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Aaditya_folder\data analytics projects\project\ecom sales dashboard\"/>
    </mc:Choice>
  </mc:AlternateContent>
  <xr:revisionPtr revIDLastSave="0" documentId="13_ncr:1_{E2FF9C6D-AC83-4B4D-A4D0-26C80FEB75B8}"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Sheet1" sheetId="3" r:id="rId2"/>
    <sheet name="Dashboard" sheetId="4" r:id="rId3"/>
  </sheets>
  <definedNames>
    <definedName name="_xlchart.v1.0" hidden="1">Sheet1!$C$18:$C$20</definedName>
    <definedName name="_xlchart.v1.1" hidden="1">Sheet1!$D$17</definedName>
    <definedName name="_xlchart.v1.11" hidden="1">Sheet1!$C$18:$C$20</definedName>
    <definedName name="_xlchart.v1.12" hidden="1">Sheet1!$D$17</definedName>
    <definedName name="_xlchart.v1.13" hidden="1">Sheet1!$D$18:$D$20</definedName>
    <definedName name="_xlchart.v1.2" hidden="1">Sheet1!$D$18:$D$20</definedName>
    <definedName name="_xlchart.v5.10" hidden="1">Sheet1!$D$54:$D$102</definedName>
    <definedName name="_xlchart.v5.3" hidden="1">Sheet1!$C$53</definedName>
    <definedName name="_xlchart.v5.4" hidden="1">Sheet1!$C$54:$C$102</definedName>
    <definedName name="_xlchart.v5.5" hidden="1">Sheet1!$D$53</definedName>
    <definedName name="_xlchart.v5.6" hidden="1">Sheet1!$D$54:$D$102</definedName>
    <definedName name="_xlchart.v5.7" hidden="1">Sheet1!$C$53</definedName>
    <definedName name="_xlchart.v5.8" hidden="1">Sheet1!$C$54:$C$102</definedName>
    <definedName name="_xlchart.v5.9" hidden="1">Sheet1!$D$53</definedName>
    <definedName name="Slicer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9" roundtripDataSignature="AMtx7mgYS6wfnPy0iIjdhtUlD2xFm8j14w=="/>
    </ext>
  </extLst>
</workbook>
</file>

<file path=xl/calcChain.xml><?xml version="1.0" encoding="utf-8"?>
<calcChain xmlns="http://schemas.openxmlformats.org/spreadsheetml/2006/main">
  <c r="C102" i="3" l="1"/>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54" i="3"/>
  <c r="C19" i="3"/>
  <c r="C20" i="3"/>
  <c r="C18" i="3"/>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53" i="3"/>
  <c r="D82" i="3"/>
  <c r="D75" i="3"/>
  <c r="D102" i="3"/>
  <c r="D80" i="3"/>
  <c r="D99" i="3"/>
  <c r="H137" i="3"/>
  <c r="D56" i="3"/>
  <c r="D81" i="3"/>
  <c r="D95" i="3"/>
  <c r="D90" i="3"/>
  <c r="D84" i="3"/>
  <c r="E153" i="3"/>
  <c r="D97" i="3"/>
  <c r="D96" i="3"/>
  <c r="D63" i="3"/>
  <c r="D85" i="3"/>
  <c r="D83" i="3"/>
  <c r="D98" i="3"/>
  <c r="D91" i="3"/>
  <c r="D62" i="3"/>
  <c r="D79" i="3"/>
  <c r="D65" i="3"/>
  <c r="D61" i="3"/>
  <c r="D58" i="3"/>
  <c r="D77" i="3"/>
  <c r="D100" i="3"/>
  <c r="D74" i="3"/>
  <c r="D69" i="3"/>
  <c r="D92" i="3"/>
  <c r="C153" i="3"/>
  <c r="D60" i="3"/>
  <c r="D68" i="3"/>
  <c r="N137" i="3"/>
  <c r="D101" i="3"/>
  <c r="D89" i="3"/>
  <c r="D19" i="3"/>
  <c r="K137" i="3"/>
  <c r="D18" i="3"/>
  <c r="F153" i="3"/>
  <c r="D71" i="3"/>
  <c r="D70" i="3"/>
  <c r="D86" i="3"/>
  <c r="D88" i="3"/>
  <c r="D94" i="3"/>
  <c r="D76" i="3"/>
  <c r="D64" i="3"/>
  <c r="D67" i="3"/>
  <c r="D72" i="3"/>
  <c r="D66" i="3"/>
  <c r="E137" i="3"/>
  <c r="D59" i="3"/>
  <c r="D78" i="3"/>
  <c r="D73" i="3"/>
  <c r="D20" i="3"/>
  <c r="D55" i="3"/>
  <c r="D153" i="3"/>
  <c r="D57" i="3"/>
  <c r="D54" i="3"/>
  <c r="D87" i="3"/>
  <c r="D93" i="3"/>
  <c r="B137" i="3"/>
</calcChain>
</file>

<file path=xl/sharedStrings.xml><?xml version="1.0" encoding="utf-8"?>
<sst xmlns="http://schemas.openxmlformats.org/spreadsheetml/2006/main" count="130134" uniqueCount="10957">
  <si>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</si>
  <si>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</si>
  <si>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</si>
  <si>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</si>
  <si>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</si>
  <si>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</si>
  <si>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</si>
  <si>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</si>
  <si>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</si>
  <si>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</si>
  <si>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</si>
  <si>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</si>
  <si>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</si>
  <si>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</si>
  <si>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</si>
  <si>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</si>
  <si>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</si>
  <si>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</si>
  <si>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</si>
  <si>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</si>
  <si>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</si>
  <si>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</si>
  <si>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</si>
  <si>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</si>
  <si>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</si>
  <si>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</si>
  <si>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</si>
  <si>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</si>
  <si>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</si>
  <si>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</si>
  <si>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</si>
  <si>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</si>
  <si>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</si>
  <si>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</si>
  <si>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</si>
  <si>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</si>
  <si>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</si>
  <si>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</si>
  <si>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</si>
  <si>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</si>
  <si>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</si>
  <si>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</si>
  <si>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</si>
  <si>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</si>
  <si>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</si>
  <si>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</si>
  <si>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</si>
  <si>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</si>
  <si>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</si>
  <si>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</si>
  <si>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</si>
  <si>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</si>
  <si>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</si>
  <si>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</si>
  <si>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</si>
  <si>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</si>
  <si>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</si>
  <si>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</si>
  <si>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</si>
  <si>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</si>
  <si>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</si>
  <si>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</si>
  <si>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</si>
  <si>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</si>
  <si>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</si>
  <si>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</si>
  <si>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</si>
  <si>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</si>
  <si>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</si>
  <si>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</si>
  <si>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</si>
  <si>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</si>
  <si>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</si>
  <si>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</si>
  <si>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</si>
  <si>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</si>
  <si>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</si>
  <si>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</si>
  <si>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</si>
  <si>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</si>
  <si>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</si>
  <si>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</si>
  <si>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</si>
  <si>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</si>
  <si>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</si>
  <si>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</si>
  <si>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</si>
  <si>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</si>
  <si>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</si>
  <si>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</si>
  <si>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</si>
  <si>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</si>
  <si>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</si>
  <si>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</si>
  <si>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</si>
  <si>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</si>
  <si>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</si>
  <si>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</si>
  <si>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</si>
  <si>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</si>
  <si>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</si>
  <si>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</si>
  <si>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</si>
  <si>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</si>
  <si>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</si>
  <si>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</si>
  <si>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</si>
  <si>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</si>
  <si>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</si>
  <si>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</si>
  <si>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</si>
  <si>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</si>
  <si>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</si>
  <si>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</si>
  <si>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</si>
  <si>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</si>
  <si>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</si>
  <si>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</si>
  <si>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</si>
  <si>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</si>
  <si>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</si>
  <si>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</si>
  <si>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</si>
  <si>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</si>
  <si>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</si>
  <si>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</si>
  <si>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</si>
  <si>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</si>
  <si>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</si>
  <si>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</si>
  <si>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</si>
  <si>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</si>
  <si>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</si>
  <si>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</si>
  <si>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</si>
  <si>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</si>
  <si>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</si>
  <si>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</si>
  <si>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</si>
  <si>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</si>
  <si>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</si>
  <si>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</si>
  <si>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</si>
  <si>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</si>
  <si>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</si>
  <si>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</si>
  <si>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</si>
  <si>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</si>
  <si>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</si>
  <si>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</si>
  <si>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</si>
  <si>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</si>
  <si>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</si>
  <si>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</si>
  <si>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</si>
  <si>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</si>
  <si>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</si>
  <si>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</si>
  <si>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</si>
  <si>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</si>
  <si>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</si>
  <si>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</si>
  <si>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</si>
  <si>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</si>
  <si>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</si>
  <si>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</si>
  <si>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</si>
  <si>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</si>
  <si>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</si>
  <si>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</si>
  <si>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</si>
  <si>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</si>
  <si>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</si>
  <si>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</si>
  <si>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</si>
  <si>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</si>
  <si>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</si>
  <si>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</si>
  <si>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</si>
  <si>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</si>
  <si>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</si>
  <si>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</si>
  <si>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</si>
  <si>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</si>
  <si>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</si>
  <si>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</si>
  <si>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</si>
  <si>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</si>
  <si>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</si>
  <si>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</si>
  <si>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</si>
  <si>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</si>
  <si>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</si>
  <si>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</si>
  <si>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</si>
  <si>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</si>
  <si>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</si>
  <si>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</si>
  <si>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</si>
  <si>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</si>
  <si>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</si>
  <si>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</si>
  <si>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</si>
  <si>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</si>
  <si>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</si>
  <si>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</si>
  <si>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</si>
  <si>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</si>
  <si>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</si>
  <si>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</si>
  <si>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</si>
  <si>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</si>
  <si>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</si>
  <si>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</si>
  <si>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</si>
  <si>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</si>
  <si>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</si>
  <si>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</si>
  <si>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</si>
  <si>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</si>
  <si>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</si>
  <si>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</si>
  <si>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</si>
  <si>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</si>
  <si>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</si>
  <si>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</si>
  <si>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</si>
  <si>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</si>
  <si>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</si>
  <si>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</si>
  <si>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</si>
  <si>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</si>
  <si>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</si>
  <si>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</si>
  <si>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</si>
  <si>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</si>
  <si>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</si>
  <si>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</si>
  <si>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</si>
  <si>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</si>
  <si>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</si>
  <si>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</si>
  <si>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</si>
  <si>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</si>
  <si>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</si>
  <si>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</si>
  <si>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</si>
  <si>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</si>
  <si>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</si>
  <si>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</si>
  <si>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</si>
  <si>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</si>
  <si>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</si>
  <si>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</si>
  <si>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</si>
  <si>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</si>
  <si>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</si>
  <si>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</si>
  <si>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</si>
  <si>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</si>
  <si>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</si>
  <si>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</si>
  <si>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</si>
  <si>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</si>
  <si>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</si>
  <si>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</si>
  <si>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</si>
  <si>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</si>
  <si>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</si>
  <si>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</si>
  <si>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</si>
  <si>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</si>
  <si>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</si>
  <si>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</si>
  <si>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</si>
  <si>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</si>
  <si>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</si>
  <si>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</si>
  <si>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</si>
  <si>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</si>
  <si>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</si>
  <si>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</si>
  <si>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</si>
  <si>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</si>
  <si>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</si>
  <si>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</si>
  <si>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</si>
  <si>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</si>
  <si>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</si>
  <si>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</si>
  <si>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</si>
  <si>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</si>
  <si>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</si>
  <si>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</si>
  <si>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</si>
  <si>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</si>
  <si>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</si>
  <si>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</si>
  <si>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</si>
  <si>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</si>
  <si>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</si>
  <si>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</si>
  <si>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</si>
  <si>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</si>
  <si>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</si>
  <si>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</si>
  <si>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</si>
  <si>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</si>
  <si>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</si>
  <si>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</si>
  <si>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</si>
  <si>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</si>
  <si>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</si>
  <si>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</si>
  <si>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</si>
  <si>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</si>
  <si>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</si>
  <si>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</si>
  <si>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</si>
  <si>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</si>
  <si>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</si>
  <si>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</si>
  <si>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</si>
  <si>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</si>
  <si>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</si>
  <si>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</si>
  <si>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</si>
  <si>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</si>
  <si>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</si>
  <si>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</si>
  <si>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</si>
  <si>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</si>
  <si>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</si>
  <si>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</si>
  <si>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</si>
  <si>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</si>
  <si>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</si>
  <si>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</si>
  <si>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</si>
  <si>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</si>
  <si>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</si>
  <si>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</si>
  <si>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</si>
  <si>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</si>
  <si>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</si>
  <si>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</si>
  <si>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</si>
  <si>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</si>
  <si>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</si>
  <si>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</si>
  <si>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</si>
  <si>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</si>
  <si>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</si>
  <si>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</si>
  <si>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</si>
  <si>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</si>
  <si>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</si>
  <si>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</si>
  <si>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</si>
  <si>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</si>
  <si>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</si>
  <si>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</si>
  <si>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</si>
  <si>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</si>
  <si>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</si>
  <si>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</si>
  <si>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</si>
  <si>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</si>
  <si>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</si>
  <si>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</si>
  <si>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</si>
  <si>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</si>
  <si>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</si>
  <si>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</si>
  <si>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</si>
  <si>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</si>
  <si>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</si>
  <si>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</si>
  <si>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</si>
  <si>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</si>
  <si>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</si>
  <si>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</si>
  <si>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</si>
  <si>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</si>
  <si>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</si>
  <si>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</si>
  <si>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</si>
  <si>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</si>
  <si>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</si>
  <si>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</si>
  <si>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</si>
  <si>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</si>
  <si>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</si>
  <si>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</si>
  <si>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</si>
  <si>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</si>
  <si>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</si>
  <si>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</si>
  <si>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</si>
  <si>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</si>
  <si>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</si>
  <si>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</si>
  <si>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</si>
  <si>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</si>
  <si>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</si>
  <si>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</si>
  <si>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</si>
  <si>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</si>
  <si>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</si>
  <si>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</si>
  <si>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</si>
  <si>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</si>
  <si>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</si>
  <si>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</si>
  <si>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</si>
  <si>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</si>
  <si>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</si>
  <si>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</si>
  <si>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</si>
  <si>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</si>
  <si>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</si>
  <si>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</si>
  <si>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</si>
  <si>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</si>
  <si>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</si>
  <si>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</si>
  <si>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</si>
  <si>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</si>
  <si>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</si>
  <si>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</si>
  <si>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</si>
  <si>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</si>
  <si>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</si>
  <si>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</si>
  <si>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</si>
  <si>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</si>
  <si>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</si>
  <si>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</si>
  <si>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</si>
  <si>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</si>
  <si>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</si>
  <si>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</si>
  <si>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</si>
  <si>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</si>
  <si>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</si>
  <si>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</si>
  <si>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</si>
  <si>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</si>
  <si>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</si>
  <si>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</si>
  <si>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</si>
  <si>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</si>
  <si>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</si>
  <si>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</si>
  <si>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</si>
  <si>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</si>
  <si>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</si>
  <si>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</si>
  <si>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</si>
  <si>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</si>
  <si>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</si>
  <si>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</si>
  <si>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</si>
  <si>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</si>
  <si>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</si>
  <si>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</si>
  <si>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</si>
  <si>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</si>
  <si>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</si>
  <si>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</si>
  <si>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</si>
  <si>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</si>
  <si>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</si>
  <si>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</si>
  <si>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</si>
  <si>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</si>
  <si>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</si>
  <si>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</si>
  <si>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</si>
  <si>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</si>
  <si>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</si>
  <si>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</si>
  <si>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</si>
  <si>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</si>
  <si>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</si>
  <si>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</si>
  <si>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</si>
  <si>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</si>
  <si>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</si>
  <si>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</si>
  <si>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</si>
  <si>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</si>
  <si>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</si>
  <si>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</si>
  <si>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</si>
  <si>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</si>
  <si>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</si>
  <si>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</si>
  <si>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</si>
  <si>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</si>
  <si>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</si>
  <si>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</si>
  <si>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</si>
  <si>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</si>
  <si>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</si>
  <si>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</si>
  <si>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</si>
  <si>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</si>
  <si>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</si>
  <si>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</si>
  <si>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</si>
  <si>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</si>
  <si>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</si>
  <si>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</si>
  <si>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</si>
  <si>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</si>
  <si>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</si>
  <si>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</si>
  <si>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</si>
  <si>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</si>
  <si>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</si>
  <si>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</si>
  <si>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</si>
  <si>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</si>
  <si>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</si>
  <si>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</si>
  <si>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</si>
  <si>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</si>
  <si>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</si>
  <si>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</si>
  <si>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</si>
  <si>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</si>
  <si>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</si>
  <si>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</si>
  <si>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</si>
  <si>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</si>
  <si>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</si>
  <si>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</si>
  <si>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</si>
  <si>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</si>
  <si>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</si>
  <si>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</si>
  <si>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</si>
  <si>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</si>
  <si>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</si>
  <si>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</si>
  <si>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</si>
  <si>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</si>
  <si>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</si>
  <si>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</si>
  <si>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</si>
  <si>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</si>
  <si>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</si>
  <si>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</si>
  <si>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</si>
  <si>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</si>
  <si>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</si>
  <si>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</si>
  <si>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</si>
  <si>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</si>
  <si>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</si>
  <si>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</si>
  <si>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</si>
  <si>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</si>
  <si>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</si>
  <si>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</si>
  <si>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</si>
  <si>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</si>
  <si>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</si>
  <si>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</si>
  <si>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</si>
  <si>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</si>
  <si>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</si>
  <si>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</si>
  <si>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</si>
  <si>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</si>
  <si>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</si>
  <si>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</si>
  <si>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</si>
  <si>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</si>
  <si>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</si>
  <si>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</si>
  <si>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</si>
  <si>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</si>
  <si>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</si>
  <si>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</si>
  <si>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</si>
  <si>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</si>
  <si>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</si>
  <si>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</si>
  <si>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</si>
  <si>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</si>
  <si>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</si>
  <si>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</si>
  <si>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</si>
  <si>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</si>
  <si>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</si>
  <si>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</si>
  <si>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</si>
  <si>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</si>
  <si>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</si>
  <si>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</si>
  <si>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</si>
  <si>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</si>
  <si>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</si>
  <si>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</si>
  <si>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</si>
  <si>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</si>
  <si>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</si>
  <si>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</si>
  <si>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</si>
  <si>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</si>
  <si>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</si>
  <si>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</si>
  <si>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</si>
  <si>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</si>
  <si>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</si>
  <si>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</si>
  <si>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</si>
  <si>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</si>
  <si>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</si>
  <si>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</si>
  <si>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</si>
  <si>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</si>
  <si>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</si>
  <si>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</si>
  <si>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</si>
  <si>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</si>
  <si>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</si>
  <si>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</si>
  <si>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</si>
  <si>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</si>
  <si>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</si>
  <si>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</si>
  <si>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</si>
  <si>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</si>
  <si>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</si>
  <si>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</si>
  <si>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</si>
  <si>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</si>
  <si>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</si>
  <si>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</si>
  <si>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</si>
  <si>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</si>
  <si>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</si>
  <si>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</si>
  <si>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</si>
  <si>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</si>
  <si>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</si>
  <si>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</si>
  <si>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</si>
  <si>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</si>
  <si>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</si>
  <si>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</si>
  <si>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</si>
  <si>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</si>
  <si>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</si>
  <si>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</si>
  <si>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</si>
  <si>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</si>
  <si>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</si>
  <si>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</si>
  <si>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</si>
  <si>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</si>
  <si>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</si>
  <si>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</si>
  <si>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</si>
  <si>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</si>
  <si>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</si>
  <si>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</si>
  <si>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</si>
  <si>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</si>
  <si>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</si>
  <si>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</si>
  <si>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</si>
  <si>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</si>
  <si>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</si>
  <si>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</si>
  <si>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</si>
  <si>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</si>
  <si>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</si>
  <si>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</si>
  <si>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</si>
  <si>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</si>
  <si>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</si>
  <si>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</si>
  <si>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</si>
  <si>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</si>
  <si>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</si>
  <si>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</si>
  <si>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</si>
  <si>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</si>
  <si>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</si>
  <si>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</si>
  <si>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</si>
  <si>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</si>
  <si>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</si>
  <si>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</si>
  <si>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</si>
  <si>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</si>
  <si>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</si>
  <si>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</si>
  <si>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</si>
  <si>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</si>
  <si>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</si>
  <si>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</si>
  <si>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</si>
  <si>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</si>
  <si>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</si>
  <si>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</si>
  <si>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</si>
  <si>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</si>
  <si>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</si>
  <si>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</si>
  <si>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</si>
  <si>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</si>
  <si>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</si>
  <si>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</si>
  <si>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</si>
  <si>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</si>
  <si>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</si>
  <si>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</si>
  <si>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</si>
  <si>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</si>
  <si>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</si>
  <si>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</si>
  <si>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</si>
  <si>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</si>
  <si>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</si>
  <si>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</si>
  <si>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</si>
  <si>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</si>
  <si>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</si>
  <si>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</si>
  <si>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</si>
  <si>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</si>
  <si>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</si>
  <si>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</si>
  <si>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</si>
  <si>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</si>
  <si>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</si>
  <si>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</si>
  <si>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</si>
  <si>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</si>
  <si>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</si>
  <si>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</si>
  <si>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</si>
  <si>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</si>
  <si>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</si>
  <si>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</si>
  <si>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</si>
  <si>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</si>
  <si>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</si>
  <si>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</si>
  <si>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</si>
  <si>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</si>
  <si>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</si>
  <si>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</si>
  <si>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</si>
  <si>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</si>
  <si>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</si>
  <si>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</si>
  <si>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</si>
  <si>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</si>
  <si>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</si>
  <si>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</si>
  <si>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</si>
  <si>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</si>
  <si>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</si>
  <si>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</si>
  <si>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</si>
  <si>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</si>
  <si>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</si>
  <si>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</si>
  <si>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</si>
  <si>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</si>
  <si>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</si>
  <si>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</si>
  <si>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</si>
  <si>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</si>
  <si>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</si>
  <si>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</si>
  <si>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</si>
  <si>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</si>
  <si>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</si>
  <si>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</si>
  <si>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</si>
  <si>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</si>
  <si>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</si>
  <si>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</si>
  <si>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</si>
  <si>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</si>
  <si>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</si>
  <si>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</si>
  <si>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</si>
  <si>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</si>
  <si>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</si>
  <si>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</si>
  <si>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</si>
  <si>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</si>
  <si>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</si>
  <si>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</si>
  <si>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</si>
  <si>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</si>
  <si>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</si>
  <si>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</si>
  <si>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</si>
  <si>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</si>
  <si>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</si>
  <si>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</si>
  <si>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</si>
  <si>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</si>
  <si>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</si>
  <si>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</si>
  <si>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</si>
  <si>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</si>
  <si>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</si>
  <si>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</si>
  <si>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</si>
  <si>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</si>
  <si>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</si>
  <si>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</si>
  <si>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</si>
  <si>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</si>
  <si>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</si>
  <si>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</si>
  <si>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</si>
  <si>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</si>
  <si>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</si>
  <si>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</si>
  <si>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</si>
  <si>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</si>
  <si>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</si>
  <si>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</si>
  <si>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</si>
  <si>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</si>
  <si>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</si>
  <si>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</si>
  <si>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</si>
  <si>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</si>
  <si>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</si>
  <si>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</si>
  <si>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</si>
  <si>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</si>
  <si>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</si>
  <si>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</si>
  <si>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</si>
  <si>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</si>
  <si>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</si>
  <si>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</si>
  <si>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</si>
  <si>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</si>
  <si>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</si>
  <si>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</si>
  <si>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</si>
  <si>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</si>
  <si>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</si>
  <si>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</si>
  <si>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</si>
  <si>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</si>
  <si>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</si>
  <si>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</si>
  <si>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</si>
  <si>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</si>
  <si>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</si>
  <si>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</si>
  <si>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</si>
  <si>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</si>
  <si>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</si>
  <si>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</si>
  <si>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</si>
  <si>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</si>
  <si>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</si>
  <si>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</si>
  <si>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</si>
  <si>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</si>
  <si>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</si>
  <si>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</si>
  <si>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</si>
  <si>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</si>
  <si>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</si>
  <si>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</si>
  <si>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</si>
  <si>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</si>
  <si>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</si>
  <si>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</si>
  <si>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</si>
  <si>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</si>
  <si>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</si>
  <si>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</si>
  <si>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</si>
  <si>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</si>
  <si>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</si>
  <si>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</si>
  <si>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</si>
  <si>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</si>
  <si>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</si>
  <si>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</si>
  <si>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</si>
  <si>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</si>
  <si>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</si>
  <si>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</si>
  <si>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</si>
  <si>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</si>
  <si>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</si>
  <si>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</si>
  <si>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</si>
  <si>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</si>
  <si>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</si>
  <si>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</si>
  <si>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</si>
  <si>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</si>
  <si>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</si>
  <si>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</si>
  <si>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</si>
  <si>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</si>
  <si>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</si>
  <si>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</si>
  <si>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</si>
  <si>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</si>
  <si>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</si>
  <si>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</si>
  <si>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</si>
  <si>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</si>
  <si>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</si>
  <si>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</si>
  <si>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</si>
  <si>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</si>
  <si>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</si>
  <si>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</si>
  <si>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</si>
  <si>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</si>
  <si>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</si>
  <si>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</si>
  <si>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</si>
  <si>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</si>
  <si>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</si>
  <si>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</si>
  <si>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</si>
  <si>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</si>
  <si>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</si>
  <si>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</si>
  <si>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</si>
  <si>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</si>
  <si>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</si>
  <si>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</si>
  <si>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</si>
  <si>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</si>
  <si>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</si>
  <si>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</si>
  <si>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</si>
  <si>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</si>
  <si>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</si>
  <si>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</si>
  <si>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</si>
  <si>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</si>
  <si>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</si>
  <si>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</si>
  <si>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</si>
  <si>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</si>
  <si>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</si>
  <si>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</si>
  <si>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</si>
  <si>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</si>
  <si>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</si>
  <si>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</si>
  <si>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</si>
  <si>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</si>
  <si>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</si>
  <si>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</si>
  <si>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</si>
  <si>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</si>
  <si>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</si>
  <si>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</si>
  <si>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</si>
  <si>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</si>
  <si>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</si>
  <si>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</si>
  <si>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</si>
  <si>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</si>
  <si>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</si>
  <si>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</si>
  <si>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</si>
  <si>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</si>
  <si>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</si>
  <si>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</si>
  <si>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</si>
  <si>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</si>
  <si>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</si>
  <si>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</si>
  <si>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</si>
  <si>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</si>
  <si>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</si>
  <si>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</si>
  <si>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</si>
  <si>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</si>
  <si>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</si>
  <si>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</si>
  <si>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</si>
  <si>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</si>
  <si>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</si>
  <si>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</si>
  <si>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</si>
  <si>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</si>
  <si>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</si>
  <si>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</si>
  <si>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</si>
  <si>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</si>
  <si>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</si>
  <si>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</si>
  <si>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</si>
  <si>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</si>
  <si>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</si>
  <si>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</si>
  <si>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</si>
  <si>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</si>
  <si>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</si>
  <si>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</si>
  <si>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</si>
  <si>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</si>
  <si>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</si>
  <si>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</si>
  <si>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</si>
  <si>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</si>
  <si>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</si>
  <si>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</si>
  <si>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</si>
  <si>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</si>
  <si>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</si>
  <si>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</si>
  <si>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</si>
  <si>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</si>
  <si>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</si>
  <si>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</si>
  <si>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</si>
  <si>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</si>
  <si>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</si>
  <si>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</si>
  <si>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</si>
  <si>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</si>
  <si>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</si>
  <si>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</si>
  <si>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</si>
  <si>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</si>
  <si>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</si>
  <si>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</si>
  <si>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</si>
  <si>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</si>
  <si>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</si>
  <si>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</si>
  <si>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</si>
  <si>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</si>
  <si>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</si>
  <si>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</si>
  <si>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</si>
  <si>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</si>
  <si>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</si>
  <si>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</si>
  <si>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</si>
  <si>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</si>
  <si>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</si>
  <si>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</si>
  <si>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</si>
  <si>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</si>
  <si>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</si>
  <si>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</si>
  <si>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</si>
  <si>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</si>
  <si>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</si>
  <si>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</si>
  <si>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</si>
  <si>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</si>
  <si>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</si>
  <si>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</si>
  <si>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</si>
  <si>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</si>
  <si>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</si>
  <si>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</si>
  <si>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</si>
  <si>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</si>
  <si>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</si>
  <si>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</si>
  <si>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</si>
  <si>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</si>
  <si>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</si>
  <si>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</si>
  <si>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</si>
  <si>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</si>
  <si>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</si>
  <si>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</si>
  <si>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</si>
  <si>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</si>
  <si>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</si>
  <si>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</si>
  <si>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</si>
  <si>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</si>
  <si>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</si>
  <si>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</si>
  <si>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</si>
  <si>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</si>
  <si>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</si>
  <si>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</si>
  <si>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</si>
  <si>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</si>
  <si>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</si>
  <si>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</si>
  <si>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</si>
  <si>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</si>
  <si>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</si>
  <si>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</si>
  <si>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</si>
  <si>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</si>
  <si>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</si>
  <si>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</si>
  <si>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</si>
  <si>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</si>
  <si>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</si>
  <si>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</si>
  <si>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</si>
  <si>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</si>
  <si>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</si>
  <si>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</si>
  <si>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</si>
  <si>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</si>
  <si>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</si>
  <si>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</si>
  <si>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</si>
  <si>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</si>
  <si>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</si>
  <si>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</si>
  <si>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</si>
  <si>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</si>
  <si>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</si>
  <si>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</si>
  <si>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</si>
  <si>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</si>
  <si>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</si>
  <si>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</si>
  <si>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</si>
  <si>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</si>
  <si>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</si>
  <si>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</si>
  <si>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</si>
  <si>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</si>
  <si>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</si>
  <si>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</si>
  <si>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</si>
  <si>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</si>
  <si>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</si>
  <si>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</si>
  <si>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</si>
  <si>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</si>
  <si>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</si>
  <si>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</si>
  <si>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</si>
  <si>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</si>
  <si>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</si>
  <si>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</si>
  <si>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</si>
  <si>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</si>
  <si>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</si>
  <si>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</si>
  <si>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</si>
  <si>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</si>
  <si>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</si>
  <si>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</si>
  <si>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</si>
  <si>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</si>
  <si>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</si>
  <si>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</si>
  <si>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</si>
  <si>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</si>
  <si>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</si>
  <si>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</si>
  <si>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</si>
  <si>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</si>
  <si>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</si>
  <si>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</si>
  <si>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</si>
  <si>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</si>
  <si>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</si>
  <si>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</si>
  <si>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</si>
  <si>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</si>
  <si>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</si>
  <si>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</si>
  <si>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</si>
  <si>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</si>
  <si>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</si>
  <si>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</si>
  <si>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</si>
  <si>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</si>
  <si>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</si>
  <si>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</si>
  <si>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</si>
  <si>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</si>
  <si>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</si>
  <si>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</si>
  <si>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</si>
  <si>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</si>
  <si>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</si>
  <si>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</si>
  <si>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</si>
  <si>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</si>
  <si>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</si>
  <si>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</si>
  <si>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</si>
  <si>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</si>
  <si>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</si>
  <si>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</si>
  <si>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</si>
  <si>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</si>
  <si>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</si>
  <si>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</si>
  <si>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</si>
  <si>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</si>
  <si>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</si>
  <si>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</si>
  <si>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</si>
  <si>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</si>
  <si>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</si>
  <si>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</si>
  <si>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</si>
  <si>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</si>
  <si>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</si>
  <si>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</si>
  <si>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</si>
  <si>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</si>
  <si>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</si>
  <si>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</si>
  <si>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</si>
  <si>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</si>
  <si>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</si>
  <si>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</si>
  <si>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</si>
  <si>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</si>
  <si>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</si>
  <si>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</si>
  <si>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</si>
  <si>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</si>
  <si>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</si>
  <si>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</si>
  <si>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</si>
  <si>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</si>
  <si>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</si>
  <si>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</si>
  <si>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</si>
  <si>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</si>
  <si>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</si>
  <si>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</si>
  <si>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</si>
  <si>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</si>
  <si>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</si>
  <si>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</si>
  <si>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</si>
  <si>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</si>
  <si>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</si>
  <si>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</si>
  <si>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</si>
  <si>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</si>
  <si>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</si>
  <si>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</si>
  <si>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</si>
  <si>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</si>
  <si>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</si>
  <si>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</si>
  <si>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</si>
  <si>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</si>
  <si>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</si>
  <si>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</si>
  <si>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</si>
  <si>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</si>
  <si>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</si>
  <si>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</si>
  <si>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</si>
  <si>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</si>
  <si>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</si>
  <si>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</si>
  <si>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</si>
  <si>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</si>
  <si>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</si>
  <si>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</si>
  <si>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</si>
  <si>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</si>
  <si>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</si>
  <si>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</si>
  <si>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</si>
  <si>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</si>
  <si>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</si>
  <si>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</si>
  <si>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</si>
  <si>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</si>
  <si>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</si>
  <si>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</si>
  <si>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</si>
  <si>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</si>
  <si>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</si>
  <si>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</si>
  <si>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</si>
  <si>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</si>
  <si>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</si>
  <si>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</si>
  <si>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</si>
  <si>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</si>
  <si>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</si>
  <si>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</si>
  <si>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</si>
  <si>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</si>
  <si>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</si>
  <si>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</si>
  <si>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</si>
  <si>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</si>
  <si>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</si>
  <si>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</si>
  <si>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</si>
  <si>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</si>
  <si>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</si>
  <si>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</si>
  <si>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</si>
  <si>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</si>
  <si>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</si>
  <si>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</si>
  <si>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</si>
  <si>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</si>
  <si>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</si>
  <si>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</si>
  <si>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</si>
  <si>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</si>
  <si>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</si>
  <si>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</si>
  <si>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</si>
  <si>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</si>
  <si>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</si>
  <si>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</si>
  <si>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</si>
  <si>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</si>
  <si>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</si>
  <si>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</si>
  <si>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</si>
  <si>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</si>
  <si>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</si>
  <si>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</si>
  <si>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</si>
  <si>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</si>
  <si>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</si>
  <si>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</si>
  <si>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</si>
  <si>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</si>
  <si>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</si>
  <si>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</si>
  <si>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</si>
  <si>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</si>
  <si>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</si>
  <si>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</si>
  <si>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</si>
  <si>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</si>
  <si>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</si>
  <si>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</si>
  <si>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</si>
  <si>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</si>
  <si>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</si>
  <si>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</si>
  <si>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</si>
  <si>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</si>
  <si>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</si>
  <si>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</si>
  <si>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</si>
  <si>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</si>
  <si>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</si>
  <si>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</si>
  <si>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</si>
  <si>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</si>
  <si>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</si>
  <si>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</si>
  <si>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</si>
  <si>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</si>
  <si>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</si>
  <si>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</si>
  <si>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</si>
  <si>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</si>
  <si>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</si>
  <si>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</si>
  <si>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</si>
  <si>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</si>
  <si>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</si>
  <si>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</si>
  <si>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</si>
  <si>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</si>
  <si>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</si>
  <si>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</si>
  <si>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</si>
  <si>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</si>
  <si>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</si>
  <si>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</si>
  <si>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</si>
  <si>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</si>
  <si>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</si>
  <si>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</si>
  <si>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</si>
  <si>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</si>
  <si>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</si>
  <si>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</si>
  <si>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</si>
  <si>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</si>
  <si>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</si>
  <si>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</si>
  <si>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</si>
  <si>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</si>
  <si>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</si>
  <si>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</si>
  <si>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</si>
  <si>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</si>
  <si>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</si>
  <si>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</si>
  <si>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</si>
  <si>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</si>
  <si>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</si>
  <si>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</si>
  <si>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</si>
  <si>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</si>
  <si>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</si>
  <si>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</si>
  <si>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</si>
  <si>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</si>
  <si>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</si>
  <si>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</si>
  <si>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</si>
  <si>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</si>
  <si>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</si>
  <si>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</si>
  <si>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</si>
  <si>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</si>
  <si>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</si>
  <si>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</si>
  <si>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</si>
  <si>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</si>
  <si>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</si>
  <si>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</si>
  <si>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</si>
  <si>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</si>
  <si>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</si>
  <si>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</si>
  <si>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</si>
  <si>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</si>
  <si>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</si>
  <si>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</si>
  <si>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</si>
  <si>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</si>
  <si>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</si>
  <si>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</si>
  <si>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</si>
  <si>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</si>
  <si>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</si>
  <si>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</si>
  <si>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</si>
  <si>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</si>
  <si>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</si>
  <si>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</si>
  <si>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</si>
  <si>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</si>
  <si>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</si>
  <si>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</si>
  <si>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</si>
  <si>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</si>
  <si>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</si>
  <si>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</si>
  <si>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</si>
  <si>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</si>
  <si>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</si>
  <si>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</si>
  <si>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</si>
  <si>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</si>
  <si>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</si>
  <si>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</si>
  <si>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</si>
  <si>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</si>
  <si>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</si>
  <si>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</si>
  <si>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</si>
  <si>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</si>
  <si>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</si>
  <si>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</si>
  <si>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</si>
  <si>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</si>
  <si>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</si>
  <si>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</si>
  <si>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</si>
  <si>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</si>
  <si>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</si>
  <si>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</si>
  <si>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</si>
  <si>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</si>
  <si>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</si>
  <si>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</si>
  <si>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</si>
  <si>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</si>
  <si>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</si>
  <si>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</si>
  <si>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</si>
  <si>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</si>
  <si>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</si>
  <si>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</si>
  <si>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</si>
  <si>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</si>
  <si>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</si>
  <si>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</si>
  <si>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</si>
  <si>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</si>
  <si>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</si>
  <si>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</si>
  <si>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</si>
  <si>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</si>
  <si>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</si>
  <si>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</si>
  <si>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</si>
  <si>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</si>
  <si>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</si>
  <si>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</si>
  <si>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</si>
  <si>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</si>
  <si>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</si>
  <si>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</si>
  <si>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</si>
  <si>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</si>
  <si>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</si>
  <si>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</si>
  <si>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</si>
  <si>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</si>
  <si>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</si>
  <si>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</si>
  <si>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</si>
  <si>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</si>
  <si>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</si>
  <si>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</si>
  <si>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</si>
  <si>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</si>
  <si>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</si>
  <si>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</si>
  <si>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</si>
  <si>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</si>
  <si>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</si>
  <si>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</si>
  <si>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</si>
  <si>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</si>
  <si>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</si>
  <si>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</si>
  <si>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</si>
  <si>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</si>
  <si>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</si>
  <si>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</si>
  <si>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</si>
  <si>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</si>
  <si>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</si>
  <si>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</si>
  <si>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</si>
  <si>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</si>
  <si>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</si>
  <si>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</si>
  <si>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</si>
  <si>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</si>
  <si>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</si>
  <si>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</si>
  <si>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</si>
  <si>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</si>
  <si>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</si>
  <si>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</si>
  <si>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</si>
  <si>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</si>
  <si>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</si>
  <si>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</si>
  <si>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</si>
  <si>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</si>
  <si>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</si>
  <si>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</si>
  <si>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</si>
  <si>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</si>
  <si>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</si>
  <si>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</si>
  <si>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</si>
  <si>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</si>
  <si>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</si>
  <si>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</si>
  <si>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</si>
  <si>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</si>
  <si>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</si>
  <si>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</si>
  <si>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</si>
  <si>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</si>
  <si>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</si>
  <si>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</si>
  <si>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</si>
  <si>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</si>
  <si>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</si>
  <si>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</si>
  <si>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</si>
  <si>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</si>
  <si>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</si>
  <si>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</si>
  <si>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</si>
  <si>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</si>
  <si>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</si>
  <si>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</si>
  <si>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</si>
  <si>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</si>
  <si>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</si>
  <si>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</si>
  <si>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</si>
  <si>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</si>
  <si>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</si>
  <si>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</si>
  <si>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</si>
  <si>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</si>
  <si>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</si>
  <si>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</si>
  <si>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</si>
  <si>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</si>
  <si>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</si>
  <si>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</si>
  <si>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</si>
  <si>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</si>
  <si>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</si>
  <si>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</si>
  <si>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</si>
  <si>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</si>
  <si>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</si>
  <si>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</si>
  <si>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</si>
  <si>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</si>
  <si>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</si>
  <si>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</si>
  <si>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</si>
  <si>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</si>
  <si>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</si>
  <si>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</si>
  <si>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</si>
  <si>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</si>
  <si>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</si>
  <si>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</si>
  <si>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</si>
  <si>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</si>
  <si>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</si>
  <si>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</si>
  <si>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</si>
  <si>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</si>
  <si>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</si>
  <si>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</si>
  <si>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</si>
  <si>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</si>
  <si>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</si>
  <si>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</si>
  <si>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</si>
  <si>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</si>
  <si>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</si>
  <si>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</si>
  <si>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</si>
  <si>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</si>
  <si>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</si>
  <si>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</si>
  <si>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</si>
  <si>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</si>
  <si>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</si>
  <si>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</si>
  <si>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</si>
  <si>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</si>
  <si>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</si>
  <si>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</si>
  <si>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</si>
  <si>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</si>
  <si>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</si>
  <si>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</si>
  <si>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</si>
  <si>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</si>
  <si>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</si>
  <si>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</si>
  <si>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</si>
  <si>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</si>
  <si>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</si>
  <si>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</si>
  <si>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</si>
  <si>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</si>
  <si>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</si>
  <si>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</si>
  <si>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</si>
  <si>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</si>
  <si>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</si>
  <si>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</si>
  <si>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</si>
  <si>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</si>
  <si>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</si>
  <si>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</si>
  <si>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</si>
  <si>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</si>
  <si>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</si>
  <si>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</si>
  <si>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</si>
  <si>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</si>
  <si>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</si>
  <si>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</si>
  <si>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</si>
  <si>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</si>
  <si>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</si>
  <si>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</si>
  <si>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</si>
  <si>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</si>
  <si>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</si>
  <si>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</si>
  <si>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</si>
  <si>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</si>
  <si>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</si>
  <si>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</si>
  <si>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</si>
  <si>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</si>
  <si>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</si>
  <si>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</si>
  <si>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</si>
  <si>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</si>
  <si>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</si>
  <si>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</si>
  <si>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</si>
  <si>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</si>
  <si>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</si>
  <si>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</si>
  <si>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</si>
  <si>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</si>
  <si>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</si>
  <si>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</si>
  <si>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</si>
  <si>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</si>
  <si>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</si>
  <si>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</si>
  <si>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</si>
  <si>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</si>
  <si>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</si>
  <si>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</si>
  <si>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</si>
  <si>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</si>
  <si>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</si>
  <si>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</si>
  <si>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</si>
  <si>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</si>
  <si>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</si>
  <si>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</si>
  <si>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</si>
  <si>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</si>
  <si>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</si>
  <si>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</si>
  <si>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</si>
  <si>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</si>
  <si>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</si>
  <si>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</si>
  <si>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</si>
  <si>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</si>
  <si>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</si>
  <si>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</si>
  <si>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</si>
  <si>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</si>
  <si>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</si>
  <si>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</si>
  <si>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</si>
  <si>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</si>
  <si>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</si>
  <si>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</si>
  <si>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</si>
  <si>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</si>
  <si>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</si>
  <si>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</si>
  <si>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</si>
  <si>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</si>
  <si>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</si>
  <si>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</si>
  <si>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</si>
  <si>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</si>
  <si>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</si>
  <si>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</si>
  <si>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</si>
  <si>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</si>
  <si>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</si>
  <si>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</si>
  <si>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</si>
  <si>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</si>
  <si>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</si>
  <si>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</si>
  <si>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</si>
  <si>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</si>
  <si>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</si>
  <si>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</si>
  <si>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</si>
  <si>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</si>
  <si>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</si>
  <si>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</si>
  <si>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</si>
  <si>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</si>
  <si>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</si>
  <si>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</si>
  <si>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</si>
  <si>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</si>
  <si>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</si>
  <si>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</si>
  <si>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</si>
  <si>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</si>
  <si>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</si>
  <si>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</si>
  <si>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</si>
  <si>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</si>
  <si>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</si>
  <si>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</si>
  <si>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</si>
  <si>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</si>
  <si>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</si>
  <si>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</si>
  <si>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</si>
  <si>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</si>
  <si>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</si>
  <si>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</si>
  <si>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</si>
  <si>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</si>
  <si>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</si>
  <si>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</si>
  <si>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</si>
  <si>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</si>
  <si>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</si>
  <si>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</si>
  <si>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</si>
  <si>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</si>
  <si>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</si>
  <si>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</si>
  <si>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</si>
  <si>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</si>
  <si>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</si>
  <si>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</si>
  <si>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</si>
  <si>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</si>
  <si>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</si>
  <si>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</si>
  <si>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</si>
  <si>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</si>
  <si>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</si>
  <si>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</si>
  <si>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</si>
  <si>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</si>
  <si>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</si>
  <si>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</si>
  <si>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</si>
  <si>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</si>
  <si>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</si>
  <si>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</si>
  <si>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</si>
  <si>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</si>
  <si>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</si>
  <si>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</si>
  <si>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</si>
  <si>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</si>
  <si>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</si>
  <si>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</si>
  <si>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</si>
  <si>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</si>
  <si>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</si>
  <si>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</si>
  <si>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</si>
  <si>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</si>
  <si>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</si>
  <si>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</si>
  <si>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</si>
  <si>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</si>
  <si>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</si>
  <si>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</si>
  <si>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</si>
  <si>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</si>
  <si>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</si>
  <si>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</si>
  <si>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</si>
  <si>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</si>
  <si>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</si>
  <si>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</si>
  <si>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</si>
  <si>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</si>
  <si>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</si>
  <si>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</si>
  <si>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</si>
  <si>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</si>
  <si>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</si>
  <si>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</si>
  <si>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</si>
  <si>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</si>
  <si>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</si>
  <si>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</si>
  <si>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</si>
  <si>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</si>
  <si>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</si>
  <si>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</si>
  <si>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</si>
  <si>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</si>
  <si>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</si>
  <si>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</si>
  <si>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</si>
  <si>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</si>
  <si>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</si>
  <si>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</si>
  <si>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</si>
  <si>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</si>
  <si>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</si>
  <si>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</si>
  <si>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</si>
  <si>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</si>
  <si>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</si>
  <si>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</si>
  <si>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</si>
  <si>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</si>
  <si>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</si>
  <si>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</si>
  <si>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</si>
  <si>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</si>
  <si>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</si>
  <si>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</si>
  <si>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</si>
  <si>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</si>
  <si>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</si>
  <si>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</si>
  <si>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</si>
  <si>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</si>
  <si>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</si>
  <si>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</si>
  <si>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</si>
  <si>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</si>
  <si>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</si>
  <si>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</si>
  <si>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</si>
  <si>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</si>
  <si>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</si>
  <si>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</si>
  <si>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</si>
  <si>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</si>
  <si>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</si>
  <si>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</si>
  <si>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</si>
  <si>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</si>
  <si>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</si>
  <si>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</si>
  <si>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</si>
  <si>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</si>
  <si>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</si>
  <si>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</si>
  <si>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</si>
  <si>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</si>
  <si>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</si>
  <si>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</si>
  <si>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</si>
  <si>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</si>
  <si>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</si>
  <si>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</si>
  <si>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</si>
  <si>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</si>
  <si>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</si>
  <si>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</si>
  <si>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</si>
  <si>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</si>
  <si>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</si>
  <si>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</si>
  <si>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</si>
  <si>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</si>
  <si>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</si>
  <si>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</si>
  <si>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</si>
  <si>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</si>
  <si>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</si>
  <si>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</si>
  <si>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</si>
  <si>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</si>
  <si>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</si>
  <si>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</si>
  <si>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</si>
  <si>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</si>
  <si>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</si>
  <si>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</si>
  <si>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</si>
  <si>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</si>
  <si>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</si>
  <si>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</si>
  <si>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</si>
  <si>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</si>
  <si>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</si>
  <si>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</si>
  <si>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</si>
  <si>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</si>
  <si>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</si>
  <si>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</si>
  <si>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</si>
  <si>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</si>
  <si>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</si>
  <si>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</si>
  <si>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</si>
  <si>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</si>
  <si>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</si>
  <si>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</si>
  <si>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</si>
  <si>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</si>
  <si>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</si>
  <si>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</si>
  <si>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</si>
  <si>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</si>
  <si>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</si>
  <si>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</si>
  <si>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</si>
  <si>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</si>
  <si>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</si>
  <si>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</si>
  <si>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</si>
  <si>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</si>
  <si>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</si>
  <si>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</si>
  <si>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</si>
  <si>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</si>
  <si>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</si>
  <si>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</si>
  <si>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</si>
  <si>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</si>
  <si>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</si>
  <si>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</si>
  <si>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</si>
  <si>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</si>
  <si>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</si>
  <si>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</si>
  <si>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</si>
  <si>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</si>
  <si>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</si>
  <si>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</si>
  <si>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</si>
  <si>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</si>
  <si>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</si>
  <si>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</si>
  <si>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</si>
  <si>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</si>
  <si>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</si>
  <si>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</si>
  <si>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</si>
  <si>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</si>
  <si>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</si>
  <si>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</si>
  <si>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</si>
  <si>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</si>
  <si>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</si>
  <si>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</si>
  <si>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</si>
  <si>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</si>
  <si>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</si>
  <si>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</si>
  <si>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</si>
  <si>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</si>
  <si>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</si>
  <si>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</si>
  <si>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</si>
  <si>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</si>
  <si>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</si>
  <si>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</si>
  <si>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</si>
  <si>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</si>
  <si>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</si>
  <si>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</si>
  <si>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</si>
  <si>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</si>
  <si>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</si>
  <si>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</si>
  <si>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</si>
  <si>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</si>
  <si>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</si>
  <si>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</si>
  <si>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</si>
  <si>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</si>
  <si>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</si>
  <si>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</si>
  <si>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</si>
  <si>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</si>
  <si>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</si>
  <si>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</si>
  <si>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</si>
  <si>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</si>
  <si>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</si>
  <si>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</si>
  <si>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</si>
  <si>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</si>
  <si>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</si>
  <si>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</si>
  <si>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</si>
  <si>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</si>
  <si>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</si>
  <si>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</si>
  <si>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</si>
  <si>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</si>
  <si>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</si>
  <si>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</si>
  <si>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</si>
  <si>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</si>
  <si>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</si>
  <si>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</si>
  <si>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</si>
  <si>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</si>
  <si>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</si>
  <si>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</si>
  <si>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</si>
  <si>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</si>
  <si>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</si>
  <si>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</si>
  <si>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</si>
  <si>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</si>
  <si>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</si>
  <si>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</si>
  <si>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</si>
  <si>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</si>
  <si>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</si>
  <si>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</si>
  <si>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</si>
  <si>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</si>
  <si>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</si>
  <si>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</si>
  <si>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</si>
  <si>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</si>
  <si>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</si>
  <si>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</si>
  <si>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</si>
  <si>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</si>
  <si>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</si>
  <si>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</si>
  <si>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</si>
  <si>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</si>
  <si>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</si>
  <si>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</si>
  <si>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</si>
  <si>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</si>
  <si>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</si>
  <si>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</si>
  <si>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</si>
  <si>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</si>
  <si>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</si>
  <si>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</si>
  <si>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</si>
  <si>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</si>
  <si>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</si>
  <si>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</si>
  <si>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</si>
  <si>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</si>
  <si>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</si>
  <si>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</si>
  <si>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</si>
  <si>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</si>
  <si>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</si>
  <si>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</si>
  <si>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</si>
  <si>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</si>
  <si>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</si>
  <si>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</si>
  <si>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</si>
  <si>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</si>
  <si>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</si>
  <si>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</si>
  <si>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</si>
  <si>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</si>
  <si>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</si>
  <si>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</si>
  <si>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</si>
  <si>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</si>
  <si>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</si>
  <si>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</si>
  <si>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</si>
  <si>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</si>
  <si>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</si>
  <si>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</si>
  <si>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</si>
  <si>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</si>
  <si>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</si>
  <si>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</si>
  <si>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</si>
  <si>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</si>
  <si>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</si>
  <si>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</si>
  <si>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</si>
  <si>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</si>
  <si>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</si>
  <si>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</si>
  <si>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</si>
  <si>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</si>
  <si>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</si>
  <si>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</si>
  <si>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</si>
  <si>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</si>
  <si>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</si>
  <si>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</si>
  <si>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</si>
  <si>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</si>
  <si>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</si>
  <si>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</si>
  <si>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</si>
  <si>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</si>
  <si>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</si>
  <si>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</si>
  <si>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</si>
  <si>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</si>
  <si>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</si>
  <si>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</si>
  <si>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</si>
  <si>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</si>
  <si>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</si>
  <si>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</si>
  <si>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</si>
  <si>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</si>
  <si>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</si>
  <si>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</si>
  <si>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</si>
  <si>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</si>
  <si>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</si>
  <si>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</si>
  <si>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</si>
  <si>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</si>
  <si>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</si>
  <si>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</si>
  <si>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</si>
  <si>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</si>
  <si>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</si>
  <si>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</si>
  <si>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</si>
  <si>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</si>
  <si>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</si>
  <si>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</si>
  <si>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</si>
  <si>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</si>
  <si>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</si>
  <si>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</si>
  <si>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</si>
  <si>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</si>
  <si>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</si>
  <si>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</si>
  <si>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</si>
  <si>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</si>
  <si>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</si>
  <si>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</si>
  <si>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</si>
  <si>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</si>
  <si>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</si>
  <si>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</si>
  <si>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</si>
  <si>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</si>
  <si>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</si>
  <si>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</si>
  <si>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</si>
  <si>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</si>
  <si>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</si>
  <si>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</si>
  <si>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</si>
  <si>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</si>
  <si>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</si>
  <si>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</si>
  <si>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</si>
  <si>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</si>
  <si>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</si>
  <si>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</si>
  <si>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</si>
  <si>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</si>
  <si>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</si>
  <si>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</si>
  <si>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</si>
  <si>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</si>
  <si>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</si>
  <si>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</si>
  <si>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</si>
  <si>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</si>
  <si>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</si>
  <si>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</si>
  <si>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</si>
  <si>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</si>
  <si>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</si>
  <si>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</si>
  <si>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</si>
  <si>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</si>
  <si>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</si>
  <si>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</si>
  <si>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</si>
  <si>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</si>
  <si>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</si>
  <si>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</si>
  <si>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</si>
  <si>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</si>
  <si>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</si>
  <si>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</si>
  <si>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</si>
  <si>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</si>
  <si>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</si>
  <si>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</si>
  <si>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</si>
  <si>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</si>
  <si>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</si>
  <si>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</si>
  <si>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</si>
  <si>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</si>
  <si>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</si>
  <si>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</si>
  <si>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</si>
  <si>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</si>
  <si>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</si>
  <si>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</si>
  <si>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</si>
  <si>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</si>
  <si>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</si>
  <si>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</si>
  <si>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</si>
  <si>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</si>
  <si>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</si>
  <si>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</si>
  <si>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</si>
  <si>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</si>
  <si>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</si>
  <si>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</si>
  <si>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</si>
  <si>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</si>
  <si>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</si>
  <si>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</si>
  <si>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</si>
  <si>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</si>
  <si>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</si>
  <si>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</si>
  <si>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</si>
  <si>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</si>
  <si>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</si>
  <si>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</si>
  <si>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</si>
  <si>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</si>
  <si>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</si>
  <si>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</si>
  <si>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</si>
  <si>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</si>
  <si>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</si>
  <si>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</si>
  <si>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</si>
  <si>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</si>
  <si>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</si>
  <si>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</si>
  <si>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</si>
  <si>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</si>
  <si>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</si>
  <si>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</si>
  <si>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</si>
  <si>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</si>
  <si>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</si>
  <si>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</si>
  <si>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</si>
  <si>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</si>
  <si>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</si>
  <si>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</si>
  <si>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</si>
  <si>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</si>
  <si>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</si>
  <si>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</si>
  <si>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</si>
  <si>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</si>
  <si>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</si>
  <si>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</si>
  <si>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</si>
  <si>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</si>
  <si>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</si>
  <si>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</si>
  <si>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</si>
  <si>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</si>
  <si>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</si>
  <si>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</si>
  <si>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</si>
  <si>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</si>
  <si>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</si>
  <si>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</si>
  <si>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</si>
  <si>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</si>
  <si>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</si>
  <si>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</si>
  <si>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</si>
  <si>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</si>
  <si>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</si>
  <si>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</si>
  <si>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</si>
  <si>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</si>
  <si>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</si>
  <si>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</si>
  <si>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</si>
  <si>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</si>
  <si>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</si>
  <si>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</si>
  <si>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</si>
  <si>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</si>
  <si>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</si>
  <si>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</si>
  <si>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</si>
  <si>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</si>
  <si>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</si>
  <si>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</si>
  <si>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</si>
  <si>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</si>
  <si>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</si>
  <si>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</si>
  <si>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</si>
  <si>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</si>
  <si>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</si>
  <si>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</si>
  <si>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</si>
  <si>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</si>
  <si>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</si>
  <si>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</si>
  <si>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</si>
  <si>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</si>
  <si>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</si>
  <si>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</si>
  <si>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</si>
  <si>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</si>
  <si>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</si>
  <si>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</si>
  <si>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</si>
  <si>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</si>
  <si>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</si>
  <si>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</si>
  <si>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</si>
  <si>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</si>
  <si>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</si>
  <si>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</si>
  <si>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</si>
  <si>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</si>
  <si>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</si>
  <si>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</si>
  <si>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</si>
  <si>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</si>
  <si>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</si>
  <si>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</si>
  <si>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</si>
  <si>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</si>
  <si>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</si>
  <si>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</si>
  <si>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</si>
  <si>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</si>
  <si>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</si>
  <si>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</si>
  <si>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</si>
  <si>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</si>
  <si>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</si>
  <si>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</si>
  <si>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</si>
  <si>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</si>
  <si>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</si>
  <si>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</si>
  <si>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</si>
  <si>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</si>
  <si>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</si>
  <si>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</si>
  <si>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</si>
  <si>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</si>
  <si>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</si>
  <si>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</si>
  <si>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</si>
  <si>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</si>
  <si>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</si>
  <si>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</si>
  <si>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</si>
  <si>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</si>
  <si>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</si>
  <si>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</si>
  <si>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</si>
  <si>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</si>
  <si>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</si>
  <si>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</si>
  <si>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</si>
  <si>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</si>
  <si>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</si>
  <si>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</si>
  <si>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</si>
  <si>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</si>
  <si>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</si>
  <si>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</si>
  <si>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</si>
  <si>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</si>
  <si>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</si>
  <si>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</si>
  <si>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</si>
  <si>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</si>
  <si>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</si>
  <si>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</si>
  <si>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</si>
  <si>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</si>
  <si>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</si>
  <si>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</si>
  <si>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</si>
  <si>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</si>
  <si>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</si>
  <si>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</si>
  <si>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</si>
  <si>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</si>
  <si>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</si>
  <si>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</si>
  <si>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</si>
  <si>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</si>
  <si>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</si>
  <si>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</si>
  <si>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</si>
  <si>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</si>
  <si>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</si>
  <si>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</si>
  <si>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</si>
  <si>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</si>
  <si>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</si>
  <si>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</si>
  <si>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</si>
  <si>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</si>
  <si>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</si>
  <si>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</si>
  <si>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</si>
  <si>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</si>
  <si>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</si>
  <si>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</si>
  <si>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</si>
  <si>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</si>
  <si>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</si>
  <si>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</si>
  <si>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</si>
  <si>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</si>
  <si>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</si>
  <si>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</si>
  <si>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</si>
  <si>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</si>
  <si>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</si>
  <si>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</si>
  <si>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</si>
  <si>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</si>
  <si>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</si>
  <si>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</si>
  <si>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</si>
  <si>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</si>
  <si>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</si>
  <si>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</si>
  <si>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</si>
  <si>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</si>
  <si>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</si>
  <si>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</si>
  <si>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</si>
  <si>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</si>
  <si>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</si>
  <si>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</si>
  <si>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</si>
  <si>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</si>
  <si>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</si>
  <si>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</si>
  <si>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</si>
  <si>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</si>
  <si>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</si>
  <si>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</si>
  <si>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</si>
  <si>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</si>
  <si>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</si>
  <si>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</si>
  <si>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</si>
  <si>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</si>
  <si>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</si>
  <si>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</si>
  <si>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</si>
  <si>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</si>
  <si>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</si>
  <si>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</si>
  <si>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</si>
  <si>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</si>
  <si>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</si>
  <si>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</si>
  <si>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</si>
  <si>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</si>
  <si>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</si>
  <si>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</si>
  <si>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</si>
  <si>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</si>
  <si>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</si>
  <si>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</si>
  <si>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</si>
  <si>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</si>
  <si>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</si>
  <si>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</si>
  <si>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</si>
  <si>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</si>
  <si>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</si>
  <si>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</si>
  <si>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</si>
  <si>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</si>
  <si>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</si>
  <si>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</si>
  <si>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</si>
  <si>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</si>
  <si>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</si>
  <si>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</si>
  <si>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</si>
  <si>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</si>
  <si>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</si>
  <si>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</si>
  <si>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</si>
  <si>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</si>
  <si>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</si>
  <si>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</si>
  <si>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</si>
  <si>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</si>
  <si>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</si>
  <si>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</si>
  <si>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</si>
  <si>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</si>
  <si>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</si>
  <si>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</si>
  <si>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</si>
  <si>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</si>
  <si>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</si>
  <si>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</si>
  <si>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</si>
  <si>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</si>
  <si>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</si>
  <si>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</si>
  <si>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</si>
  <si>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</si>
  <si>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</si>
  <si>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</si>
  <si>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</si>
  <si>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</si>
  <si>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</si>
  <si>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</si>
  <si>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</si>
  <si>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</si>
  <si>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</si>
  <si>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</si>
  <si>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</si>
  <si>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</si>
  <si>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</si>
  <si>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</si>
  <si>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</si>
  <si>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</si>
  <si>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</si>
  <si>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</si>
  <si>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</si>
  <si>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</si>
  <si>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</si>
  <si>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</si>
  <si>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</si>
  <si>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</si>
  <si>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</si>
  <si>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</si>
  <si>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</si>
  <si>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</si>
  <si>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</si>
  <si>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</si>
  <si>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</si>
  <si>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</si>
  <si>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</si>
  <si>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</si>
  <si>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</si>
  <si>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</si>
  <si>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</si>
  <si>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</si>
  <si>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</si>
  <si>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</si>
  <si>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</si>
  <si>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</si>
  <si>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</si>
  <si>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</si>
  <si>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</si>
  <si>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</si>
  <si>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</si>
  <si>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</si>
  <si>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</si>
  <si>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</si>
  <si>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</si>
  <si>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</si>
  <si>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</si>
  <si>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</si>
  <si>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</si>
  <si>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</si>
  <si>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</si>
  <si>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</si>
  <si>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</si>
  <si>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</si>
  <si>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</si>
  <si>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</si>
  <si>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</si>
  <si>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</si>
  <si>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</si>
  <si>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</si>
  <si>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</si>
  <si>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</si>
  <si>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</si>
  <si>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</si>
  <si>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</si>
  <si>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</si>
  <si>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</si>
  <si>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</si>
  <si>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</si>
  <si>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</si>
  <si>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</si>
  <si>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</si>
  <si>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</si>
  <si>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</si>
  <si>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</si>
  <si>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</si>
  <si>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</si>
  <si>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</si>
  <si>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</si>
  <si>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</si>
  <si>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</si>
  <si>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</si>
  <si>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</si>
  <si>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</si>
  <si>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</si>
  <si>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</si>
  <si>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</si>
  <si>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</si>
  <si>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</si>
  <si>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</si>
  <si>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</si>
  <si>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</si>
  <si>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</si>
  <si>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</si>
  <si>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</si>
  <si>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</si>
  <si>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</si>
  <si>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</si>
  <si>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</si>
  <si>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</si>
  <si>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</si>
  <si>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</si>
  <si>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</si>
  <si>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</si>
  <si>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</si>
  <si>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</si>
  <si>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</si>
  <si>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</si>
  <si>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</si>
  <si>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</si>
  <si>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</si>
  <si>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</si>
  <si>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</si>
  <si>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</si>
  <si>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</si>
  <si>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</si>
  <si>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</si>
  <si>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</si>
  <si>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</si>
  <si>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</si>
  <si>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</si>
  <si>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</si>
  <si>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</si>
  <si>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</si>
  <si>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</si>
  <si>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</si>
  <si>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</si>
  <si>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</si>
  <si>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</si>
  <si>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</si>
  <si>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</si>
  <si>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</si>
  <si>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</si>
  <si>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</si>
  <si>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</si>
  <si>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</si>
  <si>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</si>
  <si>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</si>
  <si>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</si>
  <si>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</si>
  <si>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</si>
  <si>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</si>
  <si>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</si>
  <si>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</si>
  <si>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</si>
  <si>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</si>
  <si>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</si>
  <si>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</si>
  <si>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</si>
  <si>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</si>
  <si>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</si>
  <si>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</si>
  <si>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</si>
  <si>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</si>
  <si>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</si>
  <si>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</si>
  <si>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</si>
  <si>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</si>
  <si>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</si>
  <si>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</si>
  <si>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</si>
  <si>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</si>
  <si>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</si>
  <si>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</si>
  <si>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</si>
  <si>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</si>
  <si>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</si>
  <si>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</si>
  <si>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</si>
  <si>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</si>
  <si>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</si>
  <si>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</si>
  <si>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</si>
  <si>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</si>
  <si>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</si>
  <si>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</si>
  <si>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</si>
  <si>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</si>
  <si>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</si>
  <si>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</si>
  <si>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</si>
  <si>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</si>
  <si>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</si>
  <si>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</si>
  <si>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</si>
  <si>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</si>
  <si>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</si>
  <si>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</si>
  <si>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</si>
  <si>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</si>
  <si>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</si>
  <si>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</si>
  <si>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</si>
  <si>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</si>
  <si>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</si>
  <si>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</si>
  <si>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</si>
  <si>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</si>
  <si>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</si>
  <si>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</si>
  <si>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</si>
  <si>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</si>
  <si>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</si>
  <si>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</si>
  <si>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</si>
  <si>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</si>
  <si>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</si>
  <si>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</si>
  <si>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</si>
  <si>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</si>
  <si>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</si>
  <si>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</si>
  <si>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</si>
  <si>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</si>
  <si>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</si>
  <si>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</si>
  <si>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</si>
  <si>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</si>
  <si>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</si>
  <si>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</si>
  <si>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</si>
  <si>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</si>
  <si>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</si>
  <si>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</si>
  <si>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</si>
  <si>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</si>
  <si>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</si>
  <si>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</si>
  <si>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</si>
  <si>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</si>
  <si>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</si>
  <si>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</si>
  <si>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</si>
  <si>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</si>
  <si>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</si>
  <si>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</si>
  <si>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</si>
  <si>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</si>
  <si>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</si>
  <si>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</si>
  <si>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</si>
  <si>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</si>
  <si>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</si>
  <si>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</si>
  <si>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</si>
  <si>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</si>
  <si>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</si>
  <si>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</si>
  <si>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</si>
  <si>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</si>
  <si>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</si>
  <si>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</si>
  <si>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</si>
  <si>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</si>
  <si>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</si>
  <si>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</si>
  <si>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</si>
  <si>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</si>
  <si>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</si>
  <si>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</si>
  <si>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</si>
  <si>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</si>
  <si>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</si>
  <si>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</si>
  <si>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</si>
  <si>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</si>
  <si>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</si>
  <si>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</si>
  <si>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</si>
  <si>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</si>
  <si>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</si>
  <si>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</si>
  <si>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</si>
  <si>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</si>
  <si>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</si>
  <si>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</si>
  <si>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</si>
  <si>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</si>
  <si>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</si>
  <si>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</si>
  <si>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</si>
  <si>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</si>
  <si>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</si>
  <si>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</si>
  <si>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</si>
  <si>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</si>
  <si>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</si>
  <si>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</si>
  <si>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</si>
  <si>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</si>
  <si>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</si>
  <si>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</si>
  <si>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</si>
  <si>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</si>
  <si>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</si>
  <si>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</si>
  <si>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</si>
  <si>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</si>
  <si>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</si>
  <si>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</si>
  <si>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</si>
  <si>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</si>
  <si>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</si>
  <si>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</si>
  <si>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</si>
  <si>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</si>
  <si>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</si>
  <si>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</si>
  <si>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</si>
  <si>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</si>
  <si>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</si>
  <si>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</si>
  <si>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</si>
  <si>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</si>
  <si>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</si>
  <si>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</si>
  <si>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</si>
  <si>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</si>
  <si>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</si>
  <si>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</si>
  <si>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</si>
  <si>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</si>
  <si>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</si>
  <si>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</si>
  <si>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</si>
  <si>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</si>
  <si>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</si>
  <si>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</si>
  <si>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</si>
  <si>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</si>
  <si>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</si>
  <si>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</si>
  <si>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</si>
  <si>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</si>
  <si>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</si>
  <si>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</si>
  <si>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</si>
  <si>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</si>
  <si>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</si>
  <si>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</si>
  <si>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</si>
  <si>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</si>
  <si>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</si>
  <si>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</si>
  <si>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</si>
  <si>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</si>
  <si>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</si>
  <si>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</si>
  <si>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</si>
  <si>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</si>
  <si>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</si>
  <si>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</si>
  <si>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</si>
  <si>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</si>
  <si>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</si>
  <si>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</si>
  <si>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</si>
  <si>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</si>
  <si>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</si>
  <si>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</si>
  <si>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</si>
  <si>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</si>
  <si>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</si>
  <si>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</si>
  <si>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</si>
  <si>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</si>
  <si>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</si>
  <si>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</si>
  <si>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</si>
  <si>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</si>
  <si>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</si>
  <si>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</si>
  <si>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</si>
  <si>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</si>
  <si>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</si>
  <si>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</si>
  <si>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</si>
  <si>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</si>
  <si>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</si>
  <si>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</si>
  <si>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</si>
  <si>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</si>
  <si>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</si>
  <si>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</si>
  <si>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</si>
  <si>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</si>
  <si>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</si>
  <si>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</si>
  <si>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</si>
  <si>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</si>
  <si>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</si>
  <si>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</si>
  <si>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</si>
  <si>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</si>
  <si>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</si>
  <si>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</si>
  <si>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</si>
  <si>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</si>
  <si>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</si>
  <si>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</si>
  <si>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</si>
  <si>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</si>
  <si>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</si>
  <si>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</si>
  <si>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</si>
  <si>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</si>
  <si>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</si>
  <si>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</si>
  <si>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</si>
  <si>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</si>
  <si>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</si>
  <si>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</si>
  <si>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</si>
  <si>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</si>
  <si>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</si>
  <si>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</si>
  <si>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</si>
  <si>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</si>
  <si>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</si>
  <si>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</si>
  <si>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</si>
  <si>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</si>
  <si>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</si>
  <si>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</si>
  <si>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</si>
  <si>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</si>
  <si>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</si>
  <si>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</si>
  <si>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</si>
  <si>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</si>
  <si>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</si>
  <si>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</si>
  <si>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</si>
  <si>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</si>
  <si>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</si>
  <si>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</si>
  <si>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</si>
  <si>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</si>
  <si>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</si>
  <si>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</si>
  <si>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</si>
  <si>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</si>
  <si>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</si>
  <si>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</si>
  <si>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</si>
  <si>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</si>
  <si>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</si>
  <si>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</si>
  <si>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</si>
  <si>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</si>
  <si>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</si>
  <si>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</si>
  <si>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</si>
  <si>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</si>
  <si>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</si>
  <si>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</si>
  <si>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</si>
  <si>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</si>
  <si>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</si>
  <si>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</si>
  <si>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</si>
  <si>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</si>
  <si>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</si>
  <si>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</si>
  <si>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</si>
  <si>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</si>
  <si>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</si>
  <si>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</si>
  <si>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</si>
  <si>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</si>
  <si>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</si>
  <si>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</si>
  <si>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</si>
  <si>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</si>
  <si>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</si>
  <si>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</si>
  <si>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</si>
  <si>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</si>
  <si>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</si>
  <si>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</si>
  <si>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</si>
  <si>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</si>
  <si>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</si>
  <si>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</si>
  <si>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</si>
  <si>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</si>
  <si>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</si>
  <si>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</si>
  <si>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</si>
  <si>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</si>
  <si>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</si>
  <si>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</si>
  <si>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</si>
  <si>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</si>
  <si>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</si>
  <si>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</si>
  <si>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</si>
  <si>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</si>
  <si>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</si>
  <si>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</si>
  <si>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</si>
  <si>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</si>
  <si>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</si>
  <si>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</si>
  <si>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</si>
  <si>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</si>
  <si>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</si>
  <si>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</si>
  <si>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</si>
  <si>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</si>
  <si>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</si>
  <si>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</si>
  <si>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</si>
  <si>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</si>
  <si>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</si>
  <si>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</si>
  <si>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</si>
  <si>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</si>
  <si>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</si>
  <si>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</si>
  <si>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</si>
  <si>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</si>
  <si>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</si>
  <si>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</si>
  <si>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</si>
  <si>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</si>
  <si>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</si>
  <si>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</si>
  <si>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</si>
  <si>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</si>
  <si>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</si>
  <si>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</si>
  <si>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</si>
  <si>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</si>
  <si>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</si>
  <si>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</si>
  <si>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</si>
  <si>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</si>
  <si>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</si>
  <si>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</si>
  <si>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</si>
  <si>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</si>
  <si>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</si>
  <si>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</si>
  <si>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</si>
  <si>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</si>
  <si>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</si>
  <si>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</si>
  <si>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</si>
  <si>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</si>
  <si>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</si>
  <si>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</si>
  <si>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</si>
  <si>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</si>
  <si>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</si>
  <si>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</si>
  <si>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</si>
  <si>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</si>
  <si>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</si>
  <si>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</si>
  <si>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</si>
  <si>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</si>
  <si>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</si>
  <si>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</si>
  <si>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</si>
  <si>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</si>
  <si>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</si>
  <si>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</si>
  <si>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</si>
  <si>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</si>
  <si>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</si>
  <si>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</si>
  <si>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</si>
  <si>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</si>
  <si>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</si>
  <si>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</si>
  <si>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</si>
  <si>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</si>
  <si>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</si>
  <si>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</si>
  <si>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</si>
  <si>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</si>
  <si>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</si>
  <si>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</si>
  <si>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</si>
  <si>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</si>
  <si>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</si>
  <si>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</si>
  <si>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</si>
  <si>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</si>
  <si>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</si>
  <si>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</si>
  <si>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</si>
  <si>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</si>
  <si>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</si>
  <si>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</si>
  <si>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</si>
  <si>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</si>
  <si>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</si>
  <si>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</si>
  <si>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</si>
  <si>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</si>
  <si>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</si>
  <si>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</si>
  <si>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</si>
  <si>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</si>
  <si>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</si>
  <si>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</si>
  <si>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</si>
  <si>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</si>
  <si>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</si>
  <si>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</si>
  <si>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</si>
  <si>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</si>
  <si>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</si>
  <si>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</si>
  <si>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</si>
  <si>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</si>
  <si>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</si>
  <si>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</si>
  <si>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</si>
  <si>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</si>
  <si>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</si>
  <si>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</si>
  <si>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</si>
  <si>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</si>
  <si>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</si>
  <si>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</si>
  <si>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</si>
  <si>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</si>
  <si>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</si>
  <si>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</si>
  <si>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</si>
  <si>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</si>
  <si>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</si>
  <si>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</si>
  <si>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</si>
  <si>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</si>
  <si>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</si>
  <si>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</si>
  <si>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</si>
  <si>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</si>
  <si>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</si>
  <si>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</si>
  <si>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</si>
  <si>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</si>
  <si>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</si>
  <si>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</si>
  <si>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</si>
  <si>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</si>
  <si>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</si>
  <si>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</si>
  <si>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</si>
  <si>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</si>
  <si>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</si>
  <si>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</si>
  <si>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</si>
  <si>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</si>
  <si>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</si>
  <si>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</si>
  <si>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</si>
  <si>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</si>
  <si>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</si>
  <si>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</si>
  <si>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</si>
  <si>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</si>
  <si>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</si>
  <si>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</si>
  <si>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</si>
  <si>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</si>
  <si>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</si>
  <si>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</si>
  <si>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</si>
  <si>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</si>
  <si>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</si>
  <si>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</si>
  <si>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</si>
  <si>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</si>
  <si>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</si>
  <si>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</si>
  <si>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</si>
  <si>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</si>
  <si>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</si>
  <si>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</si>
  <si>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</si>
  <si>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</si>
  <si>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</si>
  <si>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</si>
  <si>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</si>
  <si>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</si>
  <si>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</si>
  <si>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</si>
  <si>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</si>
  <si>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</si>
  <si>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</si>
  <si>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</si>
  <si>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</si>
  <si>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</si>
  <si>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</si>
  <si>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</si>
  <si>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</si>
  <si>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</si>
  <si>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</si>
  <si>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</si>
  <si>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</si>
  <si>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</si>
  <si>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</si>
  <si>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</si>
  <si>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</si>
  <si>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</si>
  <si>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</si>
  <si>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</si>
  <si>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</si>
  <si>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</si>
  <si>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</si>
  <si>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</si>
  <si>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</si>
  <si>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</si>
  <si>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</si>
  <si>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</si>
  <si>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</si>
  <si>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</si>
  <si>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</si>
  <si>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</si>
  <si>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</si>
  <si>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</si>
  <si>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</si>
  <si>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</si>
  <si>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</si>
  <si>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</si>
  <si>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</si>
  <si>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</si>
  <si>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</si>
  <si>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</si>
  <si>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</si>
  <si>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</si>
  <si>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</si>
  <si>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</si>
  <si>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</si>
  <si>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</si>
  <si>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</si>
  <si>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</si>
  <si>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</si>
  <si>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</si>
  <si>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</si>
  <si>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</si>
  <si>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</si>
  <si>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</si>
  <si>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</si>
  <si>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</si>
  <si>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</si>
  <si>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</si>
  <si>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</si>
  <si>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</si>
  <si>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</si>
  <si>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</si>
  <si>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</si>
  <si>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</si>
  <si>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</si>
  <si>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</si>
  <si>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</si>
  <si>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</si>
  <si>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</si>
  <si>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</si>
  <si>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</si>
  <si>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</si>
  <si>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</si>
  <si>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</si>
  <si>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</si>
  <si>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</si>
  <si>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</si>
  <si>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</si>
  <si>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</si>
  <si>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</si>
  <si>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</si>
  <si>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</si>
  <si>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</si>
  <si>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</si>
  <si>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</si>
  <si>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</si>
  <si>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</si>
  <si>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</si>
  <si>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</si>
  <si>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</si>
  <si>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</si>
  <si>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</si>
  <si>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</si>
  <si>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</si>
  <si>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</si>
  <si>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</si>
  <si>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</si>
  <si>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</si>
  <si>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</si>
  <si>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</si>
  <si>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</si>
  <si>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</si>
  <si>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</si>
  <si>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</si>
  <si>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</si>
  <si>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</si>
  <si>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</si>
  <si>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</si>
  <si>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</si>
  <si>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</si>
  <si>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</si>
  <si>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</si>
  <si>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</si>
  <si>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</si>
  <si>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</si>
  <si>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</si>
  <si>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</si>
  <si>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</si>
  <si>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</si>
  <si>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</si>
  <si>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</si>
  <si>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</si>
  <si>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</si>
  <si>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</si>
  <si>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</si>
  <si>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</si>
  <si>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</si>
  <si>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</si>
  <si>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</si>
  <si>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</si>
  <si>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</si>
  <si>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</si>
  <si>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</si>
  <si>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</si>
  <si>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</si>
  <si>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</si>
  <si>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</si>
  <si>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</si>
  <si>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</si>
  <si>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</si>
  <si>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</si>
  <si>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</si>
  <si>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</si>
  <si>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</si>
  <si>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</si>
  <si>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</si>
  <si>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</si>
  <si>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</si>
  <si>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</si>
  <si>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</si>
  <si>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</si>
  <si>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</si>
  <si>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</si>
  <si>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</si>
  <si>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</si>
  <si>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</si>
  <si>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</si>
  <si>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</si>
  <si>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</si>
  <si>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</si>
  <si>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</si>
  <si>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</si>
  <si>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</si>
  <si>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</si>
  <si>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</si>
  <si>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</si>
  <si>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</si>
  <si>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</si>
  <si>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</si>
  <si>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</si>
  <si>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</si>
  <si>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</si>
  <si>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</si>
  <si>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</si>
  <si>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</si>
  <si>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</si>
  <si>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</si>
  <si>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</si>
  <si>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</si>
  <si>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</si>
  <si>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</si>
  <si>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</si>
  <si>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</si>
  <si>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</si>
  <si>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</si>
  <si>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</si>
  <si>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</si>
  <si>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</si>
  <si>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</si>
  <si>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</si>
  <si>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</si>
  <si>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</si>
  <si>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</si>
  <si>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</si>
  <si>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</si>
  <si>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</si>
  <si>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</si>
  <si>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</si>
  <si>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</si>
  <si>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</si>
  <si>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</si>
  <si>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</si>
  <si>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</si>
  <si>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</si>
  <si>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</si>
  <si>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</si>
  <si>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</si>
  <si>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</si>
  <si>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</si>
  <si>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</si>
  <si>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</si>
  <si>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</si>
  <si>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</si>
  <si>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</si>
  <si>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</si>
  <si>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</si>
  <si>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</si>
  <si>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</si>
  <si>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</si>
  <si>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</si>
  <si>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</si>
  <si>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</si>
  <si>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</si>
  <si>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</si>
  <si>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</si>
  <si>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</si>
  <si>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</si>
  <si>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</si>
  <si>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</si>
  <si>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</si>
  <si>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</si>
  <si>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</si>
  <si>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</si>
  <si>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</si>
  <si>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</si>
  <si>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</si>
  <si>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</si>
  <si>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</si>
  <si>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</si>
  <si>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</si>
  <si>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</si>
  <si>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</si>
  <si>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</si>
  <si>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</si>
  <si>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</si>
  <si>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</si>
  <si>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</si>
  <si>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</si>
  <si>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</si>
  <si>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</si>
  <si>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</si>
  <si>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</si>
  <si>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</si>
  <si>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</si>
  <si>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</si>
  <si>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</si>
  <si>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</si>
  <si>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</si>
  <si>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</si>
  <si>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</si>
  <si>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</si>
  <si>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</si>
  <si>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</si>
  <si>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</si>
  <si>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</si>
  <si>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</si>
  <si>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</si>
  <si>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</si>
  <si>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</si>
  <si>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</si>
  <si>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</si>
  <si>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</si>
  <si>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</si>
  <si>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</si>
  <si>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</si>
  <si>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</si>
  <si>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</si>
  <si>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</si>
  <si>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</si>
  <si>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</si>
  <si>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</si>
  <si>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</si>
  <si>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</si>
  <si>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</si>
  <si>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</si>
  <si>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</si>
  <si>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</si>
  <si>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</si>
  <si>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</si>
  <si>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</si>
  <si>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</si>
  <si>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</si>
  <si>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</si>
  <si>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</si>
  <si>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</si>
  <si>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</si>
  <si>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</si>
  <si>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</si>
  <si>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</si>
  <si>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</si>
  <si>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</si>
  <si>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</si>
  <si>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</si>
  <si>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</si>
  <si>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</si>
  <si>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</si>
  <si>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</si>
  <si>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</si>
  <si>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</si>
  <si>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</si>
  <si>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</si>
  <si>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</si>
  <si>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</si>
  <si>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</si>
  <si>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</si>
  <si>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</si>
  <si>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</si>
  <si>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</si>
  <si>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</si>
  <si>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</si>
  <si>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</si>
  <si>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</si>
  <si>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</si>
  <si>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</si>
  <si>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</si>
  <si>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</si>
  <si>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</si>
  <si>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</si>
  <si>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</si>
  <si>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</si>
  <si>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</si>
  <si>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</si>
  <si>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</si>
  <si>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</si>
  <si>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</si>
  <si>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</si>
  <si>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</si>
  <si>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</si>
  <si>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</si>
  <si>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</si>
  <si>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</si>
  <si>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</si>
  <si>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</si>
  <si>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</si>
  <si>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</si>
  <si>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</si>
  <si>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</si>
  <si>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</si>
  <si>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</si>
  <si>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</si>
  <si>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</si>
  <si>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</si>
  <si>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</si>
  <si>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</si>
  <si>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</si>
  <si>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</si>
  <si>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</si>
  <si>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</si>
  <si>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</si>
  <si>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</si>
  <si>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</si>
  <si>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</si>
  <si>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</si>
  <si>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</si>
  <si>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</si>
  <si>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</si>
  <si>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</si>
  <si>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</si>
  <si>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</si>
  <si>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</si>
  <si>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</si>
  <si>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</si>
  <si>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</si>
  <si>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</si>
  <si>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</si>
  <si>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</si>
  <si>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</si>
  <si>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</si>
  <si>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</si>
  <si>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</si>
  <si>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</si>
  <si>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</si>
  <si>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</si>
  <si>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</si>
  <si>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</si>
  <si>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</si>
  <si>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</si>
  <si>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</si>
  <si>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</si>
  <si>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</si>
  <si>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</si>
  <si>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</si>
  <si>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</si>
  <si>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</si>
  <si>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</si>
  <si>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</si>
  <si>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</si>
  <si>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</si>
  <si>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</si>
  <si>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</si>
  <si>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</si>
  <si>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</si>
  <si>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</si>
  <si>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</si>
  <si>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</si>
  <si>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</si>
  <si>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</si>
  <si>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</si>
  <si>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</si>
  <si>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</si>
  <si>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</si>
  <si>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</si>
  <si>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</si>
  <si>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</si>
  <si>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</si>
  <si>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</si>
  <si>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</si>
  <si>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</si>
  <si>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</si>
  <si>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</si>
  <si>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</si>
  <si>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</si>
  <si>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</si>
  <si>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</si>
  <si>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</si>
  <si>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</si>
  <si>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</si>
  <si>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</si>
  <si>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</si>
  <si>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</si>
  <si>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</si>
  <si>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</si>
  <si>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</si>
  <si>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</si>
  <si>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</si>
  <si>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</si>
  <si>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</si>
  <si>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</si>
  <si>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</si>
  <si>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</si>
  <si>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</si>
  <si>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</si>
  <si>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</si>
  <si>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</si>
  <si>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</si>
  <si>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</si>
  <si>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</si>
  <si>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</si>
  <si>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</si>
  <si>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</si>
  <si>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</si>
  <si>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</si>
  <si>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</si>
  <si>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</si>
  <si>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</si>
  <si>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</si>
  <si>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</si>
  <si>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</si>
  <si>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</si>
  <si>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</si>
  <si>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</si>
  <si>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</si>
  <si>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</si>
  <si>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</si>
  <si>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</si>
  <si>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</si>
  <si>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</si>
  <si>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</si>
  <si>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</si>
  <si>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</si>
  <si>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</si>
  <si>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</si>
  <si>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</si>
  <si>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</si>
  <si>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</si>
  <si>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</si>
  <si>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</si>
  <si>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</si>
  <si>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</si>
  <si>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</si>
  <si>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</si>
  <si>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</si>
  <si>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</si>
  <si>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</si>
  <si>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</si>
  <si>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</si>
  <si>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</si>
  <si>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</si>
  <si>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</si>
  <si>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</si>
  <si>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</si>
  <si>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</si>
  <si>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</si>
  <si>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</si>
  <si>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</si>
  <si>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</si>
  <si>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</si>
  <si>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</si>
  <si>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</si>
  <si>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</si>
  <si>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</si>
  <si>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</si>
  <si>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</si>
  <si>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</si>
  <si>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</si>
  <si>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</si>
  <si>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</si>
  <si>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</si>
  <si>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</si>
  <si>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</si>
  <si>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</si>
  <si>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</si>
  <si>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</si>
  <si>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</si>
  <si>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</si>
  <si>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</si>
  <si>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</si>
  <si>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</si>
  <si>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</si>
  <si>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</si>
  <si>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</si>
  <si>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</si>
  <si>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</si>
  <si>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</si>
  <si>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</si>
  <si>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</si>
  <si>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</si>
  <si>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</si>
  <si>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</si>
  <si>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</si>
  <si>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</si>
  <si>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</si>
  <si>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</si>
  <si>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</si>
  <si>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</si>
  <si>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</si>
  <si>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</si>
  <si>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</si>
  <si>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</si>
  <si>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</si>
  <si>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</si>
  <si>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</si>
  <si>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</si>
  <si>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</si>
  <si>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</si>
  <si>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</si>
  <si>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</si>
  <si>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</si>
  <si>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</si>
  <si>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</si>
  <si>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</si>
  <si>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</si>
  <si>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</si>
  <si>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</si>
  <si>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</si>
  <si>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</si>
  <si>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</si>
  <si>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</si>
  <si>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</si>
  <si>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</si>
  <si>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</si>
  <si>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</si>
  <si>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</si>
  <si>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</si>
  <si>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</si>
  <si>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</si>
  <si>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</si>
  <si>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</si>
  <si>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</si>
  <si>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</si>
  <si>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</si>
  <si>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</si>
  <si>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</si>
  <si>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</si>
  <si>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</si>
  <si>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</si>
  <si>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</si>
  <si>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</si>
  <si>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</si>
  <si>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</si>
  <si>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</si>
  <si>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</si>
  <si>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</si>
  <si>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</si>
  <si>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</si>
  <si>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</si>
  <si>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</si>
  <si>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</si>
  <si>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</si>
  <si>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</si>
  <si>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</si>
  <si>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</si>
  <si>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</si>
  <si>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</si>
  <si>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</si>
  <si>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</si>
  <si>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</si>
  <si>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</si>
  <si>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</si>
  <si>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</si>
  <si>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</si>
  <si>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</si>
  <si>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</si>
  <si>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</si>
  <si>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</si>
  <si>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</si>
  <si>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</si>
  <si>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</si>
  <si>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</si>
  <si>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</si>
  <si>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</si>
  <si>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</si>
  <si>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</si>
  <si>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</si>
  <si>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</si>
  <si>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</si>
  <si>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</si>
  <si>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</si>
  <si>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</si>
  <si>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</si>
  <si>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</si>
  <si>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</si>
  <si>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</si>
  <si>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</si>
  <si>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</si>
  <si>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</si>
  <si>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</si>
  <si>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</si>
  <si>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</si>
  <si>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</si>
  <si>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</si>
  <si>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</si>
  <si>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</si>
  <si>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</si>
  <si>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</si>
  <si>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</si>
  <si>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</si>
  <si>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</si>
  <si>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</si>
  <si>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</si>
  <si>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</si>
  <si>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</si>
  <si>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</si>
  <si>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</si>
  <si>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</si>
  <si>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</si>
  <si>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</si>
  <si>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</si>
  <si>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</si>
  <si>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</si>
  <si>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</si>
  <si>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</si>
  <si>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</si>
  <si>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</si>
  <si>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</si>
  <si>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</si>
  <si>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</si>
  <si>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</si>
  <si>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</si>
  <si>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</si>
  <si>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</si>
  <si>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</si>
  <si>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</si>
  <si>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</si>
  <si>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</si>
  <si>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</si>
  <si>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</si>
  <si>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</si>
  <si>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</si>
  <si>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</si>
  <si>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</si>
  <si>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</si>
  <si>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</si>
  <si>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</si>
  <si>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</si>
  <si>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</si>
  <si>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</si>
  <si>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</si>
  <si>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</si>
  <si>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</si>
  <si>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</si>
  <si>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</si>
  <si>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</si>
  <si>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</si>
  <si>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</si>
  <si>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</si>
  <si>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</si>
  <si>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</si>
  <si>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</si>
  <si>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</si>
  <si>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</si>
  <si>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</si>
  <si>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</si>
  <si>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</si>
  <si>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</si>
  <si>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</si>
  <si>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</si>
  <si>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</si>
  <si>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</si>
  <si>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</si>
  <si>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</si>
  <si>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</si>
  <si>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</si>
  <si>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</si>
  <si>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</si>
  <si>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</si>
  <si>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</si>
  <si>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</si>
  <si>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</si>
  <si>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</si>
  <si>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</si>
  <si>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</si>
  <si>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</si>
  <si>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</si>
  <si>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</si>
  <si>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</si>
  <si>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</si>
  <si>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</si>
  <si>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</si>
  <si>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</si>
  <si>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</si>
  <si>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</si>
  <si>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</si>
  <si>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</si>
  <si>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</si>
  <si>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</si>
  <si>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</si>
  <si>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</si>
  <si>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</si>
  <si>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</si>
  <si>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</si>
  <si>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</si>
  <si>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</si>
  <si>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</si>
  <si>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</si>
  <si>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</si>
  <si>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</si>
  <si>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</si>
  <si>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</si>
  <si>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</si>
  <si>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</si>
  <si>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</si>
  <si>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</si>
  <si>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</si>
  <si>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</si>
  <si>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</si>
  <si>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</si>
  <si>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</si>
  <si>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</si>
  <si>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</si>
  <si>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</si>
  <si>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</si>
  <si>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</si>
  <si>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</si>
  <si>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</si>
  <si>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</si>
  <si>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</si>
  <si>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</si>
  <si>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</si>
  <si>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</si>
  <si>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</si>
  <si>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</si>
  <si>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</si>
  <si>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</si>
  <si>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</si>
  <si>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</si>
  <si>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</si>
  <si>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</si>
  <si>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</si>
  <si>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</si>
  <si>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</si>
  <si>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</si>
  <si>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</si>
  <si>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</si>
  <si>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</si>
  <si>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</si>
  <si>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</si>
  <si>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</si>
  <si>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</si>
  <si>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</si>
  <si>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</si>
  <si>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</si>
  <si>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</si>
  <si>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</si>
  <si>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</si>
  <si>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</si>
  <si>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</si>
  <si>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</si>
  <si>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</si>
  <si>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</si>
  <si>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</si>
  <si>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</si>
  <si>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</si>
  <si>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</si>
  <si>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</si>
  <si>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</si>
  <si>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</si>
  <si>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</si>
  <si>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</si>
  <si>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</si>
  <si>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</si>
  <si>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</si>
  <si>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</si>
  <si>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</si>
  <si>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</si>
  <si>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</si>
  <si>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</si>
  <si>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</si>
  <si>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</si>
  <si>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</si>
  <si>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</si>
  <si>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</si>
  <si>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</si>
  <si>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</si>
  <si>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</si>
  <si>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</si>
  <si>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</si>
  <si>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</si>
  <si>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</si>
  <si>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</si>
  <si>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</si>
  <si>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</si>
  <si>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</si>
  <si>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</si>
  <si>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</si>
  <si>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</si>
  <si>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</si>
  <si>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</si>
  <si>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</si>
  <si>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</si>
  <si>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</si>
  <si>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</si>
  <si>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</si>
  <si>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</si>
  <si>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</si>
  <si>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</si>
  <si>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</si>
  <si>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</si>
  <si>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</si>
  <si>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</si>
  <si>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</si>
  <si>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</si>
  <si>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</si>
  <si>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</si>
  <si>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</si>
  <si>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</si>
  <si>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</si>
  <si>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</si>
  <si>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</si>
  <si>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</si>
  <si>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</si>
  <si>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</si>
  <si>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</si>
  <si>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</si>
  <si>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</si>
  <si>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</si>
  <si>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</si>
  <si>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</si>
  <si>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</si>
  <si>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</si>
  <si>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</si>
  <si>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</si>
  <si>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</si>
  <si>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</si>
  <si>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</si>
  <si>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</si>
  <si>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</si>
  <si>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</si>
  <si>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</si>
  <si>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</si>
  <si>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</si>
  <si>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</si>
  <si>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</si>
  <si>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</si>
  <si>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</si>
  <si>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</si>
  <si>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</si>
  <si>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</si>
  <si>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</si>
  <si>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</si>
  <si>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</si>
  <si>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</si>
  <si>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</si>
  <si>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</si>
  <si>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</si>
  <si>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</si>
  <si>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</si>
  <si>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</si>
  <si>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</si>
  <si>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</si>
  <si>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</si>
  <si>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</si>
  <si>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</si>
  <si>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</si>
  <si>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</si>
  <si>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</si>
  <si>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</si>
  <si>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</si>
  <si>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</si>
  <si>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</si>
  <si>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</si>
  <si>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</si>
  <si>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</si>
  <si>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</si>
  <si>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</si>
  <si>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</si>
  <si>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</si>
  <si>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</si>
  <si>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</si>
  <si>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</si>
  <si>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</si>
  <si>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</si>
  <si>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</si>
  <si>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</si>
  <si>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</si>
  <si>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</si>
  <si>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</si>
  <si>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</si>
  <si>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</si>
  <si>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</si>
  <si>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</si>
  <si>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</si>
  <si>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</si>
  <si>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</si>
  <si>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</si>
  <si>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</si>
  <si>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</si>
  <si>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</si>
  <si>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</si>
  <si>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</si>
  <si>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</si>
  <si>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</si>
  <si>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</si>
  <si>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</si>
  <si>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</si>
  <si>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</si>
  <si>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</si>
  <si>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</si>
  <si>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</si>
  <si>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</si>
  <si>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</si>
  <si>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</si>
  <si>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</si>
  <si>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</si>
  <si>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</si>
  <si>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</si>
  <si>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</si>
  <si>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</si>
  <si>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</si>
  <si>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</si>
  <si>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</si>
  <si>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</si>
  <si>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</si>
  <si>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</si>
  <si>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</si>
  <si>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</si>
  <si>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</si>
  <si>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</si>
  <si>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</si>
  <si>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</si>
  <si>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</si>
  <si>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</si>
  <si>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</si>
  <si>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</si>
  <si>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</si>
  <si>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</si>
  <si>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</si>
  <si>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</si>
  <si>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</si>
  <si>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</si>
  <si>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</si>
  <si>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</si>
  <si>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</si>
  <si>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</si>
  <si>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</si>
  <si>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</si>
  <si>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</si>
  <si>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</si>
  <si>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</si>
  <si>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</si>
  <si>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</si>
  <si>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</si>
  <si>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</si>
  <si>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</si>
  <si>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</si>
  <si>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</si>
  <si>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</si>
  <si>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</si>
  <si>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</si>
  <si>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</si>
  <si>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</si>
  <si>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</si>
  <si>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</si>
  <si>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</si>
  <si>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</si>
  <si>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</si>
  <si>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</si>
  <si>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</si>
  <si>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</si>
  <si>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</si>
  <si>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</si>
  <si>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</si>
  <si>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</si>
  <si>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</si>
  <si>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</si>
  <si>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</si>
  <si>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</si>
  <si>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</si>
  <si>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</si>
  <si>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</si>
  <si>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</si>
  <si>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</si>
  <si>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</si>
  <si>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</si>
  <si>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</si>
  <si>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</si>
  <si>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</si>
  <si>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</si>
  <si>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</si>
  <si>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</si>
  <si>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</si>
  <si>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</si>
  <si>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</si>
  <si>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</si>
  <si>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</si>
  <si>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</si>
  <si>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</si>
  <si>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</si>
  <si>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</si>
  <si>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</si>
  <si>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</si>
  <si>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</si>
  <si>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</si>
  <si>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</si>
  <si>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</si>
  <si>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</si>
  <si>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</si>
  <si>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</si>
  <si>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</si>
  <si>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</si>
  <si>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</si>
  <si>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</si>
  <si>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</si>
  <si>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</si>
  <si>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</si>
  <si>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</si>
  <si>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</si>
  <si>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</si>
  <si>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</si>
  <si>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</si>
  <si>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</si>
  <si>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</si>
  <si>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</si>
  <si>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</si>
  <si>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</si>
  <si>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</si>
  <si>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</si>
  <si>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</si>
  <si>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</si>
  <si>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</si>
  <si>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</si>
  <si>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</si>
  <si>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</si>
  <si>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</si>
  <si>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</si>
  <si>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</si>
  <si>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</si>
  <si>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</si>
  <si>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</si>
  <si>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</si>
  <si>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</si>
  <si>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</si>
  <si>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</si>
  <si>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</si>
  <si>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</si>
  <si>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</si>
  <si>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</si>
  <si>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</si>
  <si>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</si>
  <si>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</si>
  <si>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</si>
  <si>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</si>
  <si>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</si>
  <si>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</si>
  <si>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</si>
  <si>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</si>
  <si>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</si>
  <si>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</si>
  <si>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</si>
  <si>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</si>
  <si>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</si>
  <si>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</si>
  <si>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</si>
  <si>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</si>
  <si>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</si>
  <si>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</si>
  <si>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</si>
  <si>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</si>
  <si>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</si>
  <si>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</si>
  <si>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</si>
  <si>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</si>
  <si>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</si>
  <si>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</si>
  <si>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</si>
  <si>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</si>
  <si>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</si>
  <si>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</si>
  <si>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</si>
  <si>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</si>
  <si>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</si>
  <si>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</si>
  <si>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</si>
  <si>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</si>
  <si>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</si>
  <si>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</si>
  <si>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</si>
  <si>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</si>
  <si>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</si>
  <si>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</si>
  <si>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</si>
  <si>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</si>
  <si>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</si>
  <si>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</si>
  <si>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</si>
  <si>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</si>
  <si>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</si>
  <si>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</si>
  <si>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</si>
  <si>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</si>
  <si>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</si>
  <si>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</si>
  <si>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</si>
  <si>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</si>
  <si>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</si>
  <si>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</si>
  <si>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</si>
  <si>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</si>
  <si>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</si>
  <si>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</si>
  <si>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</si>
  <si>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</si>
  <si>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</si>
  <si>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</si>
  <si>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</si>
  <si>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</si>
  <si>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</si>
  <si>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</si>
  <si>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</si>
  <si>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</si>
  <si>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</si>
  <si>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</si>
  <si>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</si>
  <si>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</si>
  <si>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</si>
  <si>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</si>
  <si>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</si>
  <si>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</si>
  <si>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</si>
  <si>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</si>
  <si>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</si>
  <si>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</si>
  <si>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</si>
  <si>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</si>
  <si>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</si>
  <si>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</si>
  <si>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</si>
  <si>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</si>
  <si>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</si>
  <si>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</si>
  <si>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</si>
  <si>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</si>
  <si>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</si>
  <si>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</si>
  <si>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</si>
  <si>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</si>
  <si>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</si>
  <si>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</si>
  <si>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</si>
  <si>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</si>
  <si>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</si>
  <si>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</si>
  <si>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</si>
  <si>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</si>
  <si>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</si>
  <si>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</si>
  <si>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</si>
  <si>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</si>
  <si>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</si>
  <si>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</si>
  <si>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</si>
  <si>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</si>
  <si>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</si>
  <si>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</si>
  <si>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</si>
  <si>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</si>
  <si>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</si>
  <si>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</si>
  <si>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</si>
  <si>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</si>
  <si>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</si>
  <si>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</si>
  <si>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</si>
  <si>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</si>
  <si>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</si>
  <si>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</si>
  <si>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</si>
  <si>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</si>
  <si>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</si>
  <si>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</si>
  <si>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</si>
  <si>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</si>
  <si>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</si>
  <si>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</si>
  <si>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</si>
  <si>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</si>
  <si>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</si>
  <si>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</si>
  <si>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</si>
  <si>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</si>
  <si>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</si>
  <si>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</si>
  <si>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</si>
  <si>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</si>
  <si>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</si>
  <si>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</si>
  <si>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</si>
  <si>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</si>
  <si>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</si>
  <si>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</si>
  <si>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</si>
  <si>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</si>
  <si>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</si>
  <si>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</si>
  <si>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</si>
  <si>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</si>
  <si>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</si>
  <si>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</si>
  <si>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</si>
  <si>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</si>
  <si>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</si>
  <si>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</si>
  <si>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</si>
  <si>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</si>
  <si>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</si>
  <si>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</si>
  <si>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</si>
  <si>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</si>
  <si>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</si>
  <si>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</si>
  <si>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</si>
  <si>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</si>
  <si>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</si>
  <si>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</si>
  <si>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</si>
  <si>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</si>
  <si>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</si>
  <si>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</si>
  <si>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</si>
  <si>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</si>
  <si>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</si>
  <si>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</si>
  <si>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</si>
  <si>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</si>
  <si>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</si>
  <si>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</si>
  <si>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</si>
  <si>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</si>
  <si>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</si>
  <si>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</si>
  <si>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</si>
  <si>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</si>
  <si>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</si>
  <si>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</si>
  <si>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</si>
  <si>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</si>
  <si>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</si>
  <si>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</si>
  <si>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</si>
  <si>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</si>
  <si>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</si>
  <si>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</si>
  <si>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</si>
  <si>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</si>
  <si>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</si>
  <si>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</si>
  <si>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</si>
  <si>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</si>
  <si>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</si>
  <si>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</si>
  <si>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</si>
  <si>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</si>
  <si>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</si>
  <si>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</si>
  <si>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</si>
  <si>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</si>
  <si>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</si>
  <si>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</si>
  <si>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</si>
  <si>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</si>
  <si>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</si>
  <si>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</si>
  <si>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</si>
  <si>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</si>
  <si>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</si>
  <si>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</si>
  <si>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</si>
  <si>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</si>
  <si>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</si>
  <si>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</si>
  <si>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</si>
  <si>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</si>
  <si>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</si>
  <si>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</si>
  <si>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</si>
  <si>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</si>
  <si>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</si>
  <si>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</si>
  <si>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</si>
  <si>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</si>
  <si>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</si>
  <si>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</si>
  <si>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</si>
  <si>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</si>
  <si>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</si>
  <si>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</si>
  <si>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</si>
  <si>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</si>
  <si>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</si>
  <si>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</si>
  <si>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</si>
  <si>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</si>
  <si>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</si>
  <si>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</si>
  <si>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</si>
  <si>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</si>
  <si>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</si>
  <si>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</si>
  <si>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</si>
  <si>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</si>
  <si>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</si>
  <si>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</si>
  <si>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</si>
  <si>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</si>
  <si>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</si>
  <si>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</si>
  <si>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</si>
  <si>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</si>
  <si>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</si>
  <si>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</si>
  <si>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</si>
  <si>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</si>
  <si>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</si>
  <si>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</si>
  <si>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</si>
  <si>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</si>
  <si>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</si>
  <si>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</si>
  <si>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</si>
  <si>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</si>
  <si>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</si>
  <si>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</si>
  <si>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</si>
  <si>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</si>
  <si>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</si>
  <si>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</si>
  <si>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</si>
  <si>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</si>
  <si>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</si>
  <si>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</si>
  <si>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</si>
  <si>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</si>
  <si>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</si>
  <si>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</si>
  <si>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</si>
  <si>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</si>
  <si>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</si>
  <si>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</si>
  <si>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</si>
  <si>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</si>
  <si>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</si>
  <si>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</si>
  <si>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</si>
  <si>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</si>
  <si>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</si>
  <si>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</si>
  <si>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</si>
  <si>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</si>
  <si>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</si>
  <si>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</si>
  <si>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</si>
  <si>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</si>
  <si>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</si>
  <si>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</si>
  <si>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</si>
  <si>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</si>
  <si>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</si>
  <si>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</si>
  <si>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</si>
  <si>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</si>
  <si>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</si>
  <si>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</si>
  <si>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</si>
  <si>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</si>
  <si>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</si>
  <si>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</si>
  <si>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</si>
  <si>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</si>
  <si>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</si>
  <si>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</si>
  <si>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</si>
  <si>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</si>
  <si>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</si>
  <si>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</si>
  <si>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</si>
  <si>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</si>
  <si>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</si>
  <si>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</si>
  <si>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</si>
  <si>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</si>
  <si>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</si>
  <si>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</si>
  <si>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</si>
  <si>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</si>
  <si>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</si>
  <si>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</si>
  <si>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</si>
  <si>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</si>
  <si>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</si>
  <si>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</si>
  <si>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</si>
  <si>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</si>
  <si>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</si>
  <si>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</si>
  <si>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</si>
  <si>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</si>
  <si>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</si>
  <si>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</si>
  <si>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</si>
  <si>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</si>
  <si>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</si>
  <si>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</si>
  <si>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</si>
  <si>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</si>
  <si>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</si>
  <si>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</si>
  <si>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</si>
  <si>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</si>
  <si>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</si>
  <si>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</si>
  <si>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</si>
  <si>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</si>
  <si>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</si>
  <si>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</si>
  <si>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</si>
  <si>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</si>
  <si>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</si>
  <si>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</si>
  <si>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</si>
  <si>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</si>
  <si>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</si>
  <si>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</si>
  <si>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</si>
  <si>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</si>
  <si>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</si>
  <si>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</si>
  <si>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</si>
  <si>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</si>
  <si>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</si>
  <si>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</si>
  <si>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</si>
  <si>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</si>
  <si>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</si>
  <si>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</si>
  <si>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</si>
  <si>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</si>
  <si>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</si>
  <si>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</si>
  <si>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</si>
  <si>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</si>
  <si>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</si>
  <si>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</si>
  <si>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</si>
  <si>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</si>
  <si>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</si>
  <si>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</si>
  <si>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</si>
  <si>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</si>
  <si>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</si>
  <si>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</si>
  <si>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</si>
  <si>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</si>
  <si>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</si>
  <si>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</si>
  <si>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</si>
  <si>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</si>
  <si>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</si>
  <si>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</si>
  <si>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</si>
  <si>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</si>
  <si>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</si>
  <si>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</si>
  <si>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</si>
  <si>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</si>
  <si>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</si>
  <si>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</si>
  <si>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</si>
  <si>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</si>
  <si>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</si>
  <si>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</si>
  <si>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</si>
  <si>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</si>
  <si>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</si>
  <si>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</si>
  <si>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</si>
  <si>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</si>
  <si>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</si>
  <si>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</si>
  <si>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</si>
  <si>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</si>
  <si>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</si>
  <si>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</si>
  <si>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</si>
  <si>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</si>
  <si>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</si>
  <si>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</si>
  <si>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</si>
  <si>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</si>
  <si>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</si>
  <si>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</si>
  <si>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</si>
  <si>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</si>
  <si>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</si>
  <si>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</si>
  <si>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</si>
  <si>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</si>
  <si>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</si>
  <si>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</si>
  <si>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</si>
  <si>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</si>
  <si>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</si>
  <si>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</si>
  <si>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</si>
  <si>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</si>
  <si>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</si>
  <si>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</si>
  <si>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</si>
  <si>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</si>
  <si>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</si>
  <si>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</si>
  <si>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</si>
  <si>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</si>
  <si>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</si>
  <si>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</si>
  <si>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</si>
  <si>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</si>
  <si>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</si>
  <si>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</si>
  <si>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</si>
  <si>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</si>
  <si>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</si>
  <si>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</si>
  <si>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</si>
  <si>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</si>
  <si>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</si>
  <si>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</si>
  <si>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</si>
  <si>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</si>
  <si>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</si>
  <si>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</si>
  <si>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</si>
  <si>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</si>
  <si>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</si>
  <si>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</si>
  <si>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</si>
  <si>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</si>
  <si>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</si>
  <si>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</si>
  <si>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</si>
  <si>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</si>
  <si>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</si>
  <si>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</si>
  <si>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</si>
  <si>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</si>
  <si>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</si>
  <si>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</si>
  <si>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</si>
  <si>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</si>
  <si>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</si>
  <si>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</si>
  <si>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</si>
  <si>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</si>
  <si>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</si>
  <si>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</si>
  <si>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</si>
  <si>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</si>
  <si>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</si>
  <si>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</si>
  <si>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</si>
  <si>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</si>
  <si>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</si>
  <si>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</si>
  <si>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</si>
  <si>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</si>
  <si>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</si>
  <si>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</si>
  <si>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</si>
  <si>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</si>
  <si>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</si>
  <si>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</si>
  <si>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</si>
  <si>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</si>
  <si>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</si>
  <si>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</si>
  <si>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</si>
  <si>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</si>
  <si>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</si>
  <si>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</si>
  <si>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</si>
  <si>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</si>
  <si>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</si>
  <si>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</si>
  <si>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</si>
  <si>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</si>
  <si>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</si>
  <si>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</si>
  <si>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</si>
  <si>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</si>
  <si>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</si>
  <si>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</si>
  <si>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</si>
  <si>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</si>
  <si>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</si>
  <si>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</si>
  <si>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</si>
  <si>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</si>
  <si>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</si>
  <si>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</si>
  <si>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</si>
  <si>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</si>
  <si>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</si>
  <si>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</si>
  <si>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</si>
  <si>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</si>
  <si>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</si>
  <si>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</si>
  <si>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</si>
  <si>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</si>
  <si>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</si>
  <si>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</si>
  <si>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</si>
  <si>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</si>
  <si>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</si>
  <si>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</si>
  <si>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</si>
  <si>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</si>
  <si>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</si>
  <si>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</si>
  <si>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</si>
  <si>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</si>
  <si>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</si>
  <si>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</si>
  <si>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</si>
  <si>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</si>
  <si>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</si>
  <si>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</si>
  <si>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</si>
  <si>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</si>
  <si>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</si>
  <si>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</si>
  <si>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</si>
  <si>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</si>
  <si>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</si>
  <si>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</si>
  <si>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</si>
  <si>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</si>
  <si>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</si>
  <si>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</si>
  <si>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</si>
  <si>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</si>
  <si>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</si>
  <si>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</si>
  <si>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</si>
  <si>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</si>
  <si>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</si>
  <si>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</si>
  <si>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</si>
  <si>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</si>
  <si>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</si>
  <si>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</si>
  <si>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</si>
  <si>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</si>
  <si>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</si>
  <si>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</si>
  <si>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</si>
  <si>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</si>
  <si>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</si>
  <si>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</si>
  <si>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</si>
  <si>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</si>
  <si>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</si>
  <si>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</si>
  <si>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</si>
  <si>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</si>
  <si>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</si>
  <si>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</si>
  <si>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</si>
  <si>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</si>
  <si>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</si>
  <si>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</si>
  <si>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</si>
  <si>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</si>
  <si>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</si>
  <si>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</si>
  <si>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</si>
  <si>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</si>
  <si>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</si>
  <si>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</si>
  <si>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</si>
  <si>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</si>
  <si>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</si>
  <si>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</si>
  <si>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</si>
  <si>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</si>
  <si>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</si>
  <si>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</si>
  <si>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</si>
  <si>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</si>
  <si>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</si>
  <si>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</si>
  <si>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</si>
  <si>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</si>
  <si>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</si>
  <si>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</si>
  <si>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</si>
  <si>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</si>
  <si>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</si>
  <si>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</si>
  <si>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</si>
  <si>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</si>
  <si>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</si>
  <si>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</si>
  <si>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</si>
  <si>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</si>
  <si>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</si>
  <si>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</si>
  <si>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</si>
  <si>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</si>
  <si>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</si>
  <si>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</si>
  <si>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</si>
  <si>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</si>
  <si>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</si>
  <si>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</si>
  <si>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</si>
  <si>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</si>
  <si>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</si>
  <si>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</si>
  <si>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</si>
  <si>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</si>
  <si>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</si>
  <si>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</si>
  <si>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</si>
  <si>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</si>
  <si>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</si>
  <si>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</si>
  <si>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</si>
  <si>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</si>
  <si>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</si>
  <si>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</si>
  <si>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</si>
  <si>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</si>
  <si>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</si>
  <si>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</si>
  <si>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</si>
  <si>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</si>
  <si>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</si>
  <si>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</si>
  <si>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</si>
  <si>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</si>
  <si>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</si>
  <si>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</si>
  <si>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</si>
  <si>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</si>
  <si>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</si>
  <si>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</si>
  <si>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</si>
  <si>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</si>
  <si>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</si>
  <si>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</si>
  <si>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</si>
  <si>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</si>
  <si>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</si>
  <si>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</si>
  <si>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</si>
  <si>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</si>
  <si>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</si>
  <si>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</si>
  <si>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</si>
  <si>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</si>
  <si>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</si>
  <si>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</si>
  <si>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</si>
  <si>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</si>
  <si>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</si>
  <si>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</si>
  <si>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</si>
  <si>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</si>
  <si>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</si>
  <si>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</si>
  <si>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</si>
  <si>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</si>
  <si>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</si>
  <si>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</si>
  <si>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</si>
  <si>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</si>
  <si>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</si>
  <si>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</si>
  <si>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</si>
  <si>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</si>
  <si>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</si>
  <si>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</si>
  <si>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</si>
  <si>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</si>
  <si>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</si>
  <si>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</si>
  <si>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</si>
  <si>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</si>
  <si>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</si>
  <si>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</si>
  <si>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</si>
  <si>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</si>
  <si>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</si>
  <si>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</si>
  <si>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</si>
  <si>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</si>
  <si>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</si>
  <si>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</si>
  <si>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</si>
  <si>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</si>
  <si>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</si>
  <si>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</si>
  <si>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</si>
  <si>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</si>
  <si>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</si>
  <si>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</si>
  <si>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</si>
  <si>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</si>
  <si>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</si>
  <si>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</si>
  <si>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</si>
  <si>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</si>
  <si>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</si>
  <si>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</si>
  <si>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</si>
  <si>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</si>
  <si>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</si>
  <si>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</si>
  <si>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</si>
  <si>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</si>
  <si>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</si>
  <si>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</si>
  <si>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</si>
  <si>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</si>
  <si>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</si>
  <si>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</si>
  <si>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</si>
  <si>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</si>
  <si>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</si>
  <si>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</si>
  <si>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</si>
  <si>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</si>
  <si>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</si>
  <si>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</si>
  <si>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</si>
  <si>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</si>
  <si>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</si>
  <si>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</si>
  <si>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</si>
  <si>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</si>
  <si>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</si>
  <si>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</si>
  <si>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</si>
  <si>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</si>
  <si>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</si>
  <si>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</si>
  <si>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</si>
  <si>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</si>
  <si>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</si>
  <si>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</si>
  <si>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</si>
  <si>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</si>
  <si>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</si>
  <si>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</si>
  <si>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</si>
  <si>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</si>
  <si>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</si>
  <si>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</si>
  <si>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</si>
  <si>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</si>
  <si>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</si>
  <si>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</si>
  <si>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</si>
  <si>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</si>
  <si>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</si>
  <si>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</si>
  <si>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</si>
  <si>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</si>
  <si>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</si>
  <si>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</si>
  <si>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</si>
  <si>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</si>
  <si>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</si>
  <si>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</si>
  <si>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</si>
  <si>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</si>
  <si>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</si>
  <si>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</si>
  <si>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</si>
  <si>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</si>
  <si>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</si>
  <si>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</si>
  <si>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</si>
  <si>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</si>
  <si>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</si>
  <si>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</si>
  <si>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</si>
  <si>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</si>
  <si>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</si>
  <si>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</si>
  <si>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</si>
  <si>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</si>
  <si>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</si>
  <si>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</si>
  <si>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</si>
  <si>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</si>
  <si>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</si>
  <si>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</si>
  <si>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</si>
  <si>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</si>
  <si>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</si>
  <si>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</si>
  <si>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</si>
  <si>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</si>
  <si>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</si>
  <si>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</si>
  <si>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</si>
  <si>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</si>
  <si>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</si>
  <si>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</si>
  <si>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</si>
  <si>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</si>
  <si>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</si>
  <si>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</si>
  <si>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</si>
  <si>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</si>
  <si>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</si>
  <si>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</si>
  <si>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</si>
  <si>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</si>
  <si>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</si>
  <si>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</si>
  <si>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</si>
  <si>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</si>
  <si>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</si>
  <si>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</si>
  <si>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</si>
  <si>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</si>
  <si>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</si>
  <si>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</si>
  <si>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</si>
  <si>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</si>
  <si>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</si>
  <si>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</si>
  <si>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</si>
  <si>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</si>
  <si>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</si>
  <si>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</si>
  <si>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</si>
  <si>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</si>
  <si>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</si>
  <si>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</si>
  <si>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</si>
  <si>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</si>
  <si>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</si>
  <si>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</si>
  <si>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</si>
  <si>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</si>
  <si>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</si>
  <si>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</si>
  <si>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</si>
  <si>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</si>
  <si>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</si>
  <si>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</si>
  <si>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</si>
  <si>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</si>
  <si>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</si>
  <si>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</si>
  <si>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</si>
  <si>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</si>
  <si>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</si>
  <si>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</si>
  <si>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</si>
  <si>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</si>
  <si>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</si>
  <si>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</si>
  <si>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</si>
  <si>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</si>
  <si>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</si>
  <si>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</si>
  <si>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</si>
  <si>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</si>
  <si>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</si>
  <si>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</si>
  <si>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</si>
  <si>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</si>
  <si>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</si>
  <si>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</si>
  <si>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</si>
  <si>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</si>
  <si>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</si>
  <si>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</si>
  <si>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</si>
  <si>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</si>
  <si>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</si>
  <si>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</si>
  <si>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</si>
  <si>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</si>
  <si>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</si>
  <si>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</si>
  <si>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</si>
  <si>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</si>
  <si>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</si>
  <si>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</si>
  <si>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</si>
  <si>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</si>
  <si>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</si>
  <si>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</si>
  <si>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</si>
  <si>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</si>
  <si>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</si>
  <si>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</si>
  <si>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</si>
  <si>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</si>
  <si>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</si>
  <si>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</si>
  <si>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</si>
  <si>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</si>
  <si>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</si>
  <si>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</si>
  <si>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</si>
  <si>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</si>
  <si>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</si>
  <si>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</si>
  <si>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</si>
  <si>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</si>
  <si>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</si>
  <si>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</si>
  <si>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</si>
  <si>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</si>
  <si>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</si>
  <si>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</si>
  <si>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</si>
  <si>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</si>
  <si>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</si>
  <si>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</si>
  <si>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</si>
  <si>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</si>
  <si>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</si>
  <si>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</si>
  <si>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</si>
  <si>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</si>
  <si>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</si>
  <si>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</si>
  <si>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</si>
  <si>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</si>
  <si>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</si>
  <si>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</si>
  <si>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</si>
  <si>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</si>
  <si>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</si>
  <si>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</si>
  <si>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</si>
  <si>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</si>
  <si>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</si>
  <si>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</si>
  <si>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</si>
  <si>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</si>
  <si>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</si>
  <si>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</si>
  <si>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</si>
  <si>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</si>
  <si>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</si>
  <si>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</si>
  <si>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</si>
  <si>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</si>
  <si>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</si>
  <si>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</si>
  <si>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</si>
  <si>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</si>
  <si>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</si>
  <si>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</si>
  <si>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</si>
  <si>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</si>
  <si>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</si>
  <si>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</si>
  <si>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</si>
  <si>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</si>
  <si>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</si>
  <si>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</si>
  <si>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</si>
  <si>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</si>
  <si>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</si>
  <si>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</si>
  <si>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</si>
  <si>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</si>
  <si>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</si>
  <si>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</si>
  <si>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</si>
  <si>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</si>
  <si>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</si>
  <si>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</si>
  <si>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</si>
  <si>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</si>
  <si>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</si>
  <si>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</si>
  <si>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</si>
  <si>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</si>
  <si>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</si>
  <si>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</si>
  <si>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</si>
  <si>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</si>
  <si>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</si>
  <si>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</si>
  <si>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</si>
  <si>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</si>
  <si>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</si>
  <si>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</si>
  <si>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</si>
  <si>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</si>
  <si>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</si>
  <si>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</si>
  <si>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</si>
  <si>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</si>
  <si>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</si>
  <si>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</si>
  <si>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</si>
  <si>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</si>
  <si>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</si>
  <si>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</si>
  <si>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</si>
  <si>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</si>
  <si>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</si>
  <si>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</si>
  <si>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</si>
  <si>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</si>
  <si>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</si>
  <si>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</si>
  <si>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</si>
  <si>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</si>
  <si>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</si>
  <si>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</si>
  <si>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</si>
  <si>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</si>
  <si>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</si>
  <si>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</si>
  <si>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</si>
  <si>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</si>
  <si>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</si>
  <si>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</si>
  <si>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</si>
  <si>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</si>
  <si>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</si>
  <si>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</si>
  <si>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</si>
  <si>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</si>
  <si>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</si>
  <si>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</si>
  <si>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</si>
  <si>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</si>
  <si>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</si>
  <si>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</si>
  <si>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</si>
  <si>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</si>
  <si>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</si>
  <si>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</si>
  <si>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</si>
  <si>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</si>
  <si>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</si>
  <si>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</si>
  <si>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</si>
  <si>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</si>
  <si>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</si>
  <si>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</si>
  <si>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</si>
  <si>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</si>
  <si>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</si>
  <si>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</si>
  <si>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</si>
  <si>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</si>
  <si>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</si>
  <si>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</si>
  <si>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</si>
  <si>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</si>
  <si>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</si>
  <si>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</si>
  <si>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</si>
  <si>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</si>
  <si>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</si>
  <si>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</si>
  <si>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</si>
  <si>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</si>
  <si>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</si>
  <si>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</si>
  <si>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</si>
  <si>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</si>
  <si>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</si>
  <si>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</si>
  <si>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</si>
  <si>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</si>
  <si>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</si>
  <si>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</si>
  <si>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</si>
  <si>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</si>
  <si>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</si>
  <si>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</si>
  <si>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</si>
  <si>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</si>
  <si>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</si>
  <si>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</si>
  <si>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</si>
  <si>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</si>
  <si>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</si>
  <si>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</si>
  <si>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</si>
  <si>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</si>
  <si>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</si>
  <si>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</si>
  <si>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</si>
  <si>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</si>
  <si>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</si>
  <si>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</si>
  <si>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</si>
  <si>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</si>
  <si>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</si>
  <si>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</si>
  <si>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</si>
  <si>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</si>
  <si>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</si>
  <si>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</si>
  <si>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</si>
  <si>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</si>
  <si>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</si>
  <si>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</si>
  <si>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</si>
  <si>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</si>
  <si>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</si>
  <si>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</si>
  <si>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</si>
  <si>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</si>
  <si>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</si>
  <si>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</si>
  <si>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</si>
  <si>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</si>
  <si>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</si>
  <si>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</si>
  <si>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</si>
  <si>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</si>
  <si>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</si>
  <si>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</si>
  <si>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</si>
  <si>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</si>
  <si>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</si>
  <si>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</si>
  <si>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</si>
  <si>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</si>
  <si>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</si>
  <si>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</si>
  <si>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</si>
  <si>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</si>
  <si>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</si>
  <si>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</si>
  <si>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</si>
  <si>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</si>
  <si>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</si>
  <si>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</si>
  <si>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</si>
  <si>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</si>
  <si>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</si>
  <si>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</si>
  <si>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</si>
  <si>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</si>
  <si>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</si>
  <si>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</si>
  <si>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</si>
  <si>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</si>
  <si>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</si>
  <si>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</si>
  <si>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</si>
  <si>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</si>
  <si>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</si>
  <si>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</si>
  <si>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</si>
  <si>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</si>
  <si>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</si>
  <si>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</si>
  <si>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</si>
  <si>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</si>
  <si>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</si>
  <si>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</si>
  <si>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</si>
  <si>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</si>
  <si>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</si>
  <si>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</si>
  <si>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</si>
  <si>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</si>
  <si>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</si>
  <si>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</si>
  <si>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</si>
  <si>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</si>
  <si>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</si>
  <si>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</si>
  <si>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</si>
  <si>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</si>
  <si>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</si>
  <si>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</si>
  <si>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</si>
  <si>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</si>
  <si>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</si>
  <si>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</si>
  <si>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</si>
  <si>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</si>
  <si>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</si>
  <si>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</si>
  <si>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</si>
  <si>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</si>
  <si>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</si>
  <si>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</si>
  <si>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</si>
  <si>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</si>
  <si>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</si>
  <si>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</si>
  <si>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</si>
  <si>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</si>
  <si>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</si>
  <si>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</si>
  <si>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</si>
  <si>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</si>
  <si>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</si>
  <si>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</si>
  <si>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</si>
  <si>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</si>
  <si>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</si>
  <si>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</si>
  <si>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</si>
  <si>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</si>
  <si>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</si>
  <si>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</si>
  <si>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</si>
  <si>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</si>
  <si>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</si>
  <si>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</si>
  <si>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</si>
  <si>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</si>
  <si>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</si>
  <si>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</si>
  <si>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</si>
  <si>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</si>
  <si>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</si>
  <si>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</si>
  <si>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</si>
  <si>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</si>
  <si>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</si>
  <si>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</si>
  <si>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</si>
  <si>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</si>
  <si>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</si>
  <si>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</si>
  <si>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</si>
  <si>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</si>
  <si>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</si>
  <si>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</si>
  <si>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</si>
  <si>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</si>
  <si>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</si>
  <si>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</si>
  <si>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</si>
  <si>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</si>
  <si>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</si>
  <si>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</si>
  <si>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</si>
  <si>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</si>
  <si>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</si>
  <si>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</si>
  <si>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</si>
  <si>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</si>
  <si>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</si>
  <si>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</si>
  <si>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</si>
  <si>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</si>
  <si>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</si>
  <si>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</si>
  <si>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</si>
  <si>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</si>
  <si>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</si>
  <si>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</si>
  <si>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</si>
  <si>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</si>
  <si>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</si>
  <si>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</si>
  <si>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</si>
  <si>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</si>
  <si>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</si>
  <si>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</si>
  <si>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</si>
  <si>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</si>
  <si>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</si>
  <si>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</si>
  <si>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</si>
  <si>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</si>
  <si>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</si>
  <si>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</si>
  <si>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</si>
  <si>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</si>
  <si>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</si>
  <si>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</si>
  <si>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</si>
  <si>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</si>
  <si>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</si>
  <si>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</si>
  <si>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</si>
  <si>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</si>
  <si>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</si>
  <si>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</si>
  <si>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</si>
  <si>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</si>
  <si>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</si>
  <si>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</si>
  <si>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</si>
  <si>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</si>
  <si>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</si>
  <si>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</si>
  <si>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</si>
  <si>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</si>
  <si>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</si>
  <si>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</si>
  <si>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</si>
  <si>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</si>
  <si>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</si>
  <si>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</si>
  <si>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</si>
  <si>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</si>
  <si>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</si>
  <si>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</si>
  <si>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</si>
  <si>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</si>
  <si>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</si>
  <si>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</si>
  <si>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</si>
  <si>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</si>
  <si>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</si>
  <si>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</si>
  <si>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</si>
  <si>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</si>
  <si>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</si>
  <si>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</si>
  <si>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</si>
  <si>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</si>
  <si>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</si>
  <si>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</si>
  <si>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</si>
  <si>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</si>
  <si>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</si>
  <si>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</si>
  <si>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</si>
  <si>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</si>
  <si>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</si>
  <si>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</si>
  <si>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</si>
  <si>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</si>
  <si>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</si>
  <si>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</si>
  <si>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</si>
  <si>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</si>
  <si>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</si>
  <si>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</si>
  <si>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</si>
  <si>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</si>
  <si>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</si>
  <si>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</si>
  <si>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</si>
  <si>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</si>
  <si>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</si>
  <si>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</si>
  <si>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</si>
  <si>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</si>
  <si>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</si>
  <si>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</si>
  <si>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</si>
  <si>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</si>
  <si>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</si>
  <si>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</si>
  <si>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</si>
  <si>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</si>
  <si>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</si>
  <si>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</si>
  <si>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</si>
  <si>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</si>
  <si>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</si>
  <si>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</si>
  <si>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</si>
  <si>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</si>
  <si>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</si>
  <si>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</si>
  <si>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</si>
  <si>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</si>
  <si>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</si>
  <si>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</si>
  <si>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</si>
  <si>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</si>
  <si>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</si>
  <si>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</si>
  <si>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</si>
  <si>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</si>
  <si>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</si>
  <si>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</si>
  <si>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</si>
  <si>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</si>
  <si>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</si>
  <si>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</si>
  <si>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</si>
  <si>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</si>
  <si>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</si>
  <si>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</si>
  <si>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</si>
  <si>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</si>
  <si>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</si>
  <si>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</si>
  <si>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</si>
  <si>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</si>
  <si>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</si>
  <si>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</si>
  <si>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</si>
  <si>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</si>
  <si>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</si>
  <si>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</si>
  <si>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</si>
  <si>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</si>
  <si>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</si>
  <si>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</si>
  <si>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</si>
  <si>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</si>
  <si>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</si>
  <si>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</si>
  <si>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</si>
  <si>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</si>
  <si>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</si>
  <si>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</si>
  <si>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</si>
  <si>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</si>
  <si>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</si>
  <si>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</si>
  <si>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</si>
  <si>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</si>
  <si>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</si>
  <si>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</si>
  <si>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</si>
  <si>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</si>
  <si>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</si>
  <si>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</si>
  <si>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</si>
  <si>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</si>
  <si>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</si>
  <si>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</si>
  <si>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</si>
  <si>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</si>
  <si>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</si>
  <si>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</si>
  <si>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</si>
  <si>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</si>
  <si>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</si>
  <si>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</si>
  <si>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</si>
  <si>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</si>
  <si>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</si>
  <si>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</si>
  <si>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</si>
  <si>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</si>
  <si>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</si>
  <si>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</si>
  <si>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</si>
  <si>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</si>
  <si>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</si>
  <si>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</si>
  <si>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</si>
  <si>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</si>
  <si>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</si>
  <si>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</si>
  <si>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</si>
  <si>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</si>
  <si>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</si>
  <si>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</si>
  <si>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</si>
  <si>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</si>
  <si>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</si>
  <si>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</si>
  <si>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</si>
  <si>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</si>
  <si>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</si>
  <si>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</si>
  <si>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</si>
  <si>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</si>
  <si>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</si>
  <si>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</si>
  <si>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</si>
  <si>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</si>
  <si>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</si>
  <si>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</si>
  <si>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</si>
  <si>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</si>
  <si>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</si>
  <si>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</si>
  <si>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</si>
  <si>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</si>
  <si>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</si>
  <si>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</si>
  <si>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</si>
  <si>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</si>
  <si>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</si>
  <si>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</si>
  <si>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</si>
  <si>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</si>
  <si>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</si>
  <si>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</si>
  <si>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</si>
  <si>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</si>
  <si>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</si>
  <si>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</si>
  <si>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</si>
  <si>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</si>
  <si>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</si>
  <si>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</si>
  <si>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</si>
  <si>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</si>
  <si>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</si>
  <si>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</si>
  <si>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</si>
  <si>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</si>
  <si>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</si>
  <si>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</si>
  <si>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</si>
  <si>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</si>
  <si>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</si>
  <si>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</si>
  <si>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</si>
  <si>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</si>
  <si>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</si>
  <si>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</si>
  <si>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</si>
  <si>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</si>
  <si>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</si>
  <si>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</si>
  <si>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</si>
  <si>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</si>
  <si>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</si>
  <si>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</si>
  <si>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</si>
  <si>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</si>
  <si>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</si>
  <si>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</si>
  <si>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</si>
  <si>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</si>
  <si>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</si>
  <si>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</si>
  <si>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</si>
  <si>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</si>
  <si>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</si>
  <si>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</si>
  <si>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</si>
  <si>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</si>
  <si>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</si>
  <si>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</si>
  <si>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</si>
  <si>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</si>
  <si>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</si>
  <si>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</si>
  <si>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</si>
  <si>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</si>
  <si>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</si>
  <si>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</si>
  <si>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</si>
  <si>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</si>
  <si>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</si>
  <si>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</si>
  <si>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</si>
  <si>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</si>
  <si>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</si>
  <si>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</si>
  <si>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</si>
  <si>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</si>
  <si>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</si>
  <si>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</si>
  <si>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</si>
  <si>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</si>
  <si>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</si>
  <si>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</si>
  <si>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</si>
  <si>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</si>
  <si>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</si>
  <si>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</si>
  <si>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</si>
  <si>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</si>
  <si>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</si>
  <si>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</si>
  <si>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</si>
  <si>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</si>
  <si>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</si>
  <si>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</si>
  <si>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</si>
  <si>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</si>
  <si>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</si>
  <si>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</si>
  <si>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</si>
  <si>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</si>
  <si>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</si>
  <si>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</si>
  <si>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</si>
  <si>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</si>
  <si>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</si>
  <si>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</si>
  <si>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</si>
  <si>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</si>
  <si>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</si>
  <si>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</si>
  <si>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</si>
  <si>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</si>
  <si>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</si>
  <si>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</si>
  <si>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</si>
  <si>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</si>
  <si>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</si>
  <si>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</si>
  <si>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</si>
  <si>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</si>
  <si>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</si>
  <si>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</si>
  <si>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</si>
  <si>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</si>
  <si>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</si>
  <si>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</si>
  <si>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</si>
  <si>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</si>
  <si>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</si>
  <si>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</si>
  <si>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</si>
  <si>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</si>
  <si>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</si>
  <si>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</si>
  <si>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</si>
  <si>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</si>
  <si>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</si>
  <si>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</si>
  <si>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</si>
  <si>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</si>
  <si>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</si>
  <si>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</si>
  <si>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</si>
  <si>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</si>
  <si>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</si>
  <si>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</si>
  <si>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</si>
  <si>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</si>
  <si>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</si>
  <si>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</si>
  <si>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</si>
  <si>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</si>
  <si>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</si>
  <si>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</si>
  <si>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</si>
  <si>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</si>
  <si>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</si>
  <si>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</si>
  <si>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</si>
  <si>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</si>
  <si>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</si>
  <si>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</si>
  <si>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</si>
  <si>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</si>
  <si>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</si>
  <si>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</si>
  <si>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</si>
  <si>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</si>
  <si>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</si>
  <si>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</si>
  <si>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</si>
  <si>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</si>
  <si>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</si>
  <si>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</si>
  <si>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</si>
  <si>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</si>
  <si>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</si>
  <si>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</si>
  <si>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</si>
  <si>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</si>
  <si>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</si>
  <si>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</si>
  <si>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</si>
  <si>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</si>
  <si>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</si>
  <si>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</si>
  <si>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</si>
  <si>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</si>
  <si>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</si>
  <si>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</si>
  <si>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</si>
  <si>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</si>
  <si>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</si>
  <si>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</si>
  <si>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</si>
  <si>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</si>
  <si>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</si>
  <si>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</si>
  <si>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</si>
  <si>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</si>
  <si>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</si>
  <si>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</si>
  <si>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</si>
  <si>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</si>
  <si>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</si>
  <si>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</si>
  <si>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</si>
  <si>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</si>
  <si>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</si>
  <si>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</si>
  <si>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</si>
  <si>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</si>
  <si>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</si>
  <si>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</si>
  <si>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</si>
  <si>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</si>
  <si>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</si>
  <si>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</si>
  <si>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</si>
  <si>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</si>
  <si>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</si>
  <si>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</si>
  <si>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</si>
  <si>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</si>
  <si>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</si>
  <si>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</si>
  <si>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</si>
  <si>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</si>
  <si>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</si>
  <si>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</si>
  <si>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</si>
  <si>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</si>
  <si>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</si>
  <si>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</si>
  <si>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</si>
  <si>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</si>
  <si>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</si>
  <si>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</si>
  <si>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</si>
  <si>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</si>
  <si>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</si>
  <si>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</si>
  <si>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</si>
  <si>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</si>
  <si>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</si>
  <si>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</si>
  <si>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</si>
  <si>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</si>
  <si>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</si>
  <si>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</si>
  <si>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</si>
  <si>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</si>
  <si>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</si>
  <si>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</si>
  <si>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</si>
  <si>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</si>
  <si>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</si>
  <si>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</si>
  <si>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</si>
  <si>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</si>
  <si>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</si>
  <si>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</si>
  <si>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</si>
  <si>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</si>
  <si>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</si>
  <si>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</si>
  <si>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</si>
  <si>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</si>
  <si>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</si>
  <si>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</si>
  <si>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</si>
  <si>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</si>
  <si>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</si>
  <si>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</si>
  <si>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</si>
  <si>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</si>
  <si>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</si>
  <si>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</si>
  <si>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</si>
  <si>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</si>
  <si>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</si>
  <si>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</si>
  <si>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</si>
  <si>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</si>
  <si>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</si>
  <si>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</si>
  <si>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</si>
  <si>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</si>
  <si>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</si>
  <si>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</si>
  <si>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</si>
  <si>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</si>
  <si>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</si>
  <si>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</si>
  <si>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</si>
  <si>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</si>
  <si>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</si>
  <si>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</si>
  <si>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</si>
  <si>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</si>
  <si>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</si>
  <si>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</si>
  <si>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</si>
  <si>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</si>
  <si>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</si>
  <si>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</si>
  <si>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</si>
  <si>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</si>
  <si>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</si>
  <si>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</si>
  <si>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</si>
  <si>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</si>
  <si>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</si>
  <si>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</si>
  <si>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</si>
  <si>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</si>
  <si>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</si>
  <si>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</si>
  <si>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</si>
  <si>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</si>
  <si>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</si>
  <si>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</si>
  <si>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</si>
  <si>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</si>
  <si>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</si>
  <si>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</si>
  <si>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</si>
  <si>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</si>
  <si>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</si>
  <si>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</si>
  <si>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</si>
  <si>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</si>
  <si>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</si>
  <si>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</si>
  <si>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</si>
  <si>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</si>
  <si>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</si>
  <si>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</si>
  <si>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</si>
  <si>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</si>
  <si>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</si>
  <si>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</si>
  <si>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</si>
  <si>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</si>
  <si>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</si>
  <si>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</si>
  <si>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</si>
  <si>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</si>
  <si>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</si>
  <si>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</si>
  <si>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</si>
  <si>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</si>
  <si>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</si>
  <si>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</si>
  <si>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</si>
  <si>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</si>
  <si>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</si>
  <si>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</si>
  <si>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</si>
  <si>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</si>
  <si>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</si>
  <si>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</si>
  <si>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</si>
  <si>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</si>
  <si>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</si>
  <si>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</si>
  <si>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</si>
  <si>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</si>
  <si>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</si>
  <si>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</si>
  <si>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</si>
  <si>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</si>
  <si>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</si>
  <si>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</si>
  <si>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</si>
  <si>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</si>
  <si>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</si>
  <si>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</si>
  <si>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</si>
  <si>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</si>
  <si>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</si>
  <si>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</si>
  <si>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</si>
  <si>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</si>
  <si>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</si>
  <si>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</si>
  <si>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</si>
  <si>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</si>
  <si>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</si>
  <si>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</si>
  <si>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</si>
  <si>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</si>
  <si>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</si>
  <si>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</si>
  <si>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</si>
  <si>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</si>
  <si>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</si>
  <si>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</si>
  <si>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</si>
  <si>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</si>
  <si>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</si>
  <si>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</si>
  <si>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</si>
  <si>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</si>
  <si>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</si>
  <si>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</si>
  <si>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</si>
  <si>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</si>
  <si>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</si>
  <si>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</si>
  <si>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</si>
  <si>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</si>
  <si>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</si>
  <si>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</si>
  <si>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</si>
  <si>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</si>
  <si>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</si>
  <si>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</si>
  <si>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</si>
  <si>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</si>
  <si>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</si>
  <si>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</si>
  <si>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</si>
  <si>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</si>
  <si>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</si>
  <si>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</si>
  <si>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</si>
  <si>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</si>
  <si>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</si>
  <si>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</si>
  <si>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</si>
  <si>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</si>
  <si>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</si>
  <si>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</si>
  <si>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</si>
  <si>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</si>
  <si>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</si>
  <si>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</si>
  <si>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</si>
  <si>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</si>
  <si>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</si>
  <si>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</si>
  <si>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</si>
  <si>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</si>
  <si>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</si>
  <si>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</si>
  <si>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</si>
  <si>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</si>
  <si>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</si>
  <si>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</si>
  <si>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</si>
  <si>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</si>
  <si>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</si>
  <si>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</si>
  <si>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</si>
  <si>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</si>
  <si>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</si>
  <si>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</si>
  <si>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</si>
  <si>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</si>
  <si>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</si>
  <si>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</si>
  <si>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</si>
  <si>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</si>
  <si>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</si>
  <si>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</si>
  <si>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</si>
  <si>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</si>
  <si>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</si>
  <si>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</si>
  <si>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</si>
  <si>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</si>
  <si>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</si>
  <si>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</si>
  <si>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</si>
  <si>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</si>
  <si>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</si>
  <si>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</si>
  <si>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</si>
  <si>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</si>
  <si>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</si>
  <si>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</si>
  <si>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</si>
  <si>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</si>
  <si>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</si>
  <si>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</si>
  <si>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</si>
  <si>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</si>
  <si>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</si>
  <si>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</si>
  <si>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</si>
  <si>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</si>
  <si>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</si>
  <si>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</si>
  <si>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</si>
  <si>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</si>
  <si>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</si>
  <si>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</si>
  <si>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</si>
  <si>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</si>
  <si>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</si>
  <si>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</si>
  <si>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</si>
  <si>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</si>
  <si>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</si>
  <si>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</si>
  <si>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</si>
  <si>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</si>
  <si>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</si>
  <si>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</si>
  <si>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</si>
  <si>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</si>
  <si>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</si>
  <si>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</si>
  <si>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</si>
  <si>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</si>
  <si>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</si>
  <si>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</si>
  <si>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</si>
  <si>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</si>
  <si>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</si>
  <si>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</si>
  <si>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</si>
  <si>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</si>
  <si>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</si>
  <si>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</si>
  <si>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</si>
  <si>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</si>
  <si>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</si>
  <si>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</si>
  <si>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</si>
  <si>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</si>
  <si>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</si>
  <si>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</si>
  <si>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</si>
  <si>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</si>
  <si>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</si>
  <si>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</si>
  <si>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</si>
  <si>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</si>
  <si>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</si>
  <si>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</si>
  <si>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</si>
  <si>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</si>
  <si>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</si>
  <si>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</si>
  <si>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</si>
  <si>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</si>
  <si>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</si>
  <si>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</si>
  <si>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</si>
  <si>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</si>
  <si>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</si>
  <si>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</si>
  <si>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</si>
  <si>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</si>
  <si>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</si>
  <si>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</si>
  <si>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</si>
  <si>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</si>
  <si>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</si>
  <si>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</si>
  <si>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</si>
  <si>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</si>
  <si>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</si>
  <si>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</si>
  <si>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</si>
  <si>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</si>
  <si>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</si>
  <si>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</si>
  <si>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</si>
  <si>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</si>
  <si>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</si>
  <si>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</si>
  <si>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</si>
  <si>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</si>
  <si>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</si>
  <si>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</si>
  <si>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</si>
  <si>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</si>
  <si>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</si>
  <si>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</si>
  <si>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</si>
  <si>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</si>
  <si>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</si>
  <si>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</si>
  <si>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</si>
  <si>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</si>
  <si>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</si>
  <si>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</si>
  <si>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</si>
  <si>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</si>
  <si>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</si>
  <si>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</si>
  <si>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</si>
  <si>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</si>
  <si>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</si>
  <si>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</si>
  <si>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</si>
  <si>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</si>
  <si>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</si>
  <si>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</si>
  <si>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</si>
  <si>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</si>
  <si>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</si>
  <si>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</si>
  <si>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</si>
  <si>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</si>
  <si>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</si>
  <si>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</si>
  <si>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</si>
  <si>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</si>
  <si>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</si>
  <si>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</si>
  <si>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</si>
  <si>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</si>
  <si>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</si>
  <si>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</si>
  <si>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</si>
  <si>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</si>
  <si>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</si>
  <si>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</si>
  <si>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</si>
  <si>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</si>
  <si>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</si>
  <si>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</si>
  <si>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</si>
  <si>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</si>
  <si>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</si>
  <si>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</si>
  <si>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</si>
  <si>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</si>
  <si>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</si>
  <si>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</si>
  <si>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</si>
  <si>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</si>
  <si>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</si>
  <si>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</si>
  <si>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</si>
  <si>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</si>
  <si>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</si>
  <si>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</si>
  <si>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</si>
  <si>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</si>
  <si>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</si>
  <si>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</si>
  <si>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</si>
  <si>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</si>
  <si>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</si>
  <si>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</si>
  <si>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</si>
  <si>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</si>
  <si>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</si>
  <si>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</si>
  <si>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</si>
  <si>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</si>
  <si>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</si>
  <si>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</si>
  <si>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</si>
  <si>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</si>
  <si>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</si>
  <si>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</si>
  <si>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</si>
  <si>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</si>
  <si>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</si>
  <si>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</si>
  <si>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</si>
  <si>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</si>
  <si>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</si>
  <si>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</si>
  <si>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</si>
  <si>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</si>
  <si>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</si>
  <si>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</si>
  <si>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</si>
  <si>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</si>
  <si>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</si>
  <si>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</si>
  <si>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</si>
  <si>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</si>
  <si>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</si>
  <si>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</si>
  <si>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</si>
  <si>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</si>
  <si>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</si>
  <si>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</si>
  <si>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</si>
  <si>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</si>
  <si>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</si>
  <si>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</si>
  <si>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</si>
  <si>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</si>
  <si>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</si>
  <si>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</si>
  <si>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</si>
  <si>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</si>
  <si>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</si>
  <si>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</si>
  <si>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</si>
  <si>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</si>
  <si>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</si>
  <si>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</si>
  <si>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</si>
  <si>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</si>
  <si>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</si>
  <si>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</si>
  <si>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</si>
  <si>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</si>
  <si>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</si>
  <si>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</si>
  <si>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</si>
  <si>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</si>
  <si>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</si>
  <si>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</si>
  <si>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</si>
  <si>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</si>
  <si>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</si>
  <si>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</si>
  <si>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</si>
  <si>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</si>
  <si>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</si>
  <si>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</si>
  <si>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</si>
  <si>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</si>
  <si>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</si>
  <si>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</si>
  <si>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</si>
  <si>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</si>
  <si>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</si>
  <si>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</si>
  <si>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</si>
  <si>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</si>
  <si>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</si>
  <si>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</si>
  <si>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</si>
  <si>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</si>
  <si>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</si>
  <si>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</si>
  <si>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</si>
  <si>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</si>
  <si>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</si>
  <si>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</si>
  <si>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</si>
  <si>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</si>
  <si>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</si>
  <si>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</si>
  <si>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</si>
  <si>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</si>
  <si>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</si>
  <si>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</si>
  <si>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</si>
  <si>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</si>
  <si>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</si>
  <si>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</si>
  <si>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</si>
  <si>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</si>
  <si>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</si>
  <si>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</si>
  <si>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</si>
  <si>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</si>
  <si>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</si>
  <si>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</si>
  <si>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</si>
  <si>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</si>
  <si>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</si>
  <si>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</si>
  <si>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</si>
  <si>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</si>
  <si>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</si>
  <si>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</si>
  <si>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</si>
  <si>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</si>
  <si>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</si>
  <si>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</si>
  <si>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</si>
  <si>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</si>
  <si>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</si>
  <si>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</si>
  <si>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</si>
  <si>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</si>
  <si>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</si>
  <si>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</si>
  <si>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</si>
  <si>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</si>
  <si>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</si>
  <si>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</si>
  <si>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</si>
  <si>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</si>
  <si>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</si>
  <si>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</si>
  <si>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</si>
  <si>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</si>
  <si>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</si>
  <si>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</si>
  <si>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</si>
  <si>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</si>
  <si>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</si>
  <si>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</si>
  <si>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</si>
  <si>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</si>
  <si>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</si>
  <si>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</si>
  <si>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</si>
  <si>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</si>
  <si>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</si>
  <si>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</si>
  <si>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</si>
  <si>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</si>
  <si>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</si>
  <si>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</si>
  <si>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</si>
  <si>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</si>
  <si>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</si>
  <si>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</si>
  <si>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</si>
  <si>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</si>
  <si>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</si>
  <si>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</si>
  <si>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</si>
  <si>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</si>
  <si>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</si>
  <si>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</si>
  <si>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</si>
  <si>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</si>
  <si>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</si>
  <si>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</si>
  <si>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</si>
  <si>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</si>
  <si>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</si>
  <si>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</si>
  <si>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</si>
  <si>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</si>
  <si>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</si>
  <si>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</si>
  <si>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</si>
  <si>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</si>
  <si>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</si>
  <si>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</si>
  <si>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</si>
  <si>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</si>
  <si>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</si>
  <si>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</si>
  <si>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</si>
  <si>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</si>
  <si>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</si>
  <si>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</si>
  <si>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</si>
  <si>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</si>
  <si>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</si>
  <si>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</si>
  <si>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</si>
  <si>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</si>
  <si>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</si>
  <si>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</si>
  <si>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</si>
  <si>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</si>
  <si>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</si>
  <si>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</si>
  <si>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</si>
  <si>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</si>
  <si>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</si>
  <si>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</si>
  <si>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</si>
  <si>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</si>
  <si>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</si>
  <si>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</si>
  <si>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</si>
  <si>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</si>
  <si>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</si>
  <si>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</si>
  <si>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</si>
  <si>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</si>
  <si>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</si>
  <si>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</si>
  <si>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</si>
  <si>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</si>
  <si>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</si>
  <si>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</si>
  <si>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</si>
  <si>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</si>
  <si>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</si>
  <si>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</si>
  <si>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</si>
  <si>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</si>
  <si>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</si>
  <si>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</si>
  <si>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</si>
  <si>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</si>
  <si>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</si>
  <si>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</si>
  <si>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</si>
  <si>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</si>
  <si>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</si>
  <si>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</si>
  <si>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</si>
  <si>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</si>
  <si>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</si>
  <si>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</si>
  <si>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</si>
  <si>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</si>
  <si>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</si>
  <si>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</si>
  <si>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</si>
  <si>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</si>
  <si>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</si>
  <si>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</si>
  <si>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</si>
  <si>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</si>
  <si>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</si>
  <si>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</si>
  <si>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</si>
  <si>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</si>
  <si>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</si>
  <si>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</si>
  <si>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</si>
  <si>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</si>
  <si>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</si>
  <si>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</si>
  <si>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</si>
  <si>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</si>
  <si>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</si>
  <si>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</si>
  <si>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</si>
  <si>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</si>
  <si>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</si>
  <si>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</si>
  <si>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</si>
  <si>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</si>
  <si>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</si>
  <si>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</si>
  <si>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</si>
  <si>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</si>
  <si>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</si>
  <si>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</si>
  <si>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</si>
  <si>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</si>
  <si>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</si>
  <si>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</si>
  <si>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</si>
  <si>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</si>
  <si>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</si>
  <si>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</si>
  <si>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</si>
  <si>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</si>
  <si>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</si>
  <si>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</si>
  <si>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</si>
  <si>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</si>
  <si>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</si>
  <si>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</si>
  <si>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</si>
  <si>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</si>
  <si>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</si>
  <si>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</si>
  <si>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</si>
  <si>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</si>
  <si>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</si>
  <si>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</si>
  <si>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</si>
  <si>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</si>
  <si>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</si>
  <si>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</si>
  <si>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</si>
  <si>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</si>
  <si>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</si>
  <si>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</si>
  <si>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</si>
  <si>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</si>
  <si>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</si>
  <si>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</si>
  <si>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</si>
  <si>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</si>
  <si>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</si>
  <si>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</si>
  <si>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</si>
  <si>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</si>
  <si>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</si>
  <si>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</si>
  <si>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</si>
  <si>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</si>
  <si>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</si>
  <si>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</si>
  <si>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</si>
  <si>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</si>
  <si>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</si>
  <si>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</si>
  <si>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</si>
  <si>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</si>
  <si>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</si>
  <si>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</si>
  <si>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</si>
  <si>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</si>
  <si>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</si>
  <si>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</si>
  <si>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</si>
  <si>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</si>
  <si>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</si>
  <si>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</si>
  <si>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</si>
  <si>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</si>
  <si>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</si>
  <si>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</si>
  <si>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</si>
  <si>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</si>
  <si>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</si>
  <si>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</si>
  <si>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</si>
  <si>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</si>
  <si>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</si>
  <si>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</si>
  <si>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</si>
  <si>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</si>
  <si>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</si>
  <si>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</si>
  <si>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</si>
  <si>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</si>
  <si>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</si>
  <si>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</si>
  <si>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</si>
  <si>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</si>
  <si>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</si>
  <si>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</si>
  <si>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</si>
  <si>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</si>
  <si>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</si>
  <si>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</si>
  <si>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</si>
  <si>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</si>
  <si>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</si>
  <si>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</si>
  <si>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</si>
  <si>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</si>
  <si>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</si>
  <si>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</si>
  <si>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</si>
  <si>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</si>
  <si>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</si>
  <si>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</si>
  <si>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</si>
  <si>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</si>
  <si>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</si>
  <si>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</si>
  <si>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</si>
  <si>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</si>
  <si>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</si>
  <si>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</si>
  <si>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</si>
  <si>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</si>
  <si>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</si>
  <si>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</si>
  <si>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</si>
  <si>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</si>
  <si>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</si>
  <si>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</si>
  <si>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</si>
  <si>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</si>
  <si>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</si>
  <si>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</si>
  <si>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</si>
  <si>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</si>
  <si>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</si>
  <si>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</si>
  <si>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</si>
  <si>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</si>
  <si>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</si>
  <si>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</si>
  <si>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</si>
  <si>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</si>
  <si>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</si>
  <si>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</si>
  <si>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</si>
  <si>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</si>
  <si>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</si>
  <si>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</si>
  <si>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</si>
  <si>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</si>
  <si>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</si>
  <si>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</si>
  <si>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</si>
  <si>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</si>
  <si>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</si>
  <si>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</si>
  <si>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</si>
  <si>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</si>
  <si>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</si>
  <si>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</si>
  <si>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</si>
  <si>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</si>
  <si>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</si>
  <si>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</si>
  <si>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</si>
  <si>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</si>
  <si>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</si>
  <si>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</si>
  <si>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</si>
  <si>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</si>
  <si>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</si>
  <si>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</si>
  <si>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</si>
  <si>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</si>
  <si>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</si>
  <si>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</si>
  <si>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</si>
  <si>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</si>
  <si>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</si>
  <si>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</si>
  <si>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</si>
  <si>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</si>
  <si>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</si>
  <si>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</si>
  <si>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</si>
  <si>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</si>
  <si>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</si>
  <si>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</si>
  <si>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</si>
  <si>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</si>
  <si>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</si>
  <si>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</si>
  <si>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</si>
  <si>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</si>
  <si>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</si>
  <si>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</si>
  <si>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</si>
  <si>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</si>
  <si>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</si>
  <si>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</si>
  <si>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</si>
  <si>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</si>
  <si>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</si>
  <si>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</si>
  <si>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</si>
  <si>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</si>
  <si>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</si>
  <si>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</si>
  <si>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</si>
  <si>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</si>
  <si>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</si>
  <si>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</si>
  <si>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</si>
  <si>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</si>
  <si>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</si>
  <si>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</si>
  <si>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</si>
  <si>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</si>
  <si>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</si>
  <si>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</si>
  <si>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</si>
  <si>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</si>
  <si>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</si>
  <si>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</si>
  <si>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</si>
  <si>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</si>
  <si>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</si>
  <si>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</si>
  <si>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</si>
  <si>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</si>
  <si>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</si>
  <si>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</si>
  <si>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</si>
  <si>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</si>
  <si>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</si>
  <si>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</si>
  <si>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</si>
  <si>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</si>
  <si>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</si>
  <si>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</si>
  <si>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</si>
  <si>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</si>
  <si>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</si>
  <si>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</si>
  <si>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</si>
  <si>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</si>
  <si>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</si>
  <si>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</si>
  <si>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</si>
  <si>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</si>
  <si>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</si>
  <si>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</si>
  <si>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</si>
  <si>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</si>
  <si>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</si>
  <si>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</si>
  <si>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</si>
  <si>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</si>
  <si>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</si>
  <si>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</si>
  <si>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</si>
  <si>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</si>
  <si>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</si>
  <si>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</si>
  <si>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</si>
  <si>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</si>
  <si>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</si>
  <si>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</si>
  <si>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</si>
  <si>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</si>
  <si>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</si>
  <si>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</si>
  <si>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</si>
  <si>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</si>
  <si>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</si>
  <si>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</si>
  <si>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</si>
  <si>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</si>
  <si>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</si>
  <si>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</si>
  <si>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</si>
  <si>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</si>
  <si>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</si>
  <si>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</si>
  <si>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</si>
  <si>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</si>
  <si>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</si>
  <si>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</si>
  <si>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</si>
  <si>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</si>
  <si>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</si>
  <si>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</si>
  <si>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</si>
  <si>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</si>
  <si>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</si>
  <si>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</si>
  <si>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</si>
  <si>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</si>
  <si>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</si>
  <si>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</si>
  <si>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</si>
  <si>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</si>
  <si>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</si>
  <si>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</si>
  <si>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</si>
  <si>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</si>
  <si>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</si>
  <si>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</si>
  <si>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</si>
  <si>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</si>
  <si>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</si>
  <si>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</si>
  <si>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</si>
  <si>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</si>
  <si>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</si>
  <si>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</si>
  <si>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</si>
  <si>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</si>
  <si>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</si>
  <si>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</si>
  <si>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</si>
  <si>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</si>
  <si>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</si>
  <si>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</si>
  <si>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</si>
  <si>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</si>
  <si>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</si>
  <si>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</si>
  <si>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</si>
  <si>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</si>
  <si>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</si>
  <si>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</si>
  <si>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</si>
  <si>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</si>
  <si>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</si>
  <si>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</si>
  <si>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</si>
  <si>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</si>
  <si>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</si>
  <si>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</si>
  <si>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</si>
  <si>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</si>
  <si>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</si>
  <si>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</si>
  <si>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</si>
  <si>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</si>
  <si>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</si>
  <si>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</si>
  <si>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</si>
  <si>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</si>
  <si>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</si>
  <si>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</si>
  <si>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</si>
  <si>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</si>
  <si>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</si>
  <si>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</si>
  <si>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</si>
  <si>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</si>
  <si>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</si>
  <si>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</si>
  <si>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</si>
  <si>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</si>
  <si>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</si>
  <si>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</si>
  <si>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</si>
  <si>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</si>
  <si>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</si>
  <si>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</si>
  <si>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</si>
  <si>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</si>
  <si>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</si>
  <si>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</si>
  <si>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</si>
  <si>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</si>
  <si>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</si>
  <si>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</si>
  <si>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</si>
  <si>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</si>
  <si>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</si>
  <si>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</si>
  <si>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</si>
  <si>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</si>
  <si>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</si>
  <si>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</si>
  <si>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</si>
  <si>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</si>
  <si>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</si>
  <si>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</si>
  <si>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</si>
  <si>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</si>
  <si>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</si>
  <si>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</si>
  <si>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</si>
  <si>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</si>
  <si>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</si>
  <si>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</si>
  <si>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</si>
  <si>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</si>
  <si>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</si>
  <si>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</si>
  <si>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</si>
  <si>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</si>
  <si>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</si>
  <si>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</si>
  <si>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</si>
  <si>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</si>
  <si>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</si>
  <si>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</si>
  <si>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</si>
  <si>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</si>
  <si>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</si>
  <si>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</si>
  <si>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</si>
  <si>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</si>
  <si>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</si>
  <si>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</si>
  <si>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</si>
  <si>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</si>
  <si>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</si>
  <si>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</si>
  <si>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</si>
  <si>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</si>
  <si>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</si>
  <si>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</si>
  <si>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</si>
  <si>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</si>
  <si>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</si>
  <si>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</si>
  <si>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</si>
  <si>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</si>
  <si>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</si>
  <si>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</si>
  <si>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</si>
  <si>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</si>
  <si>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</si>
  <si>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</si>
  <si>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</si>
  <si>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</si>
  <si>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</si>
  <si>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</si>
  <si>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</si>
  <si>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</si>
  <si>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</si>
  <si>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</si>
  <si>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</si>
  <si>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</si>
  <si>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</si>
  <si>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</si>
  <si>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</si>
  <si>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</si>
  <si>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</si>
  <si>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</si>
  <si>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</si>
  <si>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</si>
  <si>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</si>
  <si>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</si>
  <si>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</si>
  <si>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</si>
  <si>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</si>
  <si>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</si>
  <si>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</si>
  <si>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</si>
  <si>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</si>
  <si>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</si>
  <si>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</si>
  <si>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</si>
  <si>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</si>
  <si>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</si>
  <si>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</si>
  <si>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</si>
  <si>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</si>
  <si>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</si>
  <si>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</si>
  <si>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</si>
  <si>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</si>
  <si>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</si>
  <si>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</si>
  <si>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</si>
  <si>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</si>
  <si>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</si>
  <si>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</si>
  <si>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</si>
  <si>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</si>
  <si>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</si>
  <si>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</si>
  <si>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</si>
  <si>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</si>
  <si>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</si>
  <si>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</si>
  <si>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</si>
  <si>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</si>
  <si>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</si>
  <si>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</si>
  <si>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</si>
  <si>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</si>
  <si>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</si>
  <si>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</si>
  <si>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</si>
  <si>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</si>
  <si>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</si>
  <si>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</si>
  <si>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</si>
  <si>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</si>
  <si>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</si>
  <si>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</si>
  <si>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</si>
  <si>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</si>
  <si>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</si>
  <si>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</si>
  <si>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</si>
  <si>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</si>
  <si>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</si>
  <si>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</si>
  <si>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</si>
  <si>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</si>
  <si>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</si>
  <si>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</si>
  <si>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</si>
  <si>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</si>
  <si>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</si>
  <si>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</si>
  <si>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</si>
  <si>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</si>
  <si>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</si>
  <si>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</si>
  <si>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</si>
  <si>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</si>
  <si>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</si>
  <si>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</si>
  <si>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</si>
  <si>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</si>
  <si>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</si>
  <si>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</si>
  <si>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</si>
  <si>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</si>
  <si>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</si>
  <si>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</si>
  <si>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</si>
  <si>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</si>
  <si>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</si>
  <si>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</si>
  <si>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</si>
  <si>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</si>
  <si>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</si>
  <si>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</si>
  <si>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</si>
  <si>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</si>
  <si>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</si>
  <si>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</si>
  <si>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</si>
  <si>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</si>
  <si>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</si>
  <si>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</si>
  <si>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</si>
  <si>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</si>
  <si>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</si>
  <si>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</si>
  <si>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</si>
  <si>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</si>
  <si>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</si>
  <si>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</si>
  <si>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</si>
  <si>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</si>
  <si>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</si>
  <si>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</si>
  <si>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</si>
  <si>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</si>
  <si>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</si>
  <si>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</si>
  <si>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</si>
  <si>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</si>
  <si>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</si>
  <si>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</si>
  <si>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</si>
  <si>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</si>
  <si>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</si>
  <si>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</si>
  <si>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</si>
  <si>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</si>
  <si>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</si>
  <si>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</si>
  <si>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</si>
  <si>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</si>
  <si>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</si>
  <si>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</si>
  <si>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</si>
  <si>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</si>
  <si>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</si>
  <si>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</si>
  <si>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</si>
  <si>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</si>
  <si>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</si>
  <si>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</si>
  <si>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</si>
  <si>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</si>
  <si>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</si>
  <si>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</si>
  <si>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</si>
  <si>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</si>
  <si>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</si>
  <si>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</si>
  <si>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</si>
  <si>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</si>
  <si>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</si>
  <si>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</si>
  <si>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</si>
  <si>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</si>
  <si>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</si>
  <si>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</si>
  <si>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</si>
  <si>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</si>
  <si>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</si>
  <si>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</si>
  <si>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</si>
  <si>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</si>
  <si>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</si>
  <si>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</si>
  <si>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</si>
  <si>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</si>
  <si>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</si>
  <si>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</si>
  <si>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</si>
  <si>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</si>
  <si>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</si>
  <si>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</si>
  <si>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</si>
  <si>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</si>
  <si>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</si>
  <si>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</si>
  <si>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</si>
  <si>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</si>
  <si>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</si>
  <si>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</si>
  <si>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</si>
  <si>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</si>
  <si>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</si>
  <si>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</si>
  <si>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</si>
  <si>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</si>
  <si>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</si>
  <si>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</si>
  <si>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</si>
  <si>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</si>
  <si>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</si>
  <si>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</si>
  <si>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</si>
  <si>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</si>
  <si>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</si>
  <si>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</si>
  <si>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</si>
  <si>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</si>
  <si>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</si>
  <si>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</si>
  <si>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</si>
  <si>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</si>
  <si>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</si>
  <si>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</si>
  <si>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</si>
  <si>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</si>
  <si>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</si>
  <si>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</si>
  <si>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</si>
  <si>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</si>
  <si>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</si>
  <si>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</si>
  <si>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</si>
  <si>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</si>
  <si>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</si>
  <si>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</si>
  <si>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</si>
  <si>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</si>
  <si>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</si>
  <si>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</si>
  <si>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</si>
  <si>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</si>
  <si>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</si>
  <si>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</si>
  <si>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</si>
  <si>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</si>
  <si>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</si>
  <si>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</si>
  <si>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</si>
  <si>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</si>
  <si>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</si>
  <si>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</si>
  <si>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</si>
  <si>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</si>
  <si>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</si>
  <si>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</si>
  <si>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</si>
  <si>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</si>
  <si>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</si>
  <si>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</si>
  <si>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</si>
  <si>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</si>
  <si>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</si>
  <si>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</si>
  <si>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</si>
  <si>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</si>
  <si>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</si>
  <si>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</si>
  <si>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</si>
  <si>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</si>
  <si>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</si>
  <si>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</si>
  <si>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</si>
  <si>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</si>
  <si>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</si>
  <si>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</si>
  <si>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</si>
  <si>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</si>
  <si>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</si>
  <si>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</si>
  <si>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</si>
  <si>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</si>
  <si>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</si>
  <si>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</si>
  <si>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</si>
  <si>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</si>
  <si>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</si>
  <si>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</si>
  <si>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</si>
  <si>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</si>
  <si>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</si>
  <si>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</si>
  <si>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</si>
  <si>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</si>
  <si>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</si>
  <si>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</si>
  <si>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</si>
  <si>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</si>
  <si>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</si>
  <si>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</si>
  <si>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</si>
  <si>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</si>
  <si>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</si>
  <si>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</si>
  <si>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</si>
  <si>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</si>
  <si>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</si>
  <si>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</si>
  <si>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</si>
  <si>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</si>
  <si>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</si>
  <si>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</si>
  <si>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</si>
  <si>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</si>
  <si>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</si>
  <si>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</si>
  <si>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</si>
  <si>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</si>
  <si>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</si>
  <si>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</si>
  <si>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</si>
  <si>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</si>
  <si>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</si>
  <si>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</si>
  <si>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</si>
  <si>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</si>
  <si>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</si>
  <si>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</si>
  <si>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</si>
  <si>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</si>
  <si>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</si>
  <si>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</si>
  <si>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</si>
  <si>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</si>
  <si>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</si>
  <si>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</si>
  <si>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</si>
  <si>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</si>
  <si>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</si>
  <si>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</si>
  <si>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</si>
  <si>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</si>
  <si>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</si>
  <si>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</si>
  <si>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</si>
  <si>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</si>
  <si>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</si>
  <si>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</si>
  <si>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</si>
  <si>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</si>
  <si>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</si>
  <si>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</si>
  <si>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</si>
  <si>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</si>
  <si>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</si>
  <si>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</si>
  <si>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</si>
  <si>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</si>
  <si>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</si>
  <si>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</si>
  <si>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</si>
  <si>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</si>
  <si>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</si>
  <si>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</si>
  <si>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</si>
  <si>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</si>
  <si>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</si>
  <si>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</si>
  <si>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</si>
  <si>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</si>
  <si>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</si>
  <si>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</si>
  <si>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</si>
  <si>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</si>
  <si>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</si>
  <si>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</si>
  <si>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</si>
  <si>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</si>
  <si>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</si>
  <si>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</si>
  <si>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</si>
  <si>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</si>
  <si>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</si>
  <si>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</si>
  <si>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</si>
  <si>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</si>
  <si>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</si>
  <si>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</si>
  <si>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</si>
  <si>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</si>
  <si>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</si>
  <si>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</si>
  <si>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</si>
  <si>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</si>
  <si>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</si>
  <si>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</si>
  <si>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</si>
  <si>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</si>
  <si>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</si>
  <si>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</si>
  <si>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</si>
  <si>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</si>
  <si>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</si>
  <si>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</si>
  <si>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</si>
  <si>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</si>
  <si>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</si>
  <si>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</si>
  <si>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</si>
  <si>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</si>
  <si>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</si>
  <si>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</si>
  <si>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</si>
  <si>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</si>
  <si>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</si>
  <si>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</si>
  <si>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</si>
  <si>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</si>
  <si>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</si>
  <si>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</si>
  <si>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</si>
  <si>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</si>
  <si>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</si>
  <si>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</si>
  <si>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</si>
  <si>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</si>
  <si>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</si>
  <si>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</si>
  <si>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</si>
  <si>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</si>
  <si>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</si>
  <si>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</si>
  <si>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</si>
  <si>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</si>
  <si>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</si>
  <si>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</si>
  <si>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</si>
  <si>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</si>
  <si>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</si>
  <si>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</si>
  <si>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</si>
  <si>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</si>
  <si>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</si>
  <si>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</si>
  <si>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</si>
  <si>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</si>
  <si>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</si>
  <si>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</si>
  <si>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</si>
  <si>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</si>
  <si>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</si>
  <si>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</si>
  <si>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</si>
  <si>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</si>
  <si>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</si>
  <si>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</si>
  <si>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</si>
  <si>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</si>
  <si>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</si>
  <si>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</si>
  <si>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</si>
  <si>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</si>
  <si>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</si>
  <si>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</si>
  <si>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</si>
  <si>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</si>
  <si>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</si>
  <si>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</si>
  <si>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</si>
  <si>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</si>
  <si>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</si>
  <si>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</si>
  <si>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</si>
  <si>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</si>
  <si>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</si>
  <si>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</si>
  <si>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</si>
  <si>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</si>
  <si>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</si>
  <si>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</si>
  <si>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</si>
  <si>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</si>
  <si>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</si>
  <si>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</si>
  <si>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</si>
  <si>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</si>
  <si>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</si>
  <si>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</si>
  <si>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</si>
  <si>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</si>
  <si>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</si>
  <si>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</si>
  <si>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</si>
  <si>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</si>
  <si>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</si>
  <si>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</si>
  <si>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</si>
  <si>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</si>
  <si>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</si>
  <si>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</si>
  <si>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</si>
  <si>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</si>
  <si>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</si>
  <si>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</si>
  <si>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</si>
  <si>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</si>
  <si>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</si>
  <si>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</si>
  <si>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</si>
  <si>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</si>
  <si>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</si>
  <si>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</si>
  <si>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</si>
  <si>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</si>
  <si>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</si>
  <si>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</si>
  <si>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</si>
  <si>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</si>
  <si>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</si>
  <si>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</si>
  <si>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</si>
  <si>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</si>
  <si>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</si>
  <si>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</si>
  <si>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</si>
  <si>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</si>
  <si>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</si>
  <si>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</si>
  <si>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</si>
  <si>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</si>
  <si>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</si>
  <si>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</si>
  <si>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</si>
  <si>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</si>
  <si>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</si>
  <si>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</si>
  <si>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</si>
  <si>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</si>
  <si>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</si>
  <si>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</si>
  <si>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</si>
  <si>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</si>
  <si>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</si>
  <si>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</si>
  <si>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</si>
  <si>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</si>
  <si>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</si>
  <si>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</si>
  <si>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</si>
  <si>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</si>
  <si>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</si>
  <si>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</si>
  <si>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</si>
  <si>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</si>
  <si>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</si>
  <si>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</si>
  <si>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</si>
  <si>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</si>
  <si>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</si>
  <si>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</si>
  <si>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</si>
  <si>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</si>
  <si>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</si>
  <si>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</si>
  <si>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</si>
  <si>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</si>
  <si>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</si>
  <si>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</si>
  <si>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</si>
  <si>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</si>
  <si>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</si>
  <si>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</si>
  <si>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</si>
  <si>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</si>
  <si>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</si>
  <si>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</si>
  <si>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</si>
  <si>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</si>
  <si>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</si>
  <si>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</si>
  <si>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</si>
  <si>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</si>
  <si>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</si>
  <si>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</si>
  <si>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</si>
  <si>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</si>
  <si>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</si>
  <si>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</si>
  <si>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</si>
  <si>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</si>
  <si>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</si>
  <si>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</si>
  <si>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</si>
  <si>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</si>
  <si>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</si>
  <si>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</si>
  <si>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</si>
  <si>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</si>
  <si>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</si>
  <si>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</si>
  <si>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</si>
  <si>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</si>
  <si>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</si>
  <si>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</si>
  <si>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</si>
  <si>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</si>
  <si>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</si>
  <si>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</si>
  <si>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</si>
  <si>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</si>
  <si>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</si>
  <si>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</si>
  <si>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</si>
  <si>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</si>
  <si>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</si>
  <si>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</si>
  <si>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</si>
  <si>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</si>
  <si>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</si>
  <si>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</si>
  <si>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</si>
  <si>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</si>
  <si>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</si>
  <si>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</si>
  <si>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</si>
  <si>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</si>
  <si>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</si>
  <si>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</si>
  <si>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</si>
  <si>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</si>
  <si>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</si>
  <si>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</si>
  <si>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</si>
  <si>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</si>
  <si>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</si>
  <si>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</si>
  <si>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</si>
  <si>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</si>
  <si>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</si>
  <si>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</si>
  <si>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</si>
  <si>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</si>
  <si>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</si>
  <si>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</si>
  <si>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</si>
  <si>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</si>
  <si>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</si>
  <si>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</si>
  <si>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</si>
  <si>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</si>
  <si>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</si>
  <si>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</si>
  <si>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</si>
  <si>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</si>
  <si>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</si>
  <si>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</si>
  <si>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</si>
  <si>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</si>
  <si>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</si>
  <si>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</si>
  <si>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</si>
  <si>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</si>
  <si>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</si>
  <si>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</si>
  <si>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</si>
  <si>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</si>
  <si>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</si>
  <si>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</si>
  <si>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</si>
  <si>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</si>
  <si>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</si>
  <si>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</si>
  <si>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</si>
  <si>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</si>
  <si>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</si>
  <si>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</si>
  <si>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</si>
  <si>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</si>
  <si>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</si>
  <si>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</si>
  <si>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</si>
  <si>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</si>
  <si>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</si>
  <si>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</si>
  <si>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</si>
  <si>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</si>
  <si>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</si>
  <si>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</si>
  <si>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</si>
  <si>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</si>
  <si>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</si>
  <si>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</si>
  <si>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</si>
  <si>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</si>
  <si>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</si>
  <si>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</si>
  <si>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</si>
  <si>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</si>
  <si>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</si>
  <si>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</si>
  <si>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</si>
  <si>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</si>
  <si>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</si>
  <si>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</si>
  <si>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</si>
  <si>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</si>
  <si>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</si>
  <si>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</si>
  <si>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</si>
  <si>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</si>
  <si>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</si>
  <si>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</si>
  <si>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</si>
  <si>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</si>
  <si>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</si>
  <si>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</si>
  <si>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</si>
  <si>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</si>
  <si>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</si>
  <si>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</si>
  <si>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</si>
  <si>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</si>
  <si>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</si>
  <si>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</si>
  <si>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</si>
  <si>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</si>
  <si>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</si>
  <si>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</si>
  <si>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</si>
  <si>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</si>
  <si>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</si>
  <si>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</si>
  <si>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</si>
  <si>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</si>
  <si>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</si>
  <si>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</si>
  <si>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</si>
  <si>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</si>
  <si>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</si>
  <si>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</si>
  <si>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</si>
  <si>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</si>
  <si>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</si>
  <si>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</si>
  <si>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</si>
  <si>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</si>
  <si>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</si>
  <si>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</si>
  <si>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</si>
  <si>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</si>
  <si>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</si>
  <si>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</si>
  <si>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</si>
  <si>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</si>
  <si>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</si>
  <si>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</si>
  <si>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</si>
  <si>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</si>
  <si>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</si>
  <si>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</si>
  <si>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</si>
  <si>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</si>
  <si>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</si>
  <si>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</si>
  <si>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</si>
  <si>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</si>
  <si>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</si>
  <si>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</si>
  <si>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</si>
  <si>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</si>
  <si>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</si>
  <si>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</si>
  <si>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</si>
  <si>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</si>
  <si>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</si>
  <si>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</si>
  <si>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</si>
  <si>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</si>
  <si>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</si>
  <si>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</si>
  <si>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</si>
  <si>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</si>
  <si>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</si>
  <si>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</si>
  <si>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</si>
  <si>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</si>
  <si>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</si>
  <si>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</si>
  <si>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</si>
  <si>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</si>
  <si>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</si>
  <si>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</si>
  <si>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</si>
  <si>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</si>
  <si>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</si>
  <si>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</si>
  <si>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</si>
  <si>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</si>
  <si>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</si>
  <si>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</si>
  <si>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</si>
  <si>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</si>
  <si>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</si>
  <si>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</si>
  <si>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</si>
  <si>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</si>
  <si>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</si>
  <si>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</si>
  <si>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</si>
  <si>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</si>
  <si>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</si>
  <si>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</si>
  <si>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</si>
  <si>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</si>
  <si>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</si>
  <si>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</si>
  <si>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</si>
  <si>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</si>
  <si>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</si>
  <si>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</si>
  <si>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</si>
  <si>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</si>
  <si>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</si>
  <si>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</si>
  <si>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</si>
  <si>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</si>
  <si>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</si>
  <si>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</si>
  <si>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</si>
  <si>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</si>
  <si>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</si>
  <si>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</si>
  <si>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</si>
  <si>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</si>
  <si>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</si>
  <si>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</si>
  <si>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</si>
  <si>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</si>
  <si>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</si>
  <si>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</si>
  <si>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</si>
  <si>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</si>
  <si>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</si>
  <si>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</si>
  <si>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</si>
  <si>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</si>
  <si>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</si>
  <si>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</si>
  <si>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</si>
  <si>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</si>
  <si>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</si>
  <si>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</si>
  <si>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</si>
  <si>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</si>
  <si>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</si>
  <si>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</si>
  <si>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</si>
  <si>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</si>
  <si>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</si>
  <si>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</si>
  <si>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</si>
  <si>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</si>
  <si>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</si>
  <si>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</si>
  <si>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</si>
  <si>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</si>
  <si>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</si>
  <si>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</si>
  <si>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</si>
  <si>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</si>
  <si>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</si>
  <si>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</si>
  <si>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</si>
  <si>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</si>
  <si>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</si>
  <si>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</si>
  <si>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</si>
  <si>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</si>
  <si>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</si>
  <si>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</si>
  <si>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</si>
  <si>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</si>
  <si>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</si>
  <si>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</si>
  <si>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</si>
  <si>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</si>
  <si>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</si>
  <si>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</si>
  <si>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</si>
  <si>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</si>
  <si>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</si>
  <si>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</si>
  <si>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</si>
  <si>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</si>
  <si>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</si>
  <si>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</si>
  <si>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</si>
  <si>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</si>
  <si>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</si>
  <si>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</si>
  <si>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</si>
  <si>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</si>
  <si>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</si>
  <si>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</si>
  <si>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</si>
  <si>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</si>
  <si>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</si>
  <si>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</si>
  <si>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</si>
  <si>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</si>
  <si>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</si>
  <si>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</si>
  <si>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</si>
  <si>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</si>
  <si>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</si>
  <si>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</si>
  <si>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</si>
  <si>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</si>
  <si>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</si>
  <si>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</si>
  <si>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</si>
  <si>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</si>
  <si>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</si>
  <si>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</si>
  <si>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</si>
  <si>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</si>
  <si>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</si>
  <si>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</si>
  <si>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</si>
  <si>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</si>
  <si>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</si>
  <si>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</si>
  <si>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</si>
  <si>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</si>
  <si>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</si>
  <si>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</si>
  <si>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</si>
  <si>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</si>
  <si>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</si>
  <si>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</si>
  <si>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</si>
  <si>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</si>
  <si>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</si>
  <si>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</si>
  <si>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</si>
  <si>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</si>
  <si>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</si>
  <si>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</si>
  <si>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</si>
  <si>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</si>
  <si>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</si>
  <si>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</si>
  <si>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</si>
  <si>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</si>
  <si>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</si>
  <si>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</si>
  <si>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</si>
  <si>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</si>
  <si>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</si>
  <si>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</si>
  <si>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</si>
  <si>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</si>
  <si>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</si>
  <si>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</si>
  <si>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</si>
  <si>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</si>
  <si>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</si>
  <si>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</si>
  <si>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</si>
  <si>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</si>
  <si>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</si>
  <si>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</si>
  <si>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</si>
  <si>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</si>
  <si>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</si>
  <si>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</si>
  <si>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</si>
  <si>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</si>
  <si>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</si>
  <si>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</si>
  <si>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</si>
  <si>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</si>
  <si>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</si>
  <si>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</si>
  <si>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</si>
  <si>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</si>
  <si>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</si>
  <si>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</si>
  <si>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</si>
  <si>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</si>
  <si>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</si>
  <si>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</si>
  <si>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</si>
  <si>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</si>
  <si>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</si>
  <si>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</si>
  <si>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</si>
  <si>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</si>
  <si>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</si>
  <si>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</si>
  <si>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</si>
  <si>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</si>
  <si>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</si>
  <si>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</si>
  <si>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</si>
  <si>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</si>
  <si>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</si>
  <si>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</si>
  <si>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</si>
  <si>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</si>
  <si>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</si>
  <si>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</si>
  <si>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</si>
  <si>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</si>
  <si>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</si>
  <si>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</si>
  <si>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</si>
  <si>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</si>
  <si>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</si>
  <si>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</si>
  <si>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</si>
  <si>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</si>
  <si>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</si>
  <si>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</si>
  <si>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</si>
  <si>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</si>
  <si>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</si>
  <si>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</si>
  <si>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</si>
  <si>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</si>
  <si>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</si>
  <si>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</si>
  <si>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</si>
  <si>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</si>
  <si>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</si>
  <si>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</si>
  <si>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</si>
  <si>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</si>
  <si>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</si>
  <si>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</si>
  <si>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</si>
  <si>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</si>
  <si>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</si>
  <si>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</si>
  <si>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</si>
  <si>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</si>
  <si>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</si>
  <si>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</si>
  <si>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</si>
  <si>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</si>
  <si>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</si>
  <si>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</si>
  <si>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</si>
  <si>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</si>
  <si>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</si>
  <si>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</si>
  <si>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</si>
  <si>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</si>
  <si>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</si>
  <si>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</si>
  <si>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</si>
  <si>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</si>
  <si>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</si>
  <si>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</si>
  <si>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</si>
  <si>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</si>
  <si>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</si>
  <si>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</si>
  <si>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</si>
  <si>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</si>
  <si>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</si>
  <si>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</si>
  <si>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</si>
  <si>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</si>
  <si>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</si>
  <si>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</si>
  <si>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</si>
  <si>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</si>
  <si>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</si>
  <si>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</si>
  <si>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</si>
  <si>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</si>
  <si>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</si>
  <si>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</si>
  <si>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</si>
  <si>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</si>
  <si>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</si>
  <si>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</si>
  <si>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</si>
  <si>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</si>
  <si>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</si>
  <si>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</si>
  <si>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</si>
  <si>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</si>
  <si>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</si>
  <si>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</si>
  <si>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</si>
  <si>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</si>
  <si>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</si>
  <si>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</si>
  <si>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</si>
  <si>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</si>
  <si>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</si>
  <si>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</si>
  <si>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</si>
  <si>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</si>
  <si>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</si>
  <si>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</si>
  <si>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</si>
  <si>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</si>
  <si>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</si>
  <si>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</si>
  <si>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</si>
  <si>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</si>
  <si>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</si>
  <si>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</si>
  <si>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</si>
  <si>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</si>
  <si>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</si>
  <si>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</si>
  <si>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</si>
  <si>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</si>
  <si>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</si>
  <si>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</si>
  <si>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</si>
  <si>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</si>
  <si>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</si>
  <si>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</si>
  <si>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</si>
  <si>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</si>
  <si>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</si>
  <si>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</si>
  <si>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</si>
  <si>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</si>
  <si>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</si>
  <si>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</si>
  <si>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</si>
  <si>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</si>
  <si>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</si>
  <si>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</si>
  <si>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</si>
  <si>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</si>
  <si>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</si>
  <si>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</si>
  <si>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</si>
  <si>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</si>
  <si>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</si>
  <si>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</si>
  <si>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</si>
  <si>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</si>
  <si>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</si>
  <si>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</si>
  <si>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</si>
  <si>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</si>
  <si>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</si>
  <si>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</si>
  <si>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</si>
  <si>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</si>
  <si>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</si>
  <si>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</si>
  <si>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</si>
  <si>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</si>
  <si>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</si>
  <si>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</si>
  <si>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</si>
  <si>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</si>
  <si>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</si>
  <si>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</si>
  <si>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</si>
  <si>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</si>
  <si>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</si>
  <si>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</si>
  <si>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</si>
  <si>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</si>
  <si>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</si>
  <si>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</si>
  <si>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</si>
  <si>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</si>
  <si>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</si>
  <si>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</si>
  <si>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</si>
  <si>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</si>
  <si>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</si>
  <si>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</si>
  <si>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</si>
  <si>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</si>
  <si>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</si>
  <si>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</si>
  <si>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</si>
  <si>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</si>
  <si>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</si>
  <si>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</si>
  <si>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</si>
  <si>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</si>
  <si>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</si>
  <si>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</si>
  <si>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</si>
  <si>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</si>
  <si>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</si>
  <si>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</si>
  <si>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</si>
  <si>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</si>
  <si>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</si>
  <si>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</si>
  <si>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</si>
  <si>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</si>
  <si>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</si>
  <si>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</si>
  <si>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</si>
  <si>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</si>
  <si>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</si>
  <si>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</si>
  <si>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</si>
  <si>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</si>
  <si>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</si>
  <si>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</si>
  <si>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</si>
  <si>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</si>
  <si>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</si>
  <si>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</si>
  <si>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</si>
  <si>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</si>
  <si>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</si>
  <si>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</si>
  <si>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</si>
  <si>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</si>
  <si>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</si>
  <si>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</si>
  <si>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</si>
  <si>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</si>
  <si>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</si>
  <si>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</si>
  <si>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</si>
  <si>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</si>
  <si>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</si>
  <si>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</si>
  <si>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</si>
  <si>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</si>
  <si>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</si>
  <si>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</si>
  <si>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</si>
  <si>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</si>
  <si>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</si>
  <si>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</si>
  <si>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</si>
  <si>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</si>
  <si>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</si>
  <si>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</si>
  <si>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</si>
  <si>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</si>
  <si>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</si>
  <si>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</si>
  <si>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</si>
  <si>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</si>
  <si>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</si>
  <si>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</si>
  <si>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</si>
  <si>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</si>
  <si>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</si>
  <si>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</si>
  <si>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</si>
  <si>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</si>
  <si>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</si>
  <si>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</si>
  <si>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</si>
  <si>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</si>
  <si>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</si>
  <si>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</si>
  <si>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</si>
  <si>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</si>
  <si>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</si>
  <si>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</si>
  <si>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</si>
  <si>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</si>
  <si>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</si>
  <si>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</si>
  <si>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</si>
  <si>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</si>
  <si>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</si>
  <si>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</si>
  <si>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</si>
  <si>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</si>
  <si>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</si>
  <si>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</si>
  <si>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</si>
  <si>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</si>
  <si>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</si>
  <si>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</si>
  <si>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</si>
  <si>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</si>
  <si>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</si>
  <si>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</si>
  <si>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</si>
  <si>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</si>
  <si>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</si>
  <si>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</si>
  <si>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</si>
  <si>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</si>
  <si>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</si>
  <si>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</si>
  <si>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</si>
  <si>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</si>
  <si>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</si>
  <si>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</si>
  <si>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</si>
  <si>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</si>
  <si>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</si>
  <si>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</si>
  <si>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</si>
  <si>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</si>
  <si>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</si>
  <si>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</si>
  <si>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</si>
  <si>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</si>
  <si>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</si>
  <si>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</si>
  <si>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</si>
  <si>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</si>
  <si>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</si>
  <si>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</si>
  <si>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</si>
  <si>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</si>
  <si>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</si>
  <si>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</si>
  <si>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</si>
  <si>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</si>
  <si>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</si>
  <si>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</si>
  <si>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</si>
  <si>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</si>
  <si>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</si>
  <si>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</si>
  <si>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</si>
  <si>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</si>
  <si>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</si>
  <si>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</si>
  <si>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</si>
  <si>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</si>
  <si>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</si>
  <si>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</si>
  <si>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</si>
  <si>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</si>
  <si>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</si>
  <si>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</si>
  <si>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</si>
  <si>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</si>
  <si>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</si>
  <si>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</si>
  <si>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</si>
  <si>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</si>
  <si>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</si>
  <si>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</si>
  <si>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</si>
  <si>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</si>
  <si>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</si>
  <si>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</si>
  <si>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</si>
  <si>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</si>
  <si>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</si>
  <si>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</si>
  <si>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</si>
  <si>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</si>
  <si>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</si>
  <si>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</si>
  <si>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</si>
  <si>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</si>
  <si>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</si>
  <si>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</si>
  <si>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</si>
  <si>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</si>
  <si>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</si>
  <si>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</si>
  <si>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</si>
  <si>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</si>
  <si>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</si>
  <si>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</si>
  <si>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</si>
  <si>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</si>
  <si>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</si>
  <si>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</si>
  <si>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</si>
  <si>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</si>
  <si>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</si>
  <si>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</si>
  <si>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</si>
  <si>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</si>
  <si>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</si>
  <si>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</si>
  <si>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</si>
  <si>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</si>
  <si>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</si>
  <si>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</si>
  <si>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</si>
  <si>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</si>
  <si>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</si>
  <si>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</si>
  <si>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</si>
  <si>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</si>
  <si>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</si>
  <si>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</si>
  <si>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</si>
  <si>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</si>
  <si>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</si>
  <si>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</si>
  <si>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</si>
  <si>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</si>
  <si>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</si>
  <si>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</si>
  <si>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</si>
  <si>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</si>
  <si>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</si>
  <si>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</si>
  <si>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</si>
  <si>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</si>
  <si>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</si>
  <si>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</si>
  <si>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</si>
  <si>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</si>
  <si>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</si>
  <si>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</si>
  <si>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</si>
  <si>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</si>
  <si>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</si>
  <si>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</si>
  <si>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</si>
  <si>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</si>
  <si>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</si>
  <si>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</si>
  <si>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</si>
  <si>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</si>
  <si>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</si>
  <si>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</si>
  <si>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</si>
  <si>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</si>
  <si>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</si>
  <si>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</si>
  <si>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</si>
  <si>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</si>
  <si>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</si>
  <si>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</si>
  <si>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</si>
  <si>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</si>
  <si>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</si>
  <si>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</si>
  <si>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</si>
  <si>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</si>
  <si>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</si>
  <si>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</si>
  <si>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</si>
  <si>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</si>
  <si>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</si>
  <si>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</si>
  <si>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</si>
  <si>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</si>
  <si>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</si>
  <si>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</si>
  <si>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</si>
  <si>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</si>
  <si>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</si>
  <si>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</si>
  <si>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</si>
  <si>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</si>
  <si>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</si>
  <si>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</si>
  <si>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</si>
  <si>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</si>
  <si>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</si>
  <si>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</si>
  <si>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</si>
  <si>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</si>
  <si>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</si>
  <si>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</si>
  <si>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</si>
  <si>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</si>
  <si>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</si>
  <si>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</si>
  <si>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</si>
  <si>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</si>
  <si>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</si>
  <si>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</si>
  <si>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</si>
  <si>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</si>
  <si>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</si>
  <si>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</si>
  <si>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</si>
  <si>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</si>
  <si>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</si>
  <si>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</si>
  <si>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</si>
  <si>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</si>
  <si>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</si>
  <si>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</si>
  <si>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</si>
  <si>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</si>
  <si>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</si>
  <si>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</si>
  <si>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</si>
  <si>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</si>
  <si>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</si>
  <si>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</si>
  <si>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</si>
  <si>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</si>
  <si>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</si>
  <si>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</si>
  <si>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</si>
  <si>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</si>
  <si>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</si>
  <si>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</si>
  <si>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</si>
  <si>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</si>
  <si>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</si>
  <si>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</si>
  <si>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</si>
  <si>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</si>
  <si>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</si>
  <si>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</si>
  <si>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</si>
  <si>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</si>
  <si>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</si>
  <si>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</si>
  <si>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</si>
  <si>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</si>
  <si>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</si>
  <si>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</si>
  <si>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</si>
  <si>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</si>
  <si>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</si>
  <si>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</si>
  <si>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</si>
  <si>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</si>
  <si>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</si>
  <si>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</si>
  <si>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</si>
  <si>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</si>
  <si>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</si>
  <si>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</si>
  <si>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</si>
  <si>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</si>
  <si>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</si>
  <si>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</si>
  <si>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</si>
  <si>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</si>
  <si>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</si>
  <si>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</si>
  <si>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</si>
  <si>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</si>
  <si>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</si>
  <si>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</si>
  <si>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</si>
  <si>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</si>
  <si>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</si>
  <si>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</si>
  <si>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</si>
  <si>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</si>
  <si>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</si>
  <si>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</si>
  <si>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</si>
  <si>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</si>
  <si>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</si>
  <si>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</si>
  <si>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</si>
  <si>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</si>
  <si>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</si>
  <si>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</si>
  <si>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</si>
  <si>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</si>
  <si>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</si>
  <si>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</si>
  <si>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</si>
  <si>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</si>
  <si>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</si>
  <si>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</si>
  <si>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</si>
  <si>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</si>
  <si>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</si>
  <si>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</si>
  <si>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</si>
  <si>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</si>
  <si>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</si>
  <si>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</si>
  <si>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</si>
  <si>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</si>
  <si>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</si>
  <si>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</si>
  <si>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</si>
  <si>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</si>
  <si>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</si>
  <si>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</si>
  <si>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</si>
  <si>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</si>
  <si>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</si>
  <si>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</si>
  <si>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</si>
  <si>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</si>
  <si>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</si>
  <si>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</si>
  <si>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</si>
  <si>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</si>
  <si>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</si>
  <si>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</si>
  <si>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</si>
  <si>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</si>
  <si>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</si>
  <si>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</si>
  <si>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</si>
  <si>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</si>
  <si>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</si>
  <si>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</si>
  <si>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</si>
  <si>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</si>
  <si>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</si>
  <si>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</si>
  <si>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</si>
  <si>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</si>
  <si>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</si>
  <si>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</si>
  <si>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</si>
  <si>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</si>
  <si>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</si>
  <si>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</si>
  <si>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</si>
  <si>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</si>
  <si>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</si>
  <si>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</si>
  <si>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</si>
  <si>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</si>
  <si>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</si>
  <si>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</si>
  <si>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</si>
  <si>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</si>
  <si>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</si>
  <si>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</si>
  <si>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</si>
  <si>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</si>
  <si>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</si>
  <si>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</si>
  <si>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</si>
  <si>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</si>
  <si>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</si>
  <si>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</si>
  <si>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</si>
  <si>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</si>
  <si>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</si>
  <si>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</si>
  <si>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</si>
  <si>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</si>
  <si>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</si>
  <si>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</si>
  <si>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</si>
  <si>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</si>
  <si>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</si>
  <si>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</si>
  <si>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</si>
  <si>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</si>
  <si>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</si>
  <si>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</si>
  <si>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</si>
  <si>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</si>
  <si>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</si>
  <si>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</si>
  <si>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</si>
  <si>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</si>
  <si>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</si>
  <si>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</si>
  <si>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</si>
  <si>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</si>
  <si>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</si>
  <si>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</si>
  <si>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</si>
  <si>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</si>
  <si>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</si>
  <si>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</si>
  <si>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</si>
  <si>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</si>
  <si>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</si>
  <si>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</si>
  <si>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</si>
  <si>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</si>
  <si>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</si>
  <si>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</si>
  <si>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</si>
  <si>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</si>
  <si>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</si>
  <si>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</si>
  <si>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</si>
  <si>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</si>
  <si>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</si>
  <si>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</si>
  <si>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</si>
  <si>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</si>
  <si>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</si>
  <si>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</si>
  <si>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</si>
  <si>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</si>
  <si>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</si>
  <si>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</si>
  <si>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</si>
  <si>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</si>
  <si>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</si>
  <si>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</si>
  <si>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</si>
  <si>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</si>
  <si>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</si>
  <si>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</si>
  <si>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</si>
  <si>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</si>
  <si>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</si>
  <si>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</si>
  <si>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</si>
  <si>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</si>
  <si>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</si>
  <si>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</si>
  <si>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</si>
  <si>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</si>
  <si>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</si>
  <si>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</si>
  <si>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</si>
  <si>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</si>
  <si>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</si>
  <si>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</si>
  <si>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</si>
  <si>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</si>
  <si>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</si>
  <si>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</si>
  <si>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</si>
  <si>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</si>
  <si>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</si>
  <si>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</si>
  <si>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</si>
  <si>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</si>
  <si>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</si>
  <si>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</si>
  <si>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</si>
  <si>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</si>
  <si>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</si>
  <si>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</si>
  <si>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</si>
  <si>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</si>
  <si>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</si>
  <si>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</si>
  <si>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</si>
  <si>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</si>
  <si>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</si>
  <si>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</si>
  <si>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</si>
  <si>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</si>
  <si>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</si>
  <si>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</si>
  <si>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</si>
  <si>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</si>
  <si>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</si>
  <si>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</si>
  <si>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</si>
  <si>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</si>
  <si>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</si>
  <si>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</si>
  <si>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</si>
  <si>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</si>
  <si>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</si>
  <si>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</si>
  <si>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</si>
  <si>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</si>
  <si>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</si>
  <si>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</si>
  <si>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</si>
  <si>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</si>
  <si>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</si>
  <si>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</si>
  <si>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</si>
  <si>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</si>
  <si>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</si>
  <si>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</si>
  <si>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</si>
  <si>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</si>
  <si>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</si>
  <si>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</si>
  <si>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</si>
  <si>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</si>
  <si>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</si>
  <si>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</si>
  <si>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</si>
  <si>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</si>
  <si>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</si>
  <si>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</si>
  <si>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</si>
  <si>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</si>
  <si>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</si>
  <si>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</si>
  <si>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</si>
  <si>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</si>
  <si>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</si>
  <si>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</si>
  <si>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</si>
  <si>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</si>
  <si>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</si>
  <si>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</si>
  <si>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</si>
  <si>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</si>
  <si>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</si>
  <si>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</si>
  <si>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</si>
  <si>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</si>
  <si>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</si>
  <si>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</si>
  <si>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</si>
  <si>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</si>
  <si>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</si>
  <si>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</si>
  <si>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</si>
  <si>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</si>
  <si>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</si>
  <si>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</si>
  <si>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</si>
  <si>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</si>
  <si>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</si>
  <si>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</si>
  <si>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</si>
  <si>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</si>
  <si>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</si>
  <si>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</si>
  <si>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</si>
  <si>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</si>
  <si>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</si>
  <si>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</si>
  <si>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</si>
  <si>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</si>
  <si>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</si>
  <si>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</si>
  <si>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</si>
  <si>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</si>
  <si>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</si>
  <si>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</si>
  <si>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</si>
  <si>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</si>
  <si>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</si>
  <si>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</si>
  <si>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</si>
  <si>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</si>
  <si>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</si>
  <si>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</si>
  <si>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</si>
  <si>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</si>
  <si>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</si>
  <si>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</si>
  <si>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</si>
  <si>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</si>
  <si>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</si>
  <si>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</si>
  <si>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</si>
  <si>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</si>
  <si>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</si>
  <si>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</si>
  <si>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</si>
  <si>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</si>
  <si>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</si>
  <si>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</si>
  <si>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</si>
  <si>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</si>
  <si>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</si>
  <si>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</si>
  <si>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</si>
  <si>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</si>
  <si>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</si>
  <si>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</si>
  <si>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</si>
  <si>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</si>
  <si>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</si>
  <si>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</si>
  <si>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</si>
  <si>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</si>
  <si>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</si>
  <si>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</si>
  <si>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</si>
  <si>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</si>
  <si>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</si>
  <si>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</si>
  <si>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</si>
  <si>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</si>
  <si>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</si>
  <si>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</si>
  <si>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</si>
  <si>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</si>
  <si>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</si>
  <si>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</si>
  <si>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</si>
  <si>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</si>
  <si>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</si>
  <si>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</si>
  <si>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</si>
  <si>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</si>
  <si>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</si>
  <si>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</si>
  <si>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</si>
  <si>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</si>
  <si>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</si>
  <si>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</si>
  <si>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</si>
  <si>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</si>
  <si>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</si>
  <si>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</si>
  <si>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</si>
  <si>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</si>
  <si>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</si>
  <si>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</si>
  <si>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</si>
  <si>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</si>
  <si>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</si>
  <si>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</si>
  <si>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</si>
  <si>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</si>
  <si>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</si>
  <si>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</si>
  <si>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</si>
  <si>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</si>
  <si>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</si>
  <si>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</si>
  <si>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</si>
  <si>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</si>
  <si>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</si>
  <si>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</si>
  <si>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</si>
  <si>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</si>
  <si>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</si>
  <si>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</si>
  <si>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</si>
  <si>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</si>
  <si>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</si>
  <si>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</si>
  <si>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</si>
  <si>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</si>
  <si>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</si>
  <si>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</si>
  <si>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</si>
  <si>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</si>
  <si>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</si>
  <si>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</si>
  <si>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</si>
  <si>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</si>
  <si>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</si>
  <si>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</si>
  <si>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</si>
  <si>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</si>
  <si>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</si>
  <si>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</si>
  <si>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</si>
  <si>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</si>
  <si>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</si>
  <si>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</si>
  <si>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</si>
  <si>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</si>
  <si>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</si>
  <si>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</si>
  <si>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</si>
  <si>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</si>
  <si>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</si>
  <si>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</si>
  <si>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</si>
  <si>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</si>
  <si>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</si>
  <si>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</si>
  <si>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</si>
  <si>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</si>
  <si>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</si>
  <si>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</si>
  <si>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</si>
  <si>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</si>
  <si>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</si>
  <si>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</si>
  <si>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</si>
  <si>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</si>
  <si>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</si>
  <si>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</si>
  <si>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</si>
  <si>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</si>
  <si>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</si>
  <si>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</si>
  <si>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</si>
  <si>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</si>
  <si>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</si>
  <si>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</si>
  <si>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</si>
  <si>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</si>
  <si>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</si>
  <si>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</si>
  <si>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</si>
  <si>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</si>
  <si>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</si>
  <si>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</si>
  <si>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</si>
  <si>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</si>
  <si>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</si>
  <si>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</si>
  <si>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</si>
  <si>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</si>
  <si>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</si>
  <si>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</si>
  <si>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</si>
  <si>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</si>
  <si>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</si>
  <si>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</si>
  <si>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</si>
  <si>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</si>
  <si>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</si>
  <si>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</si>
  <si>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</si>
  <si>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</si>
  <si>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</si>
  <si>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</si>
  <si>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</si>
  <si>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</si>
  <si>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</si>
  <si>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</si>
  <si>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</si>
  <si>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</si>
  <si>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</si>
  <si>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</si>
  <si>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</si>
  <si>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</si>
  <si>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</si>
  <si>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</si>
  <si>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</si>
  <si>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</si>
  <si>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</si>
  <si>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</si>
  <si>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</si>
  <si>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</si>
  <si>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</si>
  <si>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</si>
  <si>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</si>
  <si>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</si>
  <si>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</si>
  <si>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</si>
  <si>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</si>
  <si>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</si>
  <si>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</si>
  <si>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</si>
  <si>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</si>
  <si>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</si>
  <si>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</si>
  <si>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</si>
  <si>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</si>
  <si>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</si>
  <si>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</si>
  <si>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</si>
  <si>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</si>
  <si>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</si>
  <si>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</si>
  <si>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</si>
  <si>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</si>
  <si>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</si>
  <si>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</si>
  <si>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</si>
  <si>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</si>
  <si>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</si>
  <si>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</si>
  <si>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</si>
  <si>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</si>
  <si>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</si>
  <si>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</si>
  <si>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</si>
  <si>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</si>
  <si>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</si>
  <si>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</si>
  <si>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</si>
  <si>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</si>
  <si>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</si>
  <si>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</si>
  <si>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</si>
  <si>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</si>
  <si>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</si>
  <si>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</si>
  <si>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</si>
  <si>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</si>
  <si>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</si>
  <si>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</si>
  <si>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</si>
  <si>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</si>
  <si>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</si>
  <si>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</si>
  <si>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</si>
  <si>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</si>
  <si>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</si>
  <si>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</si>
  <si>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</si>
  <si>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</si>
  <si>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</si>
  <si>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</si>
  <si>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</si>
  <si>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</si>
  <si>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</si>
  <si>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</si>
  <si>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</si>
  <si>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</si>
  <si>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</si>
  <si>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</si>
  <si>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</si>
  <si>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</si>
  <si>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</si>
  <si>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</si>
  <si>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</si>
  <si>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</si>
  <si>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</si>
  <si>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</si>
  <si>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</si>
  <si>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</si>
  <si>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</si>
  <si>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</si>
  <si>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</si>
  <si>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</si>
  <si>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</si>
  <si>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</si>
  <si>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</si>
  <si>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</si>
  <si>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</si>
  <si>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</si>
  <si>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</si>
  <si>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</si>
  <si>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</si>
  <si>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</si>
  <si>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</si>
  <si>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</si>
  <si>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</si>
  <si>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</si>
  <si>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</si>
  <si>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</si>
  <si>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</si>
  <si>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</si>
  <si>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</si>
  <si>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</si>
  <si>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</si>
  <si>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</si>
  <si>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</si>
  <si>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</si>
  <si>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</si>
  <si>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</si>
  <si>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</si>
  <si>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</si>
  <si>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</si>
  <si>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</si>
  <si>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</si>
  <si>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</si>
  <si>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</si>
  <si>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</si>
  <si>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</si>
  <si>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</si>
  <si>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</si>
  <si>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</si>
  <si>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</si>
  <si>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</si>
  <si>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</si>
  <si>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</si>
  <si>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</si>
  <si>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</si>
  <si>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</si>
  <si>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</si>
  <si>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</si>
  <si>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</si>
  <si>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</si>
  <si>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</si>
  <si>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</si>
  <si>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</si>
  <si>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</si>
  <si>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</si>
  <si>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</si>
  <si>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</si>
  <si>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</si>
  <si>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</si>
  <si>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</si>
  <si>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</si>
  <si>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</si>
  <si>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</si>
  <si>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</si>
  <si>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</si>
  <si>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</si>
  <si>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</si>
  <si>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</si>
  <si>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</si>
  <si>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</si>
  <si>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</si>
  <si>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</si>
  <si>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</si>
  <si>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</si>
  <si>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</si>
  <si>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</si>
  <si>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</si>
  <si>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</si>
  <si>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</si>
  <si>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</si>
  <si>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</si>
  <si>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</si>
  <si>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</si>
  <si>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</si>
  <si>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</si>
  <si>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</si>
  <si>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</si>
  <si>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</si>
  <si>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</si>
  <si>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</si>
  <si>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</si>
  <si>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</si>
  <si>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</si>
  <si>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</si>
  <si>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</si>
  <si>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</si>
  <si>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</si>
  <si>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</si>
  <si>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</si>
  <si>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</si>
  <si>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</si>
  <si>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</si>
  <si>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</si>
  <si>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</si>
  <si>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</si>
  <si>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</si>
  <si>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</si>
  <si>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</si>
  <si>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</si>
  <si>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</si>
  <si>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</si>
  <si>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</si>
  <si>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</si>
  <si>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</si>
  <si>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</si>
  <si>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</si>
  <si>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</si>
  <si>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</si>
  <si>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</si>
  <si>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</si>
  <si>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</si>
  <si>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</si>
  <si>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</si>
  <si>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</si>
  <si>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</si>
  <si>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</si>
  <si>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</si>
  <si>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</si>
  <si>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</si>
  <si>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</si>
  <si>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</si>
  <si>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</si>
  <si>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</si>
  <si>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</si>
  <si>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</si>
  <si>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</si>
  <si>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</si>
  <si>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</si>
  <si>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</si>
  <si>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</si>
  <si>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</si>
  <si>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</si>
  <si>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</si>
  <si>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</si>
  <si>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</si>
  <si>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</si>
  <si>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</si>
  <si>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</si>
  <si>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</si>
  <si>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</si>
  <si>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</si>
  <si>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</si>
  <si>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</si>
  <si>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</si>
  <si>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</si>
  <si>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</si>
  <si>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</si>
  <si>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</si>
  <si>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</si>
  <si>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</si>
  <si>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</si>
  <si>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</si>
  <si>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</si>
  <si>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</si>
  <si>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</si>
  <si>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</si>
  <si>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</si>
  <si>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</si>
  <si>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</si>
  <si>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</si>
  <si>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</si>
  <si>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</si>
  <si>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</si>
  <si>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</si>
  <si>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</si>
  <si>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</si>
  <si>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</si>
  <si>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</si>
  <si>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</si>
  <si>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</si>
  <si>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</si>
  <si>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</si>
  <si>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</si>
  <si>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</si>
  <si>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</si>
  <si>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</si>
  <si>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</si>
  <si>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</si>
  <si>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</si>
  <si>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</si>
  <si>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</si>
  <si>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</si>
  <si>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</si>
  <si>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</si>
  <si>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</si>
  <si>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</si>
  <si>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</si>
  <si>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</si>
  <si>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</si>
  <si>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</si>
  <si>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</si>
  <si>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</si>
  <si>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</si>
  <si>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</si>
  <si>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</si>
  <si>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</si>
  <si>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</si>
  <si>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</si>
  <si>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</si>
  <si>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</si>
  <si>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</si>
  <si>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</si>
  <si>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</si>
  <si>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</si>
  <si>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</si>
  <si>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</si>
  <si>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</si>
  <si>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</si>
  <si>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</si>
  <si>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</si>
  <si>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</si>
  <si>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</si>
  <si>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</si>
  <si>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</si>
  <si>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</si>
  <si>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</si>
  <si>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</si>
  <si>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</si>
  <si>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</si>
  <si>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</si>
  <si>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</si>
  <si>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</si>
  <si>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</si>
  <si>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</si>
  <si>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</si>
  <si>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</si>
  <si>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</si>
  <si>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</si>
  <si>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</si>
  <si>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</si>
  <si>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</si>
  <si>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</si>
  <si>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</si>
  <si>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</si>
  <si>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</si>
  <si>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</si>
  <si>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</si>
  <si>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</si>
  <si>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</si>
  <si>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</si>
  <si>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</si>
  <si>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</si>
  <si>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</si>
  <si>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</si>
  <si>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</si>
  <si>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</si>
  <si>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</si>
  <si>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</si>
  <si>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</si>
  <si>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</si>
  <si>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</si>
  <si>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</si>
  <si>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</si>
  <si>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</si>
  <si>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</si>
  <si>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</si>
  <si>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</si>
  <si>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</si>
  <si>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</si>
  <si>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</si>
  <si>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</si>
  <si>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</si>
  <si>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</si>
  <si>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</si>
  <si>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</si>
  <si>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</si>
  <si>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</si>
  <si>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</si>
  <si>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</si>
  <si>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</si>
  <si>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</si>
  <si>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</si>
  <si>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</si>
  <si>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</si>
  <si>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</si>
  <si>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</si>
  <si>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</si>
  <si>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</si>
  <si>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</si>
  <si>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</si>
  <si>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</si>
  <si>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</si>
  <si>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</si>
  <si>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</si>
  <si>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</si>
  <si>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</si>
  <si>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</si>
  <si>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</si>
  <si>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</si>
  <si>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</si>
  <si>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</si>
  <si>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</si>
  <si>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</si>
  <si>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</si>
  <si>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</si>
  <si>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</si>
  <si>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</si>
  <si>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</si>
  <si>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</si>
  <si>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</si>
  <si>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</si>
  <si>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</si>
  <si>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</si>
  <si>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</si>
  <si>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</si>
  <si>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</si>
  <si>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</si>
  <si>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</si>
  <si>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</si>
  <si>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</si>
  <si>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</si>
  <si>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</si>
  <si>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</si>
  <si>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</si>
  <si>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</si>
  <si>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</si>
  <si>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</si>
  <si>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</si>
  <si>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</si>
  <si>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</si>
  <si>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</si>
  <si>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</si>
  <si>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</si>
  <si>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</si>
  <si>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</si>
  <si>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</si>
  <si>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</si>
  <si>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</si>
  <si>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</si>
  <si>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</si>
  <si>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</si>
  <si>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</si>
  <si>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</si>
  <si>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</si>
  <si>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</si>
  <si>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</si>
  <si>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</si>
  <si>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</si>
  <si>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</si>
  <si>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</si>
  <si>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</si>
  <si>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</si>
  <si>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</si>
  <si>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</si>
  <si>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</si>
  <si>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</si>
  <si>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</si>
  <si>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</si>
  <si>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</si>
  <si>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</si>
  <si>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</si>
  <si>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</si>
  <si>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</si>
  <si>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</si>
  <si>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</si>
  <si>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</si>
  <si>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</si>
  <si>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</si>
  <si>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</si>
  <si>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</si>
  <si>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</si>
  <si>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</si>
  <si>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</si>
  <si>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</si>
  <si>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</si>
  <si>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</si>
  <si>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</si>
  <si>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</si>
  <si>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</si>
  <si>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</si>
  <si>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</si>
  <si>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</si>
  <si>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</si>
  <si>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</si>
  <si>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</si>
  <si>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</si>
  <si>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</si>
  <si>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</si>
  <si>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</si>
  <si>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</si>
  <si>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</si>
  <si>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</si>
  <si>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</si>
  <si>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</si>
  <si>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</si>
  <si>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</si>
  <si>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</si>
  <si>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</si>
  <si>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</si>
  <si>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</si>
  <si>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</si>
  <si>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</si>
  <si>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</si>
  <si>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</si>
  <si>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</si>
  <si>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</si>
  <si>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</si>
  <si>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</si>
  <si>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</si>
  <si>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</si>
  <si>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</si>
  <si>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</si>
  <si>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</si>
  <si>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</si>
  <si>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</si>
  <si>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</si>
  <si>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</si>
  <si>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</si>
  <si>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</si>
  <si>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</si>
  <si>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</si>
  <si>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</si>
  <si>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</si>
  <si>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</si>
  <si>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</si>
  <si>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</si>
  <si>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</si>
  <si>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</si>
  <si>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</si>
  <si>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</si>
  <si>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</si>
  <si>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</si>
  <si>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</si>
  <si>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</si>
  <si>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</si>
  <si>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</si>
  <si>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</si>
  <si>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</si>
  <si>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</si>
  <si>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</si>
  <si>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</si>
  <si>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</si>
  <si>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</si>
  <si>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</si>
  <si>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</si>
  <si>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</si>
  <si>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</si>
  <si>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</si>
  <si>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</si>
  <si>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</si>
  <si>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</si>
  <si>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</si>
  <si>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</si>
  <si>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</si>
  <si>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</si>
  <si>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</si>
  <si>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</si>
  <si>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</si>
  <si>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</si>
  <si>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</si>
  <si>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</si>
  <si>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</si>
  <si>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</si>
  <si>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</si>
  <si>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</si>
  <si>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</si>
  <si>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</si>
  <si>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</si>
  <si>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</si>
  <si>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</si>
  <si>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</si>
  <si>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</si>
  <si>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</si>
  <si>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</si>
  <si>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</si>
  <si>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</si>
  <si>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</si>
  <si>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</si>
  <si>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</si>
  <si>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</si>
  <si>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</si>
  <si>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</si>
  <si>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</si>
  <si>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</si>
  <si>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</si>
  <si>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</si>
  <si>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</si>
  <si>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</si>
  <si>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</si>
  <si>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</si>
  <si>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</si>
  <si>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</si>
  <si>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</si>
  <si>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</si>
  <si>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</si>
  <si>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</si>
  <si>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</si>
  <si>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</si>
  <si>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</si>
  <si>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</si>
  <si>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</si>
  <si>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</si>
  <si>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</si>
  <si>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</si>
  <si>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</si>
  <si>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</si>
  <si>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</si>
  <si>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</si>
  <si>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</si>
  <si>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</si>
  <si>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</si>
  <si>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</si>
  <si>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</si>
  <si>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</si>
  <si>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</si>
  <si>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</si>
  <si>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</si>
  <si>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</si>
  <si>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</si>
  <si>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</si>
  <si>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</si>
  <si>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</si>
  <si>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</si>
  <si>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</si>
  <si>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</si>
  <si>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</si>
  <si>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</si>
  <si>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</si>
  <si>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</si>
  <si>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</si>
  <si>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</si>
  <si>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</si>
  <si>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</si>
  <si>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</si>
  <si>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</si>
  <si>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</si>
  <si>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</si>
  <si>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</si>
  <si>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</si>
  <si>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</si>
  <si>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</si>
  <si>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</si>
  <si>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</si>
  <si>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</si>
  <si>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</si>
  <si>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</si>
  <si>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</si>
  <si>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</si>
  <si>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</si>
  <si>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</si>
  <si>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</si>
  <si>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</si>
  <si>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</si>
  <si>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</si>
  <si>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</si>
  <si>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</si>
  <si>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</si>
  <si>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</si>
  <si>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</si>
  <si>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</si>
  <si>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</si>
  <si>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</si>
  <si>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</si>
  <si>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</si>
  <si>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</si>
  <si>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</si>
  <si>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</si>
  <si>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</si>
  <si>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</si>
  <si>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</si>
  <si>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</si>
  <si>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</si>
  <si>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</si>
  <si>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</si>
  <si>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</si>
  <si>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</si>
  <si>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</si>
  <si>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</si>
  <si>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</si>
  <si>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</si>
  <si>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</si>
  <si>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</si>
  <si>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</si>
  <si>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</si>
  <si>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</si>
  <si>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</si>
  <si>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</si>
  <si>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</si>
  <si>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</si>
  <si>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</si>
  <si>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</si>
  <si>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</si>
  <si>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</si>
  <si>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</si>
  <si>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</si>
  <si>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</si>
  <si>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</si>
  <si>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</si>
  <si>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</si>
  <si>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</si>
  <si>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</si>
  <si>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</si>
  <si>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</si>
  <si>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</si>
  <si>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</si>
  <si>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</si>
  <si>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</si>
  <si>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</si>
  <si>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</si>
  <si>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</si>
  <si>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</si>
  <si>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</si>
  <si>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</si>
  <si>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</si>
  <si>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</si>
  <si>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</si>
  <si>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</si>
  <si>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</si>
  <si>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</si>
  <si>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</si>
  <si>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</si>
  <si>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</si>
  <si>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</si>
  <si>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</si>
  <si>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</si>
  <si>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</si>
  <si>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</si>
  <si>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</si>
  <si>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</si>
  <si>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</si>
  <si>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</si>
  <si>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</si>
  <si>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</si>
  <si>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</si>
  <si>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</si>
  <si>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</si>
  <si>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</si>
  <si>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</si>
  <si>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</si>
  <si>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</si>
  <si>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</si>
  <si>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</si>
  <si>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</si>
  <si>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</si>
  <si>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</si>
  <si>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</si>
  <si>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</si>
  <si>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</si>
  <si>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</si>
  <si>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</si>
  <si>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</si>
  <si>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</si>
  <si>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</si>
  <si>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</si>
  <si>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</si>
  <si>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</si>
  <si>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</si>
  <si>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</si>
  <si>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</si>
  <si>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</si>
  <si>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</si>
  <si>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</si>
  <si>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</si>
  <si>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</si>
  <si>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</si>
  <si>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</si>
  <si>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</si>
  <si>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</si>
  <si>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</si>
  <si>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</si>
  <si>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</si>
  <si>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</si>
  <si>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</si>
  <si>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</si>
  <si>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</si>
  <si>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</si>
  <si>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</si>
  <si>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</si>
  <si>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</si>
  <si>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</si>
  <si>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</si>
  <si>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</si>
  <si>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</si>
  <si>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</si>
  <si>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</si>
  <si>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</si>
  <si>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</si>
  <si>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</si>
  <si>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</si>
  <si>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</si>
  <si>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</si>
  <si>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</si>
  <si>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</si>
  <si>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</si>
  <si>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</si>
  <si>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</si>
  <si>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</si>
  <si>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</si>
  <si>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</si>
  <si>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</si>
  <si>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</si>
  <si>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</si>
  <si>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</si>
  <si>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</si>
  <si>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</si>
  <si>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</si>
  <si>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</si>
  <si>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</si>
  <si>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</si>
  <si>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</si>
  <si>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</si>
  <si>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</si>
  <si>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</si>
  <si>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</si>
  <si>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</si>
  <si>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</si>
  <si>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</si>
  <si>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</si>
  <si>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</si>
  <si>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</si>
  <si>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</si>
  <si>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</si>
  <si>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</si>
  <si>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</si>
  <si>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</si>
  <si>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</si>
  <si>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</si>
  <si>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</si>
  <si>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</si>
  <si>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</si>
  <si>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</si>
  <si>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</si>
  <si>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</si>
  <si>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</si>
  <si>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</si>
  <si>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</si>
  <si>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</si>
  <si>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</si>
  <si>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</si>
  <si>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</si>
  <si>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</si>
  <si>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</si>
  <si>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</si>
  <si>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</si>
  <si>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</si>
  <si>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</si>
  <si>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</si>
  <si>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</si>
  <si>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</si>
  <si>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</si>
  <si>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</si>
  <si>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</si>
  <si>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</si>
  <si>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</si>
  <si>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</si>
  <si>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</si>
  <si>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</si>
  <si>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</si>
  <si>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</si>
  <si>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</si>
  <si>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</si>
  <si>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</si>
  <si>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</si>
  <si>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</si>
  <si>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</si>
  <si>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</si>
  <si>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</si>
  <si>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</si>
  <si>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</si>
  <si>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</si>
  <si>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</si>
  <si>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</si>
  <si>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</si>
  <si>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</si>
  <si>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</si>
  <si>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</si>
  <si>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</si>
  <si>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</si>
  <si>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</si>
  <si>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</si>
  <si>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</si>
  <si>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</si>
  <si>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</si>
  <si>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</si>
  <si>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</si>
  <si>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</si>
  <si>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</si>
  <si>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</si>
  <si>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</si>
  <si>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</si>
  <si>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</si>
  <si>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</si>
  <si>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</si>
  <si>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</si>
  <si>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</si>
  <si>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</si>
  <si>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</si>
  <si>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</si>
  <si>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</si>
  <si>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</si>
  <si>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</si>
  <si>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</si>
  <si>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</si>
  <si>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</si>
  <si>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</si>
  <si>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</si>
  <si>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</si>
  <si>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</si>
  <si>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</si>
  <si>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</si>
  <si>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</si>
  <si>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</si>
  <si>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</si>
  <si>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</si>
  <si>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</si>
  <si>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</si>
  <si>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</si>
  <si>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</si>
  <si>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</si>
  <si>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</si>
  <si>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</si>
  <si>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</si>
  <si>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</si>
  <si>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</si>
  <si>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</si>
  <si>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</si>
  <si>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</si>
  <si>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</si>
  <si>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</si>
  <si>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</si>
  <si>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</si>
  <si>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</si>
  <si>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</si>
  <si>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</si>
  <si>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</si>
  <si>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</si>
  <si>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</si>
  <si>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</si>
  <si>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</si>
  <si>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</si>
  <si>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</si>
  <si>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</si>
  <si>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</si>
  <si>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</si>
  <si>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</si>
  <si>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</si>
  <si>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</si>
  <si>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</si>
  <si>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</si>
  <si>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</si>
  <si>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</si>
  <si>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</si>
  <si>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</si>
  <si>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</si>
  <si>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</si>
  <si>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</si>
  <si>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</si>
  <si>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</si>
  <si>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</si>
  <si>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</si>
  <si>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</si>
  <si>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</si>
  <si>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</si>
  <si>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</si>
  <si>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</si>
  <si>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</si>
  <si>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</si>
  <si>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</si>
  <si>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</si>
  <si>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</si>
  <si>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</si>
  <si>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</si>
  <si>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</si>
  <si>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</si>
  <si>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</si>
  <si>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</si>
  <si>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</si>
  <si>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</si>
  <si>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</si>
  <si>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</si>
  <si>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</si>
  <si>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</si>
  <si>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</si>
  <si>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</si>
  <si>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</si>
  <si>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</si>
  <si>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</si>
  <si>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</si>
  <si>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</si>
  <si>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</si>
  <si>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</si>
  <si>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</si>
  <si>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</si>
  <si>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</si>
  <si>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</si>
  <si>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</si>
  <si>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</si>
  <si>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</si>
  <si>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</si>
  <si>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</si>
  <si>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</si>
  <si>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</si>
  <si>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</si>
  <si>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</si>
  <si>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</si>
  <si>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</si>
  <si>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</si>
  <si>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</si>
  <si>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</si>
  <si>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</si>
  <si>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</si>
  <si>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</si>
  <si>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</si>
  <si>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</si>
  <si>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</si>
  <si>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</si>
  <si>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</si>
  <si>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</si>
  <si>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</si>
  <si>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</si>
  <si>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</si>
  <si>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</si>
  <si>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</si>
  <si>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</si>
  <si>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</si>
  <si>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</si>
  <si>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</si>
  <si>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</si>
  <si>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</si>
  <si>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</si>
  <si>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</si>
  <si>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</si>
  <si>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</si>
  <si>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</si>
  <si>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</si>
  <si>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</si>
  <si>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</si>
  <si>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</si>
  <si>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</si>
  <si>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</si>
  <si>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</si>
  <si>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</si>
  <si>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</si>
  <si>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</si>
  <si>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</si>
  <si>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</si>
  <si>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</si>
  <si>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</si>
  <si>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</si>
  <si>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</si>
  <si>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</si>
  <si>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</si>
  <si>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</si>
  <si>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</si>
  <si>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</si>
  <si>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</si>
  <si>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</si>
  <si>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</si>
  <si>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</si>
  <si>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</si>
  <si>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</si>
  <si>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</si>
  <si>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</si>
  <si>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</si>
  <si>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</si>
  <si>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</si>
  <si>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</si>
  <si>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</si>
  <si>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</si>
  <si>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</si>
  <si>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</si>
  <si>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</si>
  <si>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</si>
  <si>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</si>
  <si>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</si>
  <si>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</si>
  <si>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</si>
  <si>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</si>
  <si>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</si>
  <si>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</si>
  <si>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</si>
  <si>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</si>
  <si>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</si>
  <si>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</si>
  <si>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</si>
  <si>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</si>
  <si>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</si>
  <si>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</si>
  <si>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</si>
  <si>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</si>
  <si>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</si>
  <si>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</si>
  <si>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</si>
  <si>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</si>
  <si>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</si>
  <si>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</si>
  <si>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</si>
  <si>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</si>
  <si>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</si>
  <si>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</si>
  <si>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</si>
  <si>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</si>
  <si>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</si>
  <si>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</si>
  <si>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</si>
  <si>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</si>
  <si>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</si>
  <si>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</si>
  <si>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</si>
  <si>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</si>
  <si>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</si>
  <si>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</si>
  <si>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</si>
  <si>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</si>
  <si>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</si>
  <si>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</si>
  <si>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</si>
  <si>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</si>
  <si>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</si>
  <si>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</si>
  <si>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</si>
  <si>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</si>
  <si>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</si>
  <si>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</si>
  <si>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</si>
  <si>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</si>
  <si>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</si>
  <si>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</si>
  <si>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</si>
  <si>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</si>
  <si>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</si>
  <si>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</si>
  <si>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</si>
  <si>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</si>
  <si>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</si>
  <si>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</si>
  <si>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</si>
  <si>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</si>
  <si>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</si>
  <si>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</si>
  <si>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</si>
  <si>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</si>
  <si>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</si>
  <si>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</si>
  <si>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</si>
  <si>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</si>
  <si>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</si>
  <si>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</si>
  <si>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</si>
  <si>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</si>
  <si>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</si>
  <si>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</si>
  <si>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</si>
  <si>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</si>
  <si>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</si>
  <si>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</si>
  <si>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</si>
  <si>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</si>
  <si>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</si>
  <si>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</si>
  <si>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</si>
  <si>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</si>
  <si>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</si>
  <si>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</si>
  <si>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</si>
  <si>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</si>
  <si>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</si>
  <si>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</si>
  <si>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</si>
  <si>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</si>
  <si>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</si>
  <si>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</si>
  <si>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</si>
  <si>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</si>
  <si>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</si>
  <si>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</si>
  <si>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</si>
  <si>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</si>
  <si>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</si>
  <si>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</si>
  <si>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</si>
  <si>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</si>
  <si>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</si>
  <si>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</si>
  <si>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</si>
  <si>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</si>
  <si>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</si>
  <si>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</si>
  <si>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</si>
  <si>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</si>
  <si>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</si>
  <si>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</si>
  <si>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</si>
  <si>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</si>
  <si>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</si>
  <si>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</si>
  <si>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</si>
  <si>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</si>
  <si>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</si>
  <si>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</si>
  <si>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</si>
  <si>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</si>
  <si>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</si>
  <si>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</si>
  <si>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</si>
  <si>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</si>
  <si>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</si>
  <si>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</si>
  <si>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</si>
  <si>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</si>
  <si>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</si>
  <si>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</si>
  <si>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</si>
  <si>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</si>
  <si>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</si>
  <si>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</si>
  <si>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</si>
  <si>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</si>
  <si>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</si>
  <si>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</si>
  <si>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</si>
  <si>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</si>
  <si>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</si>
  <si>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</si>
  <si>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</si>
  <si>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</si>
  <si>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</si>
  <si>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</si>
  <si>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</si>
  <si>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</si>
  <si>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</si>
  <si>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</si>
  <si>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</si>
  <si>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</si>
  <si>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</si>
  <si>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</si>
  <si>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</si>
  <si>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</si>
  <si>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</si>
  <si>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</si>
  <si>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</si>
  <si>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</si>
  <si>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</si>
  <si>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</si>
  <si>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</si>
  <si>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</si>
  <si>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</si>
  <si>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</si>
  <si>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</si>
  <si>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</si>
  <si>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</si>
  <si>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</si>
  <si>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</si>
  <si>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</si>
  <si>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</si>
  <si>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</si>
  <si>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</si>
  <si>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</si>
  <si>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</si>
  <si>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</si>
  <si>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</si>
  <si>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</si>
  <si>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</si>
  <si>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</si>
  <si>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</si>
  <si>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</si>
  <si>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</si>
  <si>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</si>
  <si>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</si>
  <si>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</si>
  <si>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</si>
  <si>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</si>
  <si>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</si>
  <si>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</si>
  <si>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</si>
  <si>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</si>
  <si>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</si>
  <si>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</si>
  <si>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</si>
  <si>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</si>
  <si>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</si>
  <si>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</si>
  <si>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</si>
  <si>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</si>
  <si>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</si>
  <si>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</si>
  <si>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</si>
  <si>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</si>
  <si>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</si>
  <si>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</si>
  <si>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</si>
  <si>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</si>
  <si>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</si>
  <si>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</si>
  <si>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</si>
  <si>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</si>
  <si>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</si>
  <si>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</si>
  <si>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</si>
  <si>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</si>
  <si>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</si>
  <si>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</si>
  <si>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</si>
  <si>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</si>
  <si>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</si>
  <si>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</si>
  <si>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</si>
  <si>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</si>
  <si>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</si>
  <si>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</si>
  <si>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</si>
  <si>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</si>
  <si>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</si>
  <si>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</si>
  <si>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</si>
  <si>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</si>
  <si>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</si>
  <si>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</si>
  <si>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</si>
  <si>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</si>
  <si>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</si>
  <si>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</si>
  <si>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</si>
  <si>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</si>
  <si>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</si>
  <si>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</si>
  <si>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</si>
  <si>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</si>
  <si>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</si>
  <si>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</si>
  <si>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</si>
  <si>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</si>
  <si>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</si>
  <si>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</si>
  <si>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</si>
  <si>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</si>
  <si>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</si>
  <si>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</si>
  <si>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</si>
  <si>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</si>
  <si>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</si>
  <si>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</si>
  <si>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</si>
  <si>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</si>
  <si>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</si>
  <si>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</si>
  <si>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</si>
  <si>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</si>
  <si>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</si>
  <si>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</si>
  <si>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</si>
  <si>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</si>
  <si>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</si>
  <si>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</si>
  <si>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</si>
  <si>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</si>
  <si>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</si>
  <si>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</si>
  <si>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</si>
  <si>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</si>
  <si>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</si>
  <si>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</si>
  <si>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</si>
  <si>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</si>
  <si>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</si>
  <si>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</si>
  <si>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</si>
  <si>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</si>
  <si>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</si>
  <si>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</si>
  <si>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</si>
  <si>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</si>
  <si>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</si>
  <si>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</si>
  <si>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</si>
  <si>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</si>
  <si>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</si>
  <si>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</si>
  <si>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</si>
  <si>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</si>
  <si>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</si>
  <si>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</si>
  <si>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</si>
  <si>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</si>
  <si>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</si>
  <si>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</si>
  <si>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</si>
  <si>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</si>
  <si>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</si>
  <si>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</si>
  <si>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</si>
  <si>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</si>
  <si>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</si>
  <si>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</si>
  <si>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</si>
  <si>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</si>
  <si>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</si>
  <si>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</si>
  <si>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</si>
  <si>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</si>
  <si>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</si>
  <si>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</si>
  <si>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</si>
  <si>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</si>
  <si>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</si>
  <si>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</si>
  <si>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</si>
  <si>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</si>
  <si>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</si>
  <si>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</si>
  <si>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</si>
  <si>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</si>
  <si>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</si>
  <si>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</si>
  <si>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</si>
  <si>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</si>
  <si>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</si>
  <si>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</si>
  <si>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</si>
  <si>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</si>
  <si>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</si>
  <si>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</si>
  <si>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</si>
  <si>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</si>
  <si>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</si>
  <si>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</si>
  <si>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</si>
  <si>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</si>
  <si>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</si>
  <si>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</si>
  <si>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</si>
  <si>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</si>
  <si>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</si>
  <si>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</si>
  <si>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</si>
  <si>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</si>
  <si>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</si>
  <si>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</si>
  <si>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</si>
  <si>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</si>
  <si>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</si>
  <si>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</si>
  <si>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</si>
  <si>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</si>
  <si>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</si>
  <si>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</si>
  <si>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</si>
  <si>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</si>
  <si>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</si>
  <si>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</si>
  <si>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</si>
  <si>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</si>
  <si>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</si>
  <si>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</si>
  <si>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</si>
  <si>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</si>
  <si>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</si>
  <si>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</si>
  <si>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</si>
  <si>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</si>
  <si>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</si>
  <si>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</si>
  <si>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</si>
  <si>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</si>
  <si>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</si>
  <si>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</si>
  <si>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</si>
  <si>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</si>
  <si>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</si>
  <si>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</si>
  <si>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</si>
  <si>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</si>
  <si>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</si>
  <si>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</si>
  <si>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</si>
  <si>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</si>
  <si>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</si>
  <si>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</si>
  <si>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</si>
  <si>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</si>
  <si>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</si>
  <si>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</si>
  <si>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</si>
  <si>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</si>
  <si>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</si>
  <si>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</si>
  <si>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</si>
  <si>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</si>
  <si>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</si>
  <si>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</si>
  <si>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</si>
  <si>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</si>
  <si>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</si>
  <si>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</si>
  <si>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</si>
  <si>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</si>
  <si>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</si>
  <si>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</si>
  <si>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</si>
  <si>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</si>
  <si>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</si>
  <si>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</si>
  <si>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</si>
  <si>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</si>
  <si>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</si>
  <si>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</si>
  <si>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</si>
  <si>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</si>
  <si>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</si>
  <si>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</si>
  <si>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</si>
  <si>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</si>
  <si>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</si>
  <si>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</si>
  <si>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</si>
  <si>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</si>
  <si>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</si>
  <si>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</si>
  <si>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</si>
  <si>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</si>
  <si>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</si>
  <si>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</si>
  <si>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</si>
  <si>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</si>
  <si>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</si>
  <si>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</si>
  <si>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</si>
  <si>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</si>
  <si>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</si>
  <si>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</si>
  <si>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</si>
  <si>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</si>
  <si>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</si>
  <si>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</si>
  <si>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</si>
  <si>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</si>
  <si>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</si>
  <si>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</si>
  <si>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</si>
  <si>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</si>
  <si>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</si>
  <si>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</si>
  <si>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</si>
  <si>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</si>
  <si>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</si>
  <si>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</si>
  <si>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</si>
  <si>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</si>
  <si>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</si>
  <si>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</si>
  <si>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</si>
  <si>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</si>
  <si>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</si>
  <si>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</si>
  <si>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</si>
  <si>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</si>
  <si>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</si>
  <si>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</si>
  <si>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</si>
  <si>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</si>
  <si>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</si>
  <si>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</si>
  <si>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</si>
  <si>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</si>
  <si>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</si>
  <si>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</si>
  <si>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</si>
  <si>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</si>
  <si>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</si>
  <si>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</si>
  <si>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</si>
  <si>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</si>
  <si>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</si>
  <si>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</si>
  <si>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</si>
  <si>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</si>
  <si>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</si>
  <si>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</si>
  <si>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</si>
  <si>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</si>
  <si>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</si>
  <si>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</si>
  <si>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</si>
  <si>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</si>
  <si>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</si>
  <si>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</si>
  <si>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</si>
  <si>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</si>
  <si>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</si>
  <si>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</si>
  <si>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</si>
  <si>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</si>
  <si>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</si>
  <si>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</si>
  <si>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</si>
  <si>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</si>
  <si>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</si>
  <si>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</si>
  <si>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</si>
  <si>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</si>
  <si>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</si>
  <si>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</si>
  <si>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</si>
  <si>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</si>
  <si>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</si>
  <si>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</si>
  <si>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</si>
  <si>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</si>
  <si>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</si>
  <si>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</si>
  <si>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</si>
  <si>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</si>
  <si>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</si>
  <si>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</si>
  <si>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</si>
  <si>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</si>
  <si>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</si>
  <si>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</si>
  <si>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</si>
  <si>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</si>
  <si>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</si>
  <si>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</si>
  <si>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</si>
  <si>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</si>
  <si>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</si>
  <si>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</si>
  <si>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</si>
  <si>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</si>
  <si>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</si>
  <si>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</si>
  <si>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</si>
  <si>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</si>
  <si>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</si>
  <si>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Jan</t>
  </si>
  <si>
    <t>Feb</t>
  </si>
  <si>
    <t>Mar</t>
  </si>
  <si>
    <t>Apr</t>
  </si>
  <si>
    <t>May</t>
  </si>
  <si>
    <t>Jun</t>
  </si>
  <si>
    <t>Jul</t>
  </si>
  <si>
    <t>Aug</t>
  </si>
  <si>
    <t>Sep</t>
  </si>
  <si>
    <t>Oct</t>
  </si>
  <si>
    <t>Nov</t>
  </si>
  <si>
    <t>Dec</t>
  </si>
  <si>
    <t>Sum of Quantity</t>
  </si>
  <si>
    <t>Count of Order ID</t>
  </si>
  <si>
    <t>Sum of Profit margin</t>
  </si>
  <si>
    <t>2011</t>
  </si>
  <si>
    <t>2012</t>
  </si>
  <si>
    <t>2013</t>
  </si>
  <si>
    <t>2014</t>
  </si>
  <si>
    <t>YOY GROWTH</t>
  </si>
  <si>
    <t>Sum of 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</si>
</sst>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 0.00,\ &quot;K&quot;"/>
    <numFmt numFmtId="165" formatCode="&quot;#&quot;\ 0"/>
    <numFmt numFmtId="166" formatCode="[Green]\▲\ 0.00%;[Red]\▼\ 0.00%;0.00%"/>
    <numFmt numFmtId="167" formatCode="[$$-C09]#,##0.00"/>
  </numFmts>
  <fonts count="7" x14ac:knownFonts="1">
    <font>
      <sz val="11"/>
      <color theme="1"/>
      <name val="Trebuchet MS"/>
      <scheme val="minor"/>
    </font>
    <font>
      <sz val="11"/>
      <color theme="1"/>
      <name val="Trebuchet MS"/>
      <family val="2"/>
      <scheme val="minor"/>
    </font>
    <font>
      <sz val="11"/>
      <color theme="1"/>
      <name val="Trebuchet MS"/>
      <family val="2"/>
      <scheme val="minor"/>
    </font>
    <font>
      <sz val="12"/>
      <color rgb="FF000000"/>
      <name val="Calibri"/>
    </font>
    <font>
      <sz val="11"/>
      <color theme="1"/>
      <name val="Trebuchet MS"/>
      <scheme val="minor"/>
    </font>
    <font>
      <sz val="11"/>
      <color theme="1"/>
      <name val="Calibri"/>
    </font>
    <font>
      <sz val="16"/>
      <color theme="1"/>
      <name val="Trebuchet MS"/>
      <family val="2"/>
      <scheme val="minor"/>
    </font>
  </fonts>
  <fills count="2">
    <fill>
      <patternFill patternType="none"/>
    </fill>
    <fill>
      <patternFill patternType="gray125"/>
    </fill>
  </fills>
  <borders count="13">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2">
    <xf numFmtId="0" fontId="0" fillId="0" borderId="0"/>
    <xf numFmtId="9" fontId="4" fillId="0" borderId="0" applyFont="0" applyFill="0" applyBorder="0" applyAlignment="0" applyProtection="0"/>
  </cellStyleXfs>
  <cellXfs count="48">
    <xf numFmtId="0" fontId="0" fillId="0" borderId="0" xfId="0" applyFont="1" applyAlignment="1"/>
    <xf numFmtId="0" fontId="3" fillId="0" borderId="0" xfId="0" applyFont="1"/>
    <xf numFmtId="0" fontId="4" fillId="0" borderId="0" xfId="0" applyFont="1"/>
    <xf numFmtId="14" fontId="5" fillId="0" borderId="0" xfId="0" applyNumberFormat="1" applyFont="1"/>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164" fontId="0" fillId="0" borderId="3" xfId="0" applyNumberFormat="1" applyFont="1" applyBorder="1" applyAlignment="1"/>
    <xf numFmtId="164" fontId="0" fillId="0" borderId="4" xfId="0" applyNumberFormat="1" applyFont="1" applyBorder="1" applyAlignment="1"/>
    <xf numFmtId="164" fontId="0" fillId="0" borderId="5" xfId="0" applyNumberFormat="1" applyFont="1" applyBorder="1" applyAlignment="1"/>
    <xf numFmtId="10" fontId="0" fillId="0" borderId="3" xfId="0" applyNumberFormat="1" applyFont="1" applyBorder="1" applyAlignment="1"/>
    <xf numFmtId="10" fontId="0" fillId="0" borderId="4" xfId="0" applyNumberFormat="1" applyFont="1" applyBorder="1" applyAlignment="1"/>
    <xf numFmtId="10" fontId="0" fillId="0" borderId="5" xfId="0" applyNumberFormat="1" applyFont="1" applyBorder="1" applyAlignment="1"/>
    <xf numFmtId="0" fontId="0" fillId="0" borderId="1" xfId="0" applyFont="1" applyBorder="1" applyAlignment="1"/>
    <xf numFmtId="14" fontId="0" fillId="0" borderId="1" xfId="0" applyNumberFormat="1" applyFont="1" applyBorder="1" applyAlignment="1">
      <alignment horizontal="left"/>
    </xf>
    <xf numFmtId="14" fontId="0" fillId="0" borderId="2" xfId="0" applyNumberFormat="1" applyFont="1" applyBorder="1" applyAlignment="1">
      <alignment horizontal="left"/>
    </xf>
    <xf numFmtId="14" fontId="0" fillId="0" borderId="6" xfId="0" applyNumberFormat="1" applyFont="1" applyBorder="1" applyAlignment="1">
      <alignment horizontal="left"/>
    </xf>
    <xf numFmtId="0" fontId="0" fillId="0" borderId="7" xfId="0" applyFont="1" applyBorder="1" applyAlignment="1"/>
    <xf numFmtId="164" fontId="0" fillId="0" borderId="1" xfId="0" applyNumberFormat="1" applyFont="1" applyBorder="1" applyAlignment="1"/>
    <xf numFmtId="164" fontId="0" fillId="0" borderId="7" xfId="0" applyNumberFormat="1" applyFont="1" applyBorder="1" applyAlignment="1"/>
    <xf numFmtId="164" fontId="0" fillId="0" borderId="2" xfId="0" applyNumberFormat="1" applyFont="1" applyBorder="1" applyAlignment="1"/>
    <xf numFmtId="164" fontId="0" fillId="0" borderId="8" xfId="0" applyNumberFormat="1" applyFont="1" applyBorder="1" applyAlignment="1"/>
    <xf numFmtId="164" fontId="0" fillId="0" borderId="6" xfId="0" applyNumberFormat="1" applyFont="1" applyBorder="1" applyAlignment="1"/>
    <xf numFmtId="164" fontId="0" fillId="0" borderId="9" xfId="0" applyNumberFormat="1" applyFont="1" applyBorder="1" applyAlignment="1"/>
    <xf numFmtId="0" fontId="2" fillId="0" borderId="0" xfId="0" applyFont="1" applyAlignment="1"/>
    <xf numFmtId="0" fontId="2" fillId="0" borderId="0" xfId="0" applyFont="1" applyFill="1" applyBorder="1" applyAlignment="1"/>
    <xf numFmtId="164" fontId="0" fillId="0" borderId="0" xfId="0" applyNumberFormat="1" applyFont="1" applyAlignment="1"/>
    <xf numFmtId="165" fontId="0" fillId="0" borderId="3" xfId="0" applyNumberFormat="1" applyFont="1" applyBorder="1" applyAlignment="1"/>
    <xf numFmtId="165" fontId="0" fillId="0" borderId="4" xfId="0" applyNumberFormat="1" applyFont="1" applyBorder="1" applyAlignment="1"/>
    <xf numFmtId="165" fontId="0" fillId="0" borderId="5" xfId="0" applyNumberFormat="1" applyFont="1" applyBorder="1" applyAlignment="1"/>
    <xf numFmtId="0" fontId="0" fillId="0" borderId="1" xfId="0" applyNumberFormat="1" applyFont="1" applyBorder="1" applyAlignment="1"/>
    <xf numFmtId="0" fontId="0" fillId="0" borderId="2" xfId="0" applyNumberFormat="1" applyFont="1" applyBorder="1" applyAlignment="1"/>
    <xf numFmtId="0" fontId="0" fillId="0" borderId="6" xfId="0" applyNumberFormat="1" applyFont="1" applyBorder="1" applyAlignment="1"/>
    <xf numFmtId="10" fontId="0" fillId="0" borderId="0" xfId="1" applyNumberFormat="1" applyFont="1" applyAlignment="1"/>
    <xf numFmtId="165" fontId="0" fillId="0" borderId="0" xfId="0" applyNumberFormat="1" applyFont="1" applyAlignment="1"/>
    <xf numFmtId="0" fontId="1" fillId="0" borderId="0" xfId="0" applyFont="1" applyAlignment="1"/>
    <xf numFmtId="0" fontId="0" fillId="0" borderId="10" xfId="0" applyFont="1" applyBorder="1" applyAlignment="1"/>
    <xf numFmtId="0" fontId="0" fillId="0" borderId="10" xfId="0" applyNumberFormat="1" applyFont="1" applyBorder="1" applyAlignment="1"/>
    <xf numFmtId="0" fontId="0" fillId="0" borderId="11" xfId="0" applyNumberFormat="1" applyFont="1" applyBorder="1" applyAlignment="1"/>
    <xf numFmtId="0" fontId="0" fillId="0" borderId="12" xfId="0" applyNumberFormat="1" applyFont="1" applyBorder="1" applyAlignment="1"/>
    <xf numFmtId="10" fontId="0" fillId="0" borderId="7" xfId="0" applyNumberFormat="1" applyFont="1" applyBorder="1" applyAlignment="1"/>
    <xf numFmtId="10" fontId="0" fillId="0" borderId="8" xfId="0" applyNumberFormat="1" applyFont="1" applyBorder="1" applyAlignment="1"/>
    <xf numFmtId="10" fontId="0" fillId="0" borderId="9" xfId="0" applyNumberFormat="1" applyFont="1" applyBorder="1" applyAlignment="1"/>
    <xf numFmtId="167" fontId="0" fillId="0" borderId="0" xfId="0" applyNumberFormat="1" applyFont="1" applyAlignment="1"/>
    <xf numFmtId="166" fontId="6" fillId="0" borderId="0" xfId="1" applyNumberFormat="1" applyFont="1" applyAlignment="1">
      <alignment horizontal="center"/>
    </xf>
    <xf numFmtId="164" fontId="6" fillId="0" borderId="5" xfId="0" applyNumberFormat="1" applyFont="1" applyBorder="1" applyAlignment="1"/>
  </cellXfs>
  <cellStyles count="2">
    <cellStyle name="Normal" xfId="0" builtinId="0"/>
    <cellStyle name="Percent" xfId="1" builtinId="5"/>
  </cellStyles>
  <dxfs count="19">
    <dxf>
      <numFmt numFmtId="14" formatCode="0.00%"/>
    </dxf>
    <dxf>
      <numFmt numFmtId="14" formatCode="0.00%"/>
    </dxf>
    <dxf>
      <numFmt numFmtId="164" formatCode="\$\ 0.00,\ &quot;K&quot;"/>
    </dxf>
    <dxf>
      <numFmt numFmtId="14" formatCode="0.00%"/>
    </dxf>
    <dxf>
      <numFmt numFmtId="164" formatCode="\$\ 0.00,\ &quot;K&quot;"/>
    </dxf>
    <dxf>
      <numFmt numFmtId="164" formatCode="\$\ 0.00,\ &quot;K&quot;"/>
    </dxf>
    <dxf>
      <numFmt numFmtId="164" formatCode="\$\ 0.00,\ &quot;K&quot;"/>
    </dxf>
    <dxf>
      <font>
        <sz val="16"/>
      </font>
    </dxf>
    <dxf>
      <numFmt numFmtId="164" formatCode="\$\ 0.00,\ &quot;K&quot;"/>
    </dxf>
    <dxf>
      <numFmt numFmtId="165" formatCode="&quot;#&quot;\ 0"/>
    </dxf>
    <dxf>
      <numFmt numFmtId="164" formatCode="\$\ 0.00,\ &quot;K&quot;"/>
    </dxf>
    <dxf>
      <numFmt numFmtId="164" formatCode="\$\ 0.00,\ &quot;K&quot;"/>
    </dxf>
    <dxf>
      <numFmt numFmtId="165" formatCode="&quot;#&quot;\ 0"/>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6"/>
        </bottom>
        <vertical/>
        <horizontal/>
      </border>
    </dxf>
    <dxf>
      <font>
        <color theme="0"/>
      </font>
      <fill>
        <patternFill>
          <bgColor theme="1" tint="0.499984740745262"/>
        </patternFill>
      </fill>
      <border>
        <left style="thin">
          <color theme="6"/>
        </left>
        <right style="thin">
          <color theme="6"/>
        </right>
        <top style="thin">
          <color theme="6"/>
        </top>
        <bottom style="thin">
          <color theme="6"/>
        </bottom>
        <vertical/>
        <horizontal/>
      </border>
    </dxf>
    <dxf>
      <font>
        <color theme="0"/>
      </font>
      <fill>
        <patternFill>
          <bgColor theme="1" tint="0.34998626667073579"/>
        </patternFill>
      </fill>
      <border>
        <left style="thin">
          <color auto="1"/>
        </left>
        <right style="thin">
          <color auto="1"/>
        </right>
        <top style="thin">
          <color auto="1"/>
        </top>
        <bottom style="thin">
          <color auto="1"/>
        </bottom>
      </border>
    </dxf>
  </dxfs>
  <tableStyles count="3">
    <tableStyle name="custom" pivot="0" table="0" count="3" xr9:uid="{0E998D43-32C7-4C41-B68F-0B8E2AB3637D}">
      <tableStyleElement type="wholeTable" dxfId="18"/>
    </tableStyle>
    <tableStyle name="custom 2" pivot="0" table="0" count="10" xr9:uid="{E8F36C46-C962-403C-A71B-7ED6A83B07A6}">
      <tableStyleElement type="wholeTable" dxfId="17"/>
      <tableStyleElement type="headerRow" dxfId="16"/>
    </tableStyle>
    <tableStyle name="Data-style" pivot="0" count="3" xr9:uid="{00000000-0011-0000-FFFF-FFFF00000000}">
      <tableStyleElement type="headerRow" dxfId="15"/>
      <tableStyleElement type="firstRowStripe" dxfId="14"/>
      <tableStyleElement type="secondRowStripe" dxfId="13"/>
    </tableStyle>
  </tableStyle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border>
            <left style="thin">
              <color auto="1"/>
            </left>
            <right style="thin">
              <color auto="1"/>
            </right>
            <top style="thin">
              <color auto="1"/>
            </top>
            <bottom style="thin">
              <color auto="1"/>
            </bottom>
          </border>
        </dxf>
        <dxf>
          <font>
            <color theme="0"/>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custom">
          <x14:slicerStyleElements>
            <x14:slicerStyleElement type="selectedItemWithData" dxfId="9"/>
            <x14:slicerStyleElement type="selectedItemWithNoData" dxfId="8"/>
          </x14:slicerStyleElements>
        </x14:slicerStyle>
        <x14:slicerStyle name="custom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Sheet1!$C$1</c:f>
              <c:strCache>
                <c:ptCount val="1"/>
                <c:pt idx="0">
                  <c:v>Sum of Profit</c:v>
                </c:pt>
              </c:strCache>
            </c:strRef>
          </c:tx>
          <c:spPr>
            <a:solidFill>
              <a:schemeClr val="accent2"/>
            </a:solidFill>
            <a:ln>
              <a:noFill/>
            </a:ln>
            <a:effectLst/>
          </c:spP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Sheet1!$C$2:$C$14</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01BE-4609-A977-4AAEEB1E76F1}"/>
            </c:ext>
          </c:extLst>
        </c:ser>
        <c:dLbls>
          <c:showLegendKey val="0"/>
          <c:showVal val="0"/>
          <c:showCatName val="0"/>
          <c:showSerName val="0"/>
          <c:showPercent val="0"/>
          <c:showBubbleSize val="0"/>
        </c:dLbls>
        <c:axId val="1384574479"/>
        <c:axId val="1384583631"/>
      </c:areaChart>
      <c:barChart>
        <c:barDir val="col"/>
        <c:grouping val="clustered"/>
        <c:varyColors val="0"/>
        <c:ser>
          <c:idx val="0"/>
          <c:order val="0"/>
          <c:tx>
            <c:strRef>
              <c:f>Sheet1!$B$1</c:f>
              <c:strCache>
                <c:ptCount val="1"/>
                <c:pt idx="0">
                  <c:v>Sum of Sales</c:v>
                </c:pt>
              </c:strCache>
            </c:strRef>
          </c:tx>
          <c:spPr>
            <a:solidFill>
              <a:schemeClr val="accent1"/>
            </a:solidFill>
            <a:ln>
              <a:noFill/>
            </a:ln>
            <a:effectLst/>
          </c:spPr>
          <c:invertIfNegative val="0"/>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01BE-4609-A977-4AAEEB1E76F1}"/>
            </c:ext>
          </c:extLst>
        </c:ser>
        <c:dLbls>
          <c:showLegendKey val="0"/>
          <c:showVal val="0"/>
          <c:showCatName val="0"/>
          <c:showSerName val="0"/>
          <c:showPercent val="0"/>
          <c:showBubbleSize val="0"/>
        </c:dLbls>
        <c:gapWidth val="219"/>
        <c:overlap val="-27"/>
        <c:axId val="1384578223"/>
        <c:axId val="1384580719"/>
      </c:barChart>
      <c:catAx>
        <c:axId val="138457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580719"/>
        <c:crosses val="autoZero"/>
        <c:auto val="1"/>
        <c:lblAlgn val="ctr"/>
        <c:lblOffset val="100"/>
        <c:noMultiLvlLbl val="0"/>
      </c:catAx>
      <c:valAx>
        <c:axId val="1384580719"/>
        <c:scaling>
          <c:orientation val="minMax"/>
        </c:scaling>
        <c:delete val="0"/>
        <c:axPos val="l"/>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578223"/>
        <c:crosses val="autoZero"/>
        <c:crossBetween val="between"/>
      </c:valAx>
      <c:valAx>
        <c:axId val="1384583631"/>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574479"/>
        <c:crosses val="max"/>
        <c:crossBetween val="between"/>
      </c:valAx>
      <c:catAx>
        <c:axId val="1384574479"/>
        <c:scaling>
          <c:orientation val="minMax"/>
        </c:scaling>
        <c:delete val="1"/>
        <c:axPos val="b"/>
        <c:numFmt formatCode="General" sourceLinked="1"/>
        <c:majorTickMark val="out"/>
        <c:minorTickMark val="none"/>
        <c:tickLblPos val="nextTo"/>
        <c:crossAx val="13845836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17-4099-81B5-81A045484F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17-4099-81B5-81A045484F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17-4099-81B5-81A045484FEA}"/>
              </c:ext>
            </c:extLst>
          </c:dPt>
          <c:cat>
            <c:strRef>
              <c:f>Sheet1!$A$37:$A$40</c:f>
              <c:strCache>
                <c:ptCount val="3"/>
                <c:pt idx="0">
                  <c:v>Furniture</c:v>
                </c:pt>
                <c:pt idx="1">
                  <c:v>Office Supplies</c:v>
                </c:pt>
                <c:pt idx="2">
                  <c:v>Technology</c:v>
                </c:pt>
              </c:strCache>
            </c:strRef>
          </c:cat>
          <c:val>
            <c:numRef>
              <c:f>Sheet1!$B$37:$B$40</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F553-45B7-81A6-E74DD34917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Sheet1!$B$106</c:f>
              <c:strCache>
                <c:ptCount val="1"/>
                <c:pt idx="0">
                  <c:v>Total</c:v>
                </c:pt>
              </c:strCache>
            </c:strRef>
          </c:tx>
          <c:spPr>
            <a:solidFill>
              <a:schemeClr val="accent1"/>
            </a:solidFill>
            <a:ln>
              <a:noFill/>
            </a:ln>
            <a:effectLst/>
          </c:spPr>
          <c:invertIfNegative val="0"/>
          <c:cat>
            <c:strRef>
              <c:f>Sheet1!$A$107:$A$112</c:f>
              <c:strCache>
                <c:ptCount val="5"/>
                <c:pt idx="0">
                  <c:v>Binders</c:v>
                </c:pt>
                <c:pt idx="1">
                  <c:v>Tables</c:v>
                </c:pt>
                <c:pt idx="2">
                  <c:v>Storage</c:v>
                </c:pt>
                <c:pt idx="3">
                  <c:v>Chairs</c:v>
                </c:pt>
                <c:pt idx="4">
                  <c:v>Phones</c:v>
                </c:pt>
              </c:strCache>
            </c:strRef>
          </c:cat>
          <c:val>
            <c:numRef>
              <c:f>Sheet1!$B$107:$B$112</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7047-42DA-B2D4-B39B74C6D96D}"/>
            </c:ext>
          </c:extLst>
        </c:ser>
        <c:dLbls>
          <c:showLegendKey val="0"/>
          <c:showVal val="0"/>
          <c:showCatName val="0"/>
          <c:showSerName val="0"/>
          <c:showPercent val="0"/>
          <c:showBubbleSize val="0"/>
        </c:dLbls>
        <c:gapWidth val="182"/>
        <c:axId val="1515272303"/>
        <c:axId val="1515272719"/>
      </c:barChart>
      <c:catAx>
        <c:axId val="151527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272719"/>
        <c:crosses val="autoZero"/>
        <c:auto val="1"/>
        <c:lblAlgn val="ctr"/>
        <c:lblOffset val="100"/>
        <c:noMultiLvlLbl val="0"/>
      </c:catAx>
      <c:valAx>
        <c:axId val="1515272719"/>
        <c:scaling>
          <c:orientation val="minMax"/>
        </c:scaling>
        <c:delete val="0"/>
        <c:axPos val="b"/>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27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Analysis.xlsx]Sheet1!PivotTable11</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Sheet1!$B$123</c:f>
              <c:strCache>
                <c:ptCount val="1"/>
                <c:pt idx="0">
                  <c:v>Total</c:v>
                </c:pt>
              </c:strCache>
            </c:strRef>
          </c:tx>
          <c:spPr>
            <a:ln w="28575" cap="rnd">
              <a:solidFill>
                <a:schemeClr val="accent1"/>
              </a:solidFill>
              <a:round/>
            </a:ln>
            <a:effectLst/>
          </c:spPr>
          <c:marker>
            <c:symbol val="none"/>
          </c:marker>
          <c:cat>
            <c:strRef>
              <c:f>Sheet1!$A$124:$A$136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Sheet1!$B$124:$B$136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232-4A16-AC16-787D595623C3}"/>
            </c:ext>
          </c:extLst>
        </c:ser>
        <c:dLbls>
          <c:showLegendKey val="0"/>
          <c:showVal val="0"/>
          <c:showCatName val="0"/>
          <c:showSerName val="0"/>
          <c:showPercent val="0"/>
          <c:showBubbleSize val="0"/>
        </c:dLbls>
        <c:smooth val="0"/>
        <c:axId val="1208304623"/>
        <c:axId val="1208288815"/>
      </c:lineChart>
      <c:catAx>
        <c:axId val="1208304623"/>
        <c:scaling>
          <c:orientation val="minMax"/>
        </c:scaling>
        <c:delete val="1"/>
        <c:axPos val="b"/>
        <c:numFmt formatCode="General" sourceLinked="1"/>
        <c:majorTickMark val="none"/>
        <c:minorTickMark val="none"/>
        <c:tickLblPos val="nextTo"/>
        <c:crossAx val="1208288815"/>
        <c:crosses val="autoZero"/>
        <c:auto val="1"/>
        <c:lblAlgn val="ctr"/>
        <c:lblOffset val="100"/>
        <c:noMultiLvlLbl val="0"/>
      </c:catAx>
      <c:valAx>
        <c:axId val="1208288815"/>
        <c:scaling>
          <c:orientation val="minMax"/>
        </c:scaling>
        <c:delete val="1"/>
        <c:axPos val="l"/>
        <c:numFmt formatCode="\$\ 0.00,\ &quot;K&quot;" sourceLinked="1"/>
        <c:majorTickMark val="none"/>
        <c:minorTickMark val="none"/>
        <c:tickLblPos val="nextTo"/>
        <c:crossAx val="120830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Analysis.xlsx]Sheet1!PivotTable12</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Sheet1!$E$123</c:f>
              <c:strCache>
                <c:ptCount val="1"/>
                <c:pt idx="0">
                  <c:v>Total</c:v>
                </c:pt>
              </c:strCache>
            </c:strRef>
          </c:tx>
          <c:spPr>
            <a:ln w="28575" cap="rnd">
              <a:solidFill>
                <a:schemeClr val="accent1"/>
              </a:solidFill>
              <a:round/>
            </a:ln>
            <a:effectLst/>
          </c:spPr>
          <c:marker>
            <c:symbol val="none"/>
          </c:marker>
          <c:cat>
            <c:strRef>
              <c:f>Sheet1!$D$124:$D$136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Sheet1!$E$124:$E$136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3A68-48A2-B4B5-BF4E31D277AD}"/>
            </c:ext>
          </c:extLst>
        </c:ser>
        <c:dLbls>
          <c:showLegendKey val="0"/>
          <c:showVal val="0"/>
          <c:showCatName val="0"/>
          <c:showSerName val="0"/>
          <c:showPercent val="0"/>
          <c:showBubbleSize val="0"/>
        </c:dLbls>
        <c:smooth val="0"/>
        <c:axId val="1208268015"/>
        <c:axId val="1208281743"/>
      </c:lineChart>
      <c:catAx>
        <c:axId val="1208268015"/>
        <c:scaling>
          <c:orientation val="minMax"/>
        </c:scaling>
        <c:delete val="1"/>
        <c:axPos val="b"/>
        <c:numFmt formatCode="General" sourceLinked="1"/>
        <c:majorTickMark val="none"/>
        <c:minorTickMark val="none"/>
        <c:tickLblPos val="nextTo"/>
        <c:crossAx val="1208281743"/>
        <c:crosses val="autoZero"/>
        <c:auto val="1"/>
        <c:lblAlgn val="ctr"/>
        <c:lblOffset val="100"/>
        <c:noMultiLvlLbl val="0"/>
      </c:catAx>
      <c:valAx>
        <c:axId val="1208281743"/>
        <c:scaling>
          <c:orientation val="minMax"/>
        </c:scaling>
        <c:delete val="1"/>
        <c:axPos val="l"/>
        <c:numFmt formatCode="\$\ 0.00,\ &quot;K&quot;" sourceLinked="1"/>
        <c:majorTickMark val="none"/>
        <c:minorTickMark val="none"/>
        <c:tickLblPos val="nextTo"/>
        <c:crossAx val="120826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Analysis.xlsx]Sheet1!PivotTable13</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Sheet1!$H$123</c:f>
              <c:strCache>
                <c:ptCount val="1"/>
                <c:pt idx="0">
                  <c:v>Total</c:v>
                </c:pt>
              </c:strCache>
            </c:strRef>
          </c:tx>
          <c:spPr>
            <a:ln w="28575" cap="rnd">
              <a:solidFill>
                <a:schemeClr val="accent1"/>
              </a:solidFill>
              <a:round/>
            </a:ln>
            <a:effectLst/>
          </c:spPr>
          <c:marker>
            <c:symbol val="none"/>
          </c:marker>
          <c:cat>
            <c:strRef>
              <c:f>Sheet1!$G$124:$G$136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Sheet1!$H$124:$H$136</c:f>
              <c:numCache>
                <c:formatCode>"#"\ 0</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883-4BA8-9A03-E53DF3ED9F72}"/>
            </c:ext>
          </c:extLst>
        </c:ser>
        <c:dLbls>
          <c:showLegendKey val="0"/>
          <c:showVal val="0"/>
          <c:showCatName val="0"/>
          <c:showSerName val="0"/>
          <c:showPercent val="0"/>
          <c:showBubbleSize val="0"/>
        </c:dLbls>
        <c:smooth val="0"/>
        <c:axId val="1208273423"/>
        <c:axId val="1208267183"/>
      </c:lineChart>
      <c:catAx>
        <c:axId val="1208273423"/>
        <c:scaling>
          <c:orientation val="minMax"/>
        </c:scaling>
        <c:delete val="1"/>
        <c:axPos val="b"/>
        <c:numFmt formatCode="General" sourceLinked="1"/>
        <c:majorTickMark val="none"/>
        <c:minorTickMark val="none"/>
        <c:tickLblPos val="nextTo"/>
        <c:crossAx val="1208267183"/>
        <c:crosses val="autoZero"/>
        <c:auto val="1"/>
        <c:lblAlgn val="ctr"/>
        <c:lblOffset val="100"/>
        <c:noMultiLvlLbl val="0"/>
      </c:catAx>
      <c:valAx>
        <c:axId val="1208267183"/>
        <c:scaling>
          <c:orientation val="minMax"/>
        </c:scaling>
        <c:delete val="1"/>
        <c:axPos val="l"/>
        <c:numFmt formatCode="&quot;#&quot;\ 0" sourceLinked="1"/>
        <c:majorTickMark val="none"/>
        <c:minorTickMark val="none"/>
        <c:tickLblPos val="nextTo"/>
        <c:crossAx val="120827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Analysis.xlsx]Sheet1!PivotTable14</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Sheet1!$K$123</c:f>
              <c:strCache>
                <c:ptCount val="1"/>
                <c:pt idx="0">
                  <c:v>Total</c:v>
                </c:pt>
              </c:strCache>
            </c:strRef>
          </c:tx>
          <c:spPr>
            <a:ln w="28575" cap="rnd">
              <a:solidFill>
                <a:schemeClr val="accent1"/>
              </a:solidFill>
              <a:round/>
            </a:ln>
            <a:effectLst/>
          </c:spPr>
          <c:marker>
            <c:symbol val="none"/>
          </c:marker>
          <c:cat>
            <c:strRef>
              <c:f>Sheet1!$J$124:$J$136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Sheet1!$K$124:$K$136</c:f>
              <c:numCache>
                <c:formatCode>"#"\ 0</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A19-47E6-8E1B-5DE924FEA393}"/>
            </c:ext>
          </c:extLst>
        </c:ser>
        <c:dLbls>
          <c:showLegendKey val="0"/>
          <c:showVal val="0"/>
          <c:showCatName val="0"/>
          <c:showSerName val="0"/>
          <c:showPercent val="0"/>
          <c:showBubbleSize val="0"/>
        </c:dLbls>
        <c:smooth val="0"/>
        <c:axId val="1108992063"/>
        <c:axId val="1108994143"/>
      </c:lineChart>
      <c:catAx>
        <c:axId val="1108992063"/>
        <c:scaling>
          <c:orientation val="minMax"/>
        </c:scaling>
        <c:delete val="1"/>
        <c:axPos val="b"/>
        <c:numFmt formatCode="General" sourceLinked="1"/>
        <c:majorTickMark val="none"/>
        <c:minorTickMark val="none"/>
        <c:tickLblPos val="nextTo"/>
        <c:crossAx val="1108994143"/>
        <c:crosses val="autoZero"/>
        <c:auto val="1"/>
        <c:lblAlgn val="ctr"/>
        <c:lblOffset val="100"/>
        <c:noMultiLvlLbl val="0"/>
      </c:catAx>
      <c:valAx>
        <c:axId val="1108994143"/>
        <c:scaling>
          <c:orientation val="minMax"/>
        </c:scaling>
        <c:delete val="1"/>
        <c:axPos val="l"/>
        <c:numFmt formatCode="&quot;#&quot;\ 0" sourceLinked="1"/>
        <c:majorTickMark val="none"/>
        <c:minorTickMark val="none"/>
        <c:tickLblPos val="nextTo"/>
        <c:crossAx val="1108992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c:name>
    <c:fmtId val="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Sheet1!$N$123</c:f>
              <c:strCache>
                <c:ptCount val="1"/>
                <c:pt idx="0">
                  <c:v>Total</c:v>
                </c:pt>
              </c:strCache>
            </c:strRef>
          </c:tx>
          <c:spPr>
            <a:ln w="28575" cap="rnd">
              <a:solidFill>
                <a:schemeClr val="accent1"/>
              </a:solidFill>
              <a:round/>
            </a:ln>
            <a:effectLst/>
          </c:spPr>
          <c:marker>
            <c:symbol val="none"/>
          </c:marker>
          <c:cat>
            <c:strRef>
              <c:f>Sheet1!$M$124:$M$136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Sheet1!$N$124:$N$136</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2-E06A-4224-BFFD-EEE0B4DCEAD4}"/>
            </c:ext>
          </c:extLst>
        </c:ser>
        <c:dLbls>
          <c:showLegendKey val="0"/>
          <c:showVal val="0"/>
          <c:showCatName val="0"/>
          <c:showSerName val="0"/>
          <c:showPercent val="0"/>
          <c:showBubbleSize val="0"/>
        </c:dLbls>
        <c:smooth val="0"/>
        <c:axId val="1026751951"/>
        <c:axId val="1026752783"/>
      </c:lineChart>
      <c:catAx>
        <c:axId val="1026751951"/>
        <c:scaling>
          <c:orientation val="minMax"/>
        </c:scaling>
        <c:delete val="1"/>
        <c:axPos val="b"/>
        <c:numFmt formatCode="General" sourceLinked="1"/>
        <c:majorTickMark val="none"/>
        <c:minorTickMark val="none"/>
        <c:tickLblPos val="nextTo"/>
        <c:crossAx val="1026752783"/>
        <c:crosses val="autoZero"/>
        <c:auto val="1"/>
        <c:lblAlgn val="ctr"/>
        <c:lblOffset val="100"/>
        <c:noMultiLvlLbl val="0"/>
      </c:catAx>
      <c:valAx>
        <c:axId val="1026752783"/>
        <c:scaling>
          <c:orientation val="minMax"/>
        </c:scaling>
        <c:delete val="1"/>
        <c:axPos val="l"/>
        <c:numFmt formatCode="0.00%" sourceLinked="1"/>
        <c:majorTickMark val="none"/>
        <c:minorTickMark val="none"/>
        <c:tickLblPos val="nextTo"/>
        <c:crossAx val="102675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Sheet1!$B$123</c:f>
              <c:strCache>
                <c:ptCount val="1"/>
                <c:pt idx="0">
                  <c:v>Total</c:v>
                </c:pt>
              </c:strCache>
            </c:strRef>
          </c:tx>
          <c:spPr>
            <a:ln w="28575" cap="rnd">
              <a:solidFill>
                <a:schemeClr val="bg1"/>
              </a:solidFill>
              <a:round/>
            </a:ln>
            <a:effectLst/>
          </c:spPr>
          <c:marker>
            <c:symbol val="none"/>
          </c:marker>
          <c:cat>
            <c:strRef>
              <c:f>Sheet1!$A$124:$A$136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Sheet1!$B$124:$B$136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937-4437-A4DF-738EFC1B3E87}"/>
            </c:ext>
          </c:extLst>
        </c:ser>
        <c:dLbls>
          <c:showLegendKey val="0"/>
          <c:showVal val="0"/>
          <c:showCatName val="0"/>
          <c:showSerName val="0"/>
          <c:showPercent val="0"/>
          <c:showBubbleSize val="0"/>
        </c:dLbls>
        <c:smooth val="0"/>
        <c:axId val="1208304623"/>
        <c:axId val="1208288815"/>
      </c:lineChart>
      <c:catAx>
        <c:axId val="1208304623"/>
        <c:scaling>
          <c:orientation val="minMax"/>
        </c:scaling>
        <c:delete val="1"/>
        <c:axPos val="b"/>
        <c:numFmt formatCode="General" sourceLinked="1"/>
        <c:majorTickMark val="none"/>
        <c:minorTickMark val="none"/>
        <c:tickLblPos val="nextTo"/>
        <c:crossAx val="1208288815"/>
        <c:crosses val="autoZero"/>
        <c:auto val="1"/>
        <c:lblAlgn val="ctr"/>
        <c:lblOffset val="100"/>
        <c:noMultiLvlLbl val="0"/>
      </c:catAx>
      <c:valAx>
        <c:axId val="1208288815"/>
        <c:scaling>
          <c:orientation val="minMax"/>
        </c:scaling>
        <c:delete val="1"/>
        <c:axPos val="l"/>
        <c:numFmt formatCode="\$\ 0.00,\ &quot;K&quot;" sourceLinked="1"/>
        <c:majorTickMark val="none"/>
        <c:minorTickMark val="none"/>
        <c:tickLblPos val="nextTo"/>
        <c:crossAx val="120830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65000"/>
            <a:lumOff val="35000"/>
          </a:schemeClr>
        </a:gs>
        <a:gs pos="100000">
          <a:schemeClr val="bg1">
            <a:lumMod val="65000"/>
          </a:schemeClr>
        </a:gs>
      </a:gsLst>
      <a:lin ang="21594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Sheet1!$E$123</c:f>
              <c:strCache>
                <c:ptCount val="1"/>
                <c:pt idx="0">
                  <c:v>Total</c:v>
                </c:pt>
              </c:strCache>
            </c:strRef>
          </c:tx>
          <c:spPr>
            <a:ln w="28575" cap="rnd">
              <a:solidFill>
                <a:schemeClr val="bg1"/>
              </a:solidFill>
              <a:round/>
            </a:ln>
            <a:effectLst/>
          </c:spPr>
          <c:marker>
            <c:symbol val="none"/>
          </c:marker>
          <c:cat>
            <c:strRef>
              <c:f>Sheet1!$D$124:$D$136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Sheet1!$E$124:$E$136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E32-4601-9571-903145B92D5C}"/>
            </c:ext>
          </c:extLst>
        </c:ser>
        <c:dLbls>
          <c:showLegendKey val="0"/>
          <c:showVal val="0"/>
          <c:showCatName val="0"/>
          <c:showSerName val="0"/>
          <c:showPercent val="0"/>
          <c:showBubbleSize val="0"/>
        </c:dLbls>
        <c:smooth val="0"/>
        <c:axId val="1208268015"/>
        <c:axId val="1208281743"/>
      </c:lineChart>
      <c:catAx>
        <c:axId val="1208268015"/>
        <c:scaling>
          <c:orientation val="minMax"/>
        </c:scaling>
        <c:delete val="1"/>
        <c:axPos val="b"/>
        <c:numFmt formatCode="General" sourceLinked="1"/>
        <c:majorTickMark val="none"/>
        <c:minorTickMark val="none"/>
        <c:tickLblPos val="nextTo"/>
        <c:crossAx val="1208281743"/>
        <c:crosses val="autoZero"/>
        <c:auto val="1"/>
        <c:lblAlgn val="ctr"/>
        <c:lblOffset val="100"/>
        <c:noMultiLvlLbl val="0"/>
      </c:catAx>
      <c:valAx>
        <c:axId val="1208281743"/>
        <c:scaling>
          <c:orientation val="minMax"/>
        </c:scaling>
        <c:delete val="1"/>
        <c:axPos val="l"/>
        <c:numFmt formatCode="\$\ 0.00,\ &quot;K&quot;" sourceLinked="1"/>
        <c:majorTickMark val="none"/>
        <c:minorTickMark val="none"/>
        <c:tickLblPos val="nextTo"/>
        <c:crossAx val="120826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65000"/>
            <a:lumOff val="35000"/>
          </a:schemeClr>
        </a:gs>
        <a:gs pos="100000">
          <a:schemeClr val="bg1">
            <a:lumMod val="65000"/>
          </a:schemeClr>
        </a:gs>
      </a:gsLst>
      <a:lin ang="21594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Analysis.xlsx]Sheet1!PivotTable13</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Sheet1!$H$123</c:f>
              <c:strCache>
                <c:ptCount val="1"/>
                <c:pt idx="0">
                  <c:v>Total</c:v>
                </c:pt>
              </c:strCache>
            </c:strRef>
          </c:tx>
          <c:spPr>
            <a:ln w="28575" cap="rnd">
              <a:solidFill>
                <a:schemeClr val="bg1"/>
              </a:solidFill>
              <a:round/>
            </a:ln>
            <a:effectLst/>
          </c:spPr>
          <c:marker>
            <c:symbol val="none"/>
          </c:marker>
          <c:cat>
            <c:strRef>
              <c:f>Sheet1!$G$124:$G$136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Sheet1!$H$124:$H$136</c:f>
              <c:numCache>
                <c:formatCode>"#"\ 0</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0DE-4A3D-923D-FB5D1F4627AA}"/>
            </c:ext>
          </c:extLst>
        </c:ser>
        <c:dLbls>
          <c:showLegendKey val="0"/>
          <c:showVal val="0"/>
          <c:showCatName val="0"/>
          <c:showSerName val="0"/>
          <c:showPercent val="0"/>
          <c:showBubbleSize val="0"/>
        </c:dLbls>
        <c:smooth val="0"/>
        <c:axId val="1208273423"/>
        <c:axId val="1208267183"/>
      </c:lineChart>
      <c:catAx>
        <c:axId val="1208273423"/>
        <c:scaling>
          <c:orientation val="minMax"/>
        </c:scaling>
        <c:delete val="1"/>
        <c:axPos val="b"/>
        <c:numFmt formatCode="General" sourceLinked="1"/>
        <c:majorTickMark val="none"/>
        <c:minorTickMark val="none"/>
        <c:tickLblPos val="nextTo"/>
        <c:crossAx val="1208267183"/>
        <c:crosses val="autoZero"/>
        <c:auto val="1"/>
        <c:lblAlgn val="ctr"/>
        <c:lblOffset val="100"/>
        <c:noMultiLvlLbl val="0"/>
      </c:catAx>
      <c:valAx>
        <c:axId val="1208267183"/>
        <c:scaling>
          <c:orientation val="minMax"/>
        </c:scaling>
        <c:delete val="1"/>
        <c:axPos val="l"/>
        <c:numFmt formatCode="&quot;#&quot;\ 0" sourceLinked="1"/>
        <c:majorTickMark val="none"/>
        <c:minorTickMark val="none"/>
        <c:tickLblPos val="nextTo"/>
        <c:crossAx val="120827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65000"/>
            <a:lumOff val="35000"/>
          </a:schemeClr>
        </a:gs>
        <a:gs pos="100000">
          <a:schemeClr val="bg1">
            <a:lumMod val="65000"/>
          </a:schemeClr>
        </a:gs>
      </a:gsLst>
      <a:lin ang="21594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Sheet1!$K$123</c:f>
              <c:strCache>
                <c:ptCount val="1"/>
                <c:pt idx="0">
                  <c:v>Total</c:v>
                </c:pt>
              </c:strCache>
            </c:strRef>
          </c:tx>
          <c:spPr>
            <a:ln w="28575" cap="rnd">
              <a:solidFill>
                <a:schemeClr val="bg1"/>
              </a:solidFill>
              <a:round/>
            </a:ln>
            <a:effectLst/>
          </c:spPr>
          <c:marker>
            <c:symbol val="none"/>
          </c:marker>
          <c:cat>
            <c:strRef>
              <c:f>Sheet1!$J$124:$J$136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Sheet1!$K$124:$K$136</c:f>
              <c:numCache>
                <c:formatCode>"#"\ 0</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264-4716-930A-2BACDA82A8DA}"/>
            </c:ext>
          </c:extLst>
        </c:ser>
        <c:dLbls>
          <c:showLegendKey val="0"/>
          <c:showVal val="0"/>
          <c:showCatName val="0"/>
          <c:showSerName val="0"/>
          <c:showPercent val="0"/>
          <c:showBubbleSize val="0"/>
        </c:dLbls>
        <c:smooth val="0"/>
        <c:axId val="1108992063"/>
        <c:axId val="1108994143"/>
      </c:lineChart>
      <c:catAx>
        <c:axId val="1108992063"/>
        <c:scaling>
          <c:orientation val="minMax"/>
        </c:scaling>
        <c:delete val="1"/>
        <c:axPos val="b"/>
        <c:numFmt formatCode="General" sourceLinked="1"/>
        <c:majorTickMark val="none"/>
        <c:minorTickMark val="none"/>
        <c:tickLblPos val="nextTo"/>
        <c:crossAx val="1108994143"/>
        <c:crosses val="autoZero"/>
        <c:auto val="1"/>
        <c:lblAlgn val="ctr"/>
        <c:lblOffset val="100"/>
        <c:noMultiLvlLbl val="0"/>
      </c:catAx>
      <c:valAx>
        <c:axId val="1108994143"/>
        <c:scaling>
          <c:orientation val="minMax"/>
        </c:scaling>
        <c:delete val="1"/>
        <c:axPos val="l"/>
        <c:numFmt formatCode="&quot;#&quot;\ 0" sourceLinked="1"/>
        <c:majorTickMark val="none"/>
        <c:minorTickMark val="none"/>
        <c:tickLblPos val="nextTo"/>
        <c:crossAx val="1108992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65000"/>
            <a:lumOff val="35000"/>
          </a:schemeClr>
        </a:gs>
        <a:gs pos="100000">
          <a:schemeClr val="bg1">
            <a:lumMod val="65000"/>
          </a:schemeClr>
        </a:gs>
      </a:gsLst>
      <a:lin ang="21594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Sheet1!$N$123</c:f>
              <c:strCache>
                <c:ptCount val="1"/>
                <c:pt idx="0">
                  <c:v>Total</c:v>
                </c:pt>
              </c:strCache>
            </c:strRef>
          </c:tx>
          <c:spPr>
            <a:ln w="28575" cap="rnd">
              <a:solidFill>
                <a:schemeClr val="bg1"/>
              </a:solidFill>
              <a:round/>
            </a:ln>
            <a:effectLst/>
          </c:spPr>
          <c:marker>
            <c:symbol val="none"/>
          </c:marker>
          <c:cat>
            <c:strRef>
              <c:f>Sheet1!$M$124:$M$136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Sheet1!$N$124:$N$136</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7B7-4199-A467-7B0B2F85EAF4}"/>
            </c:ext>
          </c:extLst>
        </c:ser>
        <c:dLbls>
          <c:showLegendKey val="0"/>
          <c:showVal val="0"/>
          <c:showCatName val="0"/>
          <c:showSerName val="0"/>
          <c:showPercent val="0"/>
          <c:showBubbleSize val="0"/>
        </c:dLbls>
        <c:smooth val="0"/>
        <c:axId val="1026751951"/>
        <c:axId val="1026752783"/>
      </c:lineChart>
      <c:catAx>
        <c:axId val="1026751951"/>
        <c:scaling>
          <c:orientation val="minMax"/>
        </c:scaling>
        <c:delete val="1"/>
        <c:axPos val="b"/>
        <c:numFmt formatCode="General" sourceLinked="1"/>
        <c:majorTickMark val="none"/>
        <c:minorTickMark val="none"/>
        <c:tickLblPos val="nextTo"/>
        <c:crossAx val="1026752783"/>
        <c:crosses val="autoZero"/>
        <c:auto val="1"/>
        <c:lblAlgn val="ctr"/>
        <c:lblOffset val="100"/>
        <c:noMultiLvlLbl val="0"/>
      </c:catAx>
      <c:valAx>
        <c:axId val="1026752783"/>
        <c:scaling>
          <c:orientation val="minMax"/>
        </c:scaling>
        <c:delete val="1"/>
        <c:axPos val="l"/>
        <c:numFmt formatCode="0.00%" sourceLinked="1"/>
        <c:majorTickMark val="none"/>
        <c:minorTickMark val="none"/>
        <c:tickLblPos val="nextTo"/>
        <c:crossAx val="102675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65000"/>
            <a:lumOff val="35000"/>
          </a:schemeClr>
        </a:gs>
        <a:gs pos="100000">
          <a:schemeClr val="bg1">
            <a:lumMod val="65000"/>
          </a:schemeClr>
        </a:gs>
      </a:gsLst>
      <a:lin ang="21594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Sheet1!$C$1</c:f>
              <c:strCache>
                <c:ptCount val="1"/>
                <c:pt idx="0">
                  <c:v>Sum of Profit</c:v>
                </c:pt>
              </c:strCache>
            </c:strRef>
          </c:tx>
          <c:spPr>
            <a:solidFill>
              <a:schemeClr val="bg1"/>
            </a:solidFill>
            <a:ln>
              <a:noFill/>
            </a:ln>
            <a:effectLst/>
          </c:spP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Sheet1!$C$2:$C$14</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5298-408C-86CB-328FE6D43FA3}"/>
            </c:ext>
          </c:extLst>
        </c:ser>
        <c:dLbls>
          <c:showLegendKey val="0"/>
          <c:showVal val="0"/>
          <c:showCatName val="0"/>
          <c:showSerName val="0"/>
          <c:showPercent val="0"/>
          <c:showBubbleSize val="0"/>
        </c:dLbls>
        <c:axId val="1384574479"/>
        <c:axId val="1384583631"/>
      </c:areaChart>
      <c:barChart>
        <c:barDir val="col"/>
        <c:grouping val="clustered"/>
        <c:varyColors val="0"/>
        <c:ser>
          <c:idx val="0"/>
          <c:order val="0"/>
          <c:tx>
            <c:strRef>
              <c:f>Sheet1!$B$1</c:f>
              <c:strCache>
                <c:ptCount val="1"/>
                <c:pt idx="0">
                  <c:v>Sum of Sales</c:v>
                </c:pt>
              </c:strCache>
            </c:strRef>
          </c:tx>
          <c:spPr>
            <a:solidFill>
              <a:schemeClr val="accent1"/>
            </a:solidFill>
            <a:ln>
              <a:noFill/>
            </a:ln>
            <a:effectLst/>
          </c:spPr>
          <c:invertIfNegative val="0"/>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5298-408C-86CB-328FE6D43FA3}"/>
            </c:ext>
          </c:extLst>
        </c:ser>
        <c:dLbls>
          <c:showLegendKey val="0"/>
          <c:showVal val="0"/>
          <c:showCatName val="0"/>
          <c:showSerName val="0"/>
          <c:showPercent val="0"/>
          <c:showBubbleSize val="0"/>
        </c:dLbls>
        <c:gapWidth val="219"/>
        <c:overlap val="-27"/>
        <c:axId val="1384578223"/>
        <c:axId val="1384580719"/>
      </c:barChart>
      <c:catAx>
        <c:axId val="138457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4580719"/>
        <c:crosses val="autoZero"/>
        <c:auto val="1"/>
        <c:lblAlgn val="ctr"/>
        <c:lblOffset val="100"/>
        <c:noMultiLvlLbl val="0"/>
      </c:catAx>
      <c:valAx>
        <c:axId val="1384580719"/>
        <c:scaling>
          <c:orientation val="minMax"/>
        </c:scaling>
        <c:delete val="0"/>
        <c:axPos val="l"/>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4578223"/>
        <c:crosses val="autoZero"/>
        <c:crossBetween val="between"/>
      </c:valAx>
      <c:valAx>
        <c:axId val="1384583631"/>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4574479"/>
        <c:crosses val="max"/>
        <c:crossBetween val="between"/>
      </c:valAx>
      <c:catAx>
        <c:axId val="1384574479"/>
        <c:scaling>
          <c:orientation val="minMax"/>
        </c:scaling>
        <c:delete val="1"/>
        <c:axPos val="b"/>
        <c:numFmt formatCode="General" sourceLinked="1"/>
        <c:majorTickMark val="out"/>
        <c:minorTickMark val="none"/>
        <c:tickLblPos val="nextTo"/>
        <c:crossAx val="13845836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65000"/>
            <a:lumOff val="35000"/>
          </a:schemeClr>
        </a:gs>
        <a:gs pos="100000">
          <a:schemeClr val="bg1">
            <a:lumMod val="65000"/>
          </a:schemeClr>
        </a:gs>
      </a:gsLst>
      <a:lin ang="21594000" scaled="0"/>
    </a:gra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19050">
            <a:noFill/>
          </a:ln>
          <a:effectLst/>
        </c:spPr>
      </c:pivotFmt>
      <c:pivotFmt>
        <c:idx val="1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19050">
            <a:noFill/>
          </a:ln>
          <a:effectLst/>
        </c:spPr>
      </c:pivotFmt>
      <c:pivotFmt>
        <c:idx val="11"/>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19050">
            <a:noFill/>
          </a:ln>
          <a:effectLst/>
        </c:spPr>
      </c:pivotFmt>
    </c:pivotFmts>
    <c:plotArea>
      <c:layout>
        <c:manualLayout>
          <c:layoutTarget val="inner"/>
          <c:xMode val="edge"/>
          <c:yMode val="edge"/>
          <c:x val="0.24055859194071327"/>
          <c:y val="6.2189054726368162E-3"/>
          <c:w val="0.47"/>
          <c:h val="0.99378109452736318"/>
        </c:manualLayout>
      </c:layout>
      <c:doughnutChart>
        <c:varyColors val="1"/>
        <c:ser>
          <c:idx val="0"/>
          <c:order val="0"/>
          <c:tx>
            <c:strRef>
              <c:f>Sheet1!$B$36</c:f>
              <c:strCache>
                <c:ptCount val="1"/>
                <c:pt idx="0">
                  <c:v>Total</c:v>
                </c:pt>
              </c:strCache>
            </c:strRef>
          </c:tx>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c:spPr>
          <c:dPt>
            <c:idx val="0"/>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19050">
                <a:noFill/>
              </a:ln>
              <a:effectLst/>
            </c:spPr>
            <c:extLst>
              <c:ext xmlns:c16="http://schemas.microsoft.com/office/drawing/2014/chart" uri="{C3380CC4-5D6E-409C-BE32-E72D297353CC}">
                <c16:uniqueId val="{00000001-46AC-49B8-8BC9-ADDA4D61CEBC}"/>
              </c:ext>
            </c:extLst>
          </c:dPt>
          <c:dPt>
            <c:idx val="1"/>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19050">
                <a:noFill/>
              </a:ln>
              <a:effectLst/>
            </c:spPr>
            <c:extLst>
              <c:ext xmlns:c16="http://schemas.microsoft.com/office/drawing/2014/chart" uri="{C3380CC4-5D6E-409C-BE32-E72D297353CC}">
                <c16:uniqueId val="{00000003-46AC-49B8-8BC9-ADDA4D61CEBC}"/>
              </c:ext>
            </c:extLst>
          </c:dPt>
          <c:dPt>
            <c:idx val="2"/>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19050">
                <a:noFill/>
              </a:ln>
              <a:effectLst/>
            </c:spPr>
            <c:extLst>
              <c:ext xmlns:c16="http://schemas.microsoft.com/office/drawing/2014/chart" uri="{C3380CC4-5D6E-409C-BE32-E72D297353CC}">
                <c16:uniqueId val="{00000005-46AC-49B8-8BC9-ADDA4D61CEB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Sheet1!$A$37:$A$40</c:f>
              <c:strCache>
                <c:ptCount val="3"/>
                <c:pt idx="0">
                  <c:v>Furniture</c:v>
                </c:pt>
                <c:pt idx="1">
                  <c:v>Office Supplies</c:v>
                </c:pt>
                <c:pt idx="2">
                  <c:v>Technology</c:v>
                </c:pt>
              </c:strCache>
            </c:strRef>
          </c:cat>
          <c:val>
            <c:numRef>
              <c:f>Sheet1!$B$37:$B$40</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46AC-49B8-8BC9-ADDA4D61CEBC}"/>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65000"/>
            <a:lumOff val="35000"/>
          </a:schemeClr>
        </a:gs>
        <a:gs pos="100000">
          <a:schemeClr val="bg1">
            <a:lumMod val="65000"/>
          </a:schemeClr>
        </a:gs>
      </a:gsLst>
      <a:lin ang="21594000" scaled="0"/>
    </a:gra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Analysis.xlsx]Sheet1!PivotTable10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Sheet1!$A$107:$A$112</c:f>
              <c:strCache>
                <c:ptCount val="5"/>
                <c:pt idx="0">
                  <c:v>Binders</c:v>
                </c:pt>
                <c:pt idx="1">
                  <c:v>Tables</c:v>
                </c:pt>
                <c:pt idx="2">
                  <c:v>Storage</c:v>
                </c:pt>
                <c:pt idx="3">
                  <c:v>Chairs</c:v>
                </c:pt>
                <c:pt idx="4">
                  <c:v>Phones</c:v>
                </c:pt>
              </c:strCache>
            </c:strRef>
          </c:cat>
          <c:val>
            <c:numRef>
              <c:f>Sheet1!$B$107:$B$112</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000-4C61-9E2A-CD9AE9F352B6}"/>
            </c:ext>
          </c:extLst>
        </c:ser>
        <c:dLbls>
          <c:showLegendKey val="0"/>
          <c:showVal val="0"/>
          <c:showCatName val="0"/>
          <c:showSerName val="0"/>
          <c:showPercent val="0"/>
          <c:showBubbleSize val="0"/>
        </c:dLbls>
        <c:gapWidth val="182"/>
        <c:axId val="1515272303"/>
        <c:axId val="1515272719"/>
      </c:barChart>
      <c:catAx>
        <c:axId val="151527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5272719"/>
        <c:crosses val="autoZero"/>
        <c:auto val="1"/>
        <c:lblAlgn val="ctr"/>
        <c:lblOffset val="100"/>
        <c:noMultiLvlLbl val="0"/>
      </c:catAx>
      <c:valAx>
        <c:axId val="1515272719"/>
        <c:scaling>
          <c:orientation val="minMax"/>
        </c:scaling>
        <c:delete val="0"/>
        <c:axPos val="b"/>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5272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65000"/>
            <a:lumOff val="35000"/>
          </a:schemeClr>
        </a:gs>
        <a:gs pos="100000">
          <a:schemeClr val="bg1">
            <a:lumMod val="65000"/>
          </a:schemeClr>
        </a:gs>
      </a:gsLst>
      <a:lin ang="21594000" scaled="0"/>
    </a:gra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05E5BFD4-BEA6-47E2-B41C-7BDAAB5BD40F}">
          <cx:tx>
            <cx:txData>
              <cx:f>_xlchart.v1.1</cx:f>
              <cx:v>Profit</cx:v>
            </cx:txData>
          </cx:tx>
          <cx:dataLabels pos="outEnd">
            <cx:visibility seriesName="0" categoryName="0" value="1"/>
          </cx:dataLabels>
          <cx:dataId val="0"/>
          <cx:layoutPr>
            <cx:subtotals/>
          </cx:layoutPr>
        </cx:series>
      </cx:plotAreaRegion>
      <cx:axis id="0">
        <cx:catScaling gapWidth="0.5"/>
        <cx:tickLabels/>
      </cx:axis>
      <cx:axis id="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BC441259-D465-4804-A261-5890E80B4DFE}">
          <cx:dataId val="0"/>
          <cx:layoutPr>
            <cx:geography cultureLanguage="en-US" cultureRegion="IN" attribution="Powered by Bing">
              <cx:geoCache provider="{E9337A44-BEBE-4D9F-B70C-5C5E7DAFC167}">
                <cx:binary>1H1pU9xItvZfcfjzK1q5KnNieiJaqmIxizFgut1fFGXA2vddv/4+ogoMctkwt7nxRtEzTUORpZP5
5DnnOUtm/fum/9dNfLcq3/VJnFb/uul/f+/Xdf6v336rbvy7ZFXtJcFNmVXZt3rvJkt+y759C27u
frstV12Qer9Rk/DfbvxVWd/17//zb7ybd5edZDerOsjST81dOVzcVU1cV794betL71a3SZAugqou
g5ua/P7eydL07qYObpr6/bu7tA7q4WrI735//+wP37/7bf52Pzz6XQzp6uYWYznZE5YggjFh3n+R
9+/iLPU2LxsW3bOYoopQ8fDQs1WCga+U5l6W1e1teVdVmNH999ngZ+Ljtav3726yJq2nlfOwiL+/
/5wG9d3tu8t6Vd9V798FVeas/8DJpjl8vryf9G/P1/4//579Assw+80TeOZr9tJLP6DzR7z6ukpW
D4v0z5FhWHkpOaXUeg6JknuKm4xRk+r118ND18i8QpLtqDwOnCHyx8lOInIUx0GaBdgwb6Ys5h6h
nCgm+ePKP1UWpfcIV5IJJR5fXz97jcxrJNoOzfeRM2yOdhOb/Tgrg9s31Baq9oQWgkiyWXk9Uxq6
x5XFOFVsbefYw7ZYQ/MKgbYj8zhwBsz+bgLzRxmMWfqGwDC+RzWj8CAbnZlZM0LIHsyc0FLIBwf0
VGdeIdB2YB4HzoD54++dtGZ/lNEqrVZvaM2AjNJamYxsrJV6rjIaKsM0EUKotcrMGMBrJPoZNA9z
mWNzsZPYOBnM2eo2ezApb+D81R6gEcLkdL32M1pGTLEnuAVPNLNjrxFlOyjfR85AcT7uJiirOPiW
lWnwlsbM2qOCS6mJ3g4L0XuSWNQifOOHHrbEhjS/Sqaf4PNk7ByhP3YSodNVVa1u/Ka6q+s3tGuc
7gECZpnaXHOBmV2z4HBMAQKt4IqeuppXy7MdoNnwGUanu4nR8Vs7HQUexi2qLWurBmm1x5RJ4JU2
TmmG0cvybAfnYdwMlePLndScxV286lbl3cP+fQOHo/dMU1mSPqz7jD9bYo9LJTkj4AzT14wMvEai
7ch8HznDZrHcTWw2GZt32bd38KlN8vVNPRCIgQnHTxh/ztYsa88kkmrJNgDh9afG7SGR9FqxfgLW
1snNgXN2EriDu6z03hQruic5cmdck622TrE9zjmzuLkh2DMu9wqBtqP0OHAGzMFu+qCj25X/htya
c7gYbVrI5KxN2YwfEML3pNDMUubMyL0oyHY4NsNmYBwtdlJLzu/StBridvWmxJqbiEXBqzeKYJrk
B+ummFITa3jE7Kl1e61U2wF6PnqG0/mOKk16G6zeNJGj9xD2aK4e0gGwVs+Sn3IPSR5LI9mztnZz
5XlZoO3oHD0MnAFzdLaTCvTnXVW/uw7gat5Ug5iCs6ECzGBTFZjl2ZSJyJRZTJsbZzRzNq8WaztI
s+EzqP683kmojrJu9cCi/jnFRlxqWlwKi/O1gswUSLO9qQYnibl5XT48e1M9eEGa7cCs5zDD42g3
bdoxTH5zEw0P6/LPMWHWnqAWVVJstGbGBZSAUbMsi5FN2WBm1F4j0XZcvo+cYXP8ZSd15SRrguqN
PY65pxWslXws6jz3OJqANBCF2sKGFMxCnleJtB2dJ0Nn8JzspuqcBlWVNWXwhqqDTI20QAb4xqHQ
GTooH0BxLEI3NHumOq+RaDs430fOsDndzUz1aYDGjiqr39LXyD2GsBP1mw2jJjNw+B7RKIWiMPew
I9ZO5lWy/AyWx2nMcdlNpna6CtK7h+X5576GC2AylTofUmwzhib1HkX9moMkrGOcmTl7UZyfwLKe
xRyS5U56meu7MsnS+g1B4SBlguKfGRtD45OUVGqp2BqNmfl6hSTb8XgcOEPk+monETldlUO8Sm/f
DhJEMhqkDFry3GZZcs8yEd0wvdGPWQTzGkm2Q/J95AyT08VuYhLc+IG3St8OE+TMlMUtjfDyMf/y
LPgXaBM0NaL/zeuz2OX0FRL9BJvHkXNsjnYSm/+DyB8xDKFKg41txcZCZgA0QCDluX59pjevkWg7
Nt9HzrC53k2SfJaVtf9usYrelotZSPNLZqJms17/mV0DfUZtbeqR2ugOXn+a23ytVNsxej56htPZ
rtq3qkI8E+R58LBU/5yeTf22FCXQx97NGUxo7kSLGkVHzia/+YOJe5VQ21GaQprHGc1AOr3cSUN3
Cp72pglojgon2tSJRsHs/mvG2IgJhDhMoZxqo0816BWi/ASWhznMIbnaSUg+RjEqaW/apI42NMVg
3janB+Z1Gw3fZE4tt9bG98xs22sk2g7N95EzbD4e7yQ2Z3fdu8NVkld+8JZ9HZztSSWQQHs43zFT
GjRDCQttH+iVWivVLB/warG2ozQbPoPq7HBHofparqroLdM1QAFNgwxIPKLwlF5rvYdEqEXRnbN+
feZ7zu5eluhnAD2MnGOzmwmCs7t29ZbnCpjeY0JyJG2+F56fIkOIBC0Q6CVU60wbEm1PXc/L8vwM
l/U85qhc76TGXKFpAAfA7t4wm8YETkGhaGNu1t2cpZ9xSopxRqdu3LXKzIB5lUjbsXkydAbP1W4m
Oicr/eGurO6Gh837z+k0OjoQ75hasO3lAQtNNuDaOD65CYpmnO11Mm0H6OnYGUJnH3ZSgaYZnd71
wc0b9kHh/Aen8DmEb5zOjBoQU+4RkDeo2Ex3XifNz7F5mMkcm9OdxeZLVkZvqDt0D1lOyqcznvdf
M2TQjItA1ASt22RCf6AD3buXJPo5OuuRc2y+7CQ2l1nzf5HRgeYwLD6Y89p4zSo5U0aHMhMFODmz
aq+VZzs6z0fPELpc7CRC6/yUsyoznNZ9Q0oNfiAYmjgfidsMIwtndRV4m5Qb6zfXoftc4Gvk2o7V
fF4ztM6cnUTrox+8oQcCR+A4X4iMznZyrZCSM4Eh45vDIrCDT8n1S9JsR2Y9aobHx90MRT+Wd172
lnUeBs+jcNCDye25amru4Twojh9y6NMzLF6U5CdobMbN8bjYSf248HEjxbuj6m0rorikQ1JFtdgc
7dCzLrUpiUMQB03HqO+/ZnryWqm2I/R89Ayni6OdxGntSV9j3f+761QY9MdEgZqSTdQzY27owlUa
5z1w6n2N1MzrvF6u7VjNx8/QutxNr3N117/pwXeCehtTHCg8pgae5nSQbWOg3jhs8L0p9Kmpe1Gc
7dhshs0gufprJxXoc73yHxzAP08WTFk2nNhFHnqT35wlc+4vibDQ6UnlTGFekmM7FOtRMyQ+70ZR
5+aXdyOt9+kakWd/+V/eCwVEcEQaveo4R70tBIWO4JQurh94aMaZBTqzK5t+LtZPAHp+49OzmezG
fVB/rlDJSb36TdkZOgkIASrqJ3HnPTvDmcOHntxZ3uZ1Mm1H5OnYmeL8+cdOmrA/g+omS6vgLekz
kppo8hBMbgIalDufehb0EFhwLAKnCx+16qlneZVIP8Hn+2zm8OwmRftzyHD/nfd2Tgbnb8C5JIpo
m/6BuZMxUawWBLUec4Pew7PXrdGvEOgn0DzMZA7M/6ec2s9vwXu8KXCxqlfL+ysGn1yE9+tX7+eO
uw9nQzdB4laOsN76R7e/v8eVaRzG6vHqwulNnoWXT83PD8PuVlX9+3tjqsVpmEcpESgxcR+idjht
N71EOTRPss1FhumU3MHlh9OlB5RzUPZ1jQ8iVFPGEC9N9+sIVDAYoTiwhftcHi93PM/iAUH342ps
fn6XNsl5FqR19ft79Arn67+aJocjk2gjJmjHnw53SYo74vD6zeoC2xt/TP7fmI1FY1SN/JS0cTI6
adA3n8q4qqXdd0WFC6seF2bLw6Y3mz1sasOE39Zc4t5GbPOnD/NEz2PLr/kn3xjyLynP6NVQt/o6
CupS2kgs51889KCvdBuWh/+LR0+mTSlp4R48kLWnjw6MiPR1RvinUfd4tC4NvWyHzuqXViPJFVM9
oXZllpQ5lTsagf3rx09v/3zmONRNUbPQCJRxrdXs8ZQFXqrDmH2KEyMKHGW0deGYdTPmH4Jselyf
KIV723612hR75MeHYqtwYqF7H+b9+ZzTPHUbL9f0k6ApvUqZYkc0kWOxP0UX13kt1AkPGB7ekKas
Dvy6qW9lXgUHsYHbOJxCZsFBbnlhf1gZpecux3HkK6loVTiuaE1y3ObuQBa4ts2I7Sonib/o45Qx
hHq/mgfSNz9MQyJdihY3QUyYyOfTUJ1iTW/59BNpDOyVJuZHfdxE/b6qenIVB0N23Eeiuv31U+EP
f3yqhnrgsD0erGeIScO0wl6U5FNIWnKVGmNwUFip/80M++LTQMb+QvCcnAlL+6M9+E1w8Ovn/6iY
ONqHk+Xou8AlDShHPp91q3UaFVFPPklD9hfBpDCDbvpzry0Iar2/WmCyZaMw3BtlgZ7hgULNjIA7
WHVqmg35xAPdXxi5n0b7bUDc2HYZq277iPNVa8pJO80kcXKrg7IYodWfh5FvvAD3tomjQgFrSZAi
/2HXUm5kujBd81NTF1ASbrlxdkLrxGztII30/0JJUGec9BL/4LwFooWnhoHkoRkYrKWfyqpWi3Tw
49HhXp8dN5aZHSdlyI9YW2XHRRFgl+t4JGdJq3vPGUJidDYJx+zYkG1/4RWi95aRSdVJHbV6SWrZ
n/t+W3R41xBaJlTadx+0bzbx/gsAbjEvaCZA9yEqPwyt8DMVCWPPbdSgySfXDc1if7TK8vB+3/R1
kn8py8RwYtXB7g1YwER1eukFYxw41aCLw3xIIs8OIl7EB2M3xuWCuGZ1q0qzv/i1nNvEREse7oid
jhKBzDxfa6OnTStdTj6J0cKC3C8zycv8CzFdclXE5Us7e7oK+JkW4zot7Gr4XJOg2w9JledPTGqP
hmY0VJ+6nGXHok7EytX99C8WenZjsv68ZLKSthu4brk029BP7a4b9GXQREFus3Sob1nWYqebsACm
ASUIGIfhnPbE/RJV8BrSJoGvT6rWyo4HwtSJYQT8iFqY0Dg0GfoCf6WvmMF8WpgJcJ4q5JRbUs02
7agibRXB4H3K4IQcnQ9juQgtI/xYsHioD9PWbzsntNqwXlBhxNIJ2sT197XvBaEd471NZ+hz7dCQ
tkszqa39dvSM+tCXVUOclHgDsw1XuOPCZKP2bNPvjM+5kXj1wrSyrLQ7b/CFw7XlVwuTmtCMsOqa
JVyAzO0ojDObqxyXUKe1f6yqJDyhicrO2tC1ioXKSrOxcxobf5HBij6SbIhvzKgiixg8wLfpMI45
5Gv920Fkg/xQDz5uo67hvz+gqyNhdsHC/Lww0VDq9L6Wrs2zylwIy1eF3VqWkV83aRx2C+Za1qXW
hW/aRehF0i5pW7R2IrxytLXUQ+nImqqvhRGXykmTqo4Ox36sqV00DS+PaDEExpGLC0RPqNf4uZ23
7gcT9YnLoWtJ41i89cpPRscIt0NRp8IpKhr5TuJ7eX5ueUlcOr3mvrtQYaevPb+B242wR6yhgcrJ
bNDLIvE7bwlqoJcWqUdIlwmxqjQHTUgVrA0oIAxxm8MLVMGAYYNVxf7CZanhqMqNud2TMLZOVGRF
DTwz8YnKnTFtTCv/wDwzHE4ly4oTo8eR5n0PEYEf2XnQqyPuBf5ZG+n6RqWRzGyP+uaBGYTlQrPE
OyspL/dLHdhZkeVfOtMc/yKVCj7QVvULVGro16HOMkcERXVgaeru05Flfye6En9lzBB2IXP/Fhul
v/MaN6zt0ffShdkAHsd36/Sg9HKxSIjVOthYick82037XtmDYQy2yupbXpjS6UXg5VeGUEF03Kaq
iviHNI11cmW1bmZqbIB4yKxFYiXKiOx6wA1VMrJRjnApvhPaUZE7EQ8M4tvBYAwyWaiI6Pwvw28l
g7hRmJaLoRgStW+YE/kZRX+RRRFWOjXa7Nj0FMgQLDhfFaqz2LKKu3ywE8+NP/dGBcQGt4ZTGAbW
OK2lYVd0BlsRDNiVtq8InClPC7yHJlb+RZcVkJVkBKhBmBmOaZZq0ekO2wukHNBHLUx2wL1PjaXG
2hkHyVeu6DrbC0zw1TpWsEZJJ1a9O+rrjtLqthp9fiQbCcPDYYcsnuhlUvpFZRfQUOUkCcPbD4WA
cIg4smPQOve6ka1aREOSHUdpRK8KU0x/lMX6pK5b2GeYM9e1Y64Tb0FIjd94Y485tQGID7pA8IvR
irJoXwksTknhqe06ZviL0ifhWZMWMDFaQCqvSPSJtrL+ggoJpx4YsKj3NhIcTp24Ak7UCovy0M1U
dVvoaSl1yclVVTX4z3tpk6bxQpsVvD/PQDup3YhgOC/uuUgUS15+TJOoPPS8lpw1IxBpOZjhQDty
1ZJRLykNh4smQLjB4pBehS6Fe677vFsME3scKNaeJAMmBZXEkyK/rW6DDJshnP6rLYe8sr0Q7NOM
WrFSMbyonuhRHsPbFtorvoRRAvbbB9VwcU8UxqhIhw99GMsV7cHvwyoGtAWE6akKbzmLLayFxdhR
VhjmmelDpWXmmmdVGUfZCbYRsKOTtGlWwPFUWXlYuZDIDE2Q8Cwr9FKQKP/iNrhx3BkiapRLl2qw
9GpMXLvN5JAdFVUJyVuMae0s64b+pDDKNHHuCU4zUZVoDOvbdfDDJuozhDpMFrEYeOxwIypC28pl
w087MagTPxF85VusjA/gdiBgTvtwtJWRduEyT4j7NTZ8PDy9VyHiirDfb/tyokHwPPWi7D4p3lW3
sa6AUe4qkDv8qD0CB5xyAduWTaFK5CfBARkIiIEp2ZEE0mdpxawjTCc7Zq0hL4KhGQbb8GNI2zZB
edh18Lj1tD1FGpMz0wvhmSLe4J3DFnSVq3BoTvPOM/zDxHcRAxKZYtc2/qjYUuHrhLoCG7jmEdas
xpWD130bWFdhpIp4WRdmcIAsGvZI7Mdi5Scd1rTPE8z/3ghEMesvhiDFqsRRoE/kINhRoaFhuZwe
n3S1csJJ6+Oa5F9CkmXH2gOqoPvFYeEyoBrQSi1iOHKsQwcKqtPAvTb8oT/vB0+uSlVDX804SZY0
GA258AQ0viwrSHK/E3kfkuq4C2ACBAFHX5IyhvHhXuFV57p3aXeksgmgsOAwTTRzi8OkJPo6qMde
2zXC0Wo5yhqkiKoGHIh2XnI5mKFYsTAkV9RQiAF0iDCE94pcdazEIjM6kNaGndexPQQ6/yK9HIpe
kK4/v58hPBE4ciVhgUrcwH5wH/COnZF/GQmDinoIUQOYbtPuENJeNQV+mVm4KWBZTyxtVB1wumeM
925zGE3sqDw22BFTPuY+ilyfpFQZdtjQZFE2DSKZadXKvO31IuxIPC7KSRxfYhZR4PJV3tTQ19T3
9EkcpVCrcWDuwmIj22+qmChbVB7MURBBuShXsI5+VQpm+9jyDTa421/4gSvZsmut4nAIRJwshW5i
cdGXXVo6acej0TFKU6x4P1kW/LW+TnsTYWvc8KOoyIxsieuWu/hD0kqMjhufFpfEpB22iBthocfJ
uQThve3raWgcZB6BkQcV8aaQnNeIV/wEe+J+Ada2aArc25DCLkyGtfQseJz7vet6PdxaX+flYW8F
w9cSbujT/f7ktHEPQiQCDtq04NGp1ShsEWU25SEXUfvB94ZSbTZE0iXqW261UeskZVseGmGql/GQ
i5WHC1Ou7neF7CMoRURdciZ5CkUuUnIWiinbEFVGkDkyTUlq1yKFJRrGyHCsgiIJUYowGO1gmpDR
Jdh9QSlip+QdXhtAhMoFYk9yRjimgC1HroQvs25BYg+aZbkFPAxu4GX7WY5N04QZrD0LyEdh0fET
InVsahMpucapOxjtewvIozpKFplrYbFr15jcdx1ilZjVQW0mB5Tag8eGzsnbGkYh88rW3S8MpWGu
mknasKmhZqwY8FwvH/qLZOCltHOEate6H0D8hId5N0OrsLspr41FyMue2CW40HjZEhX0h3XTpv5H
UoVmdpTCjJ6VZgsphKrxBHwYCXa7SdyxvKpFAxLiGZG+Nrs8OEjzfpqvpbtz3lDrslF98hHHNW58
wzWcSIfVoYgL07ZKWPYu8sJvHqsy26KFazOJkNppMwYF7uEewyCHRxqCbnRqVJA0GMogr6NwwDoH
OQDNRDf2B0YTsn0zVUNre0VW237bJ0c4ExmeMl4R4sBrJkeI7PvDlOTp4MR5np66Gcu+6T4GX5C0
hzEEyXTtsqK1WvZ9VZsfisn4fwhdD4lI7fvgVA3PEMHEaXxkZBRZGG0BuiJ2O+PSC5FOd8okx78L
TbBITIz9OTKAna1YVx6ycjL+RQuOk0yUrvBVfxF5NRheXxhOU3TQmSlQjmJY2Y5pqKr2i9S1zRLi
uaOFZBPNwA+420HS/t6ZuD7s9iiCLLrLwDHhXXSul+Hkw4kRuteucrGD7gNDz/TS/EMchzlMXg2b
lsneco+RTysPLT/TJ4H2+FGXa3Lm9UJfE6Oubuk4qIVkET9CDAZcU0nhP8sQzq1JPFirUQb0qsWT
nXu7qcMIxhGdU2w5FCl0Ip74Zu5qdZKUKkgWbo70Vdfz/EsU952d1bB7ZQEVqmNsnsA1og9GJval
N1nmcczggRDb+YdU+MEdb6VZHYu8gcbVhkltERX6xFgzjAI5EgOeOYlSxY8sazStIwRsfX1YIb6x
VdOUB1ldNfsxDq4qxCq1WJnRSK6UIkjZCQ2rhDwPlsQKDbgN16WIJBIJxyLbQV75yFgvxsJiR7no
oQ+jN5mDe8oszOSb9GhvI0uWmPtelFhqKYea7uPJ/pVfNv3n3pfjic+H4HPeeNGigobAOiPaGffh
EBvLtmRiUmfguXFeGjLrHdDpVC1ZyfpD6gnjpsmZuA11M97FYJXfsrivQLe72LPBq+gxySvzhICU
HcRIrvyFy4hkuWhcN/btokjDYllkffFBsD44C6xcLbxQBn8mee1dSnD83mmSeFhElTAPBiWGM81y
97NvWNFNVgx4J5GaQQWmnGrvfEwNRKyx6XXEsWqzDO1StxJFHKQVNjWV83U6el0buMnyoQw8f/PZ
T48//ucqS/C/+zHffzl9dNT3n3Bhwvozp375V7jodapNVfM/mqR5fC8Is5Fuqqo8+2E5L/H8pIiz
/girn7z4rMLzrFL/UD+biiAoszzJv/xQ39naL/A4blPgkajvQMdxhR46D+7LKe/frQs8OOUzXYKA
owr3hR85JVc3RR40xzGUgr4XfzYVHoJrRhhy3aiV4OgdbJr131R4GBq7nubA8ERCTY0rFqmFs/y4
9fd5DiwmYZmSLhJ3irh1g0Aox5aPHTNvg/FaiCaPVtwoRbWfFkM18EVNe+H3joFA5KuXlhxBSUb7
yELqUgzNItJGWhx2Oomr01gkOYL1LOpF/lVEddhnC0PKOGSOZ1mc3Fl9NjQXsd9b8Uopkbs3LGGF
PPNkUOTMTqA+EIXnokw+Qt/rLl14sSij3M46kSQnxBoKiOwlCRmOacLS8JtRtag3vJB0ntUYJI4D
UY5QlE9XvWK5Zgk1iyRB40tf3bldBtU9rBMe88MYWb7SOhwreI3OGYMcn+sQm26AXMeTHbXRvKdV
ODJl85/UhyQ6uqZUN4edBlIQ5jlGY8hUJU0Z3IYkYhNby5hgPswbNYpwv+w7r0Tk5NcemJ/BjTFP
zzvOhoo6hI+yYx9q6adVhPiuYAiB0K+JTNQLazTL3lo44o7MJrbQdLhj2pbPZez9wKB+yYxbaZSt
SRfeaHlWsR8rXjPTTstayr8jYbo1qv6/THc+X5vpuVzjYn50YFHw/flz8wb5ncxg6tYbsOckItk8
rv7yuUtTz+7CoAk+pi4+OA88xM/Qp2X/+vGzQhAej/wrKgRwagJ9Xta0LE8qpJ5oA8PsfXZrWAjX
mSM6U4oVFMmoj5DnseIz5JYycsqiYmguowp5Mt9GB06MRflvJcFZTokT7bhVEOnfeSHMt3w3Dgez
vOWyg8rtD0SOJNoXZddUfBkol8u/ywZLUNiVREvb35k5tCXqnEFm5t0LqMwy65YpKNp50HE9XT2B
O6pmu6GWATKLUereuHpMBTx9kSfusDTcpNIDPFrZY4v8ev5kZsnwTNwwDy2BouKebHwawwwKPYZC
57XxFSfVrcQ47Gt/Uoikz3x8MF/ThXzkTpBUA83tXlOGhRCB6TeXSS7DwUkNUqaXOvGTMl0UIivp
RdIiWP/6azFnyXkLfVAmLlJFlIqPL4S2zGxJ07mgf8XYf+3LusQmMJvIBD5m3zFh2H2J1MVlTqNi
Upq6y6ZvQe41L+Dzw2Kh5wB3ujKkoxVnHKbt+WKpglb1UMnsaxoLAzY8hPUaO7sdzHoQx8wVsPuV
1+DDnZJQpLCoZY40gDhURmi0kV34sLaT5R98jEpRLmqPeR/lyLn/ernIXMHQcIwLgigKrRQISznz
Tz3r0lynI/taIWVrJMuwrvK4OS9GJHJSpysGpOcdw0pavJYNRZINyOCOg3HZ5bl7VOkyDj0nGUdz
OE7A32uknrQp3dppBAoTFzLR3pg4lOkeJpEaCGbSD+aoY7wrsgBdUbygpvNyKqaCvBDuZzOnjg98
9tvMYmBnpkWbtvnflshEKJx8Ku8W4LeN1qVDUPuCaUfR9d56Ig+A15p7c5ITV+GlvquZLPabjr2s
Q3xuxXEHCciI0IRQHKf4YVtEfVShFJTlf+cltKhYsipS/JQSnw3HrGoGLId223i8Tvx+GCykxsqu
8B0Y/E6ixjm6xmGZ8HC8Lo2mkmcqQHhvOD1vk1gfRI2Y4MkqprGFhtYS7UVehtF4PcYy6iLbjOPJ
aQVYfQCUpdrHLxm46nitkr4HdkyEA75Vo4mIfpGLilX70mom7KLeC0AwivvHa+UZA0K9rA/xFhnI
AyQHW564QZ2LJFr1lUQGel+3JWkvOcvGGmmyyC3tOE5KmjiG5yb9ocfhXL+kKnX5dWu2BJvMUh54
RlukSCK8sDfmVhOrb+HGERT2UbbDAeTZ1mDukHooPsR/jySpSqRiUNVFTqHLwiw+YohJYSh+rV5z
azT1CJmUwG/jNC1aT2ZPrEqz8ruEdV/Y2EybsWv4ZP5oZUVw3rIthPzbDdmITdjRpq68UzSTWNin
vxaDzmfO8JGh1Jp6OPDpoBws+bk5GlnbFIaWyXXC06RmyDM2wrjLCr+ANfKjKiXL0rWy4LytlAeL
k/si85aeqmmb2bgIuYtbu6ZecRy7Sl72SD+rwa46ItuLWhlm4BQI/1Gw73vTt0OTuwgWuSvJpOy+
iX2YtT7YxZEbRvWk+S0q6R+njzhFLYdFiPnaFxo45nZN4WOcTNANzHrqRkaL1fMZR9L1U/RQWZ/b
JjVBYkVZUpDYdpz2LfqjOD/0kY/Etu0jzfDNq++ZLWrM05ZmTdhR99Lt5bSlaRGMSXkYIN0xmchi
rEyyX8Tt1K4ziiGC1iFLMXFqMqgE2mmRAmr0AojzRhEwIBS7UKMRQBBnFGamumBpMmZhSj+r2mfQ
rTr3JgFqgzWT6t7rMQpDA2Rz/X5ScdjKyaSUeQFHY/gENJ70YvpVVkS4ySTWocUPgw45mcIuhi6T
Z0ji4a8Cn01THLxEVvuRYZVsP1dlyypngL/AdF+Y2iwCUKgI4pNrKJKHuJAOXXWzqdV9RKy4yYbP
zGsnS1WXBbbWGI9BdlObKqLIAtZZMV5bFGXByE6MjACQXiaxNyzHRJLa29fMaLrPYKkllqOzQobd
x9oR1iQNDI0txrs4n6xbA7N5GNC8g1mrwUjwwKBG1wV1EGMRLEXicSxFXVu+UTsibkKohK+R/62d
9fpMpnC6COZXTHumowp0AezKokIh7DR/oLqkG7kcZGFctYmVwTqs6S1F4qyNHESWKOC+ZBZm7mh6
JMfVMRQlHPwfrOm5kphhBtaa99YVGg+wQ+oBH8iGTquxxvrwMOeZWCLbl/WVLWM2YMHj1k1BWWD0
sEpd2cf1uSUrZN323ZorGAMoZHtRovcZHiAxoPh1n8JRbWDzii7FUvaxSqEr0KIJDi/qJyCMMCD4
plH+ai/MLMkgiYgi+KZI1lOc+uvVRkITk3sS9WHykxOAkcAHu4AFzSMb0MHKQFlkuPL9QcauXTcR
yx23M93wTNKRl8Oy8EuZK1tTqkPfLssiKD6YccN6YedgOway+4nBT90EFTkHKc3euzGD2Dz8H/a+
rElOHOryFzHBIrG8AplZWfviqrb9onC53BJCgBAICX79HFzVM233F90x7/PiDGdlJiCkq3vPcnHM
krRus35Qb0SqzTx2Q9rhyeFbpNwdWaLQb1Al9AXY8RH5I2A652i+3JpRMD+UwMa66DoJQQzVfW+K
qJJ+toaVg8/HTZaiXwzxFfiEBYth2YxbVekDKok8FnFkyVOqQMbzKvSRdfakQXBHDPkb4/N5Fhky
syrblNtAyghMRX327cpsOU5apselyHhS0y7w2yeXDnHzYgk0TnVC5jiqVtSnw1qmfJ6Kumhi11ac
Kn4B4H+uxyF02xUrIGg7RS4S8ZEHExiig26HjjyvdOFt8FwMofef/OyT+SaY5j54xI6R2Tdq0tQ8
bxnoqKHUwxCJ6aHwm2pPrAG6cdwGkndDWbRDEosqM9s05q9RJ/P+TcQaOqEaU2UdfxR2di6sWuWm
SF7MrB9pXqMOoCo9MUhA01uIAYK2PS2pjiHn+CHyPpkxyh7qIUNuoKRYMKW3yExaPEDUP6fhoe+J
1tnZFqwR6rqnvh2hHFn47JZrRxlvmiMDxWjpI+vjZDynkgieHzFXACiDMNpCbOsKEg5XlDwg6TjX
gplNrmfHp0A0J5CG2G3AGTiCALvoxkLKEdiUTmdMDhewyiVIW8Cva2Rd4ApX6GbTOxVnGV7m9zeD
pgE1XsI9TXA4AMpkfN3sWMTLpUyN5vFF5IMgyyCpoK3NTr6XUadKSpZ9Xwxp0OByeEKxqUDhsEIe
WUlQnJTfrU47nd1LkDROHbM2CWJ9bu1a5MtdKhPaFOVYFHtWnQFvF+0LRA4s2K4IURNGKlhHhOwb
RO1R0KsgYSZTwG/HJlL3UjqZs4OTCAT8MDSQX0MblMT7Ka1LoML4EHKxNmMd6lZCsNHPYUD7zzGP
exyvk6ooni3Px7EyKL0xsjt3ih2kilKInV2J80fKAmC42HN6IiZcfaVF1CfpUQq3j1ii5hYvwyTm
4Knvsj3kk2XmeVYVbh4wAbYe+cZpLkyHz+n3SxUz3TB8o8SzIjLsJRPD0ZSIUGT2UbPfnkgTEdM/
IuX3ce5JIYElBRaS3vgi6NtckB/jiIJmPJqmQaZVuRy6LBDRuaA2wB0kdrQvs+xt02O8ArENJ2E3
EvmbXGb7KTe40yCyUswsHCHBn8ZXFvh9gqUQWuPO0zXAe5Dt7EOzLBE+ii02Hx3OYYETBtf4cT3G
JMn4CsBN4D3q9ZA+tZRAr1cRVwAAKnUmIozFx+xh21TgJ8Eg7BfH5vXnYFjMGlN95LgF3ej+v2Si
7U0SNiZ4+hjq4P3jfw3y++eAFMTgP2Pd4QSiHjKh17ZJdWNOTZ+suOgx3jyOxeMEgpwnFOB8KEr6
fqOGbZkx1VB5W8PPfVSsjJYRpCRreld0dtjpvrhT+EgM3gdnBZiDLUXZhuue9PKOxnhTZTwcX4v3
ERw0VhDi2vs1ibhBjVbpoU9ddLHafK/Ow/db+z49UgY1THhISYNvHGim9ov36SowT3lk9sMIIlK8
uQ5jmIlnyM+JnS9xpck+vO8TabOrxVniIvdfiRoz4Xvwf4EHLadZ7Kf+PqABJKP4zwDdD8kOQUj7
Vp43PA7I6xPfQaTw4Bo7YE1DGbUjH5PD/W0W8I+vUcp7TJ+JImPFxYNXxXSdgGXvPxgv+wsUdiBa
K9WH+3IAkbeff29TLtyzVVzx5tjzHL8rIBjgyUU7rZDRXSXvc6WRUzFnp48hL+RicDq+SVr8CHaA
AQeXummxzy/RuKXhMzI3mS+1HoO5Bzs1cYaDUynwNN8ahBmwTQXAAJANbpOw52zg+3K22F/xXrva
VObHFsmiXy+TYlJ+uJjJsGumVUFUt5RsgszyDEOGxefFPE54QdJI1W03Wvy7dg64HQ1dBKhoBJav
INCbGUABZySOHgk+LC/QrHhUAWzd9rnvYLYASOwTEOgK1KNQNj+oDltsd/BBz4rpTAtsVf5LmHqJ
eMPVAH3bxQecLGcljDxaoVDvfl/JhOY/F1oKDMcJ8iasmXHIFQZsYq5l20si8sHNz2PihEsvID/Y
L90XfMIQJdpvUHAULXcTPaRbGCHKzYbswxd5vc8a4FX7FH/HTyHnc/h2ZOP9euemgVq1NJjg+PzY
AH0MykZtwJXha2/7ArqyBgK+m0RHBp9I12ivYRdqJ8yrd5Bli6gy7AjtmWHxmbNxw29s79AbQ1kO
1HCkpAVEyaIWpW/XoXbqq1kBmKBXXZvu62kmrgEIz9t8RqhMUrZiz5tWRBp5RK23D55tkh0qiG3e
AouXquf4OvrR4yq/OKRnLLh0bDKmAa8nd5BysNjubrKWJen8QABjrezgmQxWcUydpmqqAV2ga0+Z
AQRKvxIO+89YYjMscPO3gGy4qrTv9m2jo2wfcxObCJPvfSTlPACJTpqwSZZLt9GOZQ/tZkGUQ282
A1XY9FikXxFvMb8CpzeMgISefJ9Gug8Q/FFe7iiVapCvIrOGaMnpr9DIijF6JV6l6jZNR72yI4mH
aQ7+dE0kPTtgR0sULScF/BuCVBVl5gWIpGvnTyGH6pbDK7Imwj/CaxMl41uxNMsYf5lYDmjiZFq7
dEUVxNvUvmzQL5ABbpQUBQfEV7swuMwyKGoii1neySKuFrwZZEuZQV9DfP1xJe/3coRCAcODnojr
flk/w41Syx7/Ckin8ILsf1+8zQSdX3fof6L3TMb7e7CeBPjEytf9gywBOtEdULnv3EajmMZS5sgW
2e02r5E+QICZ7auy6Pa/fExZ5JSIRAWaM+FP7xD8Hk4DXhm/miSDHNWE+b0VGXdD6cIegD1ZN1bE
ZwfhAb7Eg22HAyfwRHghSMvm87iFmN8kBP9wC9xyP/O2wbPAv34ciJoCW9qIqRI8vVdsfSMhzCxl
ry15aN8DVvsONI4QyWM2BGrcQcjJpIaQGvLbcWClGFMbPNmGalzz7MDiLZdNzPc0ThCPY2SL2k/L
/lxwwdBiHykZtfsi1/FOM9a98/uczNgWt3A8iKnvuoOQCqvx+D4gwIH3oNei0Qt+F3KRQF6JGErI
/D+Ar98KemA5iA+YwfDuZGn0D1hZzOAQgFfHT2IYUpx1xrnHanADwuwYkH0FKYifMQpLM+7n/h/V
3a+13X54PFEF3YfhqY1w/N8KWygQhsBNGaCq99AogQHjLFAHYCX9+6F+A9CxmkJY6nAsQFb4N93L
+r8xVC5vxxy6lP6vORK2HrrsUTNC7vDghH12F6nYb6qFkAyThBiCW/YRHP/9XH6FEGi4myzyaO9e
BToc8zz+9VzYAiHgjKX3hF7ZCGMNjfZ8fJpyaJa2Aanzf43zPw8IsxqAgzQv4v/Bp9UKE0aqC9nj
6HtsFLzFjn/O1hZh7mNl//sFRjts93+L9v0K96ZPNMODDWDoI78DmV5JwvtZpY8fEcPt2lFRrmmy
Unr0ZMqXo9RQaj1Yl6yy7my/x/PEIDRALk6wH/3HGf0603FGKKX2x40lWUHhEf6dFluLMHDZmoyP
6n1ROeR1WOPetgxxvckhYB2PgtgVK7NIsDkgtQjEfiJSJ6PdqmVEZX+Es2Kg2MoRWtYKoX7Ex7E+
oOBr1gT1ZOXe+SzovPYw++8X8ftthMGOwHZCwZhEUQTX26/zBvvuOMc+WG7F1O6RafuZCOmJ9vZh
DXJL/sP39T8dj+Jx1dCD7Y9xS38DZzOPbARPb7O3H9ue5wIy53BAZB0gSsMzTP7frg+Q/94HCQsD
JlTyj3CQOAYkemnk7fu2hCR5vxtZq7Au+gkiJ/Efs2KPL3+bppgQoJ/2x5xBj0KAaP6GZ7p1843Z
aHuRQTvU0gryxiz5mhosmP9agv88FG5dDtoLbW9RZP4e6joWd6vlKYeGcSfFFwp0BPMoHju8/Psw
fkgx/nZhwApxqJ/Pct2JefhMfp0pYQheJmsEpKJbHIrpEFO/qxEsHo9ghz+nrQeHXg0TB7ZalB3b
UC1CZsrnqLvCbg0JDq+GVgP5uY4JsIfwvmOU8+FiRW5Ah1vmG1iF1wr2gAlpyjh2KIOMjGHhOHTK
bvFchUOYTrCRGAqo7Trx0ZCk98U7n9emKEaSO9Z30ehvWi6WApIZ2N6aCJiIhFTjAoVGBmGeCqTG
rfhIULIAXxNl+55WIEPPsVmkP8PYe6nRuhCh24kuxtpDabinAW6JAyS0Q5yjTuhjiw8gxUptdptM
ak/mgvfcRoMcxWoPdR5tu/527qKt7CcDaXmd6kxJW/4FeYzYNkX5kcj8zKDArDmM7zbm+yaejQuQ
JdQWbRofdD7gkF2LqmK5DMFWNLxSvsMDJXaNpZLqOUHaWyS3kOYVRJ9lGgY7GDAtkH1CZvqzDivc
OiVjLVrbAXYFApOBZSilmPOBVYEduAu7csQjmGl8X4yFztyBj+g3Nn6ia7FswyfwDTujhRwwjNNb
KA5BInxqNNBmXkOEBDnBUZgximTVRUg6/1xRek75JU29i79G1K9zfgvYjOmHvoCcMj7IfgpCVMII
HH6u4NcHl37ohxX3tnY+3swKETGQiaVCahbRHBrClbnrtpjmaStBR7sG1XSRG/CijQinEwnV7F7T
sGtXGLcIEu6+7LK+M597IC8BtJLvlNtHLBrBh/P0Ou8Qt+WxFyqF6vUjzwLwveeJaz/vm8771FA/
s8E+Uy1KNlNAEaPLxYRpB4XxxIcMpxG3bVy6NliKTwjiQ/6k+yJQx66hnJaCc/dEIV+XNaS/7NSQ
Jblo4Pw7d8YvF0AyhsfMpHHlCypus2ZWITDjxXximNQXhO+GCaw+8SqNVp952Ay1L3bTWq6S+YRi
F5BS3NOrXIdfhxbLsXc6vU5do+uMCIG7GwbmCKsCOcihsXebVHN4QFY+H/I1hDa5ndLuu9D2CQ0M
9JUhAb/qlmk+0AkQNLQv/GIZbFGLwuUPmRYjeH3dvDXTyGoloL5dSd/XlBXjZb7F3XFlPVjgXlOC
n87XviKyz44OP3nOUY+9QihtT9A9MDiRWnWCCVvB31FIehRQZz9pAmy+VIBopjJIBv7s/JZ/U0FP
Ucrb7pPL4+YQxhA0k7AQsM8FQXJNANMdzTyhGbnM2APAwwZ6pTkp3iJQPahnIh09LrEUzVGvfXCI
pm5+nBYCwAGhoJ5Wby+TyaxtSTuXVywrmMg/N0tcrGcoEOz3KSYyOgxWzyhzmk6s5ZLQ/Ec+06yr
oQQ3l10BOUJNolk++CVpUSfBl0KnOYJpMBfDt1BO+trDZHw1pdE+Qxk036hBFnfpkc7ehFm7nIF+
B5dNm4i4zhH93iLnoI/fthz2uhm6wi9Oj+7HGAS+ipto+zZNcoihKNCQD27bhJkrlFYlFFPG1npz
rb9MLawpZRjp5naNMgRilFTV4hKVXMKwrvSl8aM5xtrGVzBY+BJI7wt16/cQWttbEmH5LJOd4QCE
O6fkvluymq5DciBwtd9qQcyXVXvkZCHobT6VtoUGoq2yhlNdBjaBtd2OQ5lAZn4aABSUMQyxDx4y
6odJrHNbtfPMn0exjp8NrD7whnoLrXBktCwlzg+Maw7MDQvPC1jHfe7ui3gSquq3RX6Tnd5KkDzd
Sz80Y6mhxn4oQCKcdQzLqTUhuyRNT75NeeqvJfB+uHgAuOKgbC6ZDaDG55Zfp3kwwHQUtcU3EyCp
qXPkZ7KkchrvU5e2RwT6NK2KZssu5mgQ99DpQNvhhHmOh16fFuujk9QL/EMJe3ZI4J63sdvy06jJ
CidQx3+sGJCTmDNrD0gD16fZFBT6fDKCsYVsHh7gZTmnRavRB6GgUcmzqXgu+rl4TbxOPknDhtdl
W7YfFhO8hhM6viEQFpxC7BT16Mf5CfllUFLXL9cBTJBft3DoT4mKGJRZgJNvxRoS7GUeESmUDYw8
M23TiwzETKWnXp5aas0ztF0Jzn+JL6OwT44yTaYvwOXG+6IX5iJaVfHUdWa74hME2D5DyEUZ3DW3
PQnnS2OJu+8nZj6ZPCffEzgteQmT73JL1g6LB5jWXZTM9sqbzJ0b55MBuE3en1jakRrlMRSWgD2K
8xYYds2YMA9bnIvnHNDJl3HL50/Y8PkFFlt2s0XBDA1T2hxVweg1GO4oqeauUHW+rX2C+W76I0zX
w30LCP4etjs9wsmtwqNxcvyiZ0tgiKXbdm0KYq8gVGqBDnTDJw5HdoeY3cFykrX5RQTOr1r0Ru7y
hSdA5k3wFrAYGrTrlZKtKaq188h168wC0s6vW5os2XwI0TdczaUqNLuGC4vfA2VRtwFZ+xc1m2/4
DgfQ20QvU4cMRtpM3np4SdKS6qi5LAYdf7UBs65SwoU3kPrY5yZelvEkYpUQOCmi7IqwweTHIuz6
4rITua7B45KtXMB313mxdVkpt7mA5Tlh/e0QgO+/WoMxw1inoZvN9VgsIHoiD9vWuSdjd5d4Ejxk
fdHoKvVGDAdRaPMoOeztB1C+q7jqmnZo6sD0FCJExqLglC3TtD2ueW+sOO2pR1gXox/gQ8GoDY63
ly1qcqOqKEPmUtHOsuUGaImcqsRG/JPLtmGthlCl15DrsQgGJKSIVzMK8fmFNqj+DOKI0TNNkTjx
HrKii2VOs0sa+7CXn7ZkZTFMwn4MC3sZI9iF55yAETiNaoX1GOZSap+KgLcSChyuClOagHHVVgEp
/BMatBRw4gmiHoY1CraTQ6EpqxB2qfDaFdL3VWyA499kCuG0hkBuqwcgW5cynnefcdZezsHqJ3mn
1iAttgTD34e+q4HTdO2u0tIx7e7mmch8rtdUpioGwD4NWA856M3KRmvcHUhklbhuBdjZsoPlaKu2
2Y99mXQriJ/MyvaibwgdDhxE4U3bACatpYevKeEkgqMlD0UGSEya6Nxyo0FHWpqt8BaC/YYHf74N
aOGzqpOMTGVG2gRQHDC7l0gH5m0pkJokRq/xaRhYBPfTImIbV0jhRDBU4OYhRXNlJtLHNSADHOWj
zddGVYikMz4wwKqMJxggCI15ehBa6ZLyMfJwvnZZlImDjj1c9zdRsKT2GWRuxy7kmJNvfFm+bvCt
P3Ohv/JCUwkTteueHLQdB1h9zCnE5hEiSKQG9Fe2Xak1VrcmaexxEaao9Kg3XaIhUajLrqPdk+lV
WhuTrqXNG4L4uszd95mz7ZgNCjQe9+wGDGMeVpGf3Fhv2GzIfTGJ5CmDgMjUzQKsB/MBEwaWpMa9
RYNuH/QIz+lhyjJ+PQ398GTHaeYH6/nCzkCNeVYGnS/O3SDHOu5HdWxHRp/6NowOxSxgKGU0uIlb
T65iDdJy4BPI6wJlUR3HbPnW28yeNh/HqsQza1VXh8UyTgcdpcMt9INuPmvjWFlMLvTVCI9ZRdJp
0WURdfCgDRBE2vOU4uIOK0Dup42Z5o2B9x5PEvxabbAoXbmtrbnFLo/Nv0lbVTcS+QVOgT1i12mO
NivSyvZavMiGR1+BvPkjRDvFCV0AumOmM3kfyNBUS5eKz2HfPSsJJRhH4XbMYia/DC6eh5Imw/Al
CZm5tHHCfMmMl3nVABy9ZDrGRfMQCHfjlwrFbnInUZZcLi5qvrciyb62jEef2yhx1wuY25rqcTgn
gIxfAL7H7R7TPHqGoAXLTcpYgrwVwXGfhOQ7gTU8RNre7bu2j6fXYcmD5qDSBkQowOQhPfe0hy9y
Mo2fwTVtA8DCzMmoShTiSJkGjaQ3Sk/xqxBibstY4RxKdH4QedXidyvAX5gTAj7Mc5fCCVjPAkJO
g1yr5ZedHuY/NKo2UbU6ScKv2HidKYsgd8tFMLdpPWsZXDQjjZ933cAx2pbW7h0T9B2lXr7aJdfY
HlB5HgfLoIYaGE2uQd2ZK7QfiVSJdg6xufaT1a9tPHs0lwHMiJ49i/Lf53nFWsGiRJ1m4YskbwtY
q6UEI7ccerkklwCpOSRTjd+QzEM2+oNAQsqOXSbmK7KifisDpCNzrdgY0EMwdtD8httCX+ZJqS8Z
PL5VOyVTrcJgDG+ty6InsGt5AVUQcrgynZ1QJ4ek6hLRr3cHPwohkcoVSD2h4giG20S4CLZAtivx
1i6k+mD0AocBFCmYRBURnZCkXY58SUGldG0lWyRp5rCXsUvF1rGJkVMnPds+95Pt27t4iNxUo6pg
LUJakQ7oamIiy9V6gpVO9uQutQnLyzYam+Sbgmw06KslyL1kRxBmrQ9vWjGkQ1Gh2oaBr7Sb6CZ0
HcGGS9dagL/KYV2Hmpusdb+srGuv1pzFaO4yWRRg+l4tQIeS0kPmXdijsXpsPnPekoHXDksFNArc
OElvysWPQzofOXK1/myFDbo/p3HyCz0I6J+6/kBHcG1PLIzBvZw0hFJzX5uVBKG8l1ajH8IL2jZN
jZVQMoMDgCne4PJ/dEGRhRjHSfZrXWjh6WcKlkk8vYO1gd4Jh1kVOzQaR8zrK/RJ3Kl76AV2HgTr
cMveOGGhT0/QVW9Yb2M0Fc0Xq50IRNnnALoCVLZMuhRbBMLx/GIFAIX8ekZC6W9DWYQrqSyf7Nie
NrBbuFvY8uQgX5Pc9ktXUzXbtb9KLC4P3uMBKoupgugF/tSnZKa6SQ8phKpNchlaO64DdEjNjBwH
tQMfj1rnEvE4mIe6hQrpJoaYC6m7LhAxV3RPQVspcmrmDA1CNFDYBUgqOrsgG1GOHHjvSaMO2kFx
UwA76If8ekPqlx8Y2vYwsGALK7QtIzIW5JCtW0JO4P26F51b9RxAXTOX8QDzWUks1s4BapPuLexb
ZFlQvwvTHoZ0KkS9GOhUfLnFI8jHLbXrT5X9ZdHw5Z5CHXsBHLi5HkKWVG2c2hsZrWt30EkHsdZS
gAjWgXqShXcZ2kmQLUNjJL2i80zvWjRymeGjnH2uXQ9zztK+6S1kLUIrgW02xT5q6znZVrSvCZxH
ghCoAzJQVIhMakpPJiUzfKpd7l+DjflVlxF3Y/SYt01La9f0/XeDBzybcpILSoN+Q/M8eHRlJA5I
J8x0YQUc6m888Dvigow67qutFfwIn9bCgmNnoxzinHgs+oqFZBgOZA2niwiO0C9qUSSaYByP+VAB
UGwoKtRsnW67PA1tHYfUzp8hfYBsojQaKrsKmo5xQYIUxdAVAdy65ai8u5KMyMNvPAg3X7qkzQ5Z
m6rLgMNpPUF4DXMFtHW6g3QjXu1U5z0tQEkFszjBt4Abk3kelAm0dRejVqOsLACz1w2CBcwNVjzY
IBxwnZs+ppH29ytudk0KlsN6DG3FjwDiJYCHcBpfBwjD01cUl048ZLIze9aVxM0FMpj00pCMNq8I
kcl6ShYiHweXsBvIJPkbNxFGPoe9G3I19BMp221rPBoFhe4599TeO6MELgE2NrDDWTcgmmYdzAot
LR4jwIdZXcjBnSOAFk3toI35wyUEPkLaTuSiJ1JCnmjo08j4cJzjPvycmikqiww6RGHUBoX+tK0l
LEfrLTyVcVPHdlpg6lI9BPIF+rYsZ54aqNOmfoMclDPncboF3LbOoBqudJ+t8RFsIHjWMIGxsOZL
siD0BvA7NOWsM8gLEz6NSAr6dbpJrLbXPI7gDw8p19kRQggNp3Q2Q3U897hKqAGyr8SInJcdEvC7
Mdgz3gnt29G4IFjXpkxbVkCO0o4NmnUsaPIEWGhx91sHBKDcUq3TQ7tAYFcnYdccttHjO5xCTgfZ
SKfrJdF/ukn0h5hNvnIzXb9kiBbLlZ97o9EEZMkfJ2pmi8NROqIgaIACdfFwkygWX+VCtRlkQmzt
ShOx4ioIBJoyqaa99IGe7qHVkxU0YPE3uGJsD54hK9aqoZM0VeZIs9bWrXIq0fxqZgcrmlwh/ppE
XckoXulxTh19CZjQ/hbIVZsADBi6tVToTvClKaB4KDsIMW4HKEzCQ4bmMCgKihiuhpGFtDt0kRSf
WopWGBX2TWR1yM9rkZgx38ctvXOJAwydoAHJba665PMIlQUvF6u+JFM3fDZoLlWikTWwRygqIZTi
C6a8Ml944EKO3MoHVYDM48ZY2HvQRsh97bkNzkZiUdemabM7NLQcLmc6wuthshaGeKAjAQvzFyDG
TYZpwNNXja5VB0/C6XExa3xup2GOK7nkbs/Wwg7SmR4QTzZN+cWUiB6O9CJA4tShU+Kpp/GiHuGW
bWoDcKs2mOqkGhNqD0hfoqt+HQS0gS76LNjqPxdo5VHqyYawTtL20OWK/QlZcVgTSubnHOn+KSIs
eh2gQP8c4iu0DDwGDpL/z/Dc5DceJP8JXSiw6nL7DQLl+V7bcEWfjnkII6yDDb1WAnSNMBHpTtgP
TI8yY0pqND68AooWXLsxNn9IgB117lGojOgau5VeRMNLkCvyJEVCuooA1T9r3UegwqC0bJPk+2qB
/ptDq4EHmVdsUG231ODA4WL6jIp26PSjIdNA6N0sxYgoP6EpH7RJZoT/GSIBv8puBNcAwnG4Iyuk
NOvJoQsEiIVkCP0szqEVaKNzhpB7nZ9Z4x39TtEhtr2QQ97NpGLEhGickS+UOIPg1ULNAk4LfJNE
94c0rCG8izakjXm4NpVpUxP6s109UMwS/SbokZDe5V/RdmRGUBk1uiEoxDEqQlojz4NOoUZzMM4h
aCHQWEGOjDQeqqoVXmgsGsjYCYUUVOjhRzgG6MFWg9CEUO8wabe2Aoxlw1uohTRnu4gcc3AEDcIl
38LxYUnyGSVMk/jUmJcBvWwWWYOIzVH3wTLUeHmLrkCTHerJ4RE40SHUiZ3GV9tuS7Si6xTXzVq5
gSAlKzctEBkuGGySskAr2XW/EpLysFAnwT1a0fxhA77FtGxY3uJv0MJnqb9CewkUzFdyRdM49FUL
0Q5zOf4HPferQQTkHwzUBbyyIDkh04Pw4Vdyrg9Rc0h0FvweSrhIPljvOG0p6CeDpnJQe7p8QcuX
sCMmRg8G9BqGUkWBR5mqOel99ix/El3/fl6/sr04rQw8Peyq6H8O8hBc0a+n1dAV1iTeZG/toHdv
U/cu/OjaQmEiBgPosv8gKn/l5PcjwsaN0di9w6B89xYDf9dkADTM5xB+iR/d+xGXd1VNQnsDan7K
BLEQwS2hD2D5aCTIyvdb8f+7OfxXv27oB3Ez/o/t5R/9HH5rlv6zx/f7d/5q1h2S/wWiHkK4EC2n
IyQbf/VyQB/vCH/au04lUN0kGebZXw27KZ46Ee6WSgLXLRQZmGLgkn827A737u5ZtCtH8LjxHOb/
v/pV3L8T2//WsPs3sj3MQxpG2D1ohL4VsJTsU/1vYh8grlFD2ehubffGJ1UL9fq30fg44N97Efw6
c+k/DvDbEjY+USBgcIAcUJ/Iu9IW35rlFjgySot/P9TPJsZ/4/KhFAJtCyHj7vCHein8TYWxRlOk
KDLwG0kVOowBIwsQWgCOFTkM0vTrJD3Pv4uBYTGdQiS2wQalMahKmPqScOTdG3pT5hm/45YI1Agn
ZvjeTqW3P5o8RPuba4ttKSBXYaq3s5oKCew/l3AKp6hX2af/zd55LMltpVv3Vf4XgAL+AMMfLl15
RzNBVJEUvD3wT38XaKJJ9u3W1VwDKUIiKzMrE3nwmb3XXruBzUlmneWQa3d51+SZt+Yx5ZIPMhuO
j9FbNFiTjZTLmyfDHWgWqy4tHvEzJBMWAbNm04HphHuUl0GFkbQG+rlnmfW8QqnGrdiNwt+mtZwj
zOalUV3EwDTTWuztxqGFnz8qyAm8QkmqjPu4jkJWWKZxayqi3S754KZs/ZlfmnVoTMiRoWcORT4s
8UGUfSYPXz+Rf06Nvzo1DHV3rP7nU+OnZOUvX9E0X8+Nbz/1/dxwyEJD2ol18NvJ8B3w76p/AHzH
/grhX+z4Fe6Z3w8Ng4Ru9HK7bgZNEFIBvmvfDw3D/INTBpQsh43l7KfN3zo0xK9WM2vHVwAWQQmk
YRaCKPfbHVAgP1XS2apPeBelxkJQxEk+MWWYZ90Dru1oHhoEfb4a9HX1K9mtgSYX44CFRhy7yszY
RcUSwTPCuBvZmfbTUqhFCAUCYktiS4zFvRFWib28x4LbdcFqWMarm9TaSW/V0h9da/Y7cA2hiMVn
xrjohAyZHCySCNgOFJ2vxZBzN4Yfh3VSwZUhems8aP0yslIq+LJ2CijDa/PebDvnldtodWK+vUVq
Zkcjk+9A5XbqTwyHb7U+do41C4AnPTWmjP2wOQB00+3mfaqN3UGflO0sp5LBSKLb9lvsoBoAwU/n
7VV9klw3PUUo3zLnCrSl+jDOvQ69UtxPo+ZeqzlyFadKko9lykLbZfx33MQ4BUUGUi1msHboRVwf
58z0MRav903biFNf63VkK8XqbeOk3dbCPSd1EcDLKu4UJ1Y8ZhDwatcZ7f4+NRg5/x571ajDuTNV
Zp2miYNikadRbgorxk07m8DXz6Ws27DQOyiASr4FOz/uurNhhYQoSxRWSvP4pGWtGSKxF1dY3q2D
Cao/Ql5h8ahyu28nXV6LTIm9YtSf7KVaPq3FaIdyxnEYi0Leb4zXvBmLYmSPDaLrdlkfzCwXb2O8
0HevH+lu5UFrjfw4Tol+gEAQv0xO1kR5HtufYQQU6/W46vl1gjHfK512Sf1lGarQqcopwOpDc0Vl
HHU2fT/uYT1E26t7uL+ZK6+9+8bgeP4zgcsdbWq9OH4X70NJlJpI6WdZXq15+5wiRGZU0ayvCrWZ
4dWbpV6jUp4u+MN1r6lUPuTMTduwTRz8pHrsBOlWOOdYtetbQ5ua63LWnvEttwPCDrM7OmNT3C9N
p5xx5023etW7F7PLbMYipUkTnSGfF8dRGbM1YqMNCtilMyr8bQT0bmdbhFUac88G84PJXwvLVesS
6GCNXu3WnRyJAL4wTzdHtfZhklUB6sxJD/IuEYGESYSIbqsA5VpH1+oKL8XWcN3b+mtTdiK+ghG6
pJdWK9/Z8FAweFqHWHE05cQgFjrOoRyMvBDe5M61+2nDc5CFCZ6R221a5J0cdaf65NZGvF2ZNTRL
ZxifLViCd70D82EMmS08mbHMQ7cftTAp2eHOjdArxBwScFkL6fuhxYaSz362TsmxNUWB2oCpZrEE
llqA/g5qGx/xuWZLIJWgsnJdveWg5H2vWFhHsZ3Xdh82Sax+2OgaUda1SnLTraIS71RgPF0fSuzQ
9/XijvFn7susZ7PN9TjhvFQzFaAqY/PIlWsVnoO9Cpsd0ODCX6YS5Yo6uPmbYDqiHJ16AqtoNeWs
eI0zjkUwAT5hv76kO9Y2qdyXir3Ja6Eh+8UZtGoJVptBZdBHM3tXD8L8vJrGUBz0eJnaI1QqUQcw
kl1cbFocu2Ft7bj4rUx69qOLqj0ZyQYqhQ0QKGF15zRy9vGMQwEgDt2WJCyjgsbOOpZRSnMrnFVv
bB/TVWoMF3yjlho0zaQgs1hoMkED27fLZC8R7S//qZYTDDiL95gVb7w+lYiOLr2tyN4rGtbBPiOo
GYOHYV/XrtmdgNHyvV+sOLCK0qS6GQ1xYIaZHmoxOYeGSfFdrZdXW4Jai/GB1VwtqZVeYgynEXYf
hP6liYbbQ8PadsHI/NMbcls/O6I/gJfJ9+9qzvmV2FmIXsxQIlXgjmMpnYe2LjfWWDM9oK3U9Y1I
x+bBmQT+drubPligmNkEG+4FO6nh4RXQAvYdyQHzzcYYbRtL1asYDn4CBfPGPaq/oRu3o1mwW8ym
jOG3rnbqY7JpcbSoufNsYZy4N00l5uYAO7JEqnLbQImISmVVz1Otxp823bbuVrb5SPSTE0dnfKQ8
U98XQssCJA/OBxxh+KCHWG+PudUtF7GJ7dq0dAfm5VIEdP35R4wL2tnqGgQkyRINSs1IfFC3nFY2
1VqPxRaStjXe7mw3z9mluAfJOBN/cTOcVnsaD4hAtoM1VVbn5UipfDZRkz+XTXpLb0mZ2C+6c8kY
toeubjCo6BFbzTz/I1h5y9NJHWDDGSP3WZPZn7a0CM3cTQ4wb5yolcVUetpsphyNm/keX2XPvRCC
0uvk6MO1JjbtyzTqTWQNzMAKLdaOtuyMd8rC8+kuW6JWk0kEFJRdGJL3m0Kdu5eR7+H1iIrwDuOD
ewVKgHF7WueIAxac+wZD4qKxNt/SS/tYbtNHFgDZ1YrQ713cjOoNogyXB5E2lUC1scByGpUVsQH1
egFk62d88+8s1IAHBP/9qyNqqPp2ERiA+e97aS0M25nOnwDNu/e7X+ui5UXzhm8XedVSqWGxNuop
VZN3cV/bODgrleJBsAFXViNkSQfHVtWU90sdq6HJ1vLayjL1YigyK/e7fxcsitGik0vN3Fu04VlB
N4Z5GxSw9EyxhMz/GOpPi+3CHFEp7l20BrDbUQZ3FYwjELOFrSU8mjo7m4E8dGTLD2E2s75hwBcz
BaUq1JyTACINap562v2ZjyBLnYRbHq1Akj5Je22z+3/q+6/l+F/U93SNe6f8n+v7my/T62c0/f8q
7r//yI+hgMZQgBmfwS7tV8AjuGDa1h9jAJ3cLoHxxdbhf3G3wKvzo6JnQgDeymEMsPNO99nY3xgD
0CPT6P/cOyPd2Z9Gd5lFwJj5nTKVDgwD2RIY1yKW4mWdTeu04knsPWtjpLymFUX40jZnuoJO8xqt
I+ljS2TIgLE8jIQ4XVmxOurvLWqgG/QLfXrp0IWavt52ixXQOK8v7Iim9+CR+2BI1g3u9Yo6w50Q
mnntQLjIAnVwOrBF0B5GoMIf6imebrfepSzcefAjS6RebOwD+jnKKhMzQp8Dnu+LafREuw4H2+Ul
wvrJFxgOSWPmDGEBNzMhFnaUMtNPjq6pbWOwj2Pf8rGU7B/WovjcCaW7RbE4VVS41XIbx0j+kc/E
/O4VezZEFai0xKlZe3ODozBiR0Y7yJ8a0mr18+gk6x0cgG49JSh3selU60Kdxwts0K1tSgWghtiE
e91pm3vXzJOHLS+m264ETZSLEtttWjmYG2UzHfIZSiTSvrrzc7NBwYCEA/C4MxZ1gNNsGVrogPrz
0LaD2NpgjtVm6I6xZmXjAfdEwr3YwTedwC3I1E0NFvZ2NVqU2lluDLFVteYPUAhOuOWaEelU0qW2
nzPvrOsC7h8ks+UdzDRTGg8TUQ5MWtkSeo6VxdNyU3QTm0K8C1kPNAB6dRW1TstOi/W1YSe+paR5
fBtrqxKRqKHJ2bfkYDD86Ea2tFdSVSbapE6llDuqctbii47FOA46U077hSM2MlNy1M3KVxJXUdmg
ms7DMI6teqOtVT4YKNqknOat8opZn6X2PolTXd8+LNmugPs8zN1QVbCFt62M/znwvh1Rf3HgWZbL
0fOfzzv/FVYpKpLslzPv20/9dORpBmAkxqA6oEeLB/w+02D2+IfJIHIn9nw9DrVfTkANi82e9Aqe
lAHfv05ASLgGD0g+lYNZDcva3zoBeY5fDkAsY9CaWIcIDndsHL9NQqlZkMyC+b+pgXeH08yi0msM
iBR+Iebp3las9ZxzRhaUy8XwYWjM6bkw5YK91q27dz+9e//L1FT7fWz61cDG6JlVg8q0xd5f7U9z
WbNe28JNx+lG30n3SbEBEh9Fg95qmQYAEdNsjh/E1AKC7ytnj0bIv3YgmxQmy01Rf3aHQb3lMVJ0
B2WpPePTc7TDalvxF76c2vJtQQBfmajL/+UV679PkvdXDIAI3yRGYdXZ72K/vOIM5Rj+7uHGWDBA
BTaYm2eOCseIBrE2FqRIgoWCTCBR2oRNibMWqnGoWJNqKPbI50kXKYG9K8T4oBRuEKtUexKD6K0C
ckSTp3fFiPAX/YkM0Ky7LzLtvrY2S5hJxb7O+nSqvg0w/+Nv9e8fA6selbghbo0awobf9i5iVdCX
tKW8gQPpvjQJ03jPLHQujbYmPW9eevexjbXy/X//+Pdr7eebMSpRHH7CoAqHzKob+8v66dNHi5iY
rUzqm6+RTQA/RrJKGBAgy3j578+0D+p+fyYXXhaLJe7cbBN+faa2xjDeIX2+wU1DItHckMMSD3SP
XtGmodrBovANdXUaH5/EXP3VRbNfFL8+PReKbkEqNslyMH5/evyGGVstBPWiKyzIoSNNc7m/Big0
MkSf0Xirykd/mMuOyWJXNOILAi8AQu5qXi02Ei06wRzxdY4B6hlRr24EqbOuX1plagNVQRXuWzgk
+iNZxtv4F2s57d8/KLylHBuMViGd0UT9+vap9mjVlhUr19oYV68ZuobE05RioHMzVuCM5znNijeY
I1hhtg42AztXwj+0SfzJvXtr/DVNBBvyfPqS9Yb4PFltKs7//SPGsvv7u8ytl4uI8S/URr6de+33
0+VkQ+5XwXMY17mJjdt1AtYA22HHVbnRMI0jPIFOvZ+q1RqBHqcCXWF9kHrfHkqzBZRZdtVDC5x7
8UQ5J+/mvGpOq2Tv3Vpd+4yNwQlYcsT+2ORsPBCzoVyJc1nfzK0i0bnQDiaJ5uYegiyWtfqUVkfk
7uWDnid3CfaFxStH0d0Mcfc06JViBPZExaBlq87ZYI7btvc++VWZWs4HqkzznDIIZ7qwTK4/qyki
Ay667KQ4PdqVeXW2QGM8EGz58qmVWEVGVREIe/Zkulh244lxlv7UpWDMD7FQNIKn0iJ+c+GT7amQ
nfJxrLA5tahjT+A82pPWueXnjNA0vvdGVTxmlKRMwljtn/u4H/2V9wGxhe7eIudeQiQFXaRpizaF
JQNu/BQzLCd/0lMKJ2mA9W/d2zTGxxNApRiO3Gr02YdJY7OyEeV72s6UsshtHy0Eg4fRzRU9wrS2
vTp2wxBLZYwcTYWTUCQt6ivK5/lPHKqt5eMnJQyP5nFKomXIG74c8xyuyTQ6Ud/EacAQrzrW/FU8
/Gbf8EZjcCJtL8+JTIlnVuhEVG0eOTCxbzCBqNDTFWGyu73vZ0Mzg0z2mBlzrqQhMobZlYfFEMuV
/a3aGr/VXszK90os/VaXyVlZdm2X23OUN5/070Xc+K2mG4oByyfawW474G4dYmyCGcOvXC+bRxW4
7SlfDVK7Rj6DGL286qJvo1gGmhXH3A+Hspi7EBxsovo9OUjxbfqtuixWMacBazN3uLK/1aDzt4p0
5F7I8HwvVOlQ9qq1+1rCagY026j+Wtqiidjr3AXxuK/EruYi14hBbOAFjgHwpC5g5mguBSk7MqYq
iKx6DxpxNosTs9ZJiSK3b48ymuSaMB/NFNAVTZI5fyoUwpkaqI0+4I10RufGwqARn2tDDMJiirvI
bluPUuV0w0uQpAL6iJwI2iXsrc6itbSrldpZVi1TEfRZvlistTz0sMcUn49Vf6e01aYFhmETRcM/
qnKLel3BrDbU9bu8qtzqZPTuUIYFXIuHbRyIBslROmqXdE6lqPE+6OnA+nNq60duxsYZ4YleRGPL
KwiboUy20NGWDb1IvrbzdeVgbwwVvio9xlltPPekVpdBEhvJGIh9yOdlQjKvrEHTk39R0IMibx+Q
/kNhTLuTpmbmEUVFYft4SzsjyJosDrYxLhAtzX3rgmmbc9M3YGts6MTyTbmohBVGWhtj8BKpK9pQ
gy3dnNJMY6RZkJO4t1aoeTWXkSiXTwJzYJkzNLnIyZWPPXKqFSAQ3yP9RttAUrMwnUzFeGK5qo83
duuuTVAjO7q2xppbUoK0hB9w0TgbEcw8rSZrqqzTcwdHbInkbG3ZBWzn8GSiVnm1lhi9qqNx8cIP
woYcSnsjVwb96J6GZsAr9VHuhBnMuA/lTA6Rl7NDe0RVM7+1fWogXJ/JZHKA4GOhcWIexyobqIF1
TyYd1gDWFXIPgvmWpTIzrnX8AdbaEkKoyrMj0z4dp5NAUnqbKcJ9qdVuvzjzfI9YLGUq75bVHBxf
7Qjy8dK55oU1tLXahTuY+4L2iau74pTsA1K/l+Y0SHIQ7/Ie0+OD7jAKPi1mPo/XhGnu4+89H8sq
FHsJm7niqZtmY4mx6NWw4dsT+y+/v/SZ84nXhe7vxrRqfouxAzDkpWT/kZlTTHx12jIpsvsapB6e
lpGqIOHPOFP1gVSjTjNXpGhGmzKFT4F2jteVkiLrzNSxw8UB3oT4mqnD5sx/4zniN+IAQcO+18lD
Xb2ganfPgCwyx4NKx7bwaxbaXO8RQkufrw/GsJBUk1Dm5pemBa/w6HC3OMha1W66PZvPxBze7eSz
TD83TuKOFyjYSArXXnR4T+BnHFqdt3V3Vq2firKw7pZRorrtgOgX72a7SuQRN0v1J9St/QzJOhLa
6ANI3skwC8uoZer6TlHjKqpmWnRcTBxzaz+nDxmm9AuWgdwKLL3XwQGVlsntKNXdF1KKpiQs9Zqv
yabEhnsya4Y1XyoO5PXMSpnvBkZErpHcQv8eoYifQm4yc3fR+lG3/dgth4k7rTHtGU9d/pFoGPdJ
WSnTz5s79NpnXMerJGtDExOmRp2HWipt96rOQBtOLR/L7BMnZUO3nKbhelkFWu9Jdp4j5NGs0Jwd
t3n3oGMXktuhJZuwua7txbxSBvTUYdrV1XRJwDOmvmOx2XiiEpGfVfACGNFFJifCFCUKCneenI67
wNo9lvivsvdaw3yU7DYqsPW5HbC68WD4M8MUOGZyVuJ2fksTJhAg8ZgBnzKgF/eLVOLt0GNxysJs
G7lIM33IjbulILrzprLb3UfVTqp9vc9wF3+lumHshe0LYoJTZ7vhQ+xiCynLUFuMpQ+mEr/kYYNs
yks1F7Zva7yq0o9bXEvvULZqT3nac61xp3NfuNYreVe7NeELo966QMHIvQUqO36A+jizSi+KSTyT
uk5o1wx6wsQJW8Km7WJo9dzcuaLDNjP4NGkcyGPM2Cw1V6JvU+MO02Bpn0Cwuvxey6Ik10WvEEJV
SdwXJKRW43BdljGvvwezFsnUKVKoBKp6WsltI8nUhi4B+ToV11+r0n+kIX8xSUG3Rfn9nycp/798
fXutXn8eHX/7kR+yEPMPksVNDaI3DBgGJog8vo9RHOcPk4WiQevIQcG/6QN+SEP2abHYpWbMNvjI
XDrKH4Nk9Q+d/svF1m/jckNI/HfGKL9NAegu7B1oxBBbh8D8b9LIXGt15oamcnQVhYUHgW/bcXRN
+fTTe/K/TBt+67u+Pg2SDWxOiOAc5t+/djSbJvuVk0s5QkAifREdeYDfxrmtZmId/qLJ4w39uUfd
n4t4AzRl3BSg0Vi/dU98Frl0JyM+rlrj3qp2P10jVYUmsKnLHac0S7P//suh5/m3p6T3tzULaZ6j
gfj/rStfCml1mujjY7b2MTfWrhmuIBwk+MfxbFsMeGb3hVGaoUfqiC8BGRlRLgcbU2J96Kxk9K1p
MmdvXMhKbPe0N7dZGBWtbq++1ZB88EJL94B5wj3MW58dKrRmPhjI+oxqvrovC9IXSqUfnrXBrs9k
HrQRUSzZTbwOGctJEj4CI6nTA+U4UX2JhCw9yOpeByz4BWLI9pIWZv8i2uRaHdcsnEVJBYYb/bjp
RnFtmsB//DQ3xntdjtWfm7E1txt9/LNOXrTHQrWMrC6tcRtUE11lPR/VJkYXt3X6wWH37vWw3UMt
xR5JQyMvQhuaGzwxsBapLV/VMlGOpb37XXtlPnYrwmrPXNzYZo+gN58kkaNX9lYtsBO2dPSofxhg
944ZqXS9H7JCceciWNJecNcS6wx+8oNr6dYqr9K6zSOB3IYokZjr3Cc2HDOualT129gLQljB9r7L
3UJ/cJFQp7Sn0v2cO3CoKUR7SutKX5sClE5GDt/kYD1A55m+FWnpWD7ohvKWZTyJ2zay8SsB6/qy
YoF7cdaNlIE463HQ7iSLnN2Lh2jGus0M7YFVqerHe+RiCpYxlJraf4C5PkXNog6Rg+DQ8haA3Z/7
qkoPaZ1+Wvu8DRKYd5fEdUY8UpuVUoXw5qQk2F53ZbW9Y6ig3BsUxlfqBl/Rk4tWYP+dVAVtUh6r
ntIAErQz6xQzxESKXcvQWLPiSs2TETWpPbwV2pqX4ZZsdh0qQ+aeeQskmGj7UzeU/oxn9IYYX2pE
UX5WjWXGymFeYmVYuOclzy7RnlykbXlQWgdJPKZjnBlzDc0VDRPcapu1z3DJld7ElshOybdVJ38F
aRbzl8VHIx6ZBpGuB7rB7h7iudSvbKpea6Hc9hxHmFzafHsWjBesVExYPdr0ZamEElm9MlxD6d/e
BiRAPp+s9dYC+rill4Bjtg3DQ2cNig845wFmZRaO1vZeGXvjRt9SPSR0Xt4oTHjC2bXnx7p2R58J
yBStlXlfz9U7YcSNfswwO0+mN2BAXz/VdgZVJ2YeQ1s+QkEi+tZp9dzbcKoFRVIVMFD1cS38tewI
IyTmdV1OpasSZOWnrFRUL1ZQ6r8UcoZzS909ypkQRqVBYbFOMn8yvy+EIW060/wk1iENXU2KBMIJ
kg36XHhlnkX7TGgp26DDPG22eL8oJtxvIHg6VmBnlmqQoXxwIplTtZqslwcgsMW8JayLrJ0Q3mZT
cmN3EBKQSSG1ukuwEqPFaO1Ophc3JgcdI2M8Wx/0FsAEipY6VtKQSt7VX/JxVqyoAw4kPosFF62X
DiCsz8VKqlH/WFQULThbXFl8UKy2eHQngp17teYYbiphHSd1KF8EMp0du6nHqzePtnG2lqkhLXWb
2CKyonIPFj3vGcZUd6Uti3Vk6qQK3GcrNqZqc8klppzPPdnt/1vEdvy4ruP8ydZr5tdEzbYRUAGC
tkuQTN7IuB4qF1nerVTrM24TNxyqcav9qouxLuKKbi6dadKKiElokWbLJkBui+asdQe/lqqzeKCC
MBYh/vkIiqKiT1Hqx03C7vesWhlxd01zdb8YZvvFZFV3xQvJkqiAcIph2q22AIhxmYY9mRcn+jb3
trQy+xV1Ma/PwNvN4EtU98pc7AsNAMm1TzAIf2YpQ/Un5Wr5YqhsGcsityH5b1XzmFQpBbekjNA4
PAp75HtbBv9Ugf83AQEb/Z+qgn+zFdw0gMD+X/BaNMMvtaBufP3B78Wga/8Bn9NW2f4bFuyxXR/w
Y6e22w5M1jGM18l5c/c68YeqwKUYVG3Cz2wm/2hKqJ6+F4OmRVYkakbBj8GExdj4t4pBsc+//zXf
xyHD+gQcBSHJgMtMMiN/rdNY/9DyLEK/ghhnJtshkwk8z6DRkWBhmlQG0w3biv23NzlWTotoGtsH
BamPtvOejkAflCt24mNIalcVJSD3fUGM/XWT1Me0N8az080iMEvXvjRjDba2li05UIlyGTIap9as
7EfupgsUDnfAvdaQeK2BWUAAlne+Ldn/83ga8tUuqz0QAcYh79zY53UvXmolxyJLr22j6s86xDkv
7eL7eetuF76/gvcR6VCrHbH0Gx4rTChQpX3GcxfEYwE/LOk+j5Y2B2PeSjxCfe6jt1qvMRXQgw/s
5Sf1U6rYmdeVUgEwnOMUVTcEXA0UAWYkB5QE9Tt3nXJcYUUWbKUZlkt/2xcryN2kGF57fTCiUlSO
31okWBuVzfNXGnZWurdgqB33uBIO8yCStAno2LdjW+iMzMnN8GbgUcdkyG97iJ9oooot5LDQvFEH
EGOqrRHiZTOCJKN2mKtx8aamlOciE9fg2mNPM6oHUDxzOMTigFgSwSZIoZjJA1VmA4qXhPZAj9UD
oAnNt9L1xRqm1Z+G/ZdoC5gU0AqCEtKj31uKHZbO+MZuD13WUp0xC2aXtsekRupz2GwiUrKyjayt
A/hQ2EztUM57nWUf3dg9Dyi0fCjpDBnJE3tZjQz+ljpaoWzIOjHGZYl0M3E9hQ3HSW/S/Enk+Dek
BpqdJCh4sotmRbhB1kAuqsnMz4JL5CSHZbRNrzNsk7tk/rFdWvNCUPdprWOWGBay7VH2YOzL5JAa
JAC7HVrGslTCIu+eGmm/OMt2lesM1YE8mJFSZ6DviXM8iLZ63az8Y94N5oHImt6f87kOVeb85053
v5ibkgcY5a2Aa+KplItHLbvHQCcUrHkTEUC8+jriFPgigz+BYfRNiapRG6xTp+fax9VEIVn08rIo
xdu2moxoUgfKNO3YcZ9TI4yvHU8puRYy8kkDkbSkR20mRlNmeL5a8v8KrX9PlklF6ssSB3YtJ1+C
AzpoODvDhjzJyEZXEsVG/tzrdnJdq2kVGc5bgn33zMyj863WVp6w41TSH+3UDESZZQ945RzueLbq
5UW6HtrM7Z92DXagCbd42IRjBgCWruXQl5GTFzNm5pRREjhHhl2qCOsFV++gK+pdZvcbGqSigm7n
pMTzFXrAkiv3GpHbJ03vYz9LnOmo68lpsCb9AoZxDAgdbZ9HuC3RyEg1AHMnfDtx54DtZuepVgNp
xMrV55WaFp+0ZvPN7bZoSFtyM8YNBuJW1I9AZde7uB3VszYw+GWZYqeZPytFGtq0IQFidOgyJWIB
Y5VFxEsdr+BxGPxF5Qp0W3nghgr/pCC6gB1GXjvlaeroUkZnUgKx8X62m7QI9i5pog31zwU+X7BA
mz4TvMKk2B4eMSSdAE7YUAj3EU1vPdgxlLJZNXaQFbqEbQYOZJoLlqPO/TSyb8sY0MbaeFeONcwD
8okOa6Z8qcxtjUooZ/0gIIvx91kBAIZaV+I9ang3CbVU1cuWMdYkvVQYDgSJ7LUDpolQd3uUYNaO
Ys+XR+UNPsMZBx+u8xrqWaMHfd1xSWG2v8Y2GY2V/up2Bnoi1MrQdaT1GOspiYvCDUfG6ypftcNi
dl8mtlqe2Nb4xup37lupaefYKWHTlfqEKpN5LygW5E9u5RxTQ71tSv2jbcsr+Pj5CWHnC6UqtVtm
D365GvZpRL375LrTuxL9GMs98cVO0chORPH4c4K5Qxsvwhz6m9bRz1nTIyFqmvK6RIFZq/1dmcZQ
QYkrIDGr+7Pv8V1nLsglaxubA+yGLIBMn4fozvEPlJiKYZw7nmXE7rHM8fkb6Ud3ddwn6J7Hpqy1
y2bnYJ30tYsGB9vC4vCM9bY9sXjK7mRhXzFMWQhBAitUzGT5FFpSRv1oAa2orMe2QPJtD112WTsA
AH3HbHQyEHgPo05gC7cXJHv2h7JY3hPeNKIxF5+bEXJYSpnInHGYicpZlCip453mO7m3QzndqQl7
UirV/YXP1y3DU3+w9Nav4ocm3xrUflm0dNnscaCVaNqVd6NLZwvK4LORtTpn4TieHPKbOGsyZpNs
6I6cv9k5ZRxxwGqP/8RRLDR7OAGdUjcO2WZYUSJmI9LL1vAB02iHROTvZiyup01xnlaG3bLoeg8x
/5+GAvmxrMs4Al/PmrK1tchqgL3jUFfPaBiQ2wNA9DZO1QgafRPMdM5G/Vbash6ezWyIge4ljgK9
47jM+OBafxk6IihehngCD+TnnS3pvDquvsq5jaHhzxC3Ur3Yv2RNXsFxOXZ6k01Ep7eYPp6Nkb2B
Dfhs7YkaDC3ZcHoTeLq1pD54tR5bD7jghd1/aKal3mp2Y5MUpBA1NKCWV+clGTgE6bT91vf/DFn/
T3I1bddk/Lfy+vJay1f5y5D124/8KKzNPyyKV4F/1cIW+2thjSjXwmKHz87RsOkzD/xRWCNv+TFV
tXHp7oZU5qBoEWzzbxXSTHd/KaQtHMCoD0h+1Eh4Y7r7O2C8Q5NDLu1iXyq9dSiObUFhaWvzOoPU
k1iMGFTpG3ZemM8GCIymXjUwMZaq9G6wgRfSHks47kp1ltI2+iVUtqU346MTj9ziRmOygEqxHWxv
iGEAPRexqavM+WZQqYAXj5N7BlqFzIpYQhhZlX01mZ38RDLL/WAi6vI1WE5QrWwRlabrrhERWQEw
jPVRcbYNrcZAM+l3rsYOEr+Knm8HXeulesX9vLT8XKo9njVI6fJYds7Y3eUMIwgbid0PstyM1O/R
bWh+3095e7HrnnVzs7rvFYqzhqdY7S1c3FJn2ikEeDMDNFpoNJlzW3S1/aGjzAsUt5k/ZmBq7jYL
IUgzrgzc+rQfMFbo3PQaI1Ucb2iU9lAQ+3RCHpx+xIrYvdclWBEPKs3/sHdmy3Eb6dZ9IjiQQGK6
PDUPnElRpG4QFCVhnsfE05+VZatbks9vt//rjuhwX9hSkVWoHPa399rBexX47/msbnyIQaQfMk6U
/CO8HhEZbhPqoQ86u71lgBSsZ41pgZsbNPdDWjIVM5UyN/0UkSGUgAPwBA8V/bH0iqJSCLBJJX6l
O+pJumeyC+HR4ja/Xxgm3gedpU5GkLIMqgSwPe2/RnLgcJB84Xlw7vESj/Z2rCzjNi5Kf09HW3vo
qllcTWFfPsUsXsyjBox+i/TWI3j6ai2JB5NAGbELcLKXoJUg1FWSiT3c0IoN2fOOI9Ddcw5Jhljd
wPFQWOWwhbEH/Zl9aWdP9kKtfTpjZKIb55MBbHfnow7tKRZcjjK2lnezsLxjTEj0cTHZzGHQVleV
EQ3FnmOuup2HxR2FYBApe8gOq+//3yNtjPG1we5TD6Q4Cg/ebTMGsmxP3KeiqTwVYUe2ZeNhG0qD
ndUaD74hNGllnPJu4mwYh8J8/69g8Z8IFjhs/3JB3XzN36a39uuPS+rvf+aPFdVjAiUDzJQYdon+
wvX4l1TBv/Kw0YFFxZ6GO5hpyPexVfAbqWVCwKRzMZXasA7+tcAy7JKCEQlDq9+lin+iVNAR/vMC
Kymx1hM1Es2M11BLfrGvZukYp4ICrIMiO/NCGqGsAczYyIUzYth69tqi39WNussra9GY2nHNxC1g
aGLWu3TkGrVijCFewmTA6oST3qWW2py+zr2rMTNxuua6QVg16u9KkrS4GvJP0qD6zx6SmtIxjFTK
NukGmANWA97E5EC41nlM+6m8Ity63OSp09NQPZjLweNgBsOG+9eJbGq2GSoOiZyIgGZrtiGzpfYM
5TpduQW8c2N20j3fVBwmNvWfR29JwmPFdOehDCJ5YtH9lHqN8ZLkhfEUsV6uJEA9bGdWhP0IbaNm
fHELJYug5dzdj370xeGms+IaHK9EbN1LS2W7IGByrByOoCmFJnszyr6RL+OoaAaw7EpzAbBeE2K1
mr7eNQuvzjJy79ozhUhef92DS0Z7sO4T4T8hgl9DoCpX8Vw+Tg37xzxxzMyzclxZSOb8o7iqVHEl
/folLEAsLaKfkYijT4ELopQI3Sq37ftMZZ8ah2yjV1WPc2osrxnVb5vajuNN5tfDbsCNsU6Scs0j
+DTb4Tbk7rgCJ6V/BBoTHP5q8L72nrgeYdPMMDBMZmijXZA/V2qQz0z8wU6XOZsbdid4aki5MIHw
hphQD5f6DtP7Al3HOPVEZt8qKdonRF/O4QkulLVd55yILeCKk3MI/QVDitM3t5CB2heZ+U9ul1T7
amZEJ/CRXUEG97aLF4hD0Lg+kGL/A3u2QbeTPX0AbBidJD2z3hrPD9O4IBzeDZP2s7XXmPZ9z+To
pkjwPW4mizQMNefNss3j8tHGD761W7bVjVXZD13eBztKcBny2URDQr45q5RoJHQQvBNjMTfBvuUO
lx2jWoDuThRkJwTAVc+oqbqxxDycI5rpKIFtDecDzpXkjBJnfpL84puOGeK6SABlbBzey2onfEyU
0OqUeZ4UU5VjlZqMIZy0V9+QwBZj72MEDr+pwJuuc6uFABWVMtvmXkIWROTRui5S8fjfhf4/WegR
avUq+/82KFwnWvJvkx9X+j/+0HeLAvpy4AQ0P6NN69X8D0k6YJ3HSs/M/kfSjfkb6y4VmxanWy04
/7DEu+jUHLRxWKMW/FNohXNxzf9bjOYM7SFDkzOhddz2aIn+xTTQCjdtsAHGJ5L8yCN5HrmgH+Ul
L1y7cnw1o8KDHO1UDwmtCTfLFOjWxMIUa+Z36VboCHLaZ4vattac3caXjDIZ5BTuYLufA3ySvY4y
E/1FCXT8mZkXODtda5ZN3k7pCPSYT9WVeclFVySkax2V9irb3xdMi3Ejo6bKS6aaIuZw06F2QhmN
22OGT/V66BSuSHoPDGDiqocbp4Pa3szBlqCUYmYNh2NtkxuBhGz1h7EEd1xxn59WGpaJBPI5y5bq
jaIg/3rJbKDC7ez3W/4DJOmRPHimOzOncOYmK9yAZo44JP4qUMMOWWsZ7wQEmm8eqt2tjWh1rMKi
/RrNjNHA+dTiLonrYc9krX2QnZxO8AIgJyjaiYq1nVpfoUmY1O/iTQOabQPhhcl9E5lldO7qxWAC
GnEaF3Vl3eBNK48U5L6MKFkP6URRbRb744e47vvHIOiJ7ebG0n6mZjl6aak+DhAA6R5w3Yj6maXE
7gQ065hr2yF57qQ9xk6QeWuLW8dbo+ZpWFty+uhatAmA180/50nfH4Il6XdIW8n7Yg75Fa75W2OJ
nBMkNnojwmU512E+rkvH63be7HeIW26i4LSrwWpXlRVlL5hNQULyLg38bYXRoStDQKSJIly3VeHy
i8K9X3UiHCi/dQzC4Ga8n5swf6pKGX/MaKrN1lTS2xaMd+CiheukgsYNB5dBjHkClyPP3rHBFn89
yGBBW61MDhZKwDeOKV/liKG9ZlNX4vZebNRSUOjTN9ZbEGEAGUrCxbn23aVxiYbqzOz2CpRHWy0b
Z1HDykKbua57I72yDFuodVZMEs6BVADWnaqOnkOPuDtsikh+buaJsUhWO/B0c25wVW0Wh6VesLyN
HoU5lU96aSmc4B5UBGYI39jWMZ6OmAuF2zo3CbDe99Kzs6PJBQ8ZHObkhv4NtZdlPJ/ht7jdLmV0
Q8V2Gr4YhRsZp7CxGjgSpSe+NNgryCyY0/AwLlMVbkeVidcep3i5jspmuBcwLj61CqJsUE/iLWvt
lh1M9eBjMaX4B2lnOAlbP6gO2C7xFBb2LCn+jWF8DrDhyazixW/IGHwe3IabpZA8tGv6T/NDHZU+
JyfTuwZLqczjHGTBE5zrylgrSisIlseaHVnDX9n5cVm8OVEcfGgT+dkwJ326bG1yI676yuxGESMj
C1BqDHz5gn+CKFTepr3Hh1W2rxAjcLwq5hYgDSvaSYxxKGi0cIKrmLvrpu7be1TwgHFFwve5NcF7
Kr+VWx+M/5obmLtaRkCxyGsJddHBsF2mvjlllaBYwOTAwBU79XkfZLqvYC5Dg7CVtzaC2tzDtE0e
YNw4+yqhC5B7dB/KrfRa89XK4mC7SBbT0TJrtQ6I8qR7r6/zY0SD3E0mNfo1qOz+gQyK5I31ivQj
5pFGrRrR2xOLWTgcw2gufaw5NISOnmKQJQ2/wykbwPB2TNXdyq413ivHK6D2inS8U40yWFyWmH5r
I6XiIJBy3Bl+3HxykUS+4qWdXpUsxbXdJWGx7afOVyvbwU2FbcRubmMVhADWrRp/fDyFx9gyJgvN
un6k8a/e+HSWw79oOafkGaDJ0jtJ8sUbwI75PfmzfDNGnKEZT9DuDUx5D3/1KSqdYc9AKESwl2Jc
gV5vwQRkqlxz7HG3jTkvXxZ7nCkCFW6zqeyhoDdDX6ZzbCu3YD7ycThLzB0Aw2QL5ePjYkBKOShP
wtZ/8amMwiHC3FP0/cswKFoYwhnWjxWk7q1ICSRgSG8f3CI3HzAIRnSBgBX1/Gw5jtH07CDmPzTA
nB4G0YXWCq9V+Dy1bvlicxEhNuKV0ylWUfbsly6+kw7Yz4OfUEhrDnNxB3ubURmd0us+yeRNgGt1
XTGMwEncUugi2O3Wc6GSGyaIw67xaZsiHV0UNyCz+XHdzNgJCPa8MblR81UnUbVCAnKvGsGPv8yo
EY4D75wJSx8+Sr91j2mSTU/RYPgcp8cw/mprxYBKDMSDXusISisKlIegLWiVIeIXf6+18jCp1iHg
1Ay7WesS2UWiWEgiHSKRq10qCbgBYxiwrYXDNrsIHIPWOqx+Qa1IkEeKKb1r8oEAvNZFwotEArU8
fJgWbk9ual23cwXmudSKitLaSqRVFv1+PrVaeQnSpT2wXHiMlFvjFhMvEg2OfOc+D5b4S4huRrLb
gCHTNnPN65i9Oimt9gCVmPaBCoLjqLUgqnCKu1HrQ3yfuByWWjWyLwISBh/EpOWiK10kpkGrTdNF
eOq0BoXIKbax1qXSJpe3g9aquD/Mx46NMVmRO7opkbRMrW2Ji8zlaMUr0dqXOYXZsdN6WHmRxpKL
TBZfJDOZw3uyuQHvkjHN7kKtrSG9TZusF+4r+rh/a2kNro/1oglXGWlumYhIbNvWsqrHEvEusUry
DWPsx/W5uch7ZulbMReMKXgFw5M9Oth8mjvIzsiCeBYaupdd6J/0eojGvLLcPmEf+11TxMuEwMjG
zzvPDV2hHUabObB9teMO4+3qwPXWcVm64TpFtOQyXKVnhoxdcRh6I35xattJ3iyXrzh5gcx0ti3O
yIjLoDvTu3NNnIvk7b4il2AOJx5Zq81O3liSunhrwuWVY+/8McuM8j0dZ+s56AfvCTxTfcJZ8NQA
k94WdlMcubnXa+heBT6G+cHNl1cWwG8yid/S3n3Vfr/PdqWh0szzaMxxCPkGRnpwPT+/awR3RVkY
V3w4FtNg7l9l1jff7MUZQUjXTUafUGP7RPCGJD+0lervCW0yKx7gGYIzaangePLdod0Wi7Xcxwvn
HQTPySn+KBH9r7v779zdcHL+6vL0P22yVOVPjh4oevyRP65OwuTuxBUFgCX+kd+HC98NPSBDmDdg
9sFdrRUqLkrfZTJPX5QA2XCvufwb/sLvcwjxm01fI3cfwrVOIPx/opJZ1s9+Hq5QvsPPxRahSabg
S/SY4ockadF4XTdn7sTZtaaTkbzi1Bd5iWjhViZJGUhABSM0r1+GfWYVNOl+pFkQAnFG3Kd7sgrZ
L1zZfdu0thxv2npKscSVTe0/Ji5kdma1SOWJIAE0zVStIGsQGMU+qQ4pbEEDYL5jWcV4RD4rOobR
AP5KeBhlrlIIWmOCTRXvTgmMJJ1PmKVHk03EVddKhuETpL2aKkUXXwOYjakaPVo/5mADGqm+SgsA
y0U6c39zsBI8xRDXynUSY0fkVKgDUn47BtuJQo8J896CGdvN3flhoa7iDZgoPr+y78brBNm53RKf
QzpsR50nCbDC5PsSjNh+HpFsNgSSkyMJoMa74SozputOmRhdDYO4s8s5Y99fkCYGJA6uVXBOaibW
O7YT4Ce4CPiLAeADRSk0H8VywvK118yU6YJPqTRJJQaQEa2iC2AFy9Wy6jR1BfAU/BVNYgmXynPX
0Inq+ThXFFtTr+Dwi1KNAcMlxP9xNTkiJwQMUQ0G2rh1o7oRnL7aq6mqhK5apDmTiCJReDZp5+ji
L3wOUuInjJYRM5NUJ0TjTqdFRx0cNbixmvcNaVLrkiu1dcTUvaRNR33OTS4ZVOeSRwWLy+iWoK+z
oj+oOFAnHm9oHyLFaulA66SjreCfSbmqS+IV7hLpV44X0zcvTEzcNQJzpMO3kRstg2iCm+qt0IQJ
QpQwC+EO1o8CveuckUN+qXT0NjRHMa2ZMveHfCQmtLFa7xaOC3FdHdwlJI+nBVg2eV7zku2NorzZ
qTGayRe1we3sEAKGTaNTZwSD40tGuNJxYZfNko6oeMDkTMzySKO1dex1xBgCaPiJbwO54zIVweew
GEkjqw6RcR/1jfUU5slwnNrCYzwO8X4VlGH3CNP/3dQB51FHncNL6plvQHKsPOLJaxXN5KIjHZEu
3FyeMh2b1mGB/djFLkfqbhEC7Y2IdYfv1d505K5pr2xvGt9cPud9EW7QSdQzynRxCC+ZbcPAncQI
nig3nrzuVlVzedM4KUnv/pL6tsYkXDs6Ci6QDD64UdMzIwrKI/Vq0cceQzn9Cn2YP2SSSHm3UPxH
V9W+r6jXhW8pseXKzLx34oY49SWZzn3YQu92Qhgxl1aUwenrW2JTaJOumX8lL6WOTdAhzuuy5XFW
AZJ0/56SJSVWirXD4c5xSPMgoDTJepsn9dHJW2cNGieYN8FoeW22aWxoFZrC0yBduHcTaTDSiavM
cQfVrv6rKf4nmiKwdICzf6Epfky696rskvJHUfGPP/VdVHR/8/VsSJCz+O5n/a4rWr/5jNhB0oLj
lwySfrC6sjMiK+oUDZgscBL8GH/sjNL6Dd61h1JJItrUmap/sjX+PJ/H6Iod3WHXYkvEhuv+ujFa
wqTay4ndcxBV7aEtBElY1pcDR3NCrX3bORwK/iW6/h8JqP/rBRFYTXhVKJmu4Bf7cSfO+K1rrq/O
2WY8thHjxPk6AEni5pS+RKoTN3/9ehwhfnby8guCIuf9oixb7/8/vx43zKUDkyLPXhW7b2nAC9ja
ndg5Y/I30BWtw/5bp728l3zUfNYO1mbvT7D7lgx6NGRCnlGenLfES4F39AtedNeKxE2/LMGzl6Xi
pg2d+eEf/5Y8SVg/ODKBQ/m1cGBqslFhmZDnzkrlsfRpdV8ZTqkJo2BK1n/9YoIJ6q+/KE+gCOgu
EPiD9Xfkx8+Q1siu8OZEnulr44W8msKpFVVaRPrH3ksxAdtpHZ8gIJPsVm08di9SVOSEZzxDa9Mq
g39UY6/fedfkYSIlIzwXP/kvCjkdSOg1USjP/iT5dQMMwXvawvjH/99rkRGG184jzIPzywMVpbaZ
x0rJs91N4maQRvfF64v5YUit+vWv32j9Pv78QLk6SScdZsiEfxxOzj++z0lft4ZbDfKMhvCtszqc
hux7f/Np/vkLwotACdLvIXPpX1FB5phKjwmbPC+UvpxTRr54HN3aWIslQ5X9699I6Hfn118JW72w
XCbj9iXq+eOvxCxZjIsh7DNjNCAPWMqqswiNzl3lGDVffY3Tka7iS0qzzIPCF3ukvNE+/s2P8ecn
2DWZ6ZMi4Ksq/5TDDC1hYfEjs8UUwTrZWSmYmECYueKMwBNKsV2xpSu8dVdqGQA9Xb68Ts1JmxWk
Pfz1T/N/fQLcSQJsBnzSIKB+/pjJLEKbzjBpd2M4PxCBmFYTWslZcvHd/vOXcl3icbDJSDX8+kTN
NRNJkv72OUFcfwiCiK8s2DyWep9sz/mvX+znpZ7lW0ozwEtALJKX+9PjW8c9gOamRvim1ID6Z9ph
X0s7r1+XyZ/vRtL4/t88y1wLf3y89EsyjWM247o8zdLWO+qPj1edLUQ0cWSfqLZM9pABAZl0bYdi
AcvlIdEIlK3tLPNd7KfWEwHQYFvMfXXmdkK4HEJ3c2CAQ+xUryC9zLRZd7G4C4UxqPFNIqq/e5PA
Nf38M7Px60QwD2JgQjZha/z5Z4ZumMq5sOUJK3yxw2e/7KrExeEqumyAwgyRMVqTk4WDs67SWrlb
wV923wJpKbbEFPkZIXbwQYZk7BFqi/4LRfc8usCS+F5ZjcHKq4vixhWpDu6DIgpAZsX+/JATdjuQ
euy/tFyJjjSHEZ3vUss+TlbavPaUOpz9SNqnNuUNvAzE7iC6Gu2WU3nw3C8Qg0HKhI2gRw7cGQbs
GI9yEcRuxhggYU4XDYnt7mFC8ho+77RLm/hdw4GdEMooLUJoSQ1KP8amS+xF1K+q4ha+h20QuKeJ
nqQzFa7cAcn3gizJcAh/ydK8oeuytOpTAWvpgbz5fMfY0AChUGdR8klQOMiNc8HeirIErOS5ySue
Pfo93zLQt8QOUkgnCpXuCwYvvUOPXIbBZVrv9RLSztN4zUPrcs53Ji5PlKTT0sn6S+3QFDjsMEIJ
8WTYDV/SmTJpGWZMNmfJOxom4bOSqIZwT7ovbQczVwNqnno4NBHoh9B76DrCjhbOxS91IPmcQEUG
+DHa7kvG3dBauXbPdKJjirP2VQsluFb8VxC87WMQcglYFSkkhqXnfZODyfjpssuV7NTAjrmz0dsZ
t+khwkFPFNPzeLIxODJkLEpk2lOsDyYGZOG7qCkCQq/W/JBVCvoJraGGu3HKHFjIheuR2abz5rkZ
76ZK05rMRuUzFhjN0HNPmsh1ZYwog/tOjk2+t2aLH4bAF9GGtmdfdKuY719F0DNCufPFTWwUOR+l
UwBvCSsyUBsPInL9Bw6cLlme5TE1gmfyg/y1sNgJDxiQUGtBTeyq771shiPEvrzqEVTsdQ1fHF04
XyKduXbexqpx3twYC9CqK1taxh0l2sfIXqzDskxM96zIlZ/KcSyf/CVR19CS8k3TzRVGESMX/k4w
Oz0lOc1XFJTyMl0+U0lXLtWwMTvsNXm+aGuQ68MXBXqkDZW+eS5kXNHaknFjo1eOcYJjyLUqF/WU
4d/aDlVc16eMRi5ORi4OpMXsyvu+7mjQS8Oh+Fo5bf/Nl1CAHMsbbqiUGlBzaUCd18BTa4DYOQvX
ZBItWvWGql/cnJTMrnOU+z4vHvhuAElXFWbUaGfS/QQBfmBgJlKq5UfMmjc0zKIRlEzgP0U2wSjI
2/W1cmN335QqPAvVe82e6jX3tU7wi6myXj650VSdsIBTcMe0dPlU5k22pY9gWXeCQt2NHzrjOsum
8lMKCranexXAYWa23l4fRrHlzo0eNLeFsYXUN1JpZ8GEAbmtF6ZwVVKz+TBknYEY3NTHtIUdA8hN
faUZcdrGRmLcE8gqXhLAOgQhCH7UJcZ0GEDJCsT+m9dLvh/JYmxCi0LKYWzFjnpf/iLfuJFzbLL8
E1auVsxOcQ65Xm5X/TprUBydVYswTaszn3w9XXHS9Q8gzJWzKZNxQkwKeSHCeeFGDlF89CtycHnf
xRsq0I2tVVTDhzpzKVscy25Hfkety9h8h81SvQR5YtGuAKaSC7m9QfE29xTeFffsSkvGB7/EV64E
tVNHJp+oF1npVUUq/87sB8xUXc9DbVCu1L8pavJuDAvPKFlWbgzbqu6h+rhzyAHbshkSrVltexor
aXleVzr7SwqPR9YkgfXcesMcbf1hdiCB44RGZ8dGTce8F4JSshyjeg2FJDdLHd7aU3l7gJHEfuwP
TsgoXsdzwRnqv03MdbfPkp4liNWYg1ldsdrO3KO6LtWcrnERT2Mt+erTQNocJGil+eCIrH6tYc3w
o3lj1a0wsOXMV5qI8xzaJDm8yqrgssddXXxyUmJe31RNpryDthtikeo7GpHl9JXgdgOdNzOcj1jk
gmMbB1itK0WBREnx97DK6Vf83I39W1o79taRSQSOGFdv95IvxmA8Jktd2QfmM/4NUUa64CmG3BKg
aVBm3WVHSxIkeoaC5OAwfH0YnbZ4QDT8ZuXLy2xJcZv1OFJYV718bQU0Qsihtr5EfRx9WZJkeowG
j0+ObzwZGqJEwUqSClmgGiWUnJCQ9E6uk5C7nCcaI9edyzq+zsCoT4c+mM2zbCp13XS9/eAu4L2g
omYoudBOE9rDUc2fjZL4xZahX349t628hcWV34KSGh6KBDhfW4nuXY6UyVagYD9XgTuee2qerJUT
WoAGOt9O1hnDL/LkGINWRZOzXAQhGb3Clyc1jZ/D2pgepz7KcB0M5nULT/pTNrmZBjTFAXslqcZV
o+zoJpAqYXzo2Hi6AQQw3Iy6NyuZ6nMBGGRbJs5wxjJlhID4uqLdC5a8HeEZWmFmQYX6KsH3Mu/i
vLSf3KyuMfrYyyNx7vAKK8py30PGIs0aTa9DzhB0CyxOJqcZABDsEOrr0e3Dyc9u3Bkjwh7ObHfg
lmtcpd5SfcAsQy7QIHFXrjD1m9lh4OG5AbRcfxNj010PJEf3MxvhuUy7AoNDEIcdSHCuFzGL254p
pUjWNScL+nNHb7xHqJ3oekhDVFB6ctrXbO5xHqncuZoTi2UUwig5eChL5bSxinYIQexX1nVPQzHY
PYDjPkYGT7IgiulrZblDuAsMUnlRHcmjlI21tXN3OXSDlzx0hWg+DEJ1z35OTnacFxpUoHevMuAu
BFvjmDj7knobu568hJ4gZrFm0bMP9doMCpwgyTdUtnOyXrinlPniUSANbv8Wp9r8wWwnA8R/b0eM
+Rt75xs2U/6yLmEWdB6tRJWVIH8PPLvfwjyeP9a+3b9PDjVFk9sTnzJrd+jWXS6cnAxQThFx6NvV
t6VfGno/Yxw4BwwU3+iJjO66tMDsuCRdf7KnOQb/UpXNBtoH/gkMGC2FICUWpXxKt5bp0mceRLoI
aFHzvAJMgl7sDADeztlgqpUhvfEldlVF53e0pLcmXjOQEXWZ35ZBTgS7JFhwHxs2n1qOgCQPRT3l
80AWoZlD+V8t9D+LJlG198P170/B//9psz9nky5/5rsQGvwGhMglvx9I9zII/LfBUuKl5MYGIoB7
EIRthJDvI0JIAfwRdBaS/TAttQPz+4jQpmtQ8F/7GqiEtPePZoT05vx8D8Oryf840HqoIA4/6S+q
FideC4l/kEcn931cecZ405b9uF/CeD4BagP/ZlSpWlfTpL44uJWvnEzqeLMQ00NFp8dq6GrjjX2C
xnpHBjewr1nmQMtGTMdcCsI66d1greoeFMb7JyKk+T4bxuRIX5j4VNUhnVepl57IUW17Re/pyGjp
MEOHZTKewmxedUNNMKXmspGEkWuBzsmsR1wG2Yl63vIcejadBnaHJ7kvryvHStY4ymh0TYv4JMYO
eGFSsCMXhkuC2Ii8U9FANyL9Pt8SOc9h2vnBleoi7Tx3Z+t+Nobgxksy81qoxLxWtuKONVZ2s0Pi
yfcC5+CLxlTeQK67E7M7XKOsPJGXqTbCDRn3NRIrqtnU9jewwppkq0AZibG01m3R9neBEnhpUhiT
qEUzfjamRnsnN+svE/PKnd1iEGwSGJbIIdmHRqawC2dyO/u6mNNDAMp3M8mp2JieohtAWMPHyk/C
236IiXdVyfIeqEm9UDJv30eZrw62SnVrTjrfYwBOuDdZya4J2bTM2W0+F0TusUpFmC7GfNx7IuPX
iFiSZFbmbFUXkLMcvhiBvUpah5B/UJ/xgoDlNeYt1gVzlZlVuemc8Bo9p4DraxxJFmf0BlRgica2
2TfN6HyLqAinxr1P2KmJlyKWk5kq4uJOUK7DpI8cJn6mLjS29pIO51qq9DlSSfDqNW5BQtWtT2Ht
To/1ODVPQSiT64VgyDWEm3lcwfJJPmLSIVA8mPmjrGS9L6RvBXgsKvPgzLmXchojZbAoL7mOIooh
uCRCCwRW5D0AK0QoKPvGB5lrj1fulJh3QcuzUkW9NqEsMn8nGlvfhK6bH9Q82GcX49y+qN3kdfC9
5KWpY3FTRrVzT7fzcpiJ5t+Yxmif8RBVh3aootteVt1TuuiwWdHlx8IYjnUZYkELSseHHV9br2Ug
3OuGtqhjInLKh9KcfvmCJqndJGPnNq+nsxVPkscRDcMwe5q7o/4tHny2DDVnYmvVoffW2NNXp5kL
fH01p19VOMeqCeXOA5y7UV5pPdsye1eTXUdrI5LWq+eXT9VoL89dVyta6UvznsGBW1IPHRonx+hM
3XXnmzcxziZBdN5t3kA1pndelDUUENt28E7hMI1SI38oWpL8AxTrYj3iVduaZO7OacSHONk2o/SB
oLsv8+LRs7v+s+0DLOMujFhQlUemee6pmpp9yc1+Dc+IY02Sp9m9LUT+4IT5wVVTf3LDpTzSQ01n
ck0pxsBiCeM/SI4ebNKdYq/feB1cqrCc04e6M+XXZYZGYmcpNYOxLgipnezFM435g1fWxn3N9WbN
B8oW28aQCRo6NO6MdoYZ7DbnpqXefR0EO6dPiz05NvOahut83+T3YxiOL0Y4VZvMtcV9akb2oRQ+
lt58Mseb0hzbd7tX/CTS3Ezm7O0rMYF8zcVgMIi2/ReOTaTBa3PJk9UEe3/LBTq6Xboq2xsEiZgv
KwfG9zhTOYTpslrhzd0OXGqxU2D+9DeE5D9wiIDfl2cBxfG6xci6FBoFjCjOOAG49Oq+I0HxUYrW
RYlVxGQYNy8MJWyy60B3JeVG8jEjj4cLm0Z3ZuwkP3W3Uq5blsIqDu4d3bzUkdUvVgt5kfukNzKQ
HMRx8IK8ubq1iSiIf2d2LlVOtW51Gjm/EqXSVU+Wn7u4qqrgOdBNUIvuhMLBmlwV1EQFWIcP7IgL
XtxuvOkiyVlunNKrLnXLda+M4KoYZHvX6/6p1JyaZyNM8ht8EjWWTnqqhG6sWqBFbB3dYpVBtD24
XA22tEFWlMlgZ1+8aLieHBqw5KUMKxkW+RJTjfKht7jarwB6BTtbN2gNukuLyxZkVEG/ltBNWxMy
9mrU7VvmwFtfxs6yUaqvt51u6fLhEqYMeujusj1K8ewM4SEwJNVetTksexXZw76kGeaYBUv9IR/C
fSJoR8t0P1g20hRWjyOecXUpEBt0l5hDqZiORt0IWhVPgYiyT1NjZYSBXH81CrbbhK/4GWsolXTk
mLjyN23wmrlusinKyXwBnEBi2EviY9hbG0X8424ZUuO9lp55qnUjWqG70YRuSXN0XxoQu+4+p4Ty
QzT54U6YjfkYXyrWKAzFJa0MF3ee197gf/5c6k4281LPNlyq2nLd2jbbk9gsNkkKAC1npzQtMhtl
m+A5Hn53rokSsgMrWmLeaycFe3+aRk+Dw0FklQ5NjqpA0+59EzX5oYr5Sq/m2kPQXPDqQroO/eZb
oL10o3bVSaAAV4mFIOyXmC4Bex96THiOduOx1mLMA8k6fM5699XBtGdi3kM1e/Ux85ViAeC1TDWv
h9Ov1Z6/FvOfpV2AYP09bveZ9ZyBenknoTd/JFDw6v/uICRFgOfnVP/uLoS70OA1xF2knYcctUp8
iOieSGCJVfVy61ZJfDWTm9wM0zz4d03fKPelc8NvdEfaPv6ViQ8OopgFtxFOJiKhuR8Up559EdfV
NfEUhIuaBZSzVzBuxBxmu4b4XHHyDS1dT6m14ZCXnQV4/hNpIO/VUU7ziTtDlN7Rc5ifvdgR7dMQ
L3G4zxdgueV6JnWLRBHRSPzFp87D+OA04ewAahzDEqd2klXHhtDWpjRMtW+DqtyNbvcRAN1EDiXK
NyY+KGh48iM95tPBTWCuqKJHyKvKeRfkHsfJPD4lrbxCmQTZaBoUi2TIks+GBwyUs8iHconzbUzD
1YkdxHhE/4quoAsK4gBC3eDraW5aPs3TQpYSy+j0JrNAnVq4LKtOGlTolbN22OrjFmrnsKIDvj0n
yTELd1wg1Waswv7g5xRbZY2f7DuQqmSf5X2xoNqljREdFxn1/8vemTXFjaxp+K9MzL06UlJKKU3E
3NROsRhscGPfKAw02vddv36eBHqOKc/g6PsTcY47MOWSlMrlW97lrA+C4NjkVnzsBLQ9M8tQgjar
C6QPu82MOs733naztYdy+z6uh3iXUDdC1EkANKJsuh0DifhHGaUcZMgGrx1e86EHZobCpUU5XQTi
WfYBYXSVVjHZLUYr5hPlVNf7sxV9odrHXmpTjbuglkQca+rQcf5mS/9vmOdvYJ64A2lHnv/Fa/yS
xX2C9VS+Q7O8/ZO/cZ6m+4ckg8MNnjopTR4acH/jPC20J2gtYmWOPJrgU/+bxEn3D/hIUKeB2r+w
of+VxEkTvQkod5zvb5bx/wTNYlsnzTQELmj6KbA2ZIu0zK2TZlra9ks69n58naQ+J9jaNjVlrglT
95MfVFLeSFpe7b7MRIEG1Ks/ApItLhqlQzlOV6hm4RmmUmxmW+gClOWiV2MxB4GjVKzdFLUb6j3p
IVwKMV53WS2esNQdadoqXA48PEgiT6ys3iwpUZYIsHjDvvQlHRDQXsecYtqzlqClztXW3oNhpfF6
cr3wqEgmqZOEC8IuigCPttUe89RlY/sZhkgpzkJs0G7fr2qLIiEmq1XjwN2Wxh3R24OHCd0mpwpJ
i8FXVy7H1Vm8LMnFlEqCwcHpv49Jb21RSKNwR5gTfW5gWEQb1Bbm66FfAn8Dqj5vtjaZoMFxsXTe
tq2zauNTezqv2WnB7IfrLhzdh3gcursWCajkyqH6smnZ8j7FjYCwN8cTklKZi0pFp3BlWQX+5EOe
EF08f1FO1xUb3sR8H8xlsQKdN/SE60H4BUW+wF8h1RUgFMrtn8VuEJ0v4zTdQ2wznb0rJ3EWFvaw
9V3qR4AZk9zcqc6NQtSS7OrPuZka7PPqBIMCNeRHA9n7EhiMhxBDHizeJw82Y4/Wjyb+JEsMVQSh
znYBX9q2zYYK7/yt6+faveZJLIGjA5ThjU8xbAN2Hh8EQQ08N5LoWTVoiUVhnB7aWMIWDm3aZnXc
Q2iP1E0NswgMTJSGG2vuStw54bvPJZpLIq/NG8Pxx20x5O4xkBg1rXAXcZ9G6AAb5Pn6K7igC5S5
ucwjFH9m3zN3dWFUFzIUyXwpCBpUdcSnY0Rsl15k6yEilOToAeUDIr/XMq2j8gxbCDJrYcdzCBmd
vnaz6vNWoqoB1CFeRQTmHg56prQlsqGM3g0Vad7VgsPPl5xGC505Y/Krr1lDgw/6HOKpc0QBftVQ
n4MUOU3o4YJrasujFoLzL1wMP57AWc/VOskUfsuZNwP5Hxya7OuAoOyqNbz4YsCr99wNivEHCS+2
NGi+IpJYFeiRTCFEU7TarKJB4s0V0YHmtlUefCEzbHbpUZFu6XD7IDSutAjj+DqeZkTkohqdAriL
Qc7KxsU8gGUyx90GE8MeZGxARHmxLHGvswGaRmXE29xUIHbNtSiMZqH3h6LAtVuIuKUwgYnOJeIJ
41XWOmLfpAoF0dBGpRewDjzyRJE6ZoaKr8A9ZwN2gdRLaa0Lt9nkmTfeW5T79xT36/AoRfsZhlCy
3Pi98WgsfsGaAtODMSTNQ+eqK+0WkbYax9dd2OPqPhHxyJU399HtsngWCl1B1RR7/pKuj2/A0D+w
E81fZK19LQBo0QaKswyaaSYi3ClUQjUbR7jmeTTkndO73oVNS3L5MqQWjs1jGpnlWRPM08arDBMM
UysuF2C9N7IYWY+B9BMqDCG7mdNDgEnnOtkvk+0dE8RqYJ4Bo5guJhNdWFLWYtlwpXTveUG7BV9M
aBzzrkrq20uysRZp3xjVLIad3UfZBvNf67x0C39re/R4twYo3YjO9GTeVouMN8LOLN5zikz3Q1Or
5EciOuPObrLhmy5sNNumlJK1JqeBihYJTW66RneGKiX9QRsr3S0ayWFzzgdA5ZpGRe/ZscClU37z
FipgskWVBZgxRcgKGT/6yLQlemTsLHC50E3dJtTOzshLGnWDGB1tuxGCWOmQcF3iEdMjcoDI9K1J
DvMVH8c/JVO4AwA+6c4+Ef7B9UZ1Q7vH3IRdMG86C4sYmntKkMp2MAcMB5pzOY0E3UErr7Lc6ilK
NCo3L0ekAi4pprvJ3qtL+77upntqT/imU3wHemLGeCesSY067HAG4P6X+HvCUZ3N9nOelNiwl5xf
4Y05DUGD0J7MZsx48jdvHpIanHpquM3elfRSc/cSJPw7nvpNPIUsAAHQ/x9OIdla/PXYxYgU/owQ
fv1nbyGVMlGRwbDDVdZLQKWFBN5CKmX/oUiGcF5APhLU0s8h1YuYFzVvl5r4a/H777q4FH9QEgcM
ilfRC+XmH0l4SfkehehoP3O8/IAIA650xC8hlWPNlO4RjjugT2turCgmT4GvtuYov5/d9MEDQoij
KjopWAv6a4SY29U0zenRowe8Fp136w1eejSyLr2cYKcPngQcYLiU+Rp8zoVBMpsA/EeVBKg99RzY
M7nYkH3aHF21DwXOoJDt9v4alYabKhgwoULUkDnupVuzVtMqNLkmSQibMxLXCNzUYpOk7f2Q+STU
yKrWcPPXMNIfXKMSG2TAaEib5JdQaZqzamjuTch8a/hoNoGBY2zzQH01RvE5sc2HoeHyrlPdZyVe
oiEdwKmkAadc64ZQr11ZBc/jVlO3FU1975oJS1YL5o8Gj1dgYkSNE/GWwVBnTeMRwXQdvlgMzYBP
V9jlNqp/6bOVGsilugxl6TXtRtR8aTYwBBJBeR6BYRDeWR637QZ7K2gDGMuvabtTOwsstoSIkzKR
+B2UGQmpW7v8NpU3WtNyq/9lIhEAj5GDICHXhcmZIagyG3GbzlxuwhJ+8Jzh+9ZySWyynHNH1tz+
aFvbnoiZriPm4zgn36UtRmaB0uW2snieixpvILux1k7A+QBpD3aGn4WPQWawmTf+rS+ozb4IzbQi
AS2W4wFHbw8VFzHQBgBPeQt3PMXZgeoye/ayq0BJHEaP0bNbLjo66swzDcRvmSR0EKnbIuG2qRTz
AJeqm3zw4nUj/FssZwaCNv7IhXMz0A5eh0kqz6i8+jszgUZehvl0VD5bMbs8s6jjs1DQruLWhFFR
ttZWacUjN3AnhomJBVuLwMpxrpjPz/DkqebAWltlY/yAmwjvfuEn+sOoDJtGsRk7r4UXVvJvckaJ
zrO3sVS1XIq69ddN29y/vO88BPgzUGZcdyPPG0ZMGeU3vPqaQg1ndnYUZvjMImdWkxtj9sTs9BRT
pdRrAY7KfJdF/Oh6yYNtciOsPGphqC1f9QwXJKdbgKvddqxZJ9Bbg+OIdvplRIl37av2XqV8oQsQ
lAXHZPJYjS+DAe5noKbNR9HpfMjx5dgGQtXHzGqdLSi3ap2lbXCcKc5/ztukWlsw4VYjpiZru6uq
HXRma9ukJe7TjWRIxcA9hFF77rXGtKdlZV7YdRCjEg//OlUsSkrvaLciNEqLh1mGOjxmZ0V6Cccd
k2rBRgAiGcO3Ocy2gnWCy0R8M0TO1cvyspNlOQiTvGaSENT60qP40NNdETmvG8GA9BhGooDnbqew
1/UyTPEEfXm3Rs7jG0Fx4QK7ZQthChRVTcqIRxINam3Xp1KwmKBw95Rh0y12af4O5li2GQ10k14m
gJ7hLPGbWC7IKc3MUH9gfUsoqoeX19z1QAi6hmlEr67bDokZ/Ki0gIYT8aiLwbWQXjEOgW+zeznx
A4UwXoGZPtNPQHfXZvUAfIDRDypwbRVmcBRNX1yg6TJdOZOz98bkwUDKCB0tFLeC1NICQ6yIfhHG
IXRYpyWssosZr7mdcplkRW4XF0brc/WC7UslOY1dNge85LBaksAqspYK1cSXmeOAeKLtrlUnbKBc
iC3WVtucjS6aWqoYQOfFucDkBOSNkYVsiqHJ5jby6gyV+vugt24iBHL2i1mgmdyxmVRyGNaYpFTr
YOAWRij9K5ZIeQAZxh+gtF73JsufLBIb3iLZ+UBvBokvs4uugeeITePIG2vWzjEB0ocO/Q6OHYQQ
ZgjpkKwgVKdk+BvN4cZsVU5XvUqfKVszNEDb8ApjiF3fSTdpzlf2Ju9VFjD8QEy2G8Nz2AJ1wVpl
RnBNOgbIqQTf6AX1M8DQlcoR1XkBhYQx+4k0snhnNs2jJwxnWxjw7Mpafc1LPMFSI7o2RpI62I0r
eyTNJz3Gn8HIAFLgljGLrZWOODwgaYtRwZLB+XeyfFi5RATuluSvhTu+NMmDlZTThkK5j/ijsG6d
MM02rYe62OUctv0xHgWv0BaEeasgBB20TQTksqiMu+solC5uPBTzaG0Choa4Oaed2EI8a1pkMKLK
XLt1bYDo7H8YXVk+gXR9lLEo+1VoT+mzV9vGAvbGQMJnzcIAulQ05Q4rN1LEVWPUADGThjWfAETa
hBxFG8v0gkt/RFN2l9nF2F6lALAUpDoJcb2bl864nwHVriNsgLKLIPLtjkQ4Q9OzntM6vnIG15q3
IW4RxueiJ3yIlHv7Uyh2/Uo6+I+iz6/LGALrf//nCVZcxzWSehVYcQVe0z/V+M98gwwFd6KDimeq
ukv0DGILXbvCu+2b0mZasepkzEz/+LonJarX60o6X7QnhEJr4D3eGwNgC9RQ1R/M8WWzYw3acfpU
oMJNhT99/vhq78kFL9Eb7CfgFUDVfHjQJ1cD9GpICMH9IZuZIDoS8FMayyGNzNfn+ncS8JskwBSS
Qf3/kwCc0dr0x8/x/+u/+Lukavl/+IpA3mdCUjbV7mev8T9FVrQiBdx6iBpaf+xfFVWSBhv4qpBK
shtBLmSSvcFiHH4F4Z3f2jbsJEAz/6iiesKU4XaQJHYkysTUdOEk6tn8E3OeQtqc5z1t40gsVfKM
v1Jg078dLaPGC6FLrPlrws7f7drZzsA3trPjPE5BVhUXZokjhLWrDIllIF0HA/+owg9EQDMqS6Pp
rhFU0zApQg6b7SUOYEobNMrxJyacyHoEsDcxJ4D1CdvxCsBZKEAq3kVdD1E9w7AKbL0E6m8hGd/T
bt3bbRjXOEZhL+U3tJ2BzgS7YkjaKl7PLSnD77hTpl49P9GZoGywb5iux/+pPJPAvR8dzBLwQW4X
56+qHQc/W9FHjLJ01QADSC/90PG55ERfMX+uUeWZb9Ge87k1C/cgnqcwx3C6+2lu/R+72kuF+90t
kV2ajpLgqNjd/FMqoALOj5RiEz7RGHXSywpAbHpcZA9ueq9dO3C7QJM2MgGBRBXqOWnCpoOVsqjK
9Ec5tXPNCQf6KTlicAXaYbsE4aKPpolXse3gfOCS1nDwTlt3SWv3allSWKTbnK2dM1NwGin/N7Sx
9ykoXVgGma4CuxfKKXQSNHTrp0kYRCnQWBDEf4nRmN0vThEb5ec8C8rl+uPRY0X9/D65kG07CGdj
hOcxeKe75YzvkL8AsX4CimaZ9rbKghQ/BUuwwif62fLT2BLsRKvZdTKD1r4ZquEz7lNF8o/2bf3I
9C8sWyA/iRMN7sfvH9mk3ohjdOI+DS2KQldONScdRyS0d2Uf8Shb8Pr4+Nld7/1ZIRVyhmT44N9p
4Fge9o3vr+mEY0X1sykfqBhTWlwl3twt1xjhNN6CWA88jmHvt1WLA4QdxCW2I4WUzPACywVmgE/p
bn7sqbUlz24rBN8QBzJdUN03sYp/fp1VFDQZMvqCIZ3f0Accj3COSnm4AYw92WfRdC57S2GbQ4e7
bh7oeWe0UcQFLWyxvRt8x7vp2zLrfXFVT0vAGW0lqGTUK7HA4Up2lqydeVzV0RhDHnFlkv/lEmpi
E2OjpL9ce7Q7nPsiLtLla7PAPQKQTmxVUDckGr+HCVklxbZ3p2z5igq5Gm4Bb7nD5zbhb0bq58nA
kEQRlVxinWgauTSQVwKIdWJXBhME47mShwE9kkSoPUSFWzgoUyUWn3Qp5vGR2FVt7u6dYYq6m25U
WsiDCDZhXrUN9d6ZQqzPpY149DWc1h711Yxwrtwr20/j+hudXNSVAtg38WUmC2/ej2Y7FedRbcz9
sZ/ICsk7vABJnQ06qOZ87iGlwA4ggk5vBLUHd6I5VF7dUaYoZVGl6eHtAZAxjXhUipe+m2yECAwG
1BGFNZ+3U9j3/jbLaTzlWzR9Xf4TqwqD9HVbpdCL3r6jpl9PQykOwBysmXJUKFd2tDiMQU9vgktP
FRSy42yXPFP4OqoSTgkjp9s2fGAcuyg9FlnTIypiRr6+om0ojqK5CkjGVtWsgNAD1DP0dCnR3Eue
7bQsmDRJgNXL56LDaUHtEhs/SzgMDgpIZN+FD91hE1pNxjuzJ8EXQpwxA7Xrwg6W+tGQUzw/1vj+
MoYlQTPXdyDkm8EXL4MGnmwWiiDZeBa4xUATj36gPpASc7L53exyBPIQiV+502VtY7WO5JrR6Peu
0Jzg7ho01XiYEiYqd9LYteSn0AOcPRz9dpB8S0nXiKXQJ3RPE958h1nJqgFKwS3NPD1/OfaJvhfp
R0S7pPSKJThDo2Wm2IhOYW+IFSm3l8AW0IcR1TOKBC2cage1LMkPax/JPG4rkfQosnU95Ixgj9Ik
w7l4yD3h+ca5hiJFNwHf34XC1VNUxwvDbeUV/AnQPWMBK8AA7hXn4cLWiXgu6xz/5UVvHtok+0dC
oUgvaYmrZ7mhW2jyJpyWw1DLQJn2cAvW1GIUgIBX7XwYJtEm+SVCfiZfSBUKyuMaA8lez2obow4E
BEERmc5h8jIHA+NE3PqIhmlkCExRvTNFWUS9CUrCDsAIFcVdRyUBABpzG1ZkCNJouXbmeWL6ey3A
WyyTcvwJiw1GnaV75TpI/TYINeo+L3WhxI4/lSYSyBTn0NnXu1UM2QkjLtbyYJzFLSR4+FJN3ZXt
esra1hjPUyRmuEdYzrybWnpx6ZBxm3BTUeFO5rD8At00kMVV2Zb+5K1dhEDGbMtGzHazBbGfzPU6
rPrS91c9wQggzwANsegQ2EmPCsjKS9lm3ccFaRU0W9lsZ57ZT6D1AtdqoimKwou0jHpTXXWT3+rJ
Eyd6S1Ho79TVDuyVnpeo5bXMocCO6zQ8L+k987vaGvqGPoNjs1W2NRUDRAVS3geISGGYfX0Fawxd
y11SYHRgbwsT1YoIzBjqmy4a1ELvgnCkfGauiKugG3aiQ9ISPZakrfld1wR6X0oFzdYbv0v0MRfB
u2J7quTkMn5dZLA7DIwia8G0upYJNVA7nkuNIatn59xDj1WCbkGeJTyPQC1zaWnCbQJGhMtk8jzM
lSrtTQ6Tg5UH5LJhELquR0YP4B/lVUhQyNGwP8xeZEg0DeemgikBXlQeKrzXeSSvhDu9osLFCUd9
hFLnY+7VhFhvwRW7vh6cEUHw0t+nDbuqv6W2N9rGWU+dqoFX79nhpg7GIqAP3wf1l6CeePi4jBA/
RQMUsmm1AzVnMEr0fxULO6GOw+Tx4l6P4Nu0zuNR/26WtA/REI8nHQ24pe7YrmmzcmiZBrMSWLVq
fKy+rDkLBeuTOhErV8LcU+ZqjExVXVkx2+6m9VMYm1Bmzdn9jlJT1nwR+ZTd+khtJcwh8GD1EaGr
Id255dBXj7TuauO8QexXXgbcKV3VAgXD70gzQqpKVVFmTzLJluZzjn9r82NE4XH8tPgGIGmqZxCB
KyTeKkqbCbZliJDTiW7ppI90N6+aOgpA8bm5yKkXZhyryIt2dGtr3lHDJj959UJxoxgajM3DKR0Y
mmFpxhkALmQ2sM5VY8zdNwxSevnFzbpZhsh7yRQHCiT95qBcVT7Pr804AlBPXcRJlq3Vko3LsvHj
bBGgQ9DLL8+x1gTI7tK7GIUwq93gqxDf4tyYltswwW2Tg8/t1LHFZ5MCjARBuQbV7pdo+oZgozT7
VyWAqJQFOMHJwgN9oI5isxgBk9I1FHtzRIx+F1STCckR7McSo15sO8Z1hUG0vOtbFPHLvajorddb
vxTTdDuhNNRdGtA+jc/SkO3yFdM8Sb+zcd3mblGofpSrrHNVU+3BaoULvJoB35+NPy1Zusc6Kpnw
uZdeDg4lLW3UC5GG1YAUM0+84gkAHq4/IHm7ucYY2bF71KGo0imYh63TiX0XFLVDwRVsX+bug9zA
FgzUEILG+8GtrDaL/oq8gpKluS69tKciZDqUfdwt5GbbCK8ai4dJrkukhVmXYs4CFyGwMC/LdjXS
bOJYAjabV87dODtVJTdVMDbBQDyFQH96mAflEI0F4F+rXYOILfOfTj7GrvvGplfMseKzkbC4a0+H
jwhbDiyHSLp6h8uhnLCVxMaMRtOORvAYgsq122r0zpc6NAhJ0XMaOHowF044ZSAbhxbYVaX4Thif
pY7+XLyuuHeVIJRBfikHysP7vs5j9x5YBqpBe7N6qYICWSCBqvraYZsEamINt16Ki6m1l5ZDFDwK
YjdjDVehYi9LvFgfGoExaiy1DUtE6Mq1u9gHX1oZIVFhkTwYZ+AUBA9KXOKRRDtO3ugNMc8szujR
syWhyUihiQGqCqVPTvjWE3fahJHi2r1asJD8MlDo5HfIfU98mQDMwVpqnRJWyb71E71PppJCKORH
hL64owJYH1rUfuPreNUPBnYbq+sb9wFOZVHuUGBVxUVYJgPHIj0BHUsVldIhS+QjuuejnVW4nfnc
G+2M3eSYmQNiu5yHJEMrVaHhjfScaByGnz181iHSSw7rtrk+pd5OMARlGEc6DToNc33YMWgc24HB
QEKuS/wSi7icpCPrDQaWbSbRd9C3RsT0+XskUFZtu1Vf2QsRqSoivrHEFTiXuAgWs5etCIj0VIzR
ESFnyafAuc8aAMjH19fIgWmaXynz9d2tB2SUJ0Ze3OQd9fBYTUyiw3QYo+sFcRwcgYYUynh6iCo3
zMczBJLc4XZRSKVgR7FUOqNuGvhA0VklCh1UiA5LcsRALMAs3cpzayZLThHCnNbUexs41zK1iFJC
K9DRPH0nSvQHgXDz4F3jXIScKc4LSnA/8yL1OkDhXPCoA62FAYNGqZdIndc6i8dPkQ8Eg9SBmglU
4T6u8ePGkyjooUbta0tBu92Er6drNAwhhyZQZgLVtW1T1r917UbHmx1NqXmNFl9CZI1Gepo8B4sq
+IG/15/WuvDL9Zh5iuPSjLgvax2BpuZecOsNdTBvV/puX5dH2jm8l6wfS14q5Wu7yy/syR7C74M3
hnjEI3YCxBXPYuZCto5nYoJkJxup525WWH5xmY9mOHSbMGs9sz/yBaDvNwjaz7zbHntNrlUsDY8g
qgET+KQ1dWjtDyUpH8zEuPkxNOhY5MgR9hV+rOSW0r6Qo9mlYGYcJFmfc2HpJBA2BRkbpGn9Qlrp
E16SePKeu9lZ5nN7tMifEASZJ6ioll2nP4bInBiU4DXyaWliE2u0NIF52piWI4HBW0bs0XUnMJjC
UJB9FWFt81NIzoJhnWEY06M99PVyDdVGCMT00V/xNvhxhK1xQNDH7m/dBZyMsTZGk/HHTFon3cr1
dBTWTKZO8ulC6kA+hDI93AZtoA07NQqGcH2i/E//tRngOOyU75QYdhOEsAcsZk3OC0K6otCv8wem
E/3yiC8CKq63yoo92T1Uyplw7i7UxNQ/oNqBeficesRRr0uvGDIdWmVG7hf5Cs/crK2xEx1aPTGK
seI24dTPekoq4Y3FJyGnqagZkEVn3I6PLa9L60zpJU62HFaXqO5KDZIZk3AfRMXU37iTWtoziPFm
dkAIn5yCg82QxAeQ5ga2TqQVSr7Gl4js+kggFzoStQqLXXw9vmaN4H3g1J/ViCqwSRHw9+667Ud2
560fDjoLfE0ssmDRN10uSPiFa1bZjNRI5+Gzd5TwaJjoJEmC2T8i8MsrRT9U33pfTJyEWJ/2Aa1E
GnEyvVQVxRE+uMzMKGRa9IbV8RpRFp3SFieYlWvE7UK5M7KL9IddTjpDn193Dn9qdaCbm6melR9X
jf6PmpEnbLTVqFIrB5uK9zUjgH0AVf1sfJiCTueZA5IfkbMxMI3JgHPCiOCVfnzJ02ogZSpIRY5E
eAxFWQKn95cELVh4onO7B8el//WcvU6NDHcijq5/eikII8S4tq6CU2/XPaSfCo9WBJJtoDrxAHFd
708lcJyBoJDNmr3r42u9VGZ/qtxSftOqajYSH6jx/Vpqb4XWAc1S+2Gy855Epo9yi5nodDJiGUZN
bnIWLrQi0x99IZ2WIsqA6Vy2RhiCvJsqhC7X0r7VFZ72dWd+K+gWDZAOQiSFzWN8odx65KePb/+X
t2Jjg0JgawpU4k1LnBQsJ9CXQIOV86OLzYn74IDSaSGHKynUP7uUQETJo7jHaL1UK0/mHB1WQ8FA
tx+zvtalrXqu9Ktnpwk46j++lq7g//xSwF6hwMaboTTvgZw+mWwWnCCICo71hH8vYN+/SKVANZ/h
ocsqDpGbYefJZmDZv5PqOh1PGhZErfp/loewlXsy9cA9to0PiOlxEr7eFhNsH4bPgWXoWODjZzRP
FzEL2OTteS7yb7SZxMmAJijjpuNg5U8tfe9cHWJ0hu4yq6ObAog7DMLq0+QvgcC8KgY6LrbOEFEO
SFql9zeIY8j5EzsGuX+TJC5913UExze7SIewgXbL1iiJQT6+6V9ejKOFoZHA4O2AnjttvZh+6iE4
JIrHAgoSd9EYPpHGYM5ELm9pBaq0JYv24+u+KFS+mxEOmj2ubt6alrTYjN7vCYEBpQDovfEAUMxE
DcdXDuU86gd44oi1CYq1zQ4U9FP1Yyav5+ism0bHIuSMBDJxvowcYchvLd0D5B4sAG1sC+ZzJ5/l
bzeV0zdLoILyBq0gOkEg+E5nERkHavXkGj/8yEPI+BDMXjJ+hWesTxNQAeNvd+fTForJqgT7hgom
a9T6RVqvqVvbC1kVPyoZ6XnbTZxL131MEPQ5tJAZnTeBT2pM3D3z81+ZpUTzicAAau7Hb+p0BdE1
dYBd664qJxNWTO9f1Fh00zD6of2d8h1VlhlvlPnRK1Bji34zJ05H2XJswdPidMrVqCOfTImUHAoa
EwbmfVGq9BI6tK5ixQlFjcMQaQW23wjdqZNdyXJog3loQ9poozMTTzbbLvEWzt25+d4U9ImibWMH
OiIgfph5r0FTZ5OJUxuIekCTqROF8/Y3Y/vL4Lrs9yjWIVjoKR79ZF+koIKidKWK73UkIBls6WUt
6ZYCYeSDGH+J8AccFwgPXSl1qPPWPzKcTleHc7crCKHG18HJE0dXQ1lQMwdeif4tifWSIc1jE3KP
pdduPLszvHEVm2nHVqtGR8eVw9yXQ7mJAsEZubI5yAnbO9VTZzXHZhpfnE6LZItQeGx1ZzGtZYSn
y9TQaUiLvALnqtFYioS/hWjGO3OrmDRAtbaOhquqqbgt9drLasmCOWWQhdT5ReJ1L8mRZeq8EkvD
hENXIOvD+Hth0lDEt4YJQaDzqEjpYHw8/L9MOCUtLCcd5fkIU/0ytXuS8MgQy/wNKzybrTWsOl0t
8JdOB8tv3Z2PL6lXy8/bno5KsAZm50O1Fye0kznO8TN3NYijbz5qFbzBPoaGc4nmMcjVK4jS3IHW
zOqpN0xI6vAi0CfUd/PxbZw+uY1QsSDIwHOTP7yX9vdPEVnh1sXIu4y+pSWdgmOcN11+B4bKai6s
tvuNePDpJAdarX0DgFohw4wO68kkd00R4gzWtt+HukqWr06i9LRACU8nIR8/l3WypPl2vEQlAsKK
88z+BRYUjpPIsmKw7oq2E95G+xvjWYzcbExRCPkPAqkVDe+c/yhqm8zLybH9r9Q1HHjsFR0QqpVU
B3T/vhrtjHPHXLAXuhVxyJEYKTaBR2QWI10Bngxe9MrrNCH3bPDAVlPmyWkk3g6Is/JwRuoQtmGG
qJuq5pDr/ZrcOZ3qM8NgH8126LeF8tX3+3H6r/AvPHozehnFz5Csk/FmDHyqHchucK7bv8YhDgKW
fu72012fJzqIDUq6eukKrj9Fpo/H2z6Zz/qdsnmBusfXjxbY6Xwey4r2gymDW0+WL9fqHboM6VDr
rLhnq2cLeu29Z4B0GIUC33km99tPWCToYhogcQbXIUzh6KZsUrHTWXkbUHwz0qQ3louWperS7K3y
dMQqtae2gKtEQCUpXtjUht1bj5zGqu63GllisXYWFO353VDm+oUvTsJVjJeYU71W8VCU0u0Qw4n0
m0xMAnwYiMgw8t67JtY9mLduMyuSuZtoMBxt6YCCIAqRZj5SLfx4SL33r08pRHoURAEASw5nIVyB
9wduzRMMnqiCx2yw1X3SING4s0ASHFxMSyXtsAiWk5z88xmv5WBTyaA45FaafcWVCm26AvA/+AJI
OL4xg4pzo66+Cyj1tMjUtUO0xkjPIjZNbnK60o9acw7lzsaI5jVtT/fT4ATleQSH65ITKVoobEVD
ujHwE/pzITobjrhRJDgzZDDKNhTY06/GYuB42mUTJtet31xLTqV0JzPDvlRzM2y6aq63RJrZV7yz
5BGeFQ21pOqofJcIKyRozmTfyUWc83kKEajsl1qYQOUbdWtxPv+ootJ0sKhwI6p9YdvuraQobkdl
919jGzPXFZBRWWwMStzf0h41Uhymmi+ubFvCoqA/QPNJdnTUZkDCtFYnoNE+GnG9zIcjSmPbbvTR
K/SiJPmzRx6bBlPQp5sOLtEtwjFUj6VpoJNnGHKNQMyN7GbxACWx/Y4YobyLeqdfR5Obn6eqjbcy
nuPfKAC/36yZECRpbGYOoYJWsT+F05RUSlXthMUT72u69i3US7duprGwbiPcu99Mv3cH1OvFYP4C
yIKb7HPJ97MvWCShXeMXT4iz52CEJnELGcRqV3meXg4SDtp6CsscT3Nbpb+Jx36Z+S+PCVaH7iab
+Gky0jutX6ayyZ/qAgEdKKYVQqW5bQJ8+/ghX77pX8fwy1OiVw1GBxI2B/JpvWWy8tTCUCN6goPH
mrEtjguojwjhblA3QL/HygMtdGxUK5E5qKDYQxVn+yF2XFQ5OmBfgPXcT43b+MfCqNUd5y2KmpTg
u695TvBidUVerazOlDcQe4rnvLe9C5Rh1M1gzdaffkJJB095U1TrMA0/2Yj9RmDPc5dCZ0rb2kQh
F4amPz8lmr+f1H2zM0NH/BBTZ4O89+3fxEInIDyGRIcBhEGMCzJR1mlIYBqqnaQ3L0+y14MfxXa0
t8skO0zL9KMw/eybbWCc0Vsh/UEszdyDLGan2Hz8Zhy9u717M0qDNTV0Cr1QjvGTAAmLtZxOW6Se
wp4eG5XnBjwvvkQ+7OhswYRP5tNB5d3UY2pa5TRGy/xQUuK9HCoXcZBMhcanxQzlwV5masxN4H/P
Y1pP6yY1LuO5UBcIcO0LO7dvaRdkn0qDl7Zy6SHP66Wb6FAmZRusVeWrz4SNQ4lSUvw8u0l8Zasq
3qPN6hzisKw+5U6XdZsyaPuHOYv6O7S70xuj8Dgg3Mkcd7bVjRClUYK8HTMfRgxIeh4Aqqa/Gjp8
R4B61AgIKc7EL9IxvIs4muWfJg2gYEV/Dj7Mx4Orx+50bNGoIgZ1yWaVpdffT1FfT/eE966CpzqW
zhWA8+RrFSMptknrQlyZI7nEb65ovge+MqsgyWjULVk+IHGKQP/D3nksyY1l2fZXynqONGhh1u8N
4IDDVWhJTmAUQWiNC/X1byGYmR2CxXjZ4xpUWTKZEXCHuLjnnL3Xfn1IRVbztuDV+QTdVj/QYZYK
NxSzdKSnn26Z2fWs9EbUfq8JBLhPoqk/JSSnX0mDo20/+Pbvby22miyfqg1XDS33m6/fjoXR2RFe
w2hiFkfdXoWfKxTrg9cUs+E2sprRDCyqMHd7g7a6l8amscMNm3i0FB2HvCIJr21bmdZj0hPuyZSE
aVMpdfFZZibdrtG06dyEoLWPDCvSXZC0hMl0EJDJrK4x07itgm8GD5FRBxhniI7PeunMMZWB/2C0
pNMz13sGFFxipycZPhp5e28qJclOBYoIdpQaWRRu3uQl6qsxRe6APuDeGChN2Yt0N706lfu4yLXW
bS2UZdyJTFY3Jg3yS81JStQJ9Kmw90yMYHuTFGS84lZ9NtZOB8UzqU10tXhIlP0KQG4D2YzUh76t
kkdRjj1RdQQOQPFMybv6/dV5v/5wpzi0omgIwWd51wLXVEQD2TRmTzZOAzCyo5N+RRA1M2DnklFT
Wd+XThDvXkpf5wGMDurRoS4++hi/uGEJT2HbrKFc1ekNvL5hERV2RQcL+ykkUll4zxfEXHBen5Lc
7AHLD84tmepiC10h9Gtinj7FRIPV3CcQfD84J794YG2cqcCvsVjL7xS7SyHGoZqy9CmyZPMGiFh3
reaS5IGiSY68F8W5yJv+UOtlsc8nTTnrQb8wjcr76TKxsIq4aTkOp0QS2g+U843h2k2S3XzwKV/X
AOszbtJFNnjE0UxTVL45ZUMRzoXT6OKJAVET3bGzMDpSZ0Gliw5mmWoOGePXbjFtz26N6ke8yBbk
DUBTY6BZVXdvYHU8ydaY3akEGzNM5C2wJR8u53RHqbXRG5QRPy/0f3wWt3P99H/+68v3IilhC1Kk
fOtfuibIRlgv0L83Wjw8df2/7pM2Ssrkld/iz5/8y3Bt4ao2TZ6TNe4EITe/9E/Dta3+QQucSCWT
u4H+isqG9k8QKa5qKtN1FcaHjdxyHQT86bjQrD9445NAg06bMJHVp/F///tVzdu9+fPLGpi+4auX
HXMterb0HOisKWwn3nUToxn1X5kCHidlRxyJosaPRthBd9RmlAm5jrTQzYSmXHeklswFb2MZkpKX
y8q4g/QMiDoMBU6v3mlvcJAhedJy55585TyIHSnCbSQc8N6T0WwFfLqMCWJs7DuG9O1WpCJcNugI
R/IjbCM38B+zcxwczL0G1M0dQsVDiaJngIMcYcko7OhOKQFKuwM7Fmza6aMz0mHuUPRAUu/mO+pY
AhcQVRK5KqG8RIhwBVpeOaAD4bU9ld3o9yFCC9yQYXNtzE1y4keUGoWoNQR1JV0lYZ128IPTcYdO
Fk7CyAZp6jT5YWnb4ZjCYb6FKaNt57aLL1WngxOKLnQVe5VZB7EdElyipPkW/TuRo/E4FzdRbBhb
VZvgleAY9AgJVo6OktxVGWyuCLnZma3PWxtR+kZCxchIt+L9xQiov8ng3V+GlaJdhbom80oyW13Z
VoyB6YAxJvccAcoG64zuq/UAzZtZqMdnzsgV7vWNXjmFC6HacsNJexBZVu/g6p0swn0DOrgXkb0g
VlBnuCcefmR1oxtwLktc2fqpl9ohJNsA7oRtLj3JH6S/0+m+07s5xYYPKsKXBqRmejqjV2i70uB6
GOIETGTXp/In8tQNT/Bd/Czs70N0JgdnbO/mbNZRIMnlZ2rk+aDEtQUt0449I8OGp/SGl6dRdN3p
pUZeJdO3MzstmvO8jAtOdY4C0K1R+l1EojMvM00KPSm2hk+A99QrJvmpj9BpOs1L/QThnkQBkihM
P2ySaNXGdIcJ7wwZI9qGQex0ys0shOtuEudXSuGVovWPgGagK5L/sI/NNoyOY48R+GpinNB8gQDS
fUYJJgiLH5QrE9UYkM1Gu8kQ/tMhKcUJuU5jbvqh4JSNddGeCVX+TFKnOJdqFaT/KD/xJvpsjSOy
3cIom/2QAhHJE02+YOCndPiZZ8IIo1jcQpWvNukQ5r7ZhLnY8K4TxU7WhZFuQ7Mqc7b+4/g5Bt60
GtTJNwH50nQTTptWcReusm9YPYL5shvkq6Fa8k0mx/KpXqMJcAvN4dVQq5ejoXxaOucTbl+gO9DV
W4Q8NYOlpIbJbsVNSywid4wcqeaDEdq3UVg/yaoI53VUWPst+5WdkQ+DfRHnhN0Tl4wKHMLcLmLN
ueY3gE3Suvi8a5Ij7rRxj/6wYCdlgmTZiKgb1TMiAZYI3+vURhvR1p8KChdx3fazxUci4F4SIego
pIZtk4HWxLrldYM5bYXsBLOuxfssW4bmSl1Um7jiUCkAd4o5PWYaVm4/6WB4oyKujLPO0ELf0qqY
HWCo+E0N5c602C8oNWA4Cmt2uf1yLGULT3PfxUFm55Ebmiq67nAeXEeexy3hookbTXn2SGd0xo3a
jEc7sbD29jC7wlkRrt3pdPDb1LiCYpT5MA2w2o5xsbGBJVCrFg3x7BojAiHIeaQw3gxKEZ2NgzFy
BhDx3ja4qvZGb7dnE3ia+zHyYpEfhQzsqQCekLsUWLY/sdvdpvXRnKdHNZxMDz2dusepsvgG/9Ux
N+TqTMm1JiE+UoLs3OCUkz1DMPPeZ+Zgs1K1zZXmtNqtbdjxhuaO7UEupFGFAmQOQimsLOjOWfZp
SR3h6pM1gmygvGeB+JxnNvLYQcSTS/3ZbjHzrPD44ZyglPkH7MOBv8UTERsRolErqUUwhcQIhMS7
mxbCIDc2S8WrVJmQ+2JGHgjjiW2k+MyLxdyOlBC7cmng9eLBkpjx1eOIAItq9Zta8rbx2TF3J2x/
znaIlJuICn5H/SQfE+BVm7a00yC3qKfipd11Nbg0pBE2wqBq3iCLH3Y4NOS9PFsKVu0s3pujjtmM
+gjS8IhXumrtbVfL6kkQ3XGcSivxJzW/RnlMJ7CLrGCtCWz6bsnKlRQVITi27hY1a+8I39SjhdSQ
wKkU9PJx2XvypF22SrWRqklFSckjehbXUXKOxd7eZDlZaPOCUhGetnJgCBJuR9Ecp6JofHmZOljg
LSrkoh79NM/rU6/B2F9Irt63i/PVRvNIUdV+b5xI+CIbvxYF7myZBCFfCF43SkvCSNtFTMnzVaFO
TIUSXvddqZ1rhYpAWgzGFYV8sW2l7jya02shd9LVGKeXE+f1AKhS5WnMzyOrWLaTmTm8GhMaLq45
dObWABeKTNCBA2YMot+gmJ7v9GyeXWRpo37diCQyD0vaz+Js7uSo8lXenK2rJpOGWEnW1qQNHamc
7JulvcjgRiiAb4pEdqRHhl0TziI6f4sHZUrdADguCfsFv5xDSLN6RZl3tZHcGFa7NrUHbAQM9HL9
fMiUltvKUCBqwD0F2KC0xdNcKZPhgoltLlTGO7GHrXx50GoxPRTong9WnypH0ZRd0MzS+Gwcm8yN
MmfDQTazkaU/Bx8zDXG/mwt58RW657tVa/tlTm1U7qAhDgNyCow5qlVc24tIDojM4U5oho+vciSW
146+N6qQgq4fjcsOK812tBt0nW0PpKIoWV4RT3KCspkWXyxH0b0+h+QKpwVytzrDr+8Q5rVL2gW8
lLwYAj2zUEaXtxsdemjc2rHF2RT7vdrWK/xgFqA7eHPJaIN5twH/IpyMbBeRuOBJ48OMNBair90N
Yi/HszjmcSbtJeRkbPxCGegzihznQjEkUqgJAWkSEoSxHlS2s7RerAnTy6JG/tSRsgJjLpXTKztu
m+vUSUdSpynIKNMdI+hQcWxbOlu7RYnxmOAhGmQXI4QFJKKd+wcCaR0v7BzlhEa8MEiJmebHRUv0
rdkZgdaHonGTBYIemCygF01Gsm6HkHCH62AcXPRpka9NUnGu05Miw0aymnxTMG/c64kuP4QhjSaa
DWG8ieg5Ztt61kvAgaAKkB0CG2LxXnyNk3SsHOWrvrJwZ/yMhcsVDRuYzzJ0aafN0B71Ip3dVhjq
pu/Npd7oZlxclIwvIR1ksfB7Iz6r8R9snbHoT6OwCIImgmZF7trGVYfbjFk2QVgBWIjWd7hoB1t0
zeDlBDJ/n+B7f3bYc9/BRrKOoY67j47KYJ06gp1MDwBD5JwBodE26mw9gvjpHsAagmCIDH2bS6RV
qZMh71t1XtoNkH/z0yqgZQZh1+0uweHJu0R1zvJ0np9U0F2bvkmUL6ynCaAHSfHnRjcfMT10RMm0
RPpspSaJba+XiX2BMNMS4NRr1yAoCcQx6TdUs5X5cCCdwJkK4RvTMBwxCYznsP7H6444pbXcnuCP
ZKpbZXX8ZWbKBPa6qvStklQ9vjmlbn3MQP2mqMC2asyRfIkAqa0Kieg7+sjpRDzico4zo77B32OR
V2yhi616pbvF5pA/RoqcRwRypc4BonR4SAhKODAtarYoFJqjjLr5SgNvuxllYpzUReYAKAJcxdJr
n+6nwt5fNkmgCgWZQrgCWZqLcjuatRGkuVTuJ5m9eI0W8ZboIm0rwVTuMRlcJBHpN2laDOcpYsIj
i8Tg8QDysFiDyoaFlU/LWkwXUlP7WZGa/qwrUNCJsWrcquh41rFjHmk4EkxUyMTUOn3+Lc5MY9lZ
iO38pBHmj6Gvxu9mMcX2hgnTdDao6qRtx1avfnYD/1P/f1D/W88ar39f/m+qvGq/fK9e9gx+/sxf
pAUZaBrlPpnHaOQ19DN/F/6MLP9gTqrj+8b5CHONnsBfhb9CzAgwWXqZf/cE/ir8TeC1Cv0CykY2
ZvySf1L4P49u/qfJbcjoaGguAMlFK4MF+20DTwZxjct2kY7kjTfIwohsBQT52A6OXraHVMa237gZ
MLg4DWiWmYlxgg1bjH6E956SAkznrNfRQXdCO9POSgl7uQkXiKgqOWU2SCAjAT9Z2k8h++fESJIT
lu8B5NTCv2XcGDb0CHWmAeRKLJEbiUJM8Ynpv8H+hyBFS0K2JsGCx1NaFgea5prYZNq4Wh4b8P/y
J9idaGkqE0XefJM2yyoUsXUaxLxyJhE7F0kCEKp3dDrVAH+kYkPSHc3hXCBlnl1wqNBfI7ARdv2f
rtn/V24P3U2VVtW/f2zun9qiKl932n7+zF/9MuUP1BgaXS+eA6hI2v88NgAKkbDR1DZ1Yr3wq3Ck
vx4bg8eGYdw6sUA68zK4hwRzJivs6HWDgamMOOIfPTavu2UqWgMeBItPyEGYwL2ZjdgK7OKksrFI
2jSQizgGyEbx//P2edWle9mVWzvBL55NlJMKw3KT6Z7myJyJ9e9fDKBCMTSqVkXhTjDBV1w2kbZr
A2v9TELQdFkgwtznSwOCHg7iRzHQ6/V6d3B0wDYSezx0nOzXB48ZdkxaZjtEejJm3lptN3rDpHBc
Q86uU0WtvkROUSO3L4HUE0eQPE0SiZC+2RL0g2GJ+E6RJkE/IBbXGqk5COzAFx3eSwlab4jIF7ur
3xGGcSY6K7wuzHz0XtxUlz9P1csT+MsvgWoNNgkiMm6kN2dQhvKiFf3i7JoFstekV8u2kAp9n1jj
fNdosBtDJbPgiBXA5FaJ7acR3bNnVNFKkiYNGj6vOl1WAI/xMi5J4BAjuYUsme/hS2d06kbltkjE
ml65oDCQivKjgPd3jVluAkRaDnBk7OO0o19fh47lTszW6LBFI1O1JajExWs4B+s+5/dn6/X4hBbw
eiR8FfzTmoe1MoFe3m7GoHRFzSR9N2iRvKPm5OJh1Dm0vdZcyUb0UaT7ege9vb2ZQ9mreoGb7K12
QlW6siyknONhqLpiRSFSRUTOP4ppf/5W64Qc2RVwFTrvb86f07Jc5KNk71p1TAKbs1Yz2dtlnX37
+9P3HPj+5vsY6JBYmNZ14d2ikEa8tUfuwZ2K73i/WJAdY4d7Zp65cHOBuJ7kSZNmV9Vn1/Ng2Kea
pqOnQ+e7jkGQHmE+NlftjKmGMhrsXa2sCqVB0ZZdlNfhocoB2iXcm3dDZJUQJBZZl9woHZeWAEgO
MtU6/DpbTXadSlbEaC7J7vdfUnuWz7z6lrZMZhmnU7Vo0CFVfH2XhCrtR1oo026EUwp7qBr3iPU7
asM221ZZt0YJVz+mvJVo4+YgwGcr3eVFKraDUvfbDLvgOchIZLJ9qXkN/OsHBR79uQGjjF5oUTwY
jem3yqjeKCAKaNFi1tzA/slvVZmImHhhktMjC7iLo1L1IHLPQUYCTYo3j+UsI3fGMGgJowAbEpKz
ebvEhPOFxB5GZrIDuk2ampHAewBeFnRaZd+2oZHuUwLLvFJp4t5tovBbzItnU3QZQVv1MlzUOToD
7N6WfsJ/j7QlNA2/HlR9Y+qQ3k1hVjnCrKjaZW2V3dNJ2eQNjUYY49IFipj5+zzPHduhuPejrNcC
I9TTjvqcTvuS4ZGWEEddGbEm39aiKx6sKM5+1ErM7DmTnXkmJChG5oD8BmtXGU+PREaR/lOoOBEd
J9+nczqdFnCmF1jJKMrspHRcDcv+hehL4mLS3PgCDxRjl4OwIsyepEyyz6Qylzw9SiJfstpDURD2
k5tK42eqs58GCThEWIcuM/IRe17bSkhuSjzh6Wk9n16Vw+JEOUEYSEVRrxTaJyM2ibIlB3cfZUVB
RHU930l51qv8rbyck7rEHmxmvODLvF/gg4xaoFaOvReLrn1pQ7O7pPzsyn2P23DTIIm+zXTsZTV3
xADjSqAZ+EL2VrXNYlVC9DbZhbvC2+8IdqdCYyLOpZlSl3TlaDfOYhvH2pUaUn+ytg37Hjepiwqh
t0FUqN+1lmvemkp9Nbf5GcSYGG0l8r0hysHqhyuEg0SVTSuT2KPSPUB8qrupM0U3jMrOSMP7HGMD
32E6lK9DZYGd05oPc599UYsSMGvbpRspNcksp1VOM6dVTtYkxkMJmcKthmWCGUvbTqSN5PbkW+OE
lGKWKPjxCjwUxinVdJTsCLADgJ3NDFnsk1THMx9mCrekPGB5yTTShvHXDtxcw2h5vIaybRLZRP+l
Y5J4EI9UDKxrHNBSVYxySIRqCVL5Qh9GvhJJZ9nMRQyb0F01rS8YH3CFlE5pjjNEATJKp3ynaIm8
syoeF1OaKzlznUZdMsEEA6UGGl9QaH0cbiY5Lb+1gx49pqEivgMnmR+1oR0PhW0P+2xwoC1FtX5q
ZakOmj4LwffKw17ARL6Q5qwGfDvPCDHl1OqUfZk41tJ4SkNwWSFHhTtJy3SnD3K5Rcwb72l+176e
V3TQZ0GGmybwviPUPiUTo8qSlFJKE/6YliKrvYR4oINTyxlUTTEHkonUs+nkbBumw0wZ3Y7VOQLO
3AtrNgXY70giq4h7qtWCTLqIN4eygDKkN1378gChlm/cHiwTqu/YMmNTMSQcl17uHhZn1C9UHtRz
0gsb4THxQolLd2F4UlJy6gnWWAgZSNtvsTVFkC0S6z5GcXUqDUu5lWT2F+TGx4RvwEEFVwqzuKL/
bEZOyqcDL4LoBp2QP9F8vM4jvXkEQgVUVF5G4ALsCyWjnoM8U7T9qDc0tCJH3MOLy/cN3dLvmDfl
XZ4Cek5bvmRTs/1CHRkeFkfnc81afQ4sKTxYXcuba6QA3ZioVj1SvWvfaQe+OTbUC0cuRiYHsFWf
qbq6oROaho+eIbG+8DOqk3cPkWkajHA0PglCUzkYhp6vJJlK5PaaRUOqz1LD16DnXCgsDKBhcW7U
vQpdNyXvx7FEeGCvYpCmYKIBo5Y8DHTksdzH8w/2wMN9MrSs65XKBAWQdO6yt2GcSeJFAHfPOKLE
ka5nDhDjC+DNu4QW8e/GHBufx9Bo12FO3F8zHuCfsoghk6w2XmvFyqNsG8cuU6h5h6YKuhQsh8t+
UTsaExyKhkVBaYV2PmiNvq3jZtqjkDQ3Q57G20oLQdGU4lYJJcyzfc+4JRtp9SbyZRuWxJJkcTQE
bT3MccDpt7JvjM2a+NR2RQOOdzYAckwlHU2aamBnNbUNT05YGDUrK70zJMuqHp9PI8y95aea+j9t
ng/aPDgR2Rf++3r1L2nIv6of/6LlI4qvr8UeP3/+r9qVDg18MkpN21wbPqug40+th4VqQ8E/s5L2
2NKj9vi7dtVs+jorbpBB6PNOn7/6q+Vj/0EZhvOJpg/7LnQk/6R2Xdn+r/bdWC0NWlIUyjo9KVwf
r3dws1JmyPUmeQeva1NEP3IkoNMc7lPb9soRdXwiHzqytZxQPCqZ5KZa90FdtgYWvPsIMHAVKnz4
IdQ2rz9CZayjRZsqo2IROg/1x9mpT92Q+WWxjTIVGTFJ3J5TM0DS8/CsriOeRFUv/VH9pENwX2Kw
2VJ0Ji+SSx2+7Zke1pZy3sSkxejGsIL1PGlgiiTX33QSE6EduaJEM5x9TtmXr/848y5Hfn7XLTAP
mEF3kj8bzk6vSEZBT2qeGnkoZ3eRe5DEUttpIGMysZm18n4mx6blnthNhAEWvMJ1VTtGYrQYqSwo
3rEI2DnzFZv0ayOF0NNrnd9lJzLTrvK4FP5UrqMIp78ynU+KJlEFW1+IlCQDIFWYjmjMDqwNWEiX
FCRfVDmVd7FhPnA9SeEtI+bWz7rCH/r6M9lucsCQ9DLqrCNBBF+XSGz6NNs05pgHwBdslyWIlbEs
vxWTLgcZgEV3lsdvpR55EfHaJ7QwzFWQVtdmx8GWbZJpF1GRRj/16v9ZXD5YXPCMrbXtv19deKG3
yfdX6rE/f+bPFcWW/+BX0MHALQ1/xHrRRLYtJGKER649YXrBzy2vP7thGk1kWWFNIW+MLREO6L9X
lDU2bVVtUu6jGV8bbP9kRXn3NLMDoCVHgvWfDbvXT/PqIlvsuhI7VYWPC63fKYqNrsbOSReawyDP
aMsTlBUKNwezzgeLyZsGCW1DRNr2s5Ucg+A772/TRIvDXroPRqEOvjUXpq8kak7QblJ8UP3+8lAo
0Kjx9dU192bZajWkPgo69gCIYBKQHDS6iFlqHwFR87/4VvQ+nWdZHoCHtVnzove3KFPGKFIn2HKa
EoI92Qozjsw2/WSJDyxUzuvF+PkE0rGFtAwGAgDsm281Db3IIBn2gZOgIBtm9YrwavPHNJheBCtw
gylNWlvt2aaW9eofmViMPw9OP3e9i5n4vvmePQnHoVb3fSABQHGVdILVoujNP2sCcRQomQhuebGa
KOvf2iQ6CJfd0IQiaB0dybb+bGAxpsYa/LQuyo86W69tleuXohHEs4U/ROU2eU63eXHxjGZQtVjp
RUDiCWDBrH2yNPWHjRHIVfKCKDImIy8WjF90OnmUX75Qn4+IBUml36Vg5TTfvNOBFafgtyoREAHM
EBQ4ChfLqfzfH2W9GC96Pz+PwvsaNwSwb0TMr29KHTVVSUqhCDQAlK4mSSeQ7hcI9ombkRnO//5o
vzqL6oujvbk1TF2OGuB1Ili7rNgy0VkNVHV1SqkIlhLlQ5Z9/f0hVcYK774hIzHTQG2LLfR57/Ti
ys0MWO1x5LGjU6dfkGOe3wM+QkZfLUSKVlHmiebaGmZ70+R6993ENXuoDW0norYKBnCJvpgwMbSj
VX+bJoBpM71PV2VwfbO0M3abONooWbN8sDC94UM833EaxAHMAKv5+d0dZ3eU+VXPY5SMArWZDimS
dOnJGHxJ0mTiwpRmU4PC9TTOnq+SFvxZXqyJGAq7PrdIakYEEaHngBX5wQNu/OLWZHQBoYEn3OB/
69+/OKWpQ5NzMfI+WDlMaginJwEPClbR7LHuR93dlGiwCkfTyWkpLeVhKtMWB2tBI6aYehqgayac
3qVuM5eyqyl16IXAeJAnRzO7LrVFM79IezI4oV4QhOIBhAHuSErKvRgT6Z4JBBphAKPokCRri4kP
65nW2ux1pkOftcD/JCSVfWg47pQbx1jP7sRoEx+hz7hWQQxsW7oLBLD0FxVNiV2TIDeadVJDYM6H
J/Qx8oPUNkOQlpm0CY35RzZr173d0ykhoX1HA6C/4DeX29/fre8fEIpfNgY89RBUkBG8PrNTF6Hd
Y3cXJCgqpQyvYWLLeyWZbknWrFF6Fco/fiQ5IrMzgnrXQuQtE91ppwGBT9YHbRjulU5fA/i+OSU9
Ha0k5NcxH3//Dd+/cFevGghkJnfQS94NPyJngNEg+oDyHn/goI97Gs6Md9V2/uCF+/42ZeqhMl+h
qb1WZ29u00gYuGRAtwSOPRjHSmqUfYVG54MT+Muj6HgH4fqsVvA3l6xg1l70IydQwoyKApOO3040
kX35+/P2xki2rgd8G1uh10/XiDy3N8fJEmlRTASJwTQplUdGe7o1pyLCoINwFoW8xZaCGx+ySHRo
7YdWjYJKzz6aFijau+WUQRK6hxWbg/Ph7fClaSp9SQarC/Qpt/yxcfJtOKb9Vh97Ums1fdH3ZEgj
M5arp7wareusT8cgMuThrFgW7WBk1UdmVvWXn4nRLaR9CEQQY14/NZEOti6MtS4oI1Hu5dbwHVmM
7lL2zXnY0cyPLVF/yg0e5Ryk+YWok3l1hKmeY5cVCUT5U07g4XlmT96yjJ8JdVc3TdLXN3OJfK7u
E2OHJZM275yfS3L/0ebi118AEgVRG5rO87++w14sqKECBXO2R05qPF9HrVVvYR1FdzGr2KZurBS5
nCJvCpqTvLHa4oDF/wuS5NuuNZ29qEM6tViw/FiunKsKHicwguVpMcLyoNnkNY11NJOpltJeT/t8
2yZN/cEr4Y157efdScHy9zd4c3ci5eUDV3MXzFIaHUISSg+9MdGxXq0a5OC66AdRlKfyXqsYzHa1
/pFxTfvlXYBlFgEO3tl3420bKCSQV9EFqRT3a+vZNr6yrbq09A5liCN/J2V1erBUJf4Gra8XAyzf
So29TIuxEkbdVpU7cOLkS7tjoowFgHUBbJQDBpNB5BwofeVpLhWFpdK6sUgCM+CceqbkPNQ2sHpl
MOSTZAAEpC3/xRrkG3PmQJGuiE09Op3xwTl/v3VbzUKKjp6AqT7V0uubBtiXlYXk3gVNmj+UIX1N
2snSIseQAgnS+v3y84tl22QPTOW5Asww5L0+WJdnJllNSkd7s/zhJDbZuAqJb/q0fAQsW3/T6x0p
X0tFPeXotEQYvb4+UhNGorZCgzupjW7peUcP8J9XnQ9MH9eYsxy5qikhWDaVj8y6v3j7mjivnoe9
1OZvlVM9sS9qmMqom4hwDnsbZXRzLevhj9zqv1Lymh+8oN727dY1HTQbyi+EDKBD3q7pziB1UwL1
K6AML6+Fxr5nDjVvLmOSa4blSQ6L2yrJJy+aazY3MN83A9m0nsxu5ffX95c3E8o13izIX+S3r2X0
DoMRDzy/o131nlxbeJBiEnYkhtMbI/5ImPCLl6aJ/oXLrFB7U+S/vshk+GYRqjAuMmnbQVQr4WYR
dvxBjfjL88tgW+dO4vSiH3p9mLRjfKvodRdQI7eYM6bYG0ri3M3QlvYjdKZNNOgCcEaT+2OIHIJu
QO4zJz0ui/nRGvm+KEeOQVVIUQ7HxXj7vDK6NJa4y/gwA6lpcWRF265dsLsA9YyAMm7qriiD2GK0
WmVC/uABfgPne16hWReBViAxNNFMvVku+mgIVa2U24AhYPyVHCTJcMc26i+6RDEKdzQrE2aW4Be4
0kw8pDuYTW54SP4Q85LIjVCW1JzxbIg1wuFUqPfKxoiYP/3+RvzFQmM72CpZYzAuWm8ZaDHp3kAV
zCYgPgcfob4Mvt4hQ2cvn3xwSn5xKGz5mK5lNJc29J7Xd0eSKl3dtFYT9EtY/NCJr7haMKIRG27K
/4uvtVLOVtgWz/K7Va0mEbOvbb0JcH+0V46hmBj9rPCYtj1dxL8bjZc/V8qXCqlfLGIcibYIW0Tg
A287FSo5S+SVcyRMZ5EX9mV9U0SN6vN2I29gKmiRV/H8wfLxy1NJfY3j1VTAL715nkEJlz1DvyaY
1TU31ZhArKWFirgJCdDvvx9KQa7LmzfESu1CrYfGlVjSN3eynemViKAFB6bOmHxLalDfbpJYHxeA
+iHGObPtVA+MSE8MiTaM0pbKUUz+MllacVXYBg9XotFj3OMrze/xVpLh0ZaZDV09z01kLGETf6mI
wTjL0PF3JKvmhC12RN5DweEraaT2VoxWHPxcynZkiAh2ERBykOByWOCMt+TIR2Sk35oC5RBeW8w1
21QpJtPXnDpW8VIqCVlCKc2SyK2pYOLjFEPf89oka+O7Lq+UeZ8DHTGCOFEK3ZfkWjkUyzThKBHZ
0J0bBXmGZzo2ifDK7JS83PJnadwWaBQyEmd1Jyu9MmN2f2ZbDKI9YQAz2QqjyW8GiZDcQ1tK1U5p
gUi5WHDV1nXi5L7oTE13J0HQEiIg2Mc47SrEgiCu58gv6rlsT+lAOUmWsVMzj+i60cm8aTDIgq+G
OZSPhQRQn75DUateXRjr5iqxbfWL1YX0S4DkTZvFJjHxBkePZAUMstP5cgyt4aZM9LYHQo2D8Vqu
sAT7Yh4iAYkhnraNPTkJJrwIPhHy5GXZdF3qBCWxypWfhyu/RpZUpkZNZ9h3aYwpZMqLStt0eox5
Nq1rg3BQcUWfd4sXqn4IazV/zCVbvu5LNC5hkU47aU5zX2ucC4QLW4we24ms2+uQJLJBjyM/WxAD
qno2epmTMdcSw0EjbmODq/pLik3UNYSK2zRFsV9o2nddk0afiRNpl3prBWY3yphAEjPQnYVchVHH
OFY60bHT6+mr1TPI1rE1gtcdviwN5I1Bm4ATTrNrJPm9jGnBlMzm0nCK1lfkMsEgOy4bISfK0S7y
+EwbuR5UCwn24vB+WjQjAC16lcCec5kOhvvQ0XFpp5lgU9FZm5y3hNd11nKV5dO+6XVYk6Rh8X/Z
RUZ3CQpHe8imSfUWOWv8CZK1m8bhsMmsrDiOWryGQdmXoa1fF1I8+cpox1sCShZ0Lb3wQjg/Abhg
hDRo3T4T+SKfytgid7lvgAjJffvDlJpyQ0pJ7dk0rBFAVsYeXDYA8TKc9pqcqPsO051Pk+KgKtM2
MWoFV9L8WMiiIXcr3FmGfpOI+dGYQkaJskOjToSPhSmtpvKssPeDsMrtIDWhhwnkFtl7ePh/7J3J
ctvItq5f5b4AKoBEP2VPSqIkqrGkCUK2bCDR9wng6c+Xrl3nVtkVduz5mVQ4wmWCBBKZa/3rbzqi
aTae1leaKWy7HJb6Cqv/ZZPQN1xka4x3DYazl25gzKjs7rqfI3+VT4uEaFR+7RqFGszu5QGnjOJQ
FsH4zen6YTVLtYBwZaPsURAOUFUWm9ZcmG1MQogMe3IGAgzFBIvnUyFMe9r4DX0EhymbRMq08RXh
dXZu8KEBHiFyOciso4kN5daoeiIRrCW44g/VduKF2GIY787ddTCrWHWvc4LAqlnNInJUtlk60b5i
wbcz0ziIV4bgO+99Q1Rf8C1HKG5nuRg2RdD64wq1nB9cG8i+yPIjvgZ3FaiMxgl41uwAaRt5aFvu
1AqXevTnQTE+Evs33Qks5h6joszkUaXIm9xQNnjoiGBH8IZCvdcAxiWyMz97ZkQ9Cb5bb/3FzK9q
DtkvPVY0HkG6MSpo5Ur7epo678EZs+hbCLg/rKkCCppvndO+zAHkwDEovrV1S+z4XHTWWzn57YYW
zb0NsTV4lWGpNl3SzfueiuUxmJ30dez4nNnIp23VwyhZKvppiRH6UThoqUDhGIOkHfycfhxYCYkd
Ni9JHDRfmtrJdsS8NC9+A/cyRY6QH3F2h4g1wwiChjTTH1ZKbbzILYjWQh6Zo2QzXETYJFZ/58mk
FFxH4jpg9QEhb+lK0dBm9E0F7EW0RatexuMzOT7xsg1caQWrMNZZrpXpkB9dMBo81iRP6TVoqBNs
oYQ0nSTHVacdxK7jdhrPJOHyE33yq5IrskX4qmiRn0cBKe0mjqL4VgYNLnPkU91UpKVfO4nDp9rY
ODmm9B7GXriL1nURy1MnyS0UsvoN6A4O1FjBuWx5VbdlhSJ0wadwp6rJKfb4ocS3SFRHf127MH14
iRpeKp4uIHxzypCR3GItVn9u8W2+d5bWeuwk91vik7rHk2reBwk31Wid+cpgad7Xblt/dnWHuSag
pB6xY4Jmzp2VB3cq+FhjmO6s1mlOtZWG18vY1Z/7uW5f4IzCXvL95gseca3O70y4rU1ZRKcYNGI/
hH33EarOvXWWxiBAsArj2wnJSk29WxTzx4KfIVnftVAEnaxsZUXztcWxXG9UyLTcSIKmWcVlkpbs
UANcKAJ3rMfamt1b6VbRU+0lMSEFQ/XmxRB/e3i0CTSAJYLbH1BEfudTxT2U67k1o01sDONVW/Dj
sUCcngIjZV+MI3mwkZBvatOIb4ew8YgEDFwq8NIMmFjYTX5scQWLVn0IiLORGTnssBj5H76TyeJY
4cKVLjWkBsTUNTBWiVBwBrTGO6L7wIjJXUfRnB+ttterfEjqgZmLcB8k1obP0CMGf407LvnsWggQ
9G39biPxfzCIwMhXxDEkt7NXoFfAt6F9yWHe3wVeNzyb9ZRdpH7cEJqCa1fTnhtn5EKZMe8QW5gC
10AkAk7HXQvSZL4zY2P+Zi6V3BuT4xLB0AbRRZD4fGzMhAx1W/GJ1ZJdKNmnJ3xS4Lep0TFOC6qj
BFY/PDG/BuZbR0NC/hJ4C8K6knyvcu0ZlQ+7JF0KYy0NL7rgHM3qhn3bzMdiHCHtJQMraYHYzNYL
zXckpKlJbvMsrax1YS3VnWGngLgjQUJAqV2QjEe4z0G5Drv+W0U0gMvsAsPGplDNN6NKrefvLO1R
ddZXb0yJN+LVa+7ZLZZvFezLdu2Jcs7WbeoOX0UwLNg4jj5rv665LR4nebc3FSLmlTaqfVwwN7qE
vclu5nvj16kOmnsikgD+G1Gf+3GuX6c0au6tPohvUdlD59fiBtkF9pF9LCTBI+D9Lon4+9SQ5mDe
t0bQscdXGbbYxABy8wLbv6EnjnY1+bdsYnhRgZv29sBA2A7eli7oz1FRx/sxR57veGgrGo7Na7t1
smGFrZe8w+pPpwE53ROUt2ilM697/OB2dVfX9SYaa/uzG8buzqnzZV07M9mWNmxXd7S9vQWrfcVE
k2wcrHuQhtvFfCHqZrqjCCEn0kmjZwEJcp0b1QMKr5vR1/HWpinpZdp2o4YwPTfgP+aQjKe0qFsu
m3m3piqsc+IX7Bs2DP3JlMYNsW/1LVTY6MGLRHUMJznAU8Q5nXhOho2NhXjWlf1pnOccpuUw3pix
aq9LqPinOIEpRKlPCRgy/gNCfQ9JczqSSTZdsmq0P8gTPDXStNjSAv5jd822hHi8nnrnappS5xP1
tgkvZ6o+h0rPmap+l4AsHxs8F5iWJRSkI5bWnwJyOi5mmaidP9UHaOfNJlSGJDeuqQ6BWt7B/4rX
rCBpiTOHmyQMJ2ajp8NZ+/PsJOs0y7pjZsAkHyPDvM0Kh/z6YWDwZQ31hgpV3TlE4+3tNO0ehsbw
2OrC+DJ0XGRwI/9uMJH7A0zDI/Ij5z3ElPnZ6/r8IOGyovUu9sClCXUgpdyqkHOFU5pKbiQxluvK
EsfIXqzPiRkplDQGdErS7jeBHOyNGnkZO0JcVioDKozn2buiuHA+pY67L92p2vE6sQFXKd1p7DVI
i9GHfxvJ+vqE9sE6h0W4wFoonMc6mVKCJ0NnR/ame1VEXf5sub5/j2FIt3PHbkICTF24avs23sbT
VH9dGDUJgpx6eW5SlgEpDLFcEYWCwUZdzzgSFCn5inXarhkg4PXTC2JcPAp6J07f03nKTjH0uT5r
8nTlOsZ1BSn/fjFxhJMGzhyIjqW9IOhnxkZB5g/nwnGjJ6JfKDOckQA738RNJ+jlJTDbZZMVdnDV
zZLdC2PdxIX/ntmte4vVTFWtExVi7FLmy3Geq/HGIzy5pEYzMl44rzzV8ZTe5qmdVKsmXXLeO1zb
U3JuUl4jZmjjDSG46YsO+9ijdSs5cjRvGiE1kMYgDZxTI7u5ngGz6er8UUK+b9MM3x5pXkiCPrWp
Px0ipNlj0GU6j6a66koYcJ1TQfFnwLMimKdHyIko3uvSgzUZ4UvIzJQ+572FH7suEndZN9hQrgnv
QkEHPdh6mWanPVbC/2wt3lcyZJs3Ktb8Le+Kik2rM5783DV2hA7F294fivvZo2LJ59Zi6B32C8F8
BPVSDk0HoiVGeTLsSjmb0Tc7/+ATIckZ43jVraHwEYX47le3wDcVactBGleMAXI2Ifxz07eiSMt7
0QTFvSfBkYllZAPFILr/yDthfi67NPloIhOdvzD4wAYWwMklM+9hdkSgXloqHp6bpMkp0NJxShge
cr064EQJ0ZlxWoKdLbklBkB//qqKpHikPqYzzYrEOcUZLh9FVvUf3dABInTzUHzLHO1e1S199EZK
qfUZ5y1O+sqZp7uumaI3kbU04U4kjXBdE1H8ARkcyxOBxNaHuO2WDznRxTwk0oOrnR/3+HU6oQLR
GKaE5ZGQM4m1VJlXD4k3ZC41Jq6PGO7yb8IaUQ+WE2HmbpySWM1VaaN12Iwd33KbutClNiUsNp8m
BsOFVSqdsruSi4uPU2eWo5WsVa1kvKN45ZMXgxifo6OAHzeJE87G3ph1CYArFz+JZiq8ThMTZ0ev
LShacfbiKRkLR906n4bobWxHPGBjHOGnVRS7xTcxDFwVhchsbRQutm9/3kx3NGJsRRlPyvXSmTDT
fGsh6JF+otrboUsGU0Oq3hosiFuP4Wv54MIfK/e5xCpSMwskDWY2ZYfaAgW6FY07kTHnLu7V3PbV
g6tgVPAImbeulTaX4j12wUNaxAbpVQeLYdzjZuMnNyH0928jVje8SoKoqhvPsJLHbB7FvhzK8lNh
hf595odNtK7xp3lUSU0e7QQMH906Az/6IEaT70hVzreWZcTDw+unNJj/VS65ribG9Cuwf7w4wWW4
i6OBNT+bhOg+JN0LRHRFRTx3Y/dVpl2a78OhbRhghIVM96TyimmdY4VBvcvjXA4l+N9JkQxorliH
VHRu4tTp0SRVvtq2zFawUEFUgDVvSWYJ/5b8TzQtGKdmkNQHaFViIfrxNhltc93oEjL3S4HpLNzA
JytFxNDklXliJk3kMpa/90UcTNdwmeTzsiTqSQln/HMM9n8c1N9xUAX8vr9Bp5v3/v3//anlPr8X
OCDuv1Z4GP6Tg/rnv/n/HNQAISUm+ab4Lq4GAP/LwdD9w4MPxqsNx0fbCPJXf3FQwX7/YrGbf0B4
cOCaQlGCESD+K8opNgf/wHVpeaDY82EmEDLotadB5r9NwUNRlUFUBfmB5JdXlSXTqu/YhxgSvpA9
89COxqHUuE9QWC+UNNZu8OddBzSEkViwpaoXR1sV87HTCFJpKfcYalQJPjq+Ohpp6sew/TZHsCAr
jUORB8LAVmNTjJTNi/Edr9LIlU1+K9wqKXcEQU7bIfYvqUa61CI3WdAXV2RHKD6NvElbNQ2+bEJs
Zo2WAWrp5Lpb4lNwiNeIWgq01mqMze0id1P5yl9bsxoehQyxKNCoXKLxOQegTmnEruvjT55TyJXQ
aJ6vcb1eI3ypxvpMjfpZXgfYopFASvmtAzQ4ABEOGiucNWpYAB9iFZTCiBqRF2tsEelgfJVpvNHW
yGOdN5QIGo1sNS6pNEKpHFCSHNCSSFd752gcU2pEk6LmXVBBapjuxElR7AoJUJlqJHTpSSPnqZIB
DEpaAJf23+1qjdtI46iD0UwHpLlqNfmVdQk13tpr5BVezq4I1f1i9cUlg/WCJ1iAP13KRDujsctv
2tqO1VYEI7tM2WQvAx3jPYN652h3BE/YNtl2qzoe24cGk8AHdJ/ulZPNnGlG4ZJj0nsNu04tz22V
qxdcn4EBXGR7U2ETtVihx0M1BuqVjGGx7VRGjwNf4N5XpEWUuU0hkYvRPfR2UL/6MuWESv0xfy6z
0r1yc5B+bJ2ts1N+P/GtHIA8Nuv2GrAo2GDwYnHzQjGQnTOAH3SiLk9tF0XpCjFeeWqMhSq1IUII
o6M8U3jTVIU8o0qormYGHjuh/PTNF9QXmykiFIeZUfScCo7wwI5I9Ctk9WBllXW2vam6cvQJQLmb
vtXkyckV2n+OLJkt1q5IsWfuARrvZneU56HPkF8MMTZonUSYtSgyX+xeMV13oX9u2iZw3hvTzp9n
YK7P7YAdgWHbA35K+KweIETy/yQj6vmK/EeAaakjVmntwYog+fV8JJwJTIOJ65zvRMzSdDESzA5u
N/LjmzmeL7j18B21DdcF/jgVJsqRbG3PPIc6yPlACwJxs8VkpNzOYzFvpr6oXxPev73EN1VTIOl4
o0l23spP+vy5tkp5xsmIAxHfEZwv7forIe7TXTRgUf79m6Wwc4PdOFh8fI47+H28JEAEbosgGGlX
cO9MGhoz+uIbFpQYk+L1+NiljsKCZGYqKvUP/96oMsPtn3w8277leZSKozv+GSpUzVsz7KALKid9
+77SUrfnagt0t2FlzfQrktAFTEzC6lbV2uue4gyME4DlmXJNfFKlnmP0hePft9jpHassmi4WNd2m
belKRDz4RIjjZ7obBqc8GYXmRIgI76kc76mP3k/kuTSxzgwsb75qIktcIjMNLqoh7S9hRWI4HLrR
WyjAyZRbJMBL0cQHjQFX9GcCK/I4MR5Iax/3i0fV28R0Y1Xeh9vvT6tQRfVAFFQXrLssKvu1BQtz
XSExup59x722ms6JVh566BFwnY8fdFqlnyPdXRb+wwzoNQDyW4umkrhVLeeuTM5jM9+R4Ps4NtTq
o4sRhgxwg/WQRwc3oh/o6+O7ZEShmpNUT4ryN1eFVwQ7gZ5SEZfCv2DgSveQ7HHoeo7bztu4+O1d
ewD8gMcushpjJeoZ13FRVpeec2xYCc2rtqTlXah+njoit84eRkvE9QbxxvNre235sB9lMZ8x1t+o
CdO3qDrZpR/dWb0x3VqTSHcBuv10pQIv2XtVlq6CEKfWuc4AVZgrH8YxJxw+yBqkiq31UcbTGveP
r01J8mOTyPoqXXRgrCiwGhful9bqD2Xg3nNM4uQ5DjZ1aYw6OBYvZLF/wX+woO7rih2qSAxK5hIi
cIE/JY0zbaRoxbiuPa96GDAyID4zXT6K0aVcY/6meQe7up/QOA/1KfQzgIA+Iet54QFLz9pNDXrb
FGdZNB3WkzdTtFO0HrNpLo4mFgwHxSa8MQOkslOJqSpOabSjS70zquq1MQcmhuT4XM+Z6Z9aFj7T
Cw8byjF6Na2iWeP0jsJ1/mbP9aWWgf9VCjAwRzXmmw9ot7Gy7BF/r/R9ng3StVOUz9JugrU5lAwg
ALq1F5GjxfoL+4E95oc4XWyK18B01gvoUhg9NEX3kcx9tDXLYD4zTFWIOGJGMUSeCBOn2KUdtsso
yuvK8s45e/49y6pFtR5ZdyQlOFslsCCl1jXSQ1YiMHY6A9s4S9RfO3INtkshjnNRZSu7rt+HvBKb
JiCXPbXGF5N42rVZcdqH9BIQQYcvSDNem8Tem3MTPSmrhltvYxLqgm8STMZkuXXcpwj289rjNaSz
KuMXco27ddnZmx66wrUKaIgpEoIPx3fHi0+P9ZTNja4hiC1houjNJ0VcF4ikiAKcI8f0KfWx8XM6
p/jaRX76FbwsP4U4u63KuIsYzxpAEp6jdji+nciGtbczAuezH6XVPbY40IyShsrK1syQug3O9Vir
t5JU9TclLPvs9WhFXCqsVevJZZPzFrGT9xL0OCndZh0xbwtX3pTG1yOjEuvUiciaVvjCe2cRNsMu
iJvC5JWIn3tvMm49q8UX0wYw5SEiYo/a2NiOxB1dw7VyWDFlFK+IxqzFylkUx+A0VOcqsPwT6ZIR
tr9usY26JnoO4WpewJdkuiV8nmCAPiyNcx8H7pFKIUM+XDVbOeXROldu5WyTdvpWFkLcYsraP6lW
qkOd+M0nr+kZy7IXbmgL6W191W0Mp5Zr+FbHrKAKA0U2TmbFBlZbojlU8NTWNZaO6zSaI+ZeVsDX
yqFBOPlnv0Op17WRus08w7xBKNzucrtq942A3jUo1PLUDDcTU3kIrPtYxPTBwfKatm1Vb1JijJnA
Nu16sTJrJUkO2hWOiStWmzn7pVpuJsIy9sihOQaGyN5hCDveLWi1V9mI+3Dl4dg7K6b9Tdop5pWZ
8Wr34Zksm+6r0hZgjTf3u7D24t2QRzXBCk0MpKQNBtqFVxxSvZ5hXDhBq1vClhkZhCiYO1O5z3Y9
7Sc1xZvOXh5mz/bPkxTWigFTuochufdoMde51W6rsYq/EiyCrSNHHsLrfDvKFLWkOU0nOVodbrhd
dFRNdC3j5uJErrvxoyA94us8XUUp7FVGG4StW1tg3UuYsbtaV/5geFLrfHR24D4riGW+Jymu2fAK
dypmpKccTLZDw4g5EuLGpNsNzXgGKMA/fDpO1L/LtUupkq3TuMjc7dylI9HUWEIwws+mNF9xbpN8
hOM37KcuHsmYTrKAScTKs6NKHDgNP9FL3xtmOO6KMtSQz6AeIn/BLnRecFhN3WqXjq5zA7Dw0uBv
uV1q7yJD4s7Tpe8vCVPLTR666W3j1+5n7C3mdSrK5TNWDf2NKnxjJ63xaxtj9KxcgY/4ONobfOWd
kzPR/dC6d3cAPeIawKW5xJQqW8KeYA8a/htSN53IPqTvqo9npiGtg/l7FJ0KQ3r4y5DsnTU4moyj
nNYR+AJHZZ2j53Dk3gzCRzKw8fzNnKvFptAGFvjwBd6b5BC0Z88ilaZyviQklILJy/A0x4tXblNL
F/0xEMpnE7DwAzvG9FqpEuN0LDcPNkZzxzYNH0xENdqmYFwMZuV9dlzwYUDJj1/utcP0/b7Oi+VT
jhftTZcUX2hASbGuRDMAYvQaoymjaiPL5EtTFJz6RlN8+KOn9yxyrndk94y7lsT5V8oXbyuYPFz6
KFzW1EAXW6burZ0uMd4mIrdPphM2G3/GOnsi3ePZG9RwRa5Zeb3kY4DgZO7z26xsMKEkYy35DCHE
xFcglYQyYeSCY2rYMnGiNayoA/Iw+EAAzcYxxq51YdYQfOrhcr8udoGIN2EICzxvOwZbvh+W68FU
5WOpx/muHuxHesSPHd+0DazlKPX4v9ZEgEpTAqQmB1iaJuB9Zwy4ZSIZKqWqAuasWEIxRUn6nV2A
y0b/CGinSQf9fzgIVM+akkCavCYo2JqsAEo0fks0gcHXVIZWkxom2A2Zpjl0mvAAqn6dtQOe1zFk
CK8wx7tYEyRsTZXINGli0fQJVxMpWk2pSDW5gi/2ROMXbfwwqXY48ATH/Dsb4zuU8X+oz29QH2FZ
mlz3v4TAn1CfG/mFQNb38u/2lf/5R3/BPuIPB98qokqEG6L70W57/4F9QvMPB2EXoej0KBCgiaD4
C/Zxgj+sIDR1LAWp4jYExf+FgRzrD43a2Ph+WUA4gf9fSY+tHwiMyGhQEWDCB1/XxHPrR51sM2Hm
0+SddVXWzkj4zxgXcjq0NLD7KDEhhazgLxbVdZpZhnr6TueYmOXU7aoLa/fdl2RGW5vZTO2RPSzF
zZsBsZNjvRrrCN0VodT097g/M3v9253+F+qlZjn+jZgoQNMQEXNrqYldrcb+J4AVdHhvR+3SXuG2
RvOWYIv3JzzLsOIMeZaO7dcXxO7sp0uC4GFdy8AU+iX37J+XNGRu1wQJxFcElVxXvW+k6xxFs7dP
HYeDD5NpozlYLRPlEK1OgyO/M9JIht4wRjs0LVZ1jHxJR76Mvh6feNGw7AW70F1QSmz0mOpMdwlK
8Ue00f2yJ2uxuko7K2q35KdgAE9STeutmrYpyPtgFwUJUQxxrwxvnC54GQYbZoGkuZc1s6i0CTRA
AYcsJoeAtNuNculUIWMYtJXgWl2zLnoml7uoM+ab2WOA0lo2i4AkUve9xf6K0spgzg2b1jq3QUV2
JhNpqIlKhireWvqbm4nDWKNJYvFoWQZduPRx/aIUS5tXUh6nu9hjvLqahAwmjKBF/SpGqkfSrQRk
gCkp+Ebh7NoUIThYP7WNi0PZqjGE9Sjwvu6uRIVI4ow6kTPa82evfhE2/hOnvu1Yf3HHwMkQumhf
2lI8GkR5T0hEGJe92aLnzslu4vvMfcW4pK0DBhgj2PuyjhgfiBVjJv62HlAjbUU6grlP5EFifG2m
aXIXUTR5JPWVBHE5yub3p4BSeD/F0fMwA3GNQ8s/h2DaFptGevdMffhoEw4E7cTs8BQ8p++7l0SV
hDY5C/OTLfdRE66kHihIIwffm9y+obRboP5AaUAbfUVJjIv4oh+Jr28ORXfG86vt6ipEVGVtZN4b
PkZLo7pJYrXcw6wEwk0nXl47dqxg0+A+jUC0hZCFHsfiW7YeeCh9ici3TuTHm9xtwC2FmuZHrxf9
2XDDCdeMNMLcaIFl8x6nvXuDpZT3bIyYg6ixzu9orOJ3oRx5oBZ2gjWTHv+9jLPxU00+xLSzFpZs
okiOHNXYB+skVdzxIo+y+SQmj8GtS07ZM4Bq198LuYC6uXA0YF62PrdXycJrb81+cu1d58YYrNEj
Yt2u9aKw+exNyooUX1Qx8exwdHTUtxn/qlp7cRdYE1Inw5EBJMMAKYfcFbNGOoyuUaXhP/44E1y6
YLBgNN7KiBTPNlNLXsBqqupX7gwvl4/h1bLP6kpFuw6nre4FKHm64EnDi2AsPjdYilp4+yw3qyuX
lr8mEqYDsINekDGlxu8SN8XmADtpnq5t7LPI7KgGruKRrQXkxtsWbkEQ9SgttPWwzm2rqzLJRPuY
LYthPBsD1l3XeM0b7d08hXyTfIaV9rQQuhY+4bteZJdoRAU1FUZLKzja9nEZYe+vlrngXrY4HWga
h2LIGIYxN6I2AR+jPMinncOukpzqBm0KXEAWMsw7HlxlhLzHHlHCzBBbh0+ZlM0eWjqVeJQD9MZ1
YAWJ9zLlwSBu0yhkowhikNEvPlSuc+IxAca2peCaRhZD7/WjuE3fWquF2EyhH/cfdhT02aeWHYJh
5hQtbntb4fSGCcwUGxEJ4VjptFuBbxRecSynU9f4PPMeN9Rzish6+hRgGp99dRmDiWblzGA2mJsB
Jt0WnD8L5udDGnvHqBRBgbCj8kzzmBBy3q5c0lMJJZax+SanBcgDj7dzaZvhizsO0CoW68Ef40k7
x1XDE9wdY5uRWbJhYXRreyDYiTymaGNHEZP8AsrlyrIhpm0gwbgHo1Oeuq4cjOjkpzhxhg42juuV
6aqqdWlJwvBRjySfO9rrtV2Yb0Y5agNHTUnA9p2GU03BwcpE/DkHTPg6xXbEUKUtb/vcux5U28xb
zCCne3D0+M21x3KL2aWzqQAwLkETlW/ITIqdKM2YLMmlII+h99u7MKbngq6Isy6Gczj01XH+JNKO
YTSD0B1ButMKy7NpXZJEvB0LBYSbL8W164zEXig/v2dbr9/ScEgeRie/U745pXuKWWfXzM2E01xV
klJayYe48/InVThdvGsxsb0OOcA2OUL9U26E+LzaDhIXqLYdHb/Ptjfa1SOHTv1SukWdMODoyl0g
zepTAtGGW1tIspig+sEzg855rr3JJgN1LDZx5HffZAsZNR8cB6vQNN7Rlomzi4GPs0lMFybRNFMO
bDpQuqsG4sM+yBvyUFLwgKMPiXFHx3CfRlW9N6dk2LT8xpc0a6FKTWL0juUcWeN2LiCYQNOOHtAQ
eHujQ8buQuXHkdBYgh3UGu8MybS5YsOeD2ZZzkdlWOER/0BFh9siehTOsG7gmB+SsvMeRzkuH6aZ
p1d4WC1Xbdki2P91hfJTMef4PqJW5N5YkuMc+YPGpqlgvKTa6XTqySRAa5DjC2BzCDlGS9K1CRaK
s0V7+PVVddXzz0LMx0pdi7+pdH2saP9ZFTnRgoehcsMT02i4dI5kY6h7QY3x6+v8IHuh4PN19LdH
uSxoqfQ89u8TyzGpcFsKCSFwMl1h+GbLnl3CBYGOzobx31/MZ5rC7cTV9ydfd4t32MAFMjxhfkss
R8UwrIOHsjbIYdv++lI/F7K4kzGLoBY3Ler5HwrZJg792phM72R7s3UuB0pvYPd8DTeQiY1f/c7w
51+uh/mqsFgmpkeC/Q9eJ2SC8trmhXtaMI95/vMIKhPoC5DAodtvOvg6v7udeuX9c43w4wLc8oXt
8PB+LNYJvHPgY/fQnjCsHVe+oedSbKicwCXxyJiOefwrsGviHVGWpBwfv77JPy/SgBk395khO1Rz
84cfXZVOY5Iy5Z3I74EtoQyb6CxV/SY7+1+vwlADTR32cHQm/1yieSRUGTEsO8XYWx6gnjGjQzLw
m7X5b1ehoYTmpg2EfzIc8nob4Nvgt4SEo2w8MjnWAvbq5td37F+WiQufHXUb3Q7t5g93LCNXS9ay
ck8iwqwJzxEWBaNpf9rOUW+d+3oal9+0dD/vX+zp+i3H1c7mTz/cPsCkaFa555yMKvJerCGIT4s5
UoowAQi3jBoYlXjdwhL59U/9eWfRCmgMFvi1ofjpjYByKiGiueKUDbzdETjqVQ+iu1lSL/iNSvZf
fiKLA54HNbgmc/ywWfq5woK8LsRpakkwmwurulo63OdzhwWT6Q5u0qvmv/99qFCxNoJbgSzgh4uO
pizthKyMU+4xKisLWMu5GSR7Gp3fvunfNaP/fNVRRKIEctB6orz96U0jnzaAX2tCIu9wX0WI5yqY
zGZ+AYRsz2R8MySLZsrkSVHXKWqtjsnkiCWvY3QOzUXlvucxJAIrwTRwHUDSTO6CzAMy/fVt+XmF
Q2m3dWA03lkANPo9+xsFppSuIlI5YoWjH7PXMpL1azoZnJdjimobp2LK+l9f8kejIQ4xxua8VRzP
+Gf85KQV5+AlEWfcyYDf3qItsukf+mnqP4LW4shM6kiv91Rixjjkzes4uuCQNiy9S9MJnLMbksqR
YQL67/vZgnn46y/4b/eEnZK1gpTb/EmabjYIdMaAt75YAopuEyanFRv2qcvtUq5UY/4Oxvnp3SMc
XL8NQDksUUhQ/3wIjex00T8vp9GBC90hoUph1sBo42T/rbHYv10M3IgIFbz7OA5+uFhAkj2mWOF8
mqBw3GE3FF6jO6DLcc2aLunXt/KnbZpfpkMHLJPpDdvZD29dkRlWjThzPqGtobGMZc/K4kWkS/z1
hX503cLXgO1SFw8uPw5frx8Wcm4ncvJqX1FBtMwpTHq4YY0Woc+eIqNauqua6Mt268QOJBySEyc6
Et/GPifXx2DVTJdEZuAEhqJZWncE1b+SK9seTMMDygL1QtoGT4f2HPOyZa8EhJO+hGP/O1uRn5+P
a1HeAZiGro14Xq/Ov72RspyD2i+67iSg+W9UCWWlUIncx+b8X1ddxAaxBhziLYD0/vTp/9ul+tgU
PRYF7ak1YQ8HIuX3E+gYbg2haT4l1lS/OWX06fW3jdHhWNMpQSb/tTCQ/fEplUthW03rOievmZyv
nifGU+tE4fN3QMTzO1CdZsndpwoR6G92OvHjEsEDQcAt9HCtRUZBJaRl3n/7ubjA9tJRMj1ZpLsX
C04DgYc7wuwtmFCvFelonxk1ZVC9q87qzvCWeQNtKI8H0TMDWgmRzhdzKEARl0zjNWj5dWMxtPx5
8VlHbQFNfT/w+Xd+j3STT1JY+RBeDFvDynDXu3ehTzyTbMJxZ3AY7JGSW/WJNI6aSD2vm+5cNQGN
dVEG7pcBHEWoMshq2ASxEtmNaxqEtZhWVtwr0IZz6/XGfkLie1fNlrHsESQxkB/7Euk95DAoEmZq
luvOd4dwlTgtMY+Zg7m2n9eYfVdzQ2ZouciTCqS1RknlQjEcrKRBnTHAyyWAtMKrvHrXogOCBHLC
iFEA11Zufag2yADFjZT3BTq6BkNnNOh344y8ZAv/canwvAOi3IdtGCUHQsnpispm4W8Xhkp/Fp/I
L0FewlzXNRD5YV6VOUIy0HIYj5kW2eGf1k5hdowDY7rU01Ikd3ZBptb1/7B3ZsuRG1m2/aELmWMG
2q7dByDmCE5BZjLJFxiHTDhmwDHj6+9CSurW0NXV9V4PVVJZicqIIAI4vs/ea9MOOHQPrdnyCzFA
uLD91Ys6u1aL4Hmh+k5vdrpw8H2BRbmQkKxIedV6+zm1gncxmqm9fDedsrduVEPl4rqs5ddMkocf
5K3bbzY2lOWxXgGpFBqk1mXg0yTcVJNtx/DW0aTo1DN/PDoIylW3SIRwr2BBvR0wzhVhT2W9/r6M
ZnlsprTXHifoKiQWsoWnli/wPDeBzM3WuKM13u6ueqLJltrDDOGV82ql8G66Yx1qWmIdhwFfJ/TA
btDCBcADlkKDW7i9xFxBZTlwkDDcMXEv1hDp41FOGpmNbtIx4hH+RNPySKYt+ynnDEtPpo/KGPdi
Uk96aat8T7MWFxgpCse41RL8bL/OAWj2XH1LDDDwIKkJlicdns18jhBCPBKQczX9IDUR3XsLRr1f
JTiIi7wYU076k4Vn+y2JpIy2LbtyioB/fq0cOkC4QvnOjK6Zem8liXOyVvasP+mTLpMDai/avNFZ
3MaVY3MVQfvjZCZzm8/VaFfN3Ezb/n1OSKLsJuj897+uZqgof4tscx0kYovZzqtc663Q01WJVcjz
JBE5/ky6QIH/+fhznR6RUaJduRfbZR8RZBSTp7uKBFN7LvyYr2lRa6thjYK98WhFg2XuUh+/4UNb
NrwQnVpgYmHsp68lnIjptZ9cEzNP7toZ+cbKn/obe8rBM6QpNq9eRcn8nZwNl2zqNYb1MOs1KrCc
mY1Nvn8jNtzAZg1A9Ibe0vVasdjmUG9rdab7zGCedXGAa76qTcqeh1pLgyhaCrR5LbfTU65a1Po5
R5TcoaAtHpJEarGMF2JCakMh79YizKWHV/dvd/z/qq8MrMuKrvvHe9Lj55v8U8ffbz/x25JU10Et
Q0Bex8B1NrNAsv22JOXZ/Ith8tgCZPpz2fmfK1LK/4TA8MrYiNTprGLXb055VqTMD76zPulsGnaE
+S9Z5ak2+9ODG1QjE+PPkZH4CmrQX6bGTI+anu+Gc0t+QzvGUTk155IsIClzDw3YjdENi8zElAvW
Pn9cktr235HKvkvYYI+Wm5l2SK3nE6LB9Jy5WnKGGjSR4zA8blI1+ndBGq71q42GN667EqOLuTXG
49h8EWUTaQFqcW4W58xP2j1OxzS9dcFDYy1tcm+XtLI8FtEMKCXtWenNerwpi9zagDe0dxBNDGOL
hPuQ1X5HZ6gYowt7THjxvdExAAzNyfDV+Enp0qtVdDjg/Fa85GPlUlWT1K+qyESIB8w5Omb7ZqqU
+gmQCJgxXUPJ8zLL6SBqOkf5RWm3ZapFxH3dgZpdT1dRqLhVDAoVuteLYWe3OXYIIxnTO01K45nn
5Qq5rjdQN+uwTaS4Ul+Dc5TC4A3kpufcTvwvkz3Nd1M5mfva8J+nyXO2g5jDyByKBytl58oYYtyq
olDHHtN2KFJqEgvmj6PtyOTG1/I3thVYUXlwbG3S3+emyPx9XmnDe5u50XHmnrnLSj3/XuQJ+87U
07+vbGI2HK2qDr6RfO97g1LZMZm+2bo3lozzaI5N7cVhU+Teq2HQPmu7qeSzqZ6LpHhuNP7osqkZ
RuQ4QDjT6Oowy2oLJ9INbebcMnBZCyKJ4x3VA854xaO7TIDXyCvWx/WK/NLwYNuR+yS1hlM/O+D4
pn5cui5g62qgrkbDp7QXZH1ncDrT2AcOc8PVyvTsniKg5S4apQjlYjUXaRoaew8x2fwpZkWUwLX2
VpqDiSk0M3kcnTa/oMbPF8kz/IZTM8xLGY33bB/Urmzb6aPzrLzkhm92YZ9p9Q8fKEwfxCPNNoWb
jhesbMlhQkW8dJFH9GFyxvhTErMO85r8LUhnuP1s69yzjiu7CpJuXdWX9Kg4yqeYjQUu81rjDH4Q
s9//ak4zZEkSaQYkh6zBUyPcZGPEctgN0oD+oBXc/KvC8M9DUWB77mqLlQHON0VJ8HRJGl6U2zj1
qV3m9kuMf6gIhsyQPyoyDlvPozzNJXhxUbb26SzUb5tSptTQUU1EWF4bDQrYAZWZMBx2bir8Z4z7
2bqqPNcR4RCKeSRGblu8D46e76gadz6yJlpQVouB/veBxcGoMEthNx6/+ZVl3vPccyHKedGu7+Aj
hGU2zudq1Kwu9MjjnJjKx5pGcU1uZ3BG9wgtFRMjDibHgfDYTSaUFmKKVyrtbRYbY/8VKkQFd6aE
M5VG9E24fpyctZp4sV34XhF6Pm/JqTCABEbut5AtR0YXNcxbmoNSbGjRvE1Gb/kyTOx0qBHV6ZgX
pAr9mV8JG5Ab6ZXq3qFnXo889cRR0bnSF3RQpbncjTirwmpyT3bP15oEjjEdk6jABDk61T1YKg1U
jd5ODGDe/Ji1eX1TtIPxxAIvfSXQ3Ww0B5MzO67x6M2JjI4lJ6jHKW2M0MdaaU61uMGfh9W4Gh/o
61GXOa0xXhieuMW8UIbEIWRYFglzp2j8TWyO4rg0+ieZJOe2tpryCCbLOBZt7wQJHX0hiWSDXWAU
7xU85Q2yz5PmsqiD52J2j5hR5++FqOtw0dyZqiGMh+7cFAm/Rdz2nPVlqCd2tmcxRTFSxI1cGEt3
TmQ/fSlzwW6sLuPQ8QbnholDYw3JjciHaLqJiPa/mJWQhxmaU6hNOehWi8MSvnLbeeEhuByoONFo
OqLSahqlGcK/7n+knOJvLTuprm3j6IT8iwCzmXiLlyLeNtS2b4xqGOB8t5qi7KeRL8YSdxdV5NeW
9MgJ7a8M6c+qz4T9u/ulxC3JwnG5F3ri37VSZU3Q9dGCQuCofWHhuMXJ523azKN12ZXW93h1wKP9
fvQkDsKMe2ZO5c8o1/FUu0gNv3hV2+NzDTYqtPR6ucIB94lxVM4LqEG+G6ZTAwXywFUk2cSk3Wvc
sGKy/nZivWbIYoHnNsmtHpXlfhGV/jayMyCPsnzBZhmFxjgbB3twaprDkewek0SfYHgs3rHw8+si
9CPTgwh8ZerONhMs+uFb2/4Gg9LDWGfxszbZEAd7ikpmp5T3ad7OZaA18fhVxA7dVmbjnmJP1h53
0Mg/cN8kSt+JS8ucfl2W/r5HwEExgagD9yQLba69p3Q2ihXdE/CVSPalrwPVWNgV+552zUjZ4ClW
Ff0lJnXgwLS8AzpNv4u9Lt+2Zl+EwotwVtXZvoLwcVwjJFjngS+MNSAIvlBy1xfQO+Kux6iBkRa9
MCouMX4BHkXR+CYTUe+1QThnMC3uh+7m+btqa+3WbhWHw8J+BP71RcwWMG4/ajCImu5RdZyVvd7t
t43tDl+YlvsTzIO3dEm7o0whJdICv9LYyRL1Sw5MaNLi9pTgdyUAF1vXNi6r+2VF7YAnsgdAsw+A
JowXsCAjTUvEQ8gBR8OzniTaIV8Gm747lAcjsSl3SpsQ1RGXtvV10kYrENC0tujTtLfFQ/7ke3G9
72G43BHk18OprdGemui7R5gqJOki9+QA8Kbi0D604M4v0rLGc21n8bfBb4kat0O1qReoDhZV3z8A
sD1JLAahkaXuYxbxEjo9I9MGeyZwUvNm4K66raX+GrXYK4vKAstTVxcaL2eIFtOFXbD1JW8ygmTQ
a7YsUod1F+LvkimLXlU/T3trStQrbk4kPp/1ATaS4eiOFDZSmfU66txXaPvScWrRXLW6a+l/fNN6
m3TXDFre9dLl5Puw2rI4P0/d2a0AeYMNLIZb6tnilYkLrUC4+ZdUc8pHhqrsXDYej3pbxziajJmX
3tGJqe+Bpde30Dx2hWPWe28S6gbSDmC6ydb2MrWKnZBGfMHhwm3HSPtDjLuWRANAqXuM/9MRKxfx
FK9XGwrWbFKK42urc6+FgWTXe2zQy11NWi7MbKWfKvxWO9sbp7fei7w8aBtoPFHWOnaQ5XFTBg45
Mapgl+mjzGT96kAiFoy5b0WMkYIX8qPoi2aX4ueuwrnU1HFuhYf/KNMO8aIyJ3Qbit0D3crKm3oy
yK1llrMdh6KhZtCKP6NOGSTpl5FHmkOI2vbxAWZZesfcG3aJyHej4Sw7EdU8QcdIPy3cB8iDMG1K
zxOHyNTED48VRtBRfhb0HfEvWrCRctYcOKOH2kLifbAxjphBK2Ys8lG7RiQNMtz8ql8h9MYHqgSj
rVv2SFjEtTKih30bku1qN82IRQFEeeR+a6RQdIP37sp7Ew8IMQM+vDlOb/Wx0z+m2s3vwA1yQ8Cd
RUouM3ZRuYAkfKSvuE8B9g+erD6SvhhIiRZl7hdP7iTR606R7SXZuZs8v3oa54FPDeTBpFHM7ZdM
ytTUQTKjYinX3SEsCaZvQIdl7mam/nOjdVG6tgrO03fkJ/k5+rxCZgT7Gz9TvWoQsnazMdRHAheT
CvQBZjeCeXLqB6+5aWr+6ap1qheTb56ZzWrHnwjH0cfo3WOl3yeuXVdBXE/lp4qEflMlk3dkNb3w
DeYwd+v2ztMCvAo10XY+rRy9HDFxqc90CYxbElPqqgpEsNQpFCm8ungQI2V0UIJmwipy7A9WThcl
d4N5w9RHp6bFCGOMbRHEcUKXqcotXEW2cRZly/JZoMMnmGu3BOemje3QKssumj9PYPiiSGGwnlvg
ChNMv5ogT6trCHMiz0LBJ3cdWZWGGO/mF4yUd3FK2UMgcn96JGwYb4Y0TqKw6xdxM9exEaZd226U
SeNg0Nqe00NZqL07j6cwYWEyYOA4YCAFLVuO01Sk6VPs5d1Lx+jJmakdbmlEjh8Le2l33vphR4VM
91RecfqyjYK+gmgYFaiJadg6fS2Oc9o2j1FUiG5DWRdCLAHEY9aq8trFPni+Rm++KjSgbzqco29l
FX+NCldcLAOmBFE3oR1MowZVVfo45/tBnF3aqR9hfrXlJorq0r0BcWE9lLJ5cxeFcaleJvrBqENc
Qg8WYBImS2xBG4I0cZflc/6cCuJ+XjpGe1y8ehzOvW7sOQp1XzC6j584zcywhv1ybou43vCKyl2q
MNlvJlSbAHHXJvvUQE2iSbkxNjRfjO8LUx8Tv0a7r6qm+b5xvYwuMz9PriqGMiSahcQlbChj23qa
vjVcwKMkjpOjXJb0YsshORam795CQeEAOzlcTEJ7z71qoQ+XREzg6DTABoTnqq2ws/k541aByDWM
IlxSd6FpsyKNBQYe7s6QX8t1TsJg5gBmIpKmNwIgO328ITteUq8kUA4ldZ74RqEjc/5cB1ndVhfb
ZLiGGbWyQBZy3XMzupBJ4Lg236pu9Io7PUtbE2Qfov5No/MUAKjWSi/spUMsCECOs3xqZNrGe90n
RedItjFJOWjzc8fqbHpaRo2AbKB1HHi7+160bEK3fU8vMaZAU03jmY9EeQAE40YSzW31ijzb/yms
oUVp06bbJZ72keY2T3leTF//IP/c/7r1+CM392dD3R+WIXhB2L5Rk02EBgI/ToY/7yPqZhrxY+nj
LQ049kbzaULVDYwhU3HUgL1G8StL2f2QGiczs3eapXa21LeeS5ldv2zbqtvyVvf+koKv+xfX5b++
NofCI5DoWBH+uhcu9KEpBVaO27pWt27NrBgdkuH2f/4E/rLq+vmHQF5gMUPu5e+rLjvtJg69w3ib
GPTL8B9Hy3elW/26G/x3dOOfRTewGaHT/WNJ8k4mf1IkjV9/4PfYhvhl3USuC3CXPaG9lkT8Tuuw
fvHwTulcun/toFyFR9fGSwAn2eEv65btN03S9H7htsKK1sJrwI8jV/6///sx/Uf8vfrt69L+5X//
6evzl6sHawX+H2IP6K7g7P/GWo9GjZRcadvHYRL0+RgpED+5Ov/wZUCzn+322Sd6tatZz+101nv4
2HCZoOxNX+zSq18sJ22fhQm7MJ4Ayfzhk/xvvt1/23TypRG8/V9zGX9rgfJ7T7GE8a1jOljVG6rp
dP8TOAiCjBVEk+Tz3q/pCW7rKrP+yZaV1fqf5VrMSiZ9KYz30NM9xzLXV/eHVWeE4FRTltccoxg4
LZw94p994jOWqMrZOLXtXgzhldzyZsc9T5afANNRyeu0lMunC79w4AAxm6c4j9st2IR8jwEZdU81
lfPgSq9Gh2KSO0agAC76Kg1ZorZQVNZYN9yldZfYFnfSmOmEdPVB55jXNHMw6i5g6H4h0uv1UmsC
k/wEzyrHeIlpI2eSQj1cWq86u621bIFp9Feco+Wumq2SREJneuQ9Gp/MGyvFNDQxgj9r1Ipvvcx9
6ieeyiHkTbY+rlOXt8qa6CWXFHLzqDSHwwwXCsVsYZpaOrKlizsO4Dap8A1riYJSGNP8rUzX3YjW
+vqFME20cdTcPXvwolflMKdHWRDSGMBBec6acp13o8ydPdC+hJGcuSsQjtFcfWLdD6LljA5ot0FM
rgQUmBLH5gaWrr8dexMuNMBlb0aRcZ0r6+cYDFXTOHmwWLJ70vuKIrvOHXvO0n6OoG2U3RWkoIf4
Yo6MiSTpBcHAjFbpMuoyE4u5U+saEsZinstJ8YhkBDRG2oJ9YCc8nfm1ppqFiGAYcIgtR6E92N/c
dPaAwznlfVaqadfGjQHAjRBKAB4b2FwswFURBlEYm0f7fgY7u2cKiT8baRDwFsnOp0l5wzfVZ7J1
i+tigMhDn+nTEzpyuvHszn2jaKA+LHS4b/287nAGKnpCO6OLoS+nxuzAsbEmWHCsfvdel+rnCLzX
iSqL6KuZGj1imhzrdaUmv1ujGO70Sp84S5Ru8R1LbkYwcWFMbuwEgZNZC414HuglCRxXOekG2Oej
jLXUvO2zpKcIOY0KZ3wktILqzgmlrGCtmVFDRwtkZx2prss+S+jT4CE6le4NUY2fWTbQhzVkEmlz
FdIHcdM2vkre2E3krDbLwTLuWiLYp6VfVoOZmQ7fnCmJIWbZRvW2aCa1z5HfT2wD9EbrPkqONvlG
Ic2jlXaVlWy7Hk76toq8+WagZ3cOW+F2+rYfAJc9zkz96HFDs5pbIrCzTL+KTibVy7h+hesBjTbT
wImseSLotvGYicPSxJJHAf3gShKH2DTCrN7aig28ruacS30S1XHGUHzVXW6a8SR5/4TbyzuAEe6t
AVjaJ1/k86ep9b3NEvFJRYs+op60URvIwWqfu8QB2awIw2nbKV4rzqppObCcrV9Ij1Qv42DQ4+nb
AxBUEHimt21FP2kBG+j+XaSqFzfsZW1x60cjBojaqKs3BVnJ3tRavux+3sp93rmkF4fRtkvXZFcG
JGiNgi9f85YsURVmI11rVFZF7Jeh81uWPr/ZfU8e7eQNieAvWYzzkuuIFZHFGK0v4/ANVEaetAG0
1fKtnzt0zllhGaoUIIGG4/+AkWOotN3YdwkdNJqifN4z8ru1N2VCV04Mun9BVD/0SWxQ+VfxxUoQ
BO6UnTdFCEK+sjf0BQ04jdzOCMTQyeJCcMUlxssr4NotautI1Y+H4tGoFWFi2lG/ITPovmpDOaJr
JyrzwzxeSh2QlMPCoJezpwLZuONLpaOOSge5beOBUgkiJq5jbAArzjhkvhPw/mJOo3McfD+193oH
C6l3cpP6noxt9t4DO2wFupcUQ2BUfsSuK404q4vsRppD1PDJzOVFYtx8MrJ+WkE4vf1hD6WzQp90
uavGbJsalUawSLdZZ4F1O0dykBdSPKrl9ILoOTVebW+9SelnU8u7o28Y4JO4gKCk85zBQmP684aA
dF5xhihcI3TstvWCvsJ4Q3jNheNcjubM3W9wUrXhPk5TTGxbu4nm9aAtID7/fIb/e3D8J4MjRsTV
tv2PB8cjwbESZP8fM7+//dDvw6P7C9wYg8nMBv/E2pp/3++ZX/0XGw8uzk8eWwYjJHPlb6g3y+D/
AqqEYdBx1zQua+jfh0ca0R3XpTXFdwxywYSI/zIs/k/DI4bAv05ILJ9BM7I+h2ZiYtP984SUODgi
cr2Vp6kBXwV+pLLJ7gKLJRXGjnCedGtj9dADiA7BpF7bYFiqDp4NtKRl83BQekENmlflzmlZXCva
5kO1jEGHxeIBJE5h7fXUnbWHzE/VcwMx1A4HIGNpSCqXRonBaAck1gILTR4hcwc9T0boZxTiXPzU
cVFFRrUcF33prKBM8X4jQ5tqO3CbkaE5VtQKtFENIsHTmnc/nd2PnySkzvNh0S6MtYGs864NZ48Z
daOzoTQuvtHJTesXzs1oCTcohv7a8jDfEUZDx0EBFCaKkJ481mk6P0xSdLckg4rrivUqt+5UaaB/
vSm2g9IWMWuCtL7mdg0EKx4bVmnVfIgp4TwZzNxnzut7bs0KAHiVVDu7BH5ltBIOaoeTTSfxCc3W
6lzjOfdhXiSmyh918pFbX1qv8TDXd3Y1+xs6Dcz73kjVcWAI3EjduJfO0m6g9btbbYYuMfGAuDdd
Lb81y/FqC8RQO895EtaTKz8gMdd7iwLikNVndsbnBXrZmZrroFADuIkm8Q16pXU7ytLktfVLfxE8
2Yyquo1qVfxIB8ffDRR57lqbxsFYue2Vg8+HHYGF0COAxI4mG0z5/Bc42mesOnqgWG2HdW6fMM9h
LKMr4DFVBNXMyZ/OJj7V+6QVgOgz+Y5/Tr7ZlTNisprO7DTnjQ0nN8AixfPUqbWHoZqKx1xlPEmy
vL01zEySrIIhHPnZg8pTcqsTtfKE0Nov4BRIkrTGdDvTFrGpJ9vY6javVMOVtxFDFD8tngvlNMd4
1GOAqljRlMx2W9Z93JllI06z6D9z/nnsYVb+4A6YzzeAA/2rSx/GgwdSk0k/SvFt0IpyazHUhGmN
FJGJqdovWl9ehcEVja+quxiZZZ2ZGINamdYOzbe9qSZzeWGBTL+S1nXyZJFx3tB/kHMcMAdr02TZ
uEfxjXda059xGLcnIZ2bYWgbcLdOuZpUvTT08KcdzDIfMsRFHtGToCKhj6D1OUv3VUNKAAR0pd1J
7CL3bA1AXmH1gBvqUwLm6k7rwDnPyt/4uXVFtMpJV9Qfbe26xyKtvs4mHn0cXa+Fq/IdYNNuDovE
ONsWa0sGhnM+f2oxHJtKp/xv6cWz1fsQt2Y/OtTjoN2Mnk+Qoq9jUmfWCzfD9s6oi2mnYacgfxvb
x5kU4VcLlDwdKW7LxluBp4WC46TayUXrC+D5voAjb7a9W6h9jqETxfS0dMmlKzoZNB2ZYGB0ZYT2
TNAigLpSUHibFttxrJNdNqZTaKGhXb3IzB9qz46PdPZR2oGcf6QtdXoopnzZl11Gcw5Kz37JJufG
UgMoZ3M8qtmKsg2b6/FhtLqvvT5rB62Z7VvcDrLkC1a1TOJAvjQr9zeNzkLlfmZ6Ky7kF24L5b1X
TWVvHWfxn1LkxB2l2XjYvCS6n00vuQMo81ZaDD42QZtgSfQ3p8YFGUglutdW8Zapn6g3CmPdOc5L
djeGzSUt4jwcCitHGJT5/cxtN5AT97u8UkCtGRNel94naxlxfwaq012SeZpf/Zk5nNiqaB4ZsB5L
4XDy88qC+K2kX3nwETTvY+gAR7NGTMdmY6ES5vYggCWnhFezAfx/UnZUDNelf+1S90ddsfhnzKKT
SXo52yhPh3NEsYkX1E5ZVAxSSdFPbFx6G5dInTga6XDqPzyjK3azhLfMzZ09+NR/lfnc6hazfdmd
ilLInmeL1nxkGsR2fH8pHVKTZJtzlymv4jRXkZbNejZnl8lSzgORmerRVBFfkWzk0mPFOdjfWj1R
J8lxmxmMifK94+pPQp26WKYoLXItSAi1e8UE76EuA7E5VegCp2aOtF3np2V8iJruOFNedSfzPn+k
QMJ0AzVQoySziAvXX0b5Qs9Yux0MqzjoSSzfCAQIP6DrhQ7LeO6sS2wqnbWkVbNHXUaqsIeaFclo
DgPH6GkBwMOt/UeZWRxYyc6NN93QtqS+jUZsXPDEKligSIFZot1iCqiA7J9FZDZvjRLJC89kGJNj
0d/AhiruosH2f6yZVtp18si8asCTnzUi77eFcI/Uv+FvKkzn0y59mxCuNJueo+4AR4iipKNdDceC
u23YIjnNOCjV6kuL+BTZ8Ervaz/M9oWdZv6ppSLFUNkbjP5OnYwPUWM5X3mO+Fs8yiCu8MZpbA3d
OqKtW5fxUSXT9JEhh1vcjMic05c13E8uajlwPandJ6nTUlBsFuqFLp7s1szrmLhZ1FluyOFrAS7b
ZJ9W12RXOD2PeZuPBguHMjridCpg2km+rHXVNXecgwFAt2OLtmBQzVRsZ0IfN3Uuxxd7nMfvkSeb
V5Iow67UUjYjWuzHFFc3s3ZSejrclzb3m8BslfZhiZl6dsDvFHASpziAwCVX62pj/erHU+mF8xL1
x1rvTBitSYrG47tF+tx4iWUFXmV2V4ynmMq1yWwAutX5ke8cqOjeEIhIs8VqiFfub01XiRcC9ZG1
LRORTRt90Ox9n1vJNUIo2+OAcsMSrwtYT8+C+mVKnAK2PmBNygz3Mo9dc9Jlt6pbltjMQ98CjOOC
W53uIW211rYRMOPoWum2dIT5nHfa+kHv227TYqG85NoAesiFirSZ3LQ+EqVWZVDkpXrJVNqxZY77
Vg/pkKy+ZbNRl9sO5HiDm7hZvlOIZt5EAtsS0ue7FUv/iyvL4g34QrUzJQTFDbf4qECSyCotpMGM
OyKOPnFMXOHe+Ivlvg6YsMHC1UAsjdheKB0yZ/PdHTEYdpFufvUhmiWBV5gTG1WFZ66sjOoA7pq/
zRboHQdQ/fPVy6JmCCdD6m+DP1BGUNr1K2ud7sH2wdQhbxjipefMGW1jMfZcS6LtA9iw+qffYEja
oovE2omEbPQNslP5BWSf0+7MUk7nvu1nFhKaRjODWtEplEkd0zi7F0uffGtK9zaeB1jHxQDSX9uO
aHxhOXf+A8lXcdsD1trEfoF/zYbNe+fkzIaeHrv7BlQX4pUarHfK0Q2qQKs6/lpas8u5txhxJega
FvtQbxNBX0Mc37adsWxHugePRprDD7XsbrPUZr7rhegvOtYxp1fFd4lwRFVf77jfHQ7QEOFggG4y
p1NfYuys745VRbuhEnRi8dtcVrae1d9IYyJuwJgFDDIiFhUkKkbbiDMr/azhr5UBWwtoWZrMubWY
402F3+g5j6b8ic2q3IvE1jgfRP1FYQZakx+Od85U4YexYEYsxvjkLbTW7UrVoGslfkPNnxFn31rP
pZkFwyHykiR9EW3r2nC22OmW8xqlOo34hi+8w/xiWEnyES1JBx656+h3aoZd7K85gzw2N0a2PNfk
MPpQN3T1FpuNe282Da4qkajjv0/JZZd08z87JZNnY2X3j0/Jh7fxLUn+dEb+9Ud+t3zbrFEEuz+X
6gAKEP7AxdId8Qu1GXjB2Zas3uv/OiMbBmZwncQmNbaWtZ6F//OMrHu/+MInu8vex8Wa6+v/yhnZ
/vMKw1qzmTZJNLY4lJValrcuYP6wRBCOny+pHRuPbbtuxeulaOdg0DnLhwBj/Ett0bYlyW181G5m
PEmZaVewm6g0hBXqME+wCuTtRH2aiPIRj6Medr6G+3ga0ASF4N8DqI0+Sm2okvtUTTWOxBrSTyWp
/uotPNs/67cMDZQO9MJx87PQqzLm7EqP1kKUBE1e6lr/vVw0ACc0clp3GphKjNJ5kgMC7cY3P67n
N5c7YwJtlI+NVMiAcqgytexgQzcne9bqd3xm6VsXjzPuVEJoVHnML2iAKvTrOHNZkyzd90HFOmTf
fFXWhP4QS4deJC1Jgoo6jy+MJkv2T5KoP1PJ/7Ui/vkrcByPwljWcCjdq1Tyx19BsVh4u6PWeVyU
6R9ts7e3tTGxaferSWNFbzTrg8ko/PvKrY1LORq8tdohvBommeC+KNN567o2XURLP9wskS3Rc63q
Ewei9lwi317lDLLbTtL0prc7Gq69lXENbNrbx1LRC9+a1Z3nqS9dblJKX2MmJoj2ZEhj70r/M22c
5v0PX5L/ZnP2U3r505tGe1gvYMZEYVl/i8DXnuPFkajLRwxg0Yu+/vbjqsK1YbBE09igHPvUVBzS
xm5r8ZSlLVjrll3Lsu9m6ifxXgNqg/pFku4uLq3sNFam/RjN/F1jGsZ3lGXoUpox3sne0S9m3BCi
8qKvYMqNvZ8AEc9IY4UOdKNDUo5UJGuKwy0G881c0RcKwYpr2uzEcBaL+Vk6/WVUhn7APmofkGTp
y7Ao1U6mOdtO9mhwsvYllSUvee2nJ8uqxo9EVgR3mJk+akiGR5dB86A6fQgISoFVHvpdl4Bx4kuZ
3bqDxpepzZJDZn4KZie6u0CgERNLgVN62OmIbXtTv0lITNHVl/p7sSgI3myKNm5Je9RU8lsCtZOk
NwUD72X2cuN5hpD23UOeBlY3QrEOGIKaA80u+q6UbXsg0pf8f/bOZDluY9uiv/LizaFIIAEkMHiT
6qvYFylS9ARBiRb6vsfXv5UlOa6se23FnXviTiZZBBKJk+fsvfZV1nXiJtAIM68whxsHhmdHiapJ
TnW0JIeZ4Fl/vdihdTbibrprO5MLamkc/OIth9HRz6aRLg85iWUvdtTSqiI159q2G38tMCD/SlHw
5z2Ldh46GqZeuGWkz7309WD0hz0LnwUZhIMyzlEnlgfCyoq9YbbZM+9Cb9Oo3l+TOM/aYfb0ZbQ8
Ml27ljrUHufoHdGjxuxYwanuRP2iarvaZFFG7elVnyaiTDd17+Yf85rvkg609lfJIAl54d5flwFx
ToJZ1hZkF3iIvLTOiA8Z7SpaDOh+0FKSbx6v2a7m3UBatt5QS7RyTsV0x+kMaxuTNcH3nIbptknL
5eGybCkvfTQ07oxH0TGZtZbB1zLzxCfPyBlwJ2b7UhhLfQten54RICGMX1gs4s+FSPeYAAxMiBPw
opXse3JgOfmrbUq//84TNRD5v390L071fz26+vJL3jtAP7DuQuVQP3VV0c2DjKE3dLaayjU2HSoA
Rim18ZgsPr+BmVjwp+vWQDUcU+M4U+VXN2idomnviZjXi+QZxByT1Uzr06F6SwfGryu/Jg4NAnIT
vDb2zC+j0xCONUiub1KRP4kMfhQV/KdfABEEHwvtC+0/rV74cf0UDI+QuIfqnNFE2k6JOd3WHMN2
tRsQwNQW7DNBPbJfWC5bTBE5xtb1iupNBMK5Mkc3IGuwkWzMM57ZSZnX7kimV2SRfbfDqBQ80cRh
jhYVIazmv7/4l/fxTxcfKzeyDBIFUOz8/NnJVogZ8Y7OmW4DE8CR/vBXVnPgHRjb0eta4uUmmdrp
LqOlt+8I+iL0A/TY0avi4UT8MeZ232qOmTOSn6Vq46lzc/LR6P3Afq374m7x2vhagcu7H5GcA0nj
jPl14DXBLYrtz23ArFosi4c8Xmc29iTDFns1KBT5eG1Xk4Uwrev74IXTSXIA/+CdWnRt28BT7o4J
XoiHMppeAeQs+2YcAqi0EVakQnHO7Cxr+t0MW/YrK7cNrZywzO0iK38ny/SzCdytjWRBDzGtqmOG
B/a1UDzq1ATQ6PSjF+DDRoNpRMgFU/4j7EgGtVNjnWnzESKRA/BcA1SP3kXVLrtERMErK2/43c5y
vYPoS8Mh7tTDobyxhU51snN2viqmb4cKPn0SFaaDlc1x5hOH4C+yJHGMVst0TEerXTcNyHxaZdY1
0Vk0sIkquE3IKCt+sRAoElmlf1oJvkS4c8HjXMrBn8oG9uq8b9OhRg9jdmo9wyKh+an35mycgIVz
XFmrSGd3EB8a7ijFqjeXUGACUtiTtmHeHhFnKDooSUbkIPB6EnBFnK4Hst+0rrTY0YbQj6upxOd5
FNlHtv/uswUG+/c+Vrax8V0nV8Tjemj3C8qxG/pazha55cw6sHWnnfFjkO0yMyCUy19yDkIwhTfz
Uqkjoa8fSaJAHKmQteISseK9X7vGA86TGTpTT4Ma7T1bZMpxrqHLiJ93afc2T+1BZbEuOfV9RdfZ
vcC+PIAKIm4EACfiAzm/mFVVbIjZRPkq5ihfAeMu9n5os1gTq7Uxrnjqi1Q0U5thSE8lQVMHaJSz
AYx7qfcLQPXyBtWzTURan0bPvAfi59ZIMqQbFRJZwgrpgbQeR8oVBDg3PETULeRaSXYDktOQGRu+
MmlOjbrAITbvJLyJV1Wbu5sGZHKIC6vvtiST5IJfN2XLy0qdMcdQiH8Oup7HYI44/649t7XtTUaH
7CkMuxYHhc1bZzET+TmS+IzXoelW6RWddl3++PND2MWlsV0QpXzOoZWF667OvY3OgRFrA/sy3oox
PUHiTAnGGImIMew5gsMPRPeTWS6MQJgPLA8o6AOSRlQynRtqy0NnkPmzattl+Wq5qXf0+sVA55+n
LhS7AMmuaJZxaw+Dj6HQjZE7NEj3sYaxCuOaKhMAYrPpfAf7llMFYkPQYfZVqfHMtA0wiUPZGqxG
4jCB6qf5rVKAACyMXHgpMvjerT8vD5cd9Z/57y9OthiRTLaMvz7Z3lLmRv+zJmOROfDbjyfc71/6
/YSrnA9UMnqU6zrKsi7n5X9JCKVlMpfVElPEe1qixsmxi/7vf6X7AaAXqj5OstRwlssp+48psPzA
/woX2tKzWy1K/G9OuEr8rCH0Td72iBI55HpUjeqn171KJ+rfjGhJDPFI8E0/jWAdIIAaN9bQ+GQZ
DZUg6E+oCKSmNYeINKzC9xgxtdjurNEFXiGxOqZbUgvC+mBkpYkmvYKii1AskuQvxo6HhQZ4Hr1Z
85aUPfvY2ejAeWUkNWcC0CtDbGImQw0MgOWSSpsvBOCCLS5fixalYiUWUAFDgiR/NRamd21Glv1W
NIN5m/u5gf8PiYmrlRJetbcICsS2kRr6Sy4UijSJSUeqO/+5BwCG66LS6Dny0KdzODn+M0ETPMTM
IY8kalCdSAansCEY1pSnEqOVdwLr0r63HlBZxjDsThfUtEkRg8hbJ0fO2YRmJ+19fo3KZx6xsqwQ
eI4pzSdBVtab0qSKsjT6A9Yo+XEZvem+kABWWilgqLjkq9+GlqZlV4re+Dd0LfxeLCXKT1rGMXTn
3pEocgW+4VhxUb6i1xLDapIN/5s9wRHLS8d5m9F+od8P+QCOOfJpx4yfJiR45iRAIr7upYu2zfUn
fmtbQ388tHOvWSL43f3MgSHbj4L4EYY3MGlVdCuZwlx7UDVWDe7nmySIh6MsYZKArOZrvqH83AuC
MYdH625Y11zhbzc0EyHIFowR/rPV6zs8zCCuuaVt+8mF/DVdj1VAz2GCMJJvBH6b+MHILX4Fwl/5
LtUQ8Vev1bGigDW45CP4zYGZl+Z7jLNNBrwygFLv6y53hgOJFZF44YAIpIJgA4OYo3H5GgUawiuG
wn+eM/bUpXV2yJdcco8Dwr4Wq02Y9Nq0xXFrGNTaufVU2CxAhk561RKau0snmzIWZwffaUHhj8ry
WxGhF1EnJF0aV4OuVTewGqym5c76soPqfaFbo/oAtQL8FAxMFbYsPsNishwMFo8elBMSHFCwhVuh
UdvRWPMQKn/iBpcVLa8VwgZOqWlSFfOpIBguXqc+svztwBJ1Uc4X8Mgr37UPKuFIbSQDXBqyZfjc
Md3pZZXrgCspQhAvxZizYgKa/+/TZPMj6R9hZR/0Opk5+L72+hZ5spPH3OmrV89s+WZdLShDHMvf
KjJU98i5mPVg9HzFzhI8X5ZwbAB2RkpXXmk32m2iF2ngAiZH0sYluVCjLtytfLEgLBHznu407fNZ
Wj4XTvM8MIRkHgumV7CVM4LGWQH6keiziqjpeObizVHPzRZsHDHzxm+cKsxrnPxcGhpPNr39Z+ZT
g7Gq0NOWq6SmR5DBP8/QqkGRQrsZ7zO8JMMK2DS/joAu840RXgsNjacxwwIzJDx5ykiuT9AAZB8s
gpZm2DpY8zg9wZEtfSa9mX+91C63sLtAM0t6dlQ9hkfWTq8oye+TC7/IaNqZ/RSq90aA3jq4TiN2
oGD9awcC/0ZiNsVxVqb8vnJqwnG3UJNHW5+HAvRSk/OBFsmOlVvlGEFImKobAs18EOOYH+TMs5xS
wTFdSkFL52bG97lkiaPZhPvaQXAWIjCfsIIAiJhzezpXLHROQFFav6YiqA8+XrZ90EXwxiVrnv4P
1i8vQjf72ALbsA9TzxZJVeJfT2nKisKywY1CQGM+keK7VKewVNC9JeSJ6JRjLNwngmhwOpmgZrAq
NYcs1oA3bKTNFvclayqAZjZgx124ragdnTcB9hRuNVLAJ7i5QLydeZw3DA8YcOeiZL2YbYfDUkNf
R18zf3K3Nm9jjfbO0QI3GyLKQUIPvl45iqjAGYFFw7e3QsJ8w5R6PI4cVrfOf5d67TWxYyZXdtU3
h556vt5d1rxtMWpci47feW3Vev0TVG3e9vEArguUNL+n0K+RYTTr7mGgHJ92HOHZ32iAkaccSb0e
/RkOT1V74M6ZziJXvWxp2L5iBvlqZCk5gddgBPNa7N4ogMeGpq9h3tsuT1eWoZ5Cus7lxUS2uzxx
+eDZz2PRTThja6eJdpedFTot6CWm8PWzGcuieB5DwM8vzgVYn9n6qIN/Kd4jrHbefM2zTfo6fzCj
3oLgXbxzQGJkXqEkWnm10C/nIGQHpgMOnnFx2Mgy6gc9k/cqczVFUWFGd9YczQe2H5mPCKxw7BIm
XBalCdh/8a9ywoAjiEzBBHe+jf3sYUmy3xMRZ8pbg65nwJWnEMY6J+cWFYKnBm0ley3PZEOecRGX
0OgsB5V73bjvZZE/l6HZnPxg6hmUz9hOqUNk84Q34lgydQ1WLeKYJ8IJqiveMd69idyc2KpmkDsw
WrgOTLO7xfoHUrfPQkZ0YfQxVjWNLPBmv9UdMBerrK9bZgzrhnOjUAnPAMo0MzfGQ9eRdBr11RUd
RiKjdepBufb9jjZyv6uqtt4ZrvLvK9RBSa7OAR0K8TK7WWVo+HvuBkeT2El21YQn3HbdzSJFj+5E
VOC7XGsp1qrtnHDl1nayrkoLNYHJ4XkV25XHsTnVdBILLAbktR3K4fHkJLg/14bC8kkfo4rm3eyS
knzwWZZIn9seE6NFk/qqk/Zy502dOrWJz2sunmpc6EZFqt1ofrTNobwxhFvcEXzjnRThZpvMJADA
5fC6DT1Sn1YC8+0qSVV/1UyIvpUMBX5Yw5neMrtMPs4q/wg9qs6uMyQ9D3UaFUib2tHDjIDp1SMY
9WtLH/BzhO2dM5xvrbDrk13sMAv1GkyjM3P4gxjwXcxTl29zr0LlR/OfnGf4Zjcefdb5huvlvsOx
KnZLPwa8x2NBKMb4EVFvhUJJNXsVjL8NwUSyQqI+09eez5FDupiZ1dZOpqiNrc7BFS+4rK5fuIxi
8ukLcuong8bGyqRldOPFEe3aZXYQL/T5Dgq8vQ/8QV1XtHi2Yd0+1drbgDKNymjb5nV5A/2LLQqk
HukjUbWl506TJMcfbaEgODh+2R5Tv7evS7lwxHSQEg5p7TxObsmhr669LUnmKahR9xJMmt7bdQJ0
3jsZS2re8RIgTM8eCpgBhnvMGskRFjWfLGRxAOfS7D39hkBehAQMS/LBSblhAJwNdOdTvUmqxr9h
joU2O7c2gNnFmXm+d13OWffRmizjes7Jp10ZnuLrRmrXz92Q+dQl6JNPHb3zfQK28hPdYZhb+LWh
1oP0SJ+shs6aGqVxi5RIrHnzKsJ67R2+mHlHDkJ+HIVSb0aaf5qMGtkjaAIdvNG0O0OxbFazwkzC
YKnfk3ZNOiLJjWs2/xBGRMaLiOyj41A47xWmzK3VmXD5K5Hp3crE6drIN+RiVb0Jynb6REABgG6j
oRKMRbEhFzHddghSnoKaHYWdv8m3cYkIxyAJ8SBaMEI5gqNNa80zNy0zx2toFDRrK8JX8Yq0rtdw
7TpHnEkqycxt6ADJoRanrZecY1L2OPpDBckOammH8J3NP9wxbK83i2dWmwDJOoHmUcBQroTjv+/c
yGBjamL34KX9+GykreXx2gMDu4rhDW6aquMEQg6rcpvyJm55LmKCYp+ZZWXHxZ0jsBZzuluWbtn2
keBfExXvXCsTH8dw8ljiMAFt48TkncKPjRR6/hcA8eE1EYC30dC1LwYmmCtEaTduWsBUoRp4RL4j
Pvlji1wf6nHQndD6zvFL61a9ONK5IAjSqM3FojclE/qMEF/qkdwxbSgKObgFdwFSeqpZ7AGrCTiJ
90oaH5t6QFIWTVFjnIUfoFJpFklrKYGFtbYymzD0kET0MVzDzenlq0eXp96R24AJxouxVO/UGDj5
VS0a/ntaUnJthAOXitUDp2qLXNgnU1DTqIuxpRBxB5t3U1xX2XwS5jKdZ2s0AbpAUM91tzryDeqz
H078/2FM99Okxebo7HCw155BS3GM1n/+w6Slj4IsrrBDHILSB92XlyXZFItNxOgnpgzwee3cpxop
CwfkOH0bXr5//wFM689dTv0JaErpv2FD5FP8hHwdI5d2FP6hgzOBzFgFRRuSJeibgXVrGm0UUmwG
1T6WcRRedVWwALlw2+A2LDrzyRO9eWuXKVXl33+q/3BZfOlJR1C2Q1ZV+kP/cFkK2QdYz+3wwFSG
In3i7b+daLj5VGRkEXSxReXT51AsN8YQVq9//9N/Jk/ri8GPx30JpRHVwEX2/uOPn1XaF8PCNZmB
iB8Ss54rzaXwckIf82h2DKro0ZNP4GuMo6nL729RVYNdI8mxIVSk0LrAC0aHTp+gqzoskq+X/Jex
0Ektv/jA/34THaVMBy0+cQbK/Pl6DYCaDIRl2aEIBnqaqDRhR0RuityvAWwHMLTKC2Jj2vott9P5
XHf0KmodtRSXU3POi3r9i0+kez4/NM+5hFCRAfFBZFb0PC/L7odLaDg6Lpu64dAgdIpXrgFBtKMl
9dzS4mlXHjBXWgoWcG7bxENVDZwvihHC5t7ETkXScFvpMxhX9u8/mPxPH4ywAtjpHvoQ53Lvf/hg
ahDI0Zs6OhChSYUalpy9eoKXxkZNVEWyLR4JqPTs4wwUhn6CLGFx4Egbzj3qZ23TGv1nIWZOy/al
LoZFFu8vaQ6hjfJ3F4ctNXegEz4b3euBg8CTjWeSbkmqmqm/0fPv92+H0jhnQN0vugtQzNV0ZsIC
tnpImPvoOu4t1mTpAi9nmq4cAliWX9wnS88Sf7pPGPVtF4UMLcR/i6dgkFrHM6PevYwc9kCrXGCT
Am7h1FJMfHo2fmx3RLobj4W10DyZ8oiPNcf98jj5LlcrlBo37iyGDkax+UcuFn+dVEZ01aU9JC14
KTSpE7o0OGhBAZdaiLyOVUWiWDiAkv8WNwQ6leaNm86I8TwOBO+Xe/9PJ/oXnWh2eJ1A99ed6GPx
Hr/9uQX9/Wv+MCLZHxQzMIY1qKJsqegA/9GB9j4IJPi+K0l20IYi/uh7BxoTuyKqkA0J5/ulPf2v
DrT6oPgD/WXf7Uv/TQca1sFPq5g+N3sHIYdEErie9W+vURwx8UIr7xjQRt7IOsve8N6RQ9zHwqqY
z4FSWs3tjFKhZ1y0TkPUBm7U5DeLG9jT2jSLdBuIeMC2beZ3CxHrv/kimUHO+GlIsmZv5JupDNAJ
FkvxW+7QGxPY1e+aeHQ7FAyNvAF7iRKCBQyZqfUxM8eu96hIiDvzzA93YnjLywZ5Fead524QzSsp
eJpBPGTMaVPORm8gLSGqc/qf6YrQaA02kw8WBJGMClNeu3X6OUIpyVgLtypmPmrnLTqumMTveqIT
l/n9DQQeUoV7sq1BJjWkCGyz0lPYdiQqhxU2YrmvfeaVnL6D6FomavC2iIJjtSIizZXr1CCHq0Kq
9lqi/bjt25miXGbtVei34xcvH4pXBtkO3gEvnK9gRtUPc5WQ5BZZuI9wL65QduwQAVdrl7pwPcXe
eLs4U3nvyLn0yV2faoZu+aj22RSnt57Mpwc7kxAG5m4ztwQr4dUGiIkVZyh6VDr2vB+tWN2bdcuJ
L5H5l6nNTNpbuXcPmh2kUJd0j3JmGBy3bbtFhSIPwQJde4Vopjg5HeTlZF76K28a4+C4tGZ9GkBH
EwQbOkzbYqdW157IrWLdGHP2LPOqf+ztFLV6b45kKKSD+SlWafCpM2BbVaNTb4vCN67HBUsluz/B
fiSRa/b5cg1Gun/J0rmq146fN9dj0NRXUKKGrz5kygS0U2ekm5aUjrvBLrJtBZEx4c3nw7kyTTXc
YBlqzBVJj+lbfUnmbWnQ7MM4h8piJWP7W8KANFuPeNyrFYFc4X3h+YV5YNOPz1GVyheL5M0Hf3H4
aQjEmkeTfORdX0f2lUkwoVhFWOIP2I1CDHpEVlvdUB/G2RzOYZRna5ce9atRhM1Jitz/HZqianau
gKFHmhaA8y0tZf+MuW4Zkf2EpfEpCaV7H9m8qlaDFxi4pom4+mJXpfQxhpHBHool3/jo4iCcMmDl
PqaEq7fRvZqS9qY15+ikmOr7W7McwYsGhY3McQ7zDcu1fPJkLe7ChsyDjVHz52YZ2jf0uPpyyxii
uk1gnWA7HnOe8k+0/BIMydk3e3I6QfmpTv43z3JZmGEHt9kf5sQ9t/CkRXZdCNCKqLFaxG+HfIQS
GgyLCM7zOMj5FDlRcqhH9970EmwBtlrWUmKAmVFePU7oGIZtO/XZaxDAXTOzAIW66sHertPKKkFJ
ts5j39P7Xs1kKK47cubWEcL8WxsL03UHU3bPKd1Z0eLPYCHyvvSDId16xFKuG56Xc9BOOAxjSL0f
p4slCDOYSO5V3NI/3djV0otHe2kRrWQYxQrn1sIPfxj75tnGpvBgpJ6fQkHChSSxIw1h4d6UFQ6l
XHuVMu1aqvp8fsAJZiEH5PxeaneTN7fZw9hI2KDjN+9TvAukn20V6tUNLJNVrr1SZh3d5vTbeu2i
EtiphuSEVoDvJI1632vHlY/1ytUeLAczVpJgFKwZv6PQbPk22rGlvVsROOdjoP1cpnZ2Ke3xijF7
+dr1NS6SPq12giWLGQCaY7eee/FSaL8YXA6egfm9aYcrZjHZOujEVXIxmTGEpDHeRh+niwMNK5qn
ZjxpmNPIO804TVhnijifKOzsOcTI5o5Jct9hbYPdRMdrvlLa80az+HGIZb7KJ9WtR22OE2M6bKyL
Y66fKpoXEcnaoCBB/g+t9tZF7g2Rme2pke1Vpw14s+8Ne0tiyjPbGUKmbSksOUxJT02ogBXg7l9e
4WO1N/402jt3RCDLMrpyudvXImywul/sgFNd7jHXG1qAxmqCH3U7XxyEbYno0dO2wnqe/bMEehcx
K+uyh1QbEF2/eVclQTppHJpXS+7XW4IGAbpWzmTqbbbGyeix/J4U+dMbx3TKTa0tj4s2P4ZuON9m
2hA5D2bzcUlDqAkOIEjLjx+cxqh5JGi8oPFocathr2zyLH8csiB4cLT50tY2TKcUMwnWw5WPv2OT
arNmNgVvkbZvWtrIaWlLZ6zNna62efba8NlJ99RqC+jUs3QSQ7w42h7qaKNoBGBijTymRKWvvozY
N84eapD10k/zDqGxv+uJHfzKUbW4RTHRakPq2NkoZhptU2WPMa6TLsa7Wkd5fXaQKG7gV6RXUtEW
c7Td1Z/a6It98cDSfGvXHArPLMLs1i9Fdp84mvGl7bMxY+yNaYp7Zbf2RltKj7m222ae9DdGry24
o/mbMzR4EEwjfeRET8NeW3ZBVdS79uLjZTvUnt5BuGtO6sVujrXn15Hu3tQ2YGPAEOy043wovHg6
uh2vyCld3KORma75TTD9T538izqZk77Gi/11nfxY9ig2Nm9p2f1Jr/H9C78Xy777AUkx51/PBxv/
DSj/vVo2hf2BXB1SKklEU9+kHH9Uy84Hssos/AKUxN9K7O9yDfz82AYQgFAsc2TF4vDfFMu4GP5c
LKOCNx3aBMRJm7QLGDLx5z+cgH2BADMIauMKrsfwgHuB2Fq7cY55tqRs8Vi+mFtaZ5m5MC1KAEIm
dtyjzmzdMPgan+bUza9ka+VrZlbYJ2MxYLIlk2HN1CZZ8x6KiDwNz2ElD3baIce2NVDIZpzUp/cj
EzHMlSHTiFSz2tB+rEGm+isfGuWqtVOcfDXyvseuwNBTVRbPtAzzW3sc2qdC+nSlVWdvgGpm72yL
THDkx6RMvsqqqzGe9Q+zD/k+KV1nX4+OjcQ86fNzDITlxAS8vpoVfUwa5nm6H+QSb5KsAM46urwb
winfJjCNTnYT+Luu7cm1RULsbnAqCEJiDGuitT0HG5JOK1xuUy2jFbLA+bDQY0SgbgdsqbVzLRrv
kGUo54SpqN598yZPCUYPJkoaZMQ4ZpkSpVE6r+jbB7uO4Q3VInxuNIeEKYXpCI21XoepbNbcrPwK
fEG6U46hTvAd3XVQYoLrbVXtJgv74GEqIOOtnZYuGR7Nx9op6g1a7Gd/Nq2PY+64x8lWw2thlhbn
D9DWAgROcFs1syU4H0Qx4uraiExxNRScoB6LRqZpD8u79IwvSGmIvMWe0RvLrieahzZvUbaEUzsl
UyqA43W36qA+nGtZeAT+MDnCtFZzcGkgzYz7nAHGgWDtac9eXhSAmmx1N+VFdzZUJzpqIyOPupW3
tHJYdWHsXKu0EWtUw3G6RfaORaMb/BxRN0X5LbACWRn0U6YpJKmnwl7S3JAFR+YLsp8SzSH1lBxa
hapwmDitYQIvOpfjlhU4iOyoUFIq1DI2GAtRVQKKfAD7lO8LqiAV3kmls7B3gLHQ5+3tpWq6s9/O
1ux+HEXfikdjmF0PIJafYN9hHow12dpBKPQmzDKpWzpiuhkJoKrqXc3bB/NYJswXJp7TA7LRBfdi
UjBIsmIzgbRjhNMmBv8RrI2+pXFEM8Z4jlInTjeAXSB8oR6eblIT0ThEzfqdnBqdNlRbwRmgAJ4G
DuscBGA/R8+BUyDpM2BJm2vw++JuGUZ32GUM94I1B4CSIwajm9OcmNGB5E5jGy8M4dY4DGdQRBH5
ExIZ5Usaw5JYObUrf+PUQKEY5uFdHc31nVvHnlZzcbiLzGLE0wFTfREtmlSUkFsUqsCK5qK6JxS+
ePY5lvZMO0wbBtaMjGNl+maD1zAJjgTkBEimscCunLZT6SrsJgAbhokbXzBy5ZYvaY5ZWXZU1kD6
t5Fou3M/qOIeJ0G4V7B2InNw7vxkCJ+CrJquqqyynFWNdv5bQ/ifF+IvXoi0wT3eDn/9QjyW459e
hN+/4I8XofhAT5qxxvf32feXIO9H17bAnzLxgG5z0TP+8RKUGl2jAy3h2mhBI9OIP96C4oNk8o2a
Ed0wEWj/3VvQlhj8fmx8kpsoHVu6tLN8YSl56RP/8Bac864bChV7J1Hn05WRtNVmTK30PEknfc/p
/h/Hi2kc6C8G8vTiJb+4yhNtMIdjZ9xjuuVlhdd4uLdlR/75Qr17Vcc41CNmOuGxvFjI2QOksa4v
fnaTcHIcrup5djroUU0l4c/OpNqfMGJn78OAM36oe+85mko22uVine8uNnqSw3RJTCSV9tgP2m2f
4EMiqONiwi+0H5+qJPu9wKIfonO7TfxpgChW22coA1j5+6EKvnba3x8aw00KPhx7NH6m10VzAGws
Py9TCGnLmtvoqyEl0wM/dOp61UzqvkJKQg9sli2lbzjdLKoxx5WPk+Sryg3joSwS5nlqyMPbwbCC
o3sBFYQgAJDwldK+xhuYJiSqLCYm+RF0+VKFxSFzg3brDEH0as4ynNbSy719qxwACRB2skcCuKM7
jtBABfoyPMQjQ13UT97JAaCyF+VUyc2S5+5jHoWMiuheZ2o1I+qeQIpYpFBFpLFA/bNL/302Bdkw
eMsUSSbZABXFb7q1FaT1qQ/SZIugxtUt8NJdZ/XkX2kN+QVnhBDer7xbmwYWJ+FB9edB5fUhRNF9
SA3R0pYjkH7tx0jBESu41WOdjd3JVB7wAmvi4qCx67BlFtmdCcZbrLxwSe7wI5U900s1fMp6AUa+
tzsP4k8JwDdaEGNxwFU+fRg36DZhPibbrC2aOyIPcGNPMZQAshDg048T8jRUQ92pS3JKEjeawnuv
q74SwTn3B9EtdbwxyM37OoZpZq/kuCBIie0Fcl7DOfyAuyV7DvopOWLFqre4jBJGMoU7vFVEH967
Y4MfHQv8zjdko+jB1XJnlsyFCcEyx7ula8PkuRZIA4eHxfDiMtuaZMJ3e6CV8Xmk5LonWoWQ0Xfu
LvaGdYTLhmuLhQG++TVmn7mMEQCgvrkNdX1Cmi2oZLsbAGQDXPN0HYOG5LkOWrQIlDi2rnUYpVH2
dKY5FAdog9WOtN8czBMV0uBb6gQ1I921eZrzeFNJMXZBMUltpXSVhUiz3La68mIYFuxQwTBpBiu3
jXWF1oQyJ3bevLJ09VbqOm4q7TME3kM2Cud60bXerKu+Sdd/kJC47v2lLBx0hVh4DSvQLmpxawBg
cjetriYhi8D71xWmlWstAbypo5z88brXleioa9Iazl5HEs1SX7lt3Z8sXb1CMKSQjXVN6ya6bvLb
hyXiwUwpfBcKYNy7KxfBI9mvpb1JXDfCPJG0T0ZvZbe4VRRlJNV0PDnmI2Jddi1PV9u+rrvFpQLX
tXiiq3IIJIDcKdQB/j8jQs7WIXC/lVHKQ0JR7+rqPtd1flCThpBcin8ast4BzB8xFfpsAGxlfBJS
RhuhTw5KnyGsy2nCSqwzsgCgEvqsQRfNOSp9/nAZUk6r0G77G4fGzZaYP4pymOUvMrNtbEBOsolS
mlxTFdEs7Dv1xNChv6pGN5vYpFr2FM7tYEZiJzC+iGUq6fqn4XInUmwscREmhOqxN6ag0w/lQgpf
TwF3PZoG8vSwDaddYC39uitEvh4xH66Bvte3uY5QV02uuQPWG1buGUF0TE5ekC+kBNTdlgQagYOY
i/Iw0lHeBgssJeIlMq62xcmjWdOV8L/EyMm45nIAbENs3LRG8Vtcx6B77pLWA2EusMANRUpEXkdJ
LjycNYmt+l3TevknClPvPupCLJYht/9TQhqX5fSEc6RTcWcOfQxjJRRPJC1lKKTs7lWBZXxU9VQ8
1Ex5t7NZi11WAWUYls47JsJuUyw1BkFTABjZdKO4f4xtWZ68qJVvzEDng5T1eD1ZdXGDFqU9TIZj
AuV00vXU0eBv83F+DM3c9bANm/EtBTqtKrqX160D5FpECO5Q2qdw9D22zCy8M30MAjESQrzhvfJW
CEoVYBsZbmSCKw03TrSc0LRGu5wZCjDrLPgYkckQYcd02t/oh1C3L8YQX1tD2h5aK6jb1WJOn/Ou
TzkiVsuTHEggrYJENSvQe+iMVN1+JJjFul6gQVxD6xiIL3BFwnqro7Pj9uYjXldrt5RJtZnHGjiV
O3fRS1VX7b1cCEOM2pIpEhtTfeCNPr0hc82eZGRjmUeqNG1HRsBrYdmEILIqT4QJPnT93CY0rKXZ
dZ9E7epuz0xPLxWfZoO554GMoyZ+wfLBuWTdlW7PmygVZG8sZYTqBvFDvu1NQpJmOXAircS0vHvd
4G6DdKYvjD9RrSLJ2X3VNGOwCqO5348ifxonXGkxR+sti5TimmSTTV8U2YPUoxWnUKc+NACXus33
gOJ/6uNf1MeQb1wq1L+uj89R+f77/xzb7K1gVv0tAvH4/n//+/0L/zD4mB9MS+DjoXWuURQCq873
WlmZHzzftnEhavyjnrv+USlb/8/emSzHjWRd+lXaeo80zMOiNzFHkAyOoihtYEymiBlwjO7A0/fn
ocr+JVa2ZLWvWlRlpUTGAMD9+r3nfOcPfoLSWssY3O9z178rZX4dqtALbJxx7H8AeESu9XOVzOA4
DB2T6pmOlk5j/yDEabsEAExE9oAR9PUqp+B55H4eMhSdERuY7b3IatJDK4GebxQvZJgZR1PCu21I
mVtXS8rYpHer+2iq6juqnGcvNhmoohUkGtTFTr6MBpG/qPrW7mwEOzQCEptGcBYaSQcUjABV2b1G
TnXjy/LGMSTickDlA7oWNM0wpinkQpLUsnf8jNm54ntct4EgebduWhrnIU5JD3pzZi5XTWTe+Vbv
ULbK10ZJtfKKjm2IKLZuyN77kiFP5STAHprwHDhqL5EoUDPU72CmbiQjslh56crNxh1q9JtxXu7c
fL4yE/4WOhdmqtnrLAbSX9rlzcMqWE7WWxP4L+3c7xqMmvTGU+czkKtD1oXouUxO/E0fL0wqwzP0
p5diKl8DlGo7M5EPON/xR1p3QwWDALLfO64NvATJkO+ccm42TiVRtiZUi5OcnhJHPoS1Qvxm+3Cy
yuhNEhO2t1L3gIr7qhjt5riwLq4NCeHANHUWY3ayU7TbqlBPPtQjKdyX1ClOgHxfuzZ/RWl3DlIH
qYsPm8zlA0k3e2+G+c6lqbCbnWHXRgLVJ1CIBVfLSkHk1RAeJLINX5SddvEqZlFc0YhMt1kRkfcH
pwQhWTZvE0N/l2n1ChKPuA9M9TAtG5ZgXku4/AXCj+9kb94NNiTDdLmyQhwYhFRdiQD8EwDpd6fk
r3lWdlMU6srm4hyIifWh/PIJG3d+XuIhhhDhA6uMHGOD2VaupgyWNmeohbC+/NTMBEm7LWZyTz1V
pGiouZbrOu0GNKGIJlD7bEmieyPX42oiq3adp112LtrgJYORQZfrlihHtOpkxM72cFiATh5aNT0t
rXfIkPZxozqHpOIaGWbIkG+g+Qi6/QoLScruwfUkA8A54QyLtmphPNkSV4HjxHyuE+stciTyaqz9
9MVKzhPTU9uNT64q3yvUCWuTZGhkcOrJiWGOFNkgdiXk4e0CSxNNQ5ZhxOZ7t2r/DK75pWlrkhhd
7yw8N9ihNWAn49qkCsCXdHxm3J0uZbkdDRz7wjbEVwLjItJAUzKmyIm5dzixMDdMqH1b11vPEMsP
bTBPJwiF0xHfbXhUk2HcFulcbttFVLe1IWbSosrpVKVtv7aN0nkbLPZzxiHXVohCjbum4Yy6YWYl
8k1ESs8mKBb5GgdwFxCIUjnuc8L34InEz5Uy/HGzuD1oQtxda1QMZ7cuvnYOoVCFYq4Hv5lqINuI
Ye62raugYna+D2I5ww8DkGuACRq059JI7+qGIwCJic+NQaoMSndvO43eq6rn7q2uISjAdUu3JdQP
Zoc5pInIhxNVjRu4BPGdNXjDKqm5/ZfcfmssKs6+rSg7J+gMyrZ2TJK4bkzoVuPCbdhCBsQ87Ya3
kFvGPaUVE7UieAkM/zzarTzGU/duyO7K9YvTD5vOP6hM2T9+7HWwinPc0Rn1PPoBAHn95z/0OmDi
AeGVRXNwJ827GdsBy4w6I3wAZmP5v1EjfrSD6leL2NDor5gMVHy9p/zwapErx9qfg/pAl6HZ1FZx
skt9KnVY0H/9uT7KRHklHdEQ8GKmrZVGP7+SDALl5KRyHeyheIV4Tmg7y3FuyXlNXwUtCf9k7n79
mh/6Rvq7dJyQDRwqc6T/9+fXTJw6SkP6uod58NKt109PMCQx1zvuQRroYvTn5XRz1fWsbr9+6X/T
Ll5em6EmiiqLuY37QS2Mik4upAzUB/gNziYHNgEplLMey8UVM5DiYEbqTfaKOAE5Tad8Is2qQ0K0
6tL5LfWpFevlakyQWoKxPESYXtccUbZ2KK+kz/KNHFasYZmDhs1var/DwzQ9qCp5Nr0UXZ5yz2NI
BqtqmmjveY34kpDHs3bJ8P0+gfz/EkT+4RaigDVt5JmW6dn2hwtrl1kE+8WtD6nd79zGvCPv7a5a
AF/8+hu90Dx+lD/qb5QkZl1a0aSkSf/z1YykFSr+kHsVfu2xx147Wxg0zJJFuPajfIPy8mbgoHNf
TvMd44rqPtV+XXdJ3tuJdVmXKnlBAQF0GRwSeRKRHJ+MyD+juNinIcu9J7JqnQC6Qshsq5fEs+c9
xAuBBmHOrkazI++8UM+qY9sn+tQ9DVkIe5YggyvsS+9EDforkMVcRRU2e2Xk73GzPIfJuKPxwubN
mA1J8gE3VbZOKub0OI+vSIcu1/S/7kgcdfAR87vJkvzakURFaAI11q+/yH9YYRD6hlFgmWFg06T9
+XtcAqNpQRjXh0XiKKOcUKxsnrB91PvO4devRYX9cTVDGc4+xSyHhvBHxXqH4g3nx1zjUZke3D47
VRCAfvMS/7Cy4MOzURry3xEyuZ8/T5a2xVCaJoe1aBK7PlP22o2XN73SZ4sz7wcSHArbPUSGfZZx
lBLcV54MFX/u8/zP0J/qlV1N3Sosc+dAPDybbMTqJObqxrKS98WXzjaIyZUrHTqODDnwh2Flvga6
sZ1C8Skc+Nd+HyZHdwY+UWJfRB0GIbqNWrGzO5o1DpzJPQIUHRqbvXs1t2CbFTcToJzCS2aIFrDI
Zlq09HzEuq7TbD2Zw0NT2+nWdZar33xh//DEci3QD5Opq3lj9s9fWG2LQTVzVR8sepSrKa2IceNg
vrJx7txYRFWAf6SJU87hmXmkYOQL7mVBaznk3MtxgdXLr8edjDX9HUvCBn/Ki8zp7oINQDg9+ecY
6+QaOtg5xc6KuJGVSKDe3gT5/Gza8m3pyb8Kskck21RVLR+4M9S+SM3nmUJsJeJU7J1S7iMhHxIO
/6u84/50gQrh1JnoZRtuDj66jPa2tzxHoptufv0l/cNDwp6h/2M5DB0+auJl0gblIGlWSqw2lDjo
zSVvxzWJ9BPJb66IZQGb+PichOzCLGvgCDQG4udL0rqQT21irA+d3ddby++bTRjnp5idKrK4Pgt5
E6tl5oCEOhYRa04FmJQYeygAxyZG1VhHYp1VEzoun7klBJsBlXpI0rl1bUzhLeGRuAwiqn1VN87G
Ef0berAHVc5XEEXYjLnNEqd4jaWuUuHs5ot5AwGJIXhjrylXtxMBJDtSAc6X4+XiKoBvsN7WUVec
fGPgJ4CA70RMS7RchvSosJZfDkFxrZqNHEAr1BhbM3LuNqEWJgGVYaC4yKduSLCFaVmBMz0Byr/D
pXxipAEoNwDyVhfzRv8DUZAtij99Q4px2llu12/1Y9Qr79wE8slP9AECmgrPkyB9vKVaMuP8RrUF
WDjB3yaV+wUNH4/YQC4ubcy3bhg2EusUcvjsJkO7sI4Upbhbui95OmFid0mMarwDdIuTgWZuqfSI
BaPtahjKE4fiPQxzmpZQ2GDqLM++HG4IBPma9rI+FZZ3nnrSo+1uXuuDEWlN2V62XXMFA/NcDu6L
3WW/24/9f3i8qXWA15E5wR2lgy1+rOnKmbhdrKjVoQ/mt7qfHnqTfQ+9G8c7Hmtdf12O2g3t8t0Q
Ueldnvk6HXYIc4lez/mxtnI2xVDn26iINiGa6WBTDgmeajust5Ea5wNZEgYHtAKQeYIwrq3L5A2c
RXSD/RBabsK+OCwpjgj2+DWz67NtsMbkw/w8OZRbZucwmTazca2SgQ5nSGWdcDBkP0wdsqjzhDI7
yMenAVrCqrNxy4UcSaMRsNI4PrgeRACiKNSWlBiH2NXlqkoluAvIPpVl0PJt5je/X8Suw2gXcDpA
/OKfJzYRDpnjk0PDUFfzQ/D3/vrfDtvvOmwOoucfVtnN6/D6rz7a+bX69n/+9/mb/F+nb13/bf6p
v/b9x/7urzkQXTn50MTiuBChiPif/pr3Bze1Q82iEbIW7bL/12CzmDdbQRDaHoenwPlhFE0EX8Sv
I3aS4zNlKuep/6TJ5nx0L/BQEQ6ojxM8Y5yYPizUdtsxvB297hBNRuasmckN2zlpiGdOAbFfKbNr
p8eEjJ9TY2bpCOimHu5TYUzVvsituaAnPJUV8w6yU1FAOatYSy656xljIJhFDD715j4oOAgkUZuv
F/Kyzwk4dWdjzXH8pOzae/Hr6bWEDk12dvU0tYRTsbou930XPYG3ytdlLSBiNX4Z9yvOJoytNSl0
lC6QvDAPrYfeh8Y5iAEvaGHlFH64ZB/qGgpW303D9kLG8wU/iNaKdDUvUOdKIepG82E9xIttMEwx
ovfe7pAIIx7nGZoo+Y/JlGNpc1UhXp3JAhwqew3L7PPV5YsqllYzKdM/uf70tgzN96JT1x1p7S3h
PqS8a9Z5NR6XInfXgTPyg70nexsNr+BU78P+iT7juCK0rNZIyKAalhtfQNjy7AhNOO33wyB7klMM
YGKLFUrJjBH+ZJ8N0VpmjTOu0iHqPPqCGWnxEoI+rrdwxJAvEuPLODreY8hktmLA61jXXdhH5l56
FjS8AorBZkpG64UhEza5Qpn8trJK1W0oSuN9SWW0VnDoT0WqwJ0BAqZ5E4b7y/vr9bvizobtCBIS
YU05cDFqIB+I8IJa7swOcuc40hpBfrTssoYvGZw9kafLNKYQZjL7OgmtkSPkOJAXcg3oME0PcWkV
y8HvaV3tUi8oIIMQ4gwBJV4MeiJU24vbHKfOJYRryC+Y1cR+ETS4/J0l5tDcc6ssh3GouBdCUZxy
pE2ECdOviRghZVuXneaRGWf53BlO+ZgiRHtpRdpfhwj8nvJlCncpG5y/IdHCOdXemFzRM00/57MA
+AoG58oQXGxKXEyxxeBR2jZ8SEiuBlnPVDt7z4TBU3jtIFf4j0m3yZFYLySA7UN6R3vEec679B3J
vt9VFVFZ+IaQN9p5Vuyi3BzSc1E2OjcaYMzOb3ybosRFwQ2neOqgw+KKLfqHuILHmS2SRHHMPJtl
MOObyicLbz0lMtxbejPsYHg8l2NY7KtQgREq/DSCYz9k6ByQdfWPiIBfvKEcrysPWXuoZsKNkM0x
jh3hMWPyL2+qJEbwjTrB32UhtDqkpWJNrlh9SkCf4LshJ/N2WcrmrqdQu+8Nx9/Jea7uvMy1mPrU
EcfTNgEciJt1Cfxha9P/PKWuNtQXtnTWsvScTwr16QqORojwAPLRSiLTWDEq5MGw64ybiobyrh4m
tbWbwS11IbTQg++NfYuO5WbEYnSrCHO8qg0CDqFQ2NsJsSV/MSClbpUgc8lxfkbudRmBHd1IzA0v
02JkNzGnore5y3NGKA2JKVz6RWBdqBmZyFVuYQZGNseYdW3yM68Lx6BwYwC75uDeVO1jG5ki38rJ
SvG1gxFcYfxZPilvNrdLjk1hckR3WkzRPBu+N+/tNiCq1JmNZqDwguO1refFIk6K8mljE5W5xYHh
WTzKHlr8kYn/ZvL9+UrSa7pP1QIyls/vHDkSopkQVUPujL9gmRnjnEj52Ud3UsiwoHdbe6gCzXak
NE0DoCZBLbp1V9rpkx/gi1krEonWgHnyK2phzuYMMqhjctsH7+ELcJfRpPYpvKW1nElCWMx2S3ln
H4HlB+cGIu5TUcBvWoHeJt5PqhzaY01C6xpycHfX4Rs9BTUNHw5Ky73tY8za9LR6vlxWFg658XsE
d+0EF7HfEKcOvfDyFGHLBy2B2P25I11r4xsmy+pkNxOrxswO0zV+vUeA2SETKW2Xx0HaD5anX2hI
O0XKZs87YYSz3EhTTnRFpRHVZ7bt+dzD5Z03TQMaFvzbctOFlvf98PPfcul35ZKNa/3X5dKf3Wtf
/CTao7zWP/S3aM/7Azk7J3gXaL2JfJ0/+lG97lH3+Fjzv5dRf08jnT9MaGz45enIBOHFVf33NNL8
T4ojWxtVfzzFmpxa0KgzgaQ+84ma/NCJKZ3RgKaVTtcOOL8pvVmQYoDGXDk4p+b6egoydxbVMUNC
9i0djRBRDDPwJy/s/GNP3/2xrEI9YOPta3Syf2t3vX+tcti/q4G5JWlqZQr6xumMXb1k44vbV9W5
CwPwKYRtjrtoCLOzzbq2LrwuoY8wLRqpn5KPNnvOeUgqb42kq92ZU1jdFYVZ3w1Sjg+QYbAHIvwo
nrtZyhOBl+G4Up1fowoAPDOaqYH7hIHVQ5mG1QPHkWc/LJYjkjmk0laQ3PmttzyYVtk9KPgfO9ZX
H2/qoLY01cBsQPNbKy1AmLQUwb2oEpCtlE+jlioEWrSQXfQLSNLUHX7B/g6TQfoZndHI8EiLHhwt
f4jSwHoMLpII5efbySRZh3EVungIYvZ1iIqiuugp6DOgrXC1zMLUgotaSy9MNBiFUl2/osHfH0wt
0WizGnV1rYUbYH7Zy1qu4adSCztCYjl2hhZ7dJWLAT/VEpBSi0HAuIUhRQYSEVuLRQxUI7LI812Q
q2KzaElJT8r6wZQNypS0Hq9rLT1JLyqUQQtSwLqN8PWiYj34hX0LfaU/zFrCErSmvHa1rIVpuvOa
a6lLHlnDI2Zi9C+VlsLoFhZz4NQOj8SIjvh5Ec20VmBs6ris7w3QfI+DFtcAYSjfZ7tHcKOlN74W
4eD0M85OFuxgkQwvaE/Q6iC/ie5aLeAhpJjeghb11FreI7XQBxWZsUVOp/5qAQbdYmdrrnMtDaJh
gUoI2CSKoUiLh5yLjqjt8NutSF1GX6S01MjVoiOO4uiPfC1FmrUoCb/atAvR/QH6c1/p64RXtRYx
0SQSZ7djzDVqiZOhxU6plj2piwJq0mIooWVRpRZImVoqRW5VfmeKiE6EFlIVXi7QmWt5FYFEKK3i
i+oKcyQKLNrr4xVG2ID1C4FWViDVAnORb3Kj9F4yqzI/E8eqrhHDmNtUy7wYrKP4akQ73XdasN1e
tNvGRcbtZckToHjvVuepdlrsPWnZd6YF4LaWghcXVfh4UYhj3Sb/tGm11FNLyClbA+jATFaZ+WuR
uaPl5gysOBFcNOjhRY8O1AhtOvTc6pllRNzNWrpeaxE7W6S3zbSwHWcfGndUs6Rva+E7U5T2Fnt3
cttpWbyvBfIkZER0urRsvr8o6JUW0/s+Nm1Cg5DYL1ps7/lxdRqXCfdDdVHjT0brkRulRfpwFi0L
R91Fu1+EyXNg1S0oR7+Jxdpt25iVJBMLKtfmL/Bp+ADg56sbZ9HugOziFMi1aSAh7gsg28VLUGpb
gXNxGCwXtwHSIDp4QpsQoP1Yn7uLM4HhaodNofxuWrD+5WGgY6UtDd0kEh22I2dtd1AX70P83QiR
BBUNkAG68nRoqNGz+rQILLTLegAjpcTGnexCPna5SsI3NynitF6nxIRI71NFN7wNtoTYGsXOQOuY
/zUHQljFHpRe17Fxobb5bx3wuzrAdH8t3L95haLyUZT0/Yf+bpp4f5iQd0zfN1329p9ESRGxtKYH
PJi+BQfo/2maONEfAeUEUzWSWMGIm9BX/lUHOMEfzGtAmQMxdonj4o/+g6bJx1Y6SS4+/EymDUAk
bP9jVVCbY46UhlNqkFjeQgfXra8TlcyfKktNdD087zeglI9DJ14wgHDBMJJ3HmLq+7kBOsAyGwwQ
Wgel8u6eTY5oE/+3NCZqqx+LHb5VkxkangTX89n8Ps49B6+HXueliuEyPE5pq/a+aLoJUoortqYh
cdD0ndxQ+hgPvQzUpx9qwbvvc88fgxtIFf63N8AZT5sQNZOK7/bDGIdeQZhNczCAE2Bd3ynJqQIS
snmYGMchB027E+t41+/nOCDEXRD2TidIZAbEHgQBj/jHgZRfctd7mcJ+TCwOiiFHZOQxBX8XkmZF
2Fyp2btK5IhzPRYVVNzhPL8jwCwenDxkt1cEn6SuR5x84LenCsHmS4zifQ/fiD6JSCyc2NpeQWSs
TUy62SrryQc0c+5kYT3ZxH/cDVCkTtLvxWtYkVi57ptpfge/sezIYp04kxOF3eeqvo4tZqUdGfXW
WjY2Ed2x2XxNs1l8sRKTH5Qqi657hrcMUXyWY8T/w2bqYVof+aoA2SRMRS1NIXWdvQ5P6fWJ194G
S2Y/wSZmUqCa9NZrl/q6cSP2xjKxNaM56+6bckJGPwWS9NcBWWwPVPlmcVR2iE2AmLDnuxPSrfa+
rwZyFsZA7f3WKo/tQBXKRHB6Brg8Pbf54j9ydfBs9xxtaxslwogq/W3GO79OAot7SNbzp3SImy+M
GrkyrajNgy9pcZGOF5+cAfSvT+TPAcnw/C5HMX8yO34ElXv/2UeCfA2FyyWJAfDXWHIGzgdZX2st
wHVVhXwjUQ5zcuVWEjc5J2ATCHcptr1A9ibrCbRei71G0P5YjVbir2GFdG9uzP+lFUlIQZIT+3Aw
VEgmnzu2b6rncQ6NYYbXO5ZHEAXizFYhN7jBAR73Tt3VW5MUyaPoqRuHxSs2ZCaovWHFxUOC4Hbn
k9B4Rm1DglaUTN8Kk7z3GoT/rmK2y6JhNV+hWE7PcdQsN1E78auIuNqLKg5XluITR9IQ57jQDzsb
9q2RmNPaJQ9w67t5tBqiFBQh3IaKgWc9fbOKbN4jVHZvE5crEU9RiAVAzJsKdQh2AjHyvaJAfw1K
2KBK4pndDMrIasL+4vjBB5/7xgRmuallOn+yZUXoQ8PDUHYte2VRD3+ZuW89ZW4mN6gQlh3hoyV6
QK5jTp9qe7lFsbNO3+aOT78QsIiXduFKuMjN9iiG5/eOPJgvZUIAB2FIX6TRjyfsnziCwndzjMxp
hRmTdmAfV/Yx7b2vpj23L8SfjM+Jzb2p57nZ3jYbBIlu+dWNg+nb4AbiTDQJN6Uim0OlXChavAMZ
L664FZXj3kaD9G7HOYaGlfWAoT2/+WoMLncrUq9dZ8fNV6fykO44Bm2HcA7FyshDMg5Agr0mIdrT
dUa7Bt0mTaHLhwtTHgK4GcaDmkVN2iS2ihsJueKz6I3iYQYcjSo04fuxsHecYHVUiPTM7ADDmPgy
iHLZ3lMZqWsIwrlMHImI+IB8+0KoV3SdmzPAbdxj7Xnw7SS0P4dFRALhl6mp5fCWdaP7JbM0xf2A
i7hGzzksRr1FYCvhe3G8804ycUb3wSlmXL6umj9ZNF7XqL0xXVme6jZtuxDXwpDBXKF/p8xuFLk4
01ifxwbQzcAdxpmxuBvMHgORWT4Y3nh2K1FBUw68+6Wj10sT3Tl3XvIYe/G5MpDOMSxPDom9pEfo
mp96z7W2YxmP29Gd/0RWMpIdMf5VpHZ1hPHyNo9uekwXH/qYNYrrhoCpLWG9at3HyUC8Wd+CRu2v
kPzHu1LCIiWdLWJo0AXrMvDIoRRJdnYXd74xIjHN626JT34Oc7TAl5SVbb2sRBS3R9c2y41tKHfd
wtwhP7iYAAWV5XsiMCSsHMTp+7F353Xk1g8ztrytXRnRVZ4m4qb3c7nzUx7YNq+sq2yO1XYEVXhc
Zi6kbU3m0ayN6VAFaEfF4ITwNAx8APqMMoGDoXuGPNc2KvNKell0GBPrkbNJhBIy6K+tOnJK+plq
eOuFlP7aayMmffhvtLS+RN9oC451viW/1k3cXY+9jcbLNsdjIiNrQ11AL8KLtVo/7smqkeM+8RL2
PDbwcDfBpFnhRRu2ee23D47nWytrKPpdQv9dMbEBARuF6mvoTfmKk7y6qlUCyqMsii+RETcBSkJ/
Jk5tyiQ9fRGC0QlJnYFUSYXotPdUZ+HOHbHLHQXrK5GtLCIctwvK8ZXgubpxy15cySVeQEWZ9tFW
AvZKmvJU9dskgUZS41hezYPlnYTfqU8LsHfEzISPhj1KhXLjTEZzsjp/eRWl6R3tuVqeBBzXZG31
EVFnXnSsxni+ywpn2Uzx2J4Kzs9rqKIVt3sxrUpcZ9seyMt9gL2f4mC2aAbTV1yZIty1jLG2Bojo
lYR4swHMmL8EPhLx0Jzlzo3BEo/MxXZtWjaInRFikWW3JsJUHrPMUQ7tiGmTkL37XIaJtS/peG99
p0mP4aTibSRj96aJGpfZijQeqkGhs26X+YQLcCpXYBpSIm19Qk7dpD2n8RJcR2qwEbUBBMQs4tne
pnLT4oYsI+tILljQrrPU765KPJNfxjyYySbzZMC4TQLJSun2hDjXc/ObqKqq3IDy8NXGzM3puMBN
WovK6PajVXpfZDlmjAyKLL92QTG9VU7umzdW78KdXFl4Fr0v0WSaB5kWsHZgljO3MhTk8iD1pj8b
euLroZS6LhDtvVIEavvtVIMQmCpwIQro9yqegxyriF2lx86Zuuuo7Rt3TVMEJ7ZsvAxuQBj3eLga
73a24+ywpLX40yZWmr6zABTLtSESRpdIee6wD5XWcsi9vr6O8NKzOBM2QAw5QxTaRE2xM4ueDUew
Cr/XZRluxGzED6LAUM+dTpkQkEcYbxJPJ+qlaOLaVHi3S5YZDwZUIj5u5qS7kfZduElMYi8rirx0
4/pK/KnEuIht6nGRrIXdeR6pCr8XX21mA3i35v4vkQd5uLFxVVEnI+RBWUx+9JYy1H9UBd7BlS4Y
6609kUKXp3Z5dIBVXJfdshxcs5fgV2EJD12OoqUS6HM3qdezuaNFNB5qqMjPmU2GNw0/JhOImM7J
cnkXUfviGBoUD5NLL8okhb8jbAlXGbLu8hi1rXXHMlj/5Qi/mTZG4pO7RZl48nEZxqsKRx7kMzHv
oTESYZ6ZXDurNUKmHVU375OK0YM55Xz+cZKbJGEvbyi2vogebUk/6/I38psvwaDKo93zEZzEBc5a
qfk9nMk7gN3TbOs8YwqUSfKmZjwYNr0XpzwWRI3e//oQ8W+6I/gimLuhSjpMz1HJfjhDdHZUNEli
DOh/7fYUR3pSFPQkDrV5292Do6O8d5jfTFyYrwC9Nfiz5sseB+93BxqNb/lwoPr+Tpj5W7yd6INa
d2xIDyP8bzi4GZU/gTOjd8v8y94mg4xPOD/AocH9Zn5BPmbALAkTsOcclqH5msQ1N2bttCdwEvNV
LUX7Mo6ueztltvokqbh3v/ni/g1NyhcHydBGjgqfFJzhz2fMMAiLYDKc/oAKgGlLX/uPs+BBM608
vTVG7jq2Im4wa+KOL4Y+3JjsU6cCLdRrLqibA5ci6Ndv6nLk/FEhi+vHC1Cl6zcVEJX74eCbEJcO
6CnpDwS+tw6oeidGFDu22OmMad8RpLVhaV62s+Ow8cQjFVQuOLwSasJj6k7FQy7d9gRNholw7DV/
CdD996GfiG00tMshNkgeW7WDZ2x+/c5Ruf3bxQ8cAG8mcqUIdsBH0ZKHswiWs+wOuHMZqgYZM0Jw
pvOOuBhWp4ws3Ch1gvfJnqfDhRhtWPZrmIvPsk6cbeZRLhmeTDYjI76bqbPdL/QCaya+zDhNs3K+
2i5z+RuRiHq66tI0PMa+VWxMF7h+pnigK5YSpMWZd2taMN07Ym2Qx0FUpYBcdrVyZuJLqOa7dpSb
Rq8wCPaMhynp/EfDC+b3KkxMDy6/S3q307PGwkum7oVZexzx9h4JN6Jm57DMuYRkbbjEzNZJ1k4q
VuJLrQ4Cpb2vS4Da0Dd02V5Q0EeVR9aPmfmPLkF/W0LYxLkAsXlNngM1qEXLIWF0+5wsRgIl3LNL
HBZj4Z+Gcgmm6zaWCV9SBgnPUD3zCC9BZrkehROXBs7RfMRu7dmDAQ9LKxDt5yZ2LewRjiiOgb+U
yRH2ZbbBLcu/iCno443J2AOyTeZb4bTyqLivImyqfwWlg2ffldT0nUnSy4aIUD4xI+0G3AgEPZJ2
KOUDZZkrY6bI5zhtHjh9s8Qy6v9s5hw17RqfOB16DOBVJMi37Ti4hakr/pzzsdh1GZEstHl5ngrJ
HbkMHCjS2h+fh6z8GnScHxdlEWAjS4wl3ZxNHCr57iJmvNlpWfjy2XSM7+FPFhvHfUEPfw+OnkUv
ZLZ/HLyweVXMm19dXPDU+yWOVx7bYucMYXfHSZR0q9YEISc59PtlTR5pxVlGKQvQqGI1GnT7oUY6
gHd+gGDqLqUCaVrKcWctSXXsCGW4BoXorKidgvvK6cZn0xrtrV3bzavXIxI0XU5YwuL0vOnqhR1g
aKz+s53TUGppvyNby7ApAdhrXoe4DjdOOHAyil2XEIvGW3hGmOLX5HZY/CFw0Pbtkp8SouNY9ZwO
V6gN6KGn7ImtYHJFScSWo4DnoE1CGLrzZtQ/ZWW3LyABiN+StFl6gZwvgXF2yrCMXPsJX1zHBrqv
cQcgW6mnZwIAOd7LOduHugMEskScq4L+UJBxTA5lvbyHPKXLFm2E+IIB/W5SgfhzGAeO26aH9bgm
h6KCdA5ajV9aG7pw1u9auRFNLHgF3BhNqa+BI0sCNnhUlV7fTTQxG0Gz5KvHtGCnGNNjLjMJI2am
QmdEH16xgXGAT5Xb3ptkicl1k1OKXPZiUeuYJHo9uO8YnZJr0kn6Og7SChqrfLoymK+WxJ9v1ER3
7XIb4vejkEgABxzUJe42oePh9HN7f+n4QDwo+Si4JX2Lzgk8zfJY1lZ2KInZWiN4DK/H2PeI56Y9
YGD3/XNwW062NBz56nUjj+jBeVcIGkIyTd+7cJlvFh63eq0gbpKERR7WOkzoXplCFQ+tcFWFSa9A
SBtSko1NoO5aJi+HlMiVZZWQWnlUC58IdzzpNmAtqPqxVTzZGFNo/xWmR7qj0WwjYsf2NY07ub0o
lIBtebd24XuPFDwmqbD+1H8ecsajrGFF+7I4sAfA5Mn2LcnpuPTmMH9i4Effxu7Ko6GbKziQWNY4
0cenS6fGCNnPcWTU3ZpRLr+pQpi6axeWOMfi5S/9m8smqTRJv25S92iYxjeCmnS5HGg0cFlRLLW9
CTnicmuCuN0Jl9YQcLNYD2Pra2JVSDEmcvs6HPr2pbHooZF6RE9t1LWyhMEB3JWT1joxBxZ3A8p5
U0bNV7IZ0aqZLYFPZEDsiGDiK0y9tnsza1JTJdAta9tzfNr2PuX5kPNM6/u5ZUSmezJNf1X25JVA
GgmoeYuOH2cTna8yTC5Pqe56U5foXYAD2lcr5JZwF+K5xjZuXlMrTm6DER2Y1en7p3A5ALAS4Yjn
48S6+3Upb0PwwLukqIuHSk50kVy2SR8L1tNlb7CQd5xGMm9uA5Z8+k40USdwkLfBxc4ZSSL32ogy
pJ0L+0lCAFtHlUv/DMTp0eU4DJY+t57Ql/TIlriQsPjL41ya9fWC6Obasyliic8D7kp5+KUnqhO5
LVL1DSkzrGb/l70zWY4cObboF0GGKRCIbY7MTCZnsorcwEhWEfM8BfD174BqybrZelWmvTYytXUz
wQSBiHD3e891w+FpGjkmVwyLL80yI3UlB8AesI59L5eYvwiJ4pH+hbf+bAkO3ZJnZVfBMSyiEek5
x8+W1aSCzNCmxKFonpASjV/fUezky7C0g/F6UZMPXYD4GMoXsqloUI/0jJ04oFToODg73pJuSHN5
y2bPw/O5zGrJ3aBzNJ3AcITfqOon0K/2AmvOW00XqiHdraFp81hJTu0GRAIUP+3AzTRZ3qKB9yhV
DruWN1TUeA7PmgGMVo/0yxhU5/GhcEV9HCFdvcplqXQg728RK6ekCqM9zLxY0PUyEDDVwH9WES0T
3kkUNsjT5XSWn3FVtex/Smh0+45ffVVwwHPW8ZLMXZFk+oa3jCNHDWH2QDopRUwVR9e2LF6GQXDX
sPo4B9sHg0/rk3uATYZqaBjr75xKEnfVa9Qaq8wsFeeWXsRXo2GyyI41x4myDDhBToTIDj1/8Am1
wzm1aal//uPniznlCVuMYfXNOzE4xl3FpnIo5k7fEDIz7fIoQaI9lrzQMafKUAoWmUHwZIMbmsVq
BmJ/rryZimyU00636UfvzqW3hWuxONEpymRbvbg2lem4nAImXVOSkTjc72kk8I0RiGfJeNH77vPc
hIjOl0kMOb3VtheSi6Vl7x+7oCtXn8fV/40qfzOqhF6wCJ7/f4bCCc1f/55Of9Z3//FDf4wqfesf
iicXofaCBVvGkX8Ilnz1D9yurru4XxdVEsywf8m7mVSy2Svm5abjebZlMor716QSfidUesab8ED/
a96m9XVyiAcH1BkVHWBPzGRfZ3qOh8ka0WZ4HCwYJ2uHEentaIXzzhmLbh/XUh0H8y0xRn2oatdF
7lj66o4snO6ikfmwd2qr3psdm+RvRprIlb8USL7NLRFMUUkGc7FbfqntdIuCKUUddpCDqMprhTrj
2p89INiJEQgKhr68h9ZouBgiAizoAL2NamjXOYik4IdfFNZti2qgbrYV4V3y20xK2dUU1Qyz3Ki1
nvMogry4zQY2HfA7BpFgAqXyopbxW4POTmf4FyN+o42LmLWLiNga3VQDjYEA+RhNQwgsxciTca1E
Vt/RrCJtia4tPGbGIepI5p21EPCTrUamXvt91PS0/HznZra8/lGVpLaMTZ0PRNDZGWkAY1K/5YRw
37mBU5Kz4RI6ST8PODH8Y6Gt3RDYUXbsnDJLdwxCiaKmlnFvi7rdAFYZd0UTPOkgNPZNPDfHOkws
9NVO+x6bUXNNVaU3XtKerLA8VqXXPsgi1jeW0tNetn13onYZjtoYjE0sZzD4GYKuq8WndVmEiKJi
KI6rqLfKO8NVz6aTtCRNtWVJlzCLliFMJVdmL8azAXb9du5TpYn2ntrtGA/6MpTzvdmH2XUz9fFK
zwpdTDt6VrjzU8N9a9qcXjMiawyBAl5N71DC3Jl+Wt3hJ3DWzLzQCw8zeFQ4VVZ6RmjUglYNG7IC
OJOiL663oK1skA8ZEFjT1KuCqPiD9iqBoDovdpXsonRNq7hft47pLZHz1oV2gopJqKJ+XcSr2qzK
gzt35HDVoXfLXa9Pvpc2uwR9yDHEOHcEgusfI8vMwk1QmNn3Cl7AQynL5KMeLY7NaW9U9zWJTVdO
YetLZzDlDyAYHs3irt7mNd++wdC2zmAMbO24RP7NfXd3tPR1vaogZb6mPPYrx270GrEQmL12oW3I
YbxCFTicxNj2Ww7Uau/S2tgy98fOOcYOX6hz7qIub3aMUMmOQavLI93kMthxVGqxJJEW9h3XiLum
A2usAl/1W8Fp+BUkRrTOk2n6iQ47ONd55G58RHMXLmfLcc1Jz3smRmxumHdH1sEevITUp9GZovXc
LaeKobRRE0rRtv7KrnNpr+FP0RFHuTEB6MzCxS8aGA9C48xCj5R1B6Ub66QqUQoqZY7pg5wR6VEx
RJchVKwTmbTcPbAd89odFvodwrxssgXGCj9w3/PRHckVY+zzMI8VPd9MKW7fXKdnLF+oEUugpWSg
Lm8XczOXaYkbDHukYw6zHhK9bmVhxgLfSekd0q55VNE4v8lh1ttgbN2D8pJyBQIPqmBlGeUVK+H4
PEQ05leV73GQz8O5sDYpXqxFhYR2f1W2jXwpAqn6DYdmnYD4o1twRWCDeyC6fmSmRHWY0CCDQ3I5
leDcyEJiWy9DJE4b0FTQDZPAz64FkL8Gp1loX7eZO956zWCBkyqiQYNEbLNrlxcDAQbBpbTKh9KA
xGWRjQdu1rvyWA5whpEyt+qDLH8KQBXfxb3T0ZLAWHAOamIKjHpJLJAO4QUAR8oHifki21h97G7M
kn/v8YyqbbOEHwyzaM6jHUU3sT2mj9USkkDbwAKPhVw7r0Y4XZ9pCqJN0/ckJCQeet+St2DAZrkh
pS8zvlcOnDaA+oQz2A59ia38zGwIqwYfv7tEOTR0XY9Tbo3PoR8R4LFEPlgd4Q/A0jYzDexmFS7R
EOZnSkS3BEZEakB+OQ7NvXBK8iSARUS30KXtbyVjhjs56dy6aJs2vEG4izxwmLoU27mM2pcSMDKV
o4UIdN8sQRbBEmkRody38A/p4dwRJkK+ijVi3Jscf3EiwN66NvQSkCGGlstlYTd8sL6rO6LXxl0t
vfbFMxSXADI8X7qszQCDnOTQpLbe1iPBHKwN+pAsYR3DEtsBJIYED/r9zSoFUw+tGe4tPI4Ih/Bn
4kciCP9g2EIOiJzsJROkJR4EDj8ErQE56anzCdlc/mwXhh+dcrMxMMs4fMnBkts28t4TB6L96LuQ
E2rtPMUoOQ8J5/sb5UQWV83f7XpJLlEida61UV0mAUs/6YSX4eQHyBzKgyIjcuUJQ6MkyQ0cz0W1
rSo3uZpEKfduaVT8wKzta7LCyeEYl0wV0ZOuYttkfxJIRrACLGf0jqbxAuijvm1sR58oFVz0AVVE
ZotQw/uw5LiktHs3TV7q/XIuecuWvBeeUuHAX6IBBEFDEgkzLekwCGYGwhx9pzk5/pIwI5yIKBmr
naW77SdjcjckTyhnNzVGXG70DN7JS7quYKJGVg19IwZ/E/yJBe23xNkkn9E23WfMDUPs8ZVc9iWD
4jMIp18yceIlHQfROX+u6BU/9nBtmC7jfNO7T3Ug9slnvA6tAZI4CmKRz+1nAA8DCfsaEzk5El1U
voBn6XZdT2YPITb8vQJzifIxnKR4cUSd85kk/dhL5g9oTQIliHrPz8icrcuW5Yy3aEkKCj9Dgzh3
2RVO0g4MHDl16StI2+fWsLyNmCyH0JdEVceE2BNA36NvANckgCdaM3MfsbQjjrwbI7O7KpNkunU9
C3d6NpgOKlUL2Q8+EGOHN+ouVCObtfDFORJlRNIQr9hlDENXbEghIHsA7hLRxSJ3iQhBrr4JkonU
g0TXbz5EAEhws6GO0kVzxQFT2M02T+AATRbg8FUzNvPBTzxZrlTZe5fYsmZ3RRu+t1famGW9kklC
U9eaRbUaWUeY/xbo+xDNJA39QTkZtwMCFnffs+nf8tbi0Td5BhivIhM7DknDToA1qqgvmLK5eoO0
JQrYWl3OX2Xm+Pf0MV2gWNKg65xM3slHhsL4WzkVhHkvS85Ia1O9ZmnPyXPx9RNDpPrOooZ7qQM/
2ZceATCLsN94d63AAOMj62JftzTU10aYmw4o6Jkto5ZRv4/zyrqxY9Jsjn4Vq+uwl9WHKujKr0mR
Nw+Vn2QmrHqSvVun94Dy9HXkdCfPn2zQr/8r64ou7qbflXVAM5hv/f9l3WXZx+3fUsf++VP/quv8
f9Dzt0FTobj8LO3+XdkpchTcRY4pfY+J2eeQ8Q8vioMXBRsJI09wNRIUEXbbPyo7mw/8J6ICQQ2F
n7L+Gw2q86Wyg7jguGg1YVxTKcq/gUhIYh37Ml6E5Ty4xKMnhnVnRvV89oe42pV14i/wF2m+tYYM
HshQbg4QMoKj0cR0qNj/1zKT1mVJavIewyRThMHCyuVzXn/wq5zTAwNy4mFMfKZWlGga2Ub/E2qF
hf0hzJ5cG9l/lftgX6I8gFLrRovzSg7MkxjAIF5sxn2XG/Mi0vbu+6LXV3/6k938XTC6TCT/NBzk
DjARtPEK2fhzbOQrf51YwiJqKFSr6sBRU9+AclZ7zixQ8btu+V783r++HqX8366nHJgWLvLfhTXz
1+vZtH91mKbVYTQaZ6XD7G2B067jgHvw6yt98WQv34zhoYW8mcrdYiT71yvNvWfN7O4ZFHBqP5D1
EydJYex9FJn3A/Gz+ylKgrtfX/Q/fD3pYnQiO4SJK9Kvv140MZneE3jObA8aH6e7xcaNnFOKTa8F
Lt///mrovzySHxE0y6/so1D5xBTkCQMPcxTpuWjyeac9qN7XfaYefn0ta/Gwf3lSFOixRQKO9db6
iq7SaZhFeWrGhzrSGSTkiFqesVMOk6SxaIJPWJ57yvnLsU2HizmTXbWNW/qhv/49/n6HBRJrKRF9
Kv73K70LvoSc8p4TY92naEvY6HFuhnjglVfhcPz1xf7+DAlSVtiqga+g/f3a+WkolJ2u8XCIWvN8
W/pNu+kM3uCKmLboMLUx5AxZqNT/zXX/05eUnkWYgufREjOXdetPALY0TMY49KrkUIw11ktyuB9G
p19s63Gf/HfX+jQJugBtTLg/gnibL9dyYwOzfaTiQ0w9vyErHfNNZTbTKZxG5/HX9/PLevtPQyKC
NlikMIY+TYZ//l5J3lGjcHZD+TeP1qbktHDMYqAAm19f52tb7NP4iN5BkRG7PK72X+9f72Vt45U6
PgQmujxOM9QTK4BTQIoHNO5RHOckyDRdGa9mGkjBlkor+o3u4suzs3xXeBAsdIt+BUn+FyYExVka
16LjdxjakAJ5qOk3MI0/B86UH8vQp5z1nOk36/knCfBPr+lyWRAUfHHSl9lDv3KvBqRJ5RzI+BD5
gfOtSbz8CA9mQt5bRHvoKkW76oxSF6tx0qFcByNwgcPoFfoHyQPMsSpCAo5pUJDUZhr5MYjxPQVz
YvxOY/Rl41l+Tyz8HA0kpwO8KV9uDwawYGQSYVzArPXeJnSszXqoM8qsIPNGj9xoSjAs44aUnMLH
9Gwi8sCTVgTBoU9L96Q6FRw0oo8rZXgtAs8hKhN02EoO+18/TX9/an0cI2hQ6LVSK379VU2Fpb3N
xviQKxNWR7pMnKhd2m776+t8eeu5Jb7JGsPihuaFF+TL3hgbNjfFaGMyO7B6qxhfPdi4UjAydMX9
r6/1dTn/vNjCRmF3FPTKvyJLJr8VrasTlnMwJZvQD4YN7O5+TSRiCkq9wvymx+lk9Vo+M58L95Q0
3W9u7EIC/OuusvwajoOXSAkOBfw6X75z1lSGzZsRXMieUSOTG5vFtFPaqQ4hk85bQAjmmyBUeR3H
PRQR3IlJyP9PGx/whylOnzI8he3lBoI5xM+2TvDn19B84rWd5vM5i8CuRHFt382ZE3wMZAc++VOG
RyNrIJSoGqUOoHUYl7kvTkNjsuC2sK7uBHKZe0bg5gVKdOsyKtyp35g4ZUiUH+fbKQwW0gcNp2vm
bd1rFkzm20xK9LmFmMpYVxcB6h9DVMcir3F2FoR3XJBd6ra0SiPoHY5sljNCmbqYGoAzvUYqsN6L
Pncex0/QlV68Mmvmju5HNnQuE9SOMEQAIEl0Dh3ebDQB4cZqhvitj1i8yzYUH3SWfZvkSo6NlGOm
TzpQrEANmpHn7kfX5DBUSN3+8CXakiKp5bNfj41/RyIAzxtvf5ju0HpC1aqqxrj17Za102x7+TwT
rLjRqQrPcvnZlkKXtFrhoL9FlUgqQ5wZD6p0pjP7TPZU19N4/Xl7A28EWFFE5i2K5yg9lrPMokOA
h8Q52mYendNQodSq5wghn/xcrXqLEWw3s0LhpTZQbsOZXZcmIqH1p4i1j5G3ooP0Y5SuphmB1I3d
b31jwpSzQxzcTsrEEwQ/nzNGcXT2OrIo21rGb42pxgI+RjOFezUvumVXsCkQguo8olZp7JVhc29z
x47fCE6ymbaX7ittJvLAeWmyZhXE+XwrRhpd6y5t9A2WL30dI5WL8K9Y8UvmdSxNC3vBmkw32zrL
c5iPZXD0obiGi0uhQzmsLQ4wVl6iIxtwya8+uTW4NZG9BpReJEe1w3ybC4PBEYKaFqIeGtN1wheg
C5wgCV+3PGBbQjKr12hENQXIlKdXpC5D6oAAmos+omIgY9GADr0wLs0QpX9oZMkx9bOtmmnU6cbV
12Sd17suodsPoHRRTyBaROzU3IZdFB9MvylODE9cWHIZfmm7RefsFPOxr03vAuVm8BB2clu6S+St
V6Tniautg0DI63yW+zSeq3W9jKvNOHGeydkaV5Wbk/0yEamS9ngeDD3TdLTtteUVzU5psiPdpoA/
zl21n1DPX8dhMR0TS+2iiOwS0mfKI/M6pi1Gz0g3HxcpDV8rS/1mHUHU2ExD16/sFhZqJ9znhpnT
mVjd60ZjVxgGR2+GyXfpkNjOTtTxoxd4+RYNr33KcF6ZfYrqpcM8nKrcXKczdOZoNr2NqtwZVXB0
10bTm6rsV6Qx7TYxAKNNHhEfNj0nFCn+95pmPhhF9ItMqH12tb6yX3DSHGcEt4A4sL176AZT13sY
huBUFjL83jHFxlw96WOU5SzA7nJGyu3pyosd50w+an1rwfCDOYeSdJ69y1TWi9PGzRPZKuz6tR22
P4lxqS4mq0zAHwdDUK+m0EmOFqhkaxUYobzsRcYvVGZQ4uj32vOjmF0Hp+DiMukgJpw6y6qvOSi5
0Wb0lsGZNLNH9OThIy3L8X4qBeeHsq18tOID8iME4s42yD25c9PO/5HkcXPQUNgONItRDgScos9N
aN4h8hrvJFybrTP3PY4CnQjY0dUQreOqzm/ajqag5E1DaMIAzV7ZaRmsm4mzSArSpkgLr117poxZ
ioqRlmTAjiBDJS+qhNKn5/lD6z8VOzWb9LrGgZZuU9n5NdKjJ5nN9cZi0Hbl1rOfrEN0zLi3UNEk
O2aahJ5UqEmgHogbs9ftzpN9iJwpHE9OrzcdKvljMvak3QHbVS9OoiHFCigpoItYJw+FaqIjiRso
Ku3Rby/mIefBTDg7UCJkxm2G5WabT813DGFiZyIBfO7dwv/o4GIRHFQgz7FzIb/pcVbz3hSxQUou
gMmg7DmPFbq+qOZZXWmj9m6bjEkVPKdqbXS1vKCCVhdKWzZoC2QXPyv8vdtqTKZj3TlnmbvmWQXN
CJ9fWZf0kQuOMItdBxPbbRbUiD0wgToU/0nk0qZorAcjNug+YI3BtynVvRZkT7EJk4CET8d91wTG
3UqytA+6LtqNX9b2xvd4BMi2QS4ThGI/SiPDvdcNWyYZ7mM6teVN2AHuzwMrOQRJbZ+5gzEE/GFd
D4G1H4TgwVbF2aN9sIbLZN+EdSYu6O47lyoMF5PqLLBJ1dYm98dyn5lg/HAx+q99x1dioalR4jDk
W/tkAuIWCYSPIKdAH1WMjIZCFEVPhYndqjf98tqcA479yik94MtGUmyn1ChdAtCHbJ+lhXwWqUcT
p6zDE8kpfolsdZE5GWrCLofQsHPG/rbDrYiIrQLPtmaezZ7uqhHpWjmIKyr2ap/mUlIAWOURMlvH
29VV5zHJs5vKE921D674wqnbSKHe8S9ySJCH0S8AKFqBfyprHZyRZ/l7JFP5W1owPdmCDKm/uaGo
dxDR0w8l8pjISslIloBheklJ1jwt+hjUSnrb1CXjAwVQiyFCMA+vJiMJ8rGN1jiEeBlTNlcTJG1U
iA3C8/5kBVO8YEW2/MXjbZrb70B/qk3cVwEeKXRN24IkAkRIffkG5GA4Qk9i2qHYA2nAzvtJkJzE
4K27scyhfUualDW7ztg1WASaNOzWgyvrVDx26FBl++651Ior0y109BEZZGt3MSwXXuyuoEzqjI/a
i4qzFpV9FY+ifzTCYHhzm9h/DnsFYXMJcQfFZc4+jW9BCpvM13REigvDc6cj81YFMssbvmGOIp0K
KOXG8Aei55N6mVziM15zikLwYE8SGRTieAfPCEFlGa4k0+30hVsk5tkd44woqZE9g1HWhEqz7z00
yWkZ9SsrqfWFBSAVhxWx8xs8kSXL2TSH976T2NOa7Aqyz2A0mWuL7hDPJV35ddjOxgPkCXOH14K/
G5sCUrCqOyJW7d8raqNlOpJtCiPnLjR+/BIgUMuWjpJ5jmRlFyvJ9PvCM53gaRK282rYlfFhI/24
DPwpfBDFnKytko/VrlaPFvivRc3VvAQVCRCMMAgMbeNHDsbBtgvAhhGMc+c5TyEz29UEaI06LOCh
ykGHF+bK9I07OWhQnbIgOFTiWWPguGoKEneIo8pXmsPJRsqIQNgC35VPjU0Qjlsu6NS3FFxWsTao
k1d9RLrG5IUXtjZs0kjHn93sqD21PNZChga7lHDBdZp7R7uFy2PFg7XKRb/zQxWuhW8bGxnwOJuJ
tk6TyPf9bJFDxwdHyLr2eF3TVZ5P2d7tYn1fe3YEQ9sPz0kxfEAEcXDT5sXKGwb7GNPY3bZ0s44x
qIULZdIewHZOJlvV9Psq6sy3tCOWihqfXYeD0JHEendLcEG9y8euvTQ7nVymoH5SD3Gnw4ELxJf2
Nt2or0dkSavI1d6FaOoIG9CAM7yuNnDksOByFLzRVotVKUuqHRrUn12DwrYyynlveTFT8Fq9NJOR
75qp8gjboHcwM/hIxva2d4zX2HN3ZRCBAOrVFSH1R5yjz2M+X/dpcCSQ6LFqgjNLLg0jsD8nr5k/
kjp8Am18J+1iX3GaXhdJ9qrMeNzDY0KX0Kk3S5jtGslcv1GGJR7LLG62Zmm/aWVxsDJCFvnIPmQe
yRpgNXdJX6FAkICvQ+89H1QFMZuu9krgld6GY99/m535XQ/xwUt6RCcywwJJtm/4zcT3NK8a2GYE
9TL7mnDYxmXs7C1oeXX8He9/i5ozuhT1o+kPPcKgWiEAjO8JO41wu8MHauqh/27Yjb/VI0KrgRrm
su8b4wJVwfKaT+ZRgPP57rVuwUCp9vxNG43NIa492qNjspQTUkUaLaLFERqNggvN2psvu0EYzS7K
9R2JzuqH6TE9OxqE2UzMglULG9EeAO6dmH63OPpQReqbzG6Wz7PrNHklehHiHQmtQXcI844nGpIy
41+6mm4C6zvJrB1aYwL/Us5DF9LppXGF1F3Gm9YoE7JYFE1Trx0pORceaNPbwbMPguWjDTxeQK7K
iEGggWg4ilBIbWy/pCwKeez7TcnyQp9pmWlMJZS4PqRACMhh2RWlLU5JPOurmj3uya8DPL8EyKzt
GJpnN9WeeZUYIh62nZooO3rJsjQuELjCWqoTK8aWnsz2eJ14k3VpQpjcWSGY5ygdg+cQKo7YhK60
7qxWdFtPQJ+h34UwrixHT5y7CMMszPMOwWwkqvZbXQwcHTLDAzZpOc2Bsz0fDUPc2EYlBTrjWSR2
0kKubo5e9+LhO9jEDcc/1OzVjWjmdWoNxQFFOkBUtvyDncIVjVsHFEIkEJS3FPl+L+kRLJOaz+sN
lWtsJ5Qj+HwcZjZpRgSldPPvn/+J8nP7zvQo+wFEqr0UYr6wsde8gm6gBtONTZfAd8brcebYY1Bs
MuuZMXmplJsZN5FYmVFX7z4bxVWmGaNoDDt9St84y+MKunkcqb2BA4swFbiqHkaVvYeV51sZd3yB
mERipE56RpXX6xvIg9b3vDf5qxcpeNBg1M2hEYW+STXn3dlY3ABpjx2mmrCma5Pv5eb0witB2VcP
UVWCOEvqPUc1avu+z2SzGdIlZiOe6YrQvGQx6C2qE7NRiPYGUR/SwMxznn9zNi5VCeuA5h/WkzSh
o+jPJ9U0LcmOmepoydQM61dFOJe7Lh1HqJB1Z14JBCGnMsFI3s6C5lUwww9dnjs4CViTULdz/O+y
p6zJ5tuoa1H5DxrWLFsD6aYGw2OaIpRZt1m/3JOsZ8pGAPEtfysN0nvgttGkXLsWPiB8QcUe8uEf
IEI5BYRZZiMQwxIHl+fyBHSuyWerYfnALPHuQ1sZWxUBOkQsTT9f4hrShTS/5yY/ggIBIuvCW6zK
jrtleUDx1zgTp/PAB20ReCkBWNowv0eWADefdqnaxy3PfWRwvLYkfdbNZ+PJIkT1Yybo6zRgA4DA
yocmAERfaSUWDvBae3jscItcKgsn44AR7BVnlCYQJOLVIcybP6bTM5sc4YYElVW+prJFFFZrw1lN
7ZCZqAaywLqjOOAbFkhEwdDjCOcEjHZhD3TKvqRuab51arm9Oa7UY1/Caxza0r4bU4J0Pl9Yu02j
H/mcV6817JiKrbwdjlk3BYeOlitkSnT2r/MEi9ikI9fV/Jxq4vTE4vvWixZDgBVTenTVe4GPD2tD
QADsAJHE7PjrdF3Ay75wJYJ+UnQsCrXvGnjCYYlvxqEFfq7yIXhuRrSs69mbrROGG+u6cLzgKDKH
37yj8hGbguVwbzqC5gdjUX8jlqdgrGjNiUrQUgA9SIKQj7hvNaqep0TO5ltoJtUro0ijRCNS8U6X
jQg2JdUpCkDWR7Juin3ohcbDTEHwIYOKLwwwkGewMbE+SIHvAJEZxhrfmVD8y8X77EvKPvxAw0/f
o05eU2Do7ySS6xc9+EyhWg7kDa3UKtxGHCvYGbGwXlrtUFwRpNA/4H33f1SDG3zEpUY9LKJswonD
zgQZpN5NQk6g4wg5PQyqDp4TT2AJbBvSRzeypMENiSQup3+2n/+nX/+t0MF3f6lfP7/Gxc+/iNfV
50/8IXLwvH9gToWz6djMB3j+mB/8IV8n/A9tNuMYrK2Scysd/3/xNuU/XHKP2KABm/t/4Wy5yB+E
lBjISABkIID84b/gbH0dKjBNoGDmc5hFoV5f0g7/PHKblEOy9bQoCAKUXFsxncmp/PUs4e+XQOQh
Fvz5MvlGSfHXSzBCWg6HWKiGwFmls4+NE6K4xy39t7jkPygVfneV5d//aSZK8K4mum+BHRUvrfFS
6p/d7xBhv7vEF8mAjEuX0p1L9POtNG+neFPPb7/+FhbmhC8jD99H0wqYDSMB3WDra/pNC7I0CYe6
uRBG0byXjH/HLQsCtKkF5SSCNLtzzJzVM4N+5bQmtsXW0VtCfq39pIdxH1dN8wQt2LHWbOPJpunk
rS3yQWw4i46XqvFiqoPG3DgdQVLWEAT3aOA4fcm8Tx6mpZUGViI5YdijvV7SLPCrDbSDdpuV1nAB
mG2NNDnCjst8epMaMjpnVTWt0rovV15MUIXX9BwHzEyeTNwGzIcklp9ITNHZrA2P9XsJdzBpjEaG
GE4AVnu9ShfCBZL3/rJX+fwYd/xjVEUkhMj63bNzyawxd7a+UQ+bVs753rXbS5eoykfi3NzbMeit
vUHPals6TcIxB2pm1lvurk0hxkpdWWefCn+bOK5eaeq4O0d2fAgbwqUkc2tb4q+a6He21jkIALyX
NAfWYdlHt0EyjO+qy6fbAQcbtV6gJYQWnAFGPP8cCy/4HlUoOTY5w4JHhpPC2Yyz9bNpFqslY7Tu
w6jJqVvrJOuelB37ETKMzr0dELav5XKDUXGcS8p0eNJdTsLFJDxkwUF3SXq6Q7KOG+bbAIYO4eat
ldKy6SQKxMS4SkL3Z9eiShynrv+RzPrRne2fisD4Z22Tcuz2Rvy9S4FYm9iPF/ppbe2L0f25nIgV
0GYM+kmN0j9huEdaJtbop97k83LN75FomR5zJdqn2JggAulannK/j9iRx2DriAZzBIpEkpHt5BDi
cNyopmp2qKrNPXJ28h6F54VrFUzBFu65yUEchstR0LS/oJjiAvZMmGeddHsg1CnokWS4J5SgvycB
lP+4US0Phh+L2yxE32lmQXpkrO0ify/77cDk+NpX3E6wHxjMc3q5G5u186obVZIcYGznO3JIga3q
OraCdd9wGkIOHzKci837pOhTDc0E876dLRihMDT3ltsEb4EUOGHwowVX9qjoMWP0lpDSrYJMIRp9
1xMgts0UTt5az6F7nKqmvqyNpbiBzX/wVOXdBIZj7JHmOjfSysPL0RVPQV5zPkI7jQBVDCbTFxoQ
h7oBoN73GkxtGkfBW8cEEh/HCLrcMXpjT46k/+Emqf9BewtIvNGOp0Za6i2C07EF34DxHuuuuTXa
TtEPVsv9CIjF3liz/pExqwGrO5CcCGvJxMZqTRc5AX+XWRi6D9QO8zaYfLKGIXNZex9r7V5gDPju
28GAFF9Et2aOVxkmRuZt3F5zrJfxQKOWLue7lZJJX+d9ftU7enxtHKc4F32orhHrOw8UAcyUMDQY
uK1BgI92ON04IMN3iNb9myRuitcpEuNtM03Y/5Kou9JtTWqk5jjd1kqc0ooqzKrFsCbh2LuvkJFv
OsQhF5yw/WEtgJeRimUti1dmB91tM5sSe7EZpJJ0N09smP+XeH5G88ONvQ6belZG93UzJD8EnuYL
a2ARSo283fNoMLz0lNhVU9Xuu3IMAalXcbthV0EMbbr1KRs9NOtRWUcPMye+cEWUBp8pgsjbJEpi
lqD5deS3DR9sq5yPEySGE7ODJd8LtuEaGKKZoPFN1AEah9ihGfaYCIbqIFpFjUQtsa3MxXsUpTEx
q57DM0GXkDJXmd3WnJrm8M+qMqrxeCPBNQgZ6wNMMGam1kPQcR90OWvMquQoFWDl3sa661jGhhQu
i0vDOzFJFWIVeIljBTFqkPKiww7wU5oUX3DQxOmzZhrLOPNB+XM6btPSesOiwsAx4+z+0RKZ8DS1
+v/YO68dyZUsy/7KYN7ZoNEoB+gXl3QPnSEzX4hIRa2N8utnMaqmJ9PDJwK3nweoKuAW8iadynjs
nL3XZngrdDa8yxbLKLB5Y3mhqzAyEkX87iy7YBSNb2kUvQsQfsszPHN1FYgKES6TmeWQzP7orNCF
6dfdBBV6JbOlsQb85NkZVbuh9uWPmo3UtjFekqu37bwBjeALXWFKXzMqn/o4z/fKIwqDHXmwjYHc
429bgt5r2pj6uBT7ZfeKI1AdXMd2U2wQiUVWVoq/GU82i2fTX3s0ndmtRlCbG+HFxGThYRCaCr0V
07LRL+ntGyuXZsQB8T0AbVpP+TFpBXsBp7RVt/TISRIpKn6wPkJD8WJaBQK/zsvbpDY2l87Mm5zT
qtxi7ww2m5e56jgsRHPcwzOIF9GwoUX9rD1UsY2kSxu59a6ckVs6tEE6kjZ/vu0I02W3mje2dREI
4hpDewH811A9ePs1d0812hxkpaVPg4fRqShq+hC1TX6G2cDdU3QWwrf+0fKxaz0mIFpCL2VYsluk
YOtUeoxjInpKt7KZzFeR19m2qHjAUdQTEMITvUbEpbbMj4pfCd/wA3Pf9qFN7fmJBym8tSMtJP2t
8+6LhTZmL7kccVMVe7eR9ouiICUpNzaCywway/SvnZ8RaHA9VTrfzZre/+qLQHvMnSqgg6MSsXEJ
X/rXfUrVGPyedH7saEqCUMxKXNMP0R5CQtRvcYIwWciMBe8yxl+LrnXvvLIfdxr2umfZTeZz32jm
M7Fe0zVfKnsX1ZG2mUBVbegt0EMMIKvNodZ8KaMcoBQBPlstlSOpIVx1ZTGZx4vuwjfQd3pRlHz4
2uTCapih1mVUrosOr07Jg7gbrVK/cJihbAsvUYd8UnJbgXWgXaSbvMSONx079tE3gSvCAyN/xi5v
z/LsClQ+mkk0FfuNi9mNx2s4icGWMQZoNhNjz4p9X3qj4wE/2HSWX7wAf5YKkNbBvOBjiA2A2z8j
WE5bAJgCmwpGK6K21wiVIpZAsbQlkDyk03jNojAdsNEXNw68LNJcSGWhj1CRvYe2x1qBeU+2c0fQ
tSMAKJLSkqy61EluZBphcpA0v0zI2hcID7BEOgN9xaYab2qn5dPtQJPYO3VJa2KccyfdGAIe68qF
cbHl29QfvIYxJSySlgGYAnixLpyifOhQou06FhxqIAZCFzh+1U1N25C2J4ytEC7R1TSI6lijIdkh
99VgMaaF9tDqOjtsDEhUzCYkgqynC6iHWN8Z91cJhsBFm+n2NR3/qqcLIYrsSafVus0rOlPSi8X3
NzGEmTPghhWnf58IiwXvTxwQcdiLZoip8TZGHcqUC71PkzrO0R7MaesSCXzAakCrhNBihDK5Z2OG
UD1KnlVBeNCdbjMOwa4CK3cd8A8PpgZ1deXR2bnslJasA/7obSIxsKzKuQ78ViTmPtblfMCJYpMG
F++XM7pxotFY0/yIgKbFRrvu4vzeGIk8Z3ZdbOcq0vbKKlUDSGMyvk1k+8GxK+p72UvEcmmsXTAx
u+0w965KrJCYXbRfbq2cnTCLF9kxCsuSKbjkNIDD6YC9APe0zc51m2Fb0obZBwFzo4K65ALxT4M8
rNZhf3cg4pnG5msVTbfgFct12tr5DwLVftDzuxmNVu6MET4gdVt9wChkrEDpPgxlNK8bVwt9Vqs9
F6JfI0gtNiFzfOZg7guwrgYr5RJVFLcAxdwBhH4qGTjormLGblXmNnMqzhdTGlSyDrA0KzYjwiq4
qoooXKd9WGztOEPZWcq+289zEn0Lu97y01Eg9Zm6sd9CWyrvK3TxMwY1BFFQRqKLKLGr26JIqxcN
dgZ5TFOOTahiGNc7KMQEMplNRhbSoeun+WjEXro3s6jztQjf8aYMa/PWdJv5FlxRcw9VM92iAHCY
/40NybuzbW9HpwlIK4qifebNya6vU7bkehYfMSFPNNhV/d1r5vxCeBoAszSzvGYzlCEZRzu3G9P0
oi2+U96Lr6NduFfC65S+bgyrvOvrhKBto+yG22CeyoOa6DInWtTulIskwshzHY0MDjwMSw13cYMR
6ztpEzUEiGiebkyhkrvCUuWuwxLx1W6or7AMR8b1RLreV7zLzhHYSPEMj1AnW7jo5JO+fCFtkVe0
vN0IEGHRXUSxa15FeauesdlasEnq4ZhZYX8xaFP6Q5kJUoNIcHPLTgW3vVPlP/PW0Zf0C/OVYUqJ
xw6L9FGkhnnZKNrpNn4Bmp19YbLXbc1uOwGdfZSFk2+Z7wv62Bjcrktt+pX2jvtilA5EYW92AYiD
z0GslayTHso+Nd7MKCXKmdh22ggPZWpYyZIs8ZMKjGQFfIzby9f2OLGrQEYqwVkKMIYt4H48ZQ9a
xlyqUMQassqvaNwAvfOYW6WieiZIjVxEm74uU2OnxttKZQzhz84fyjQvL9WcGYemYYJLPZ+jj8Cq
l1ZuB2mrhbXss12ytV8TEVLYtxrrIDrbfVJaXazYd7p7djHDytBi8jekpi75KGa3lIrJK2yp8jGp
0/ql6qrR2VcalrZVHJB/id3YCqwVaGODzZQq7kwphgKCNj3KtLENmJzNkBx7o/tF0BUzPNo7l6Pn
FheSyvZHUen2GkI42notvZ7LHqNyK7Vsr5AcrZkKlZdgiAfIYnWlrpnih9cEb4FWMrOk3cIZqhH8
2OjTmsT4wvv/UxU6rku+ad6qw4THtFTNR69su9sUM8XGxFzwNDat5MPliC1c3uCurWT5XRJhbybt
8A1V1P3coefaEYACgpGW6z6Bx71XlSbXvGrZvestEG70Yc0XS8/afB3YyHiiTt/Nfd/RH44WC2hp
7qPIdi4hF9FkTZvOOUS5x940McLvtKCBV7MSriyp4bsPR+eBrQ7fExSK34Lc0TdV6D2bozlc6JUw
9vwtBqL5Wt2bsQnrzG1u+lJNuFqCftcveDGu25Rced487HtS7nDwkf4Gd2Bs6K9wUWTgPDt9ZD7E
fYmJvot5YcnKXA0FNdUU2d7O0iyINpFxyx7kiQU5vRmr2T7WSMygail7W2VF8Fp66bzOaIz7UIST
a3sMGORbGrsY8vhGH1REDRJuKL4UmOWpcLU7+KbqALY9vwtizb51IPsCP7CNaxH18rcIiwIU1gD0
rovDY1BE3U1hjdElYarWvVkhbULJOAda9zUpcMpDOd3nLLfbvpK4kdWo3wGdtv1sQFVcEkW4n7Cv
3itW3FU34o/1oKPum6x7CDsir0dHt49yIWOqofkWeYXjJ2HEF4tC8MhCqvm59PpLSjnnOJiINtqw
Tql/y+I3ERSg6DJVfZeIf7+2rgJ5uApRmn4v9STRL0TVBRcutO4N3RLg+8CxHjpDG6e15hmWdx1n
TWisy6Kux5Vsysra1cU4szWLGsbrU5M9FDl459yavH0UL2p+WlgPyCB/jSMiQ32mVGlq2Rz1efjh
WOwarMyAomVZbJJqFAWzYHyWx57Aoy98DWEK2T+uRVKh/ZSjqCGaugx9qsJsQ7vjR2uQrVbqU4DM
ge8r2UN+N9qvDluQMZkvrUa/o4YCwO7QJtI6V/wwvWy4MEsL4nUtaaSkRXMTBsLvYRD/jmxp3Vq6
Zty1o/e7Hk3tKeTVezTIAoo2VlvWzMeacaFCCmelFVa5J4a+g7xQFxtbLThjRMmfGBXed0Ex8DmW
jZvPE6RmnvRabXz2Ra+5jT+Y9O96jWZcTDZbntd79uP5J0rzd51ddzkaqc0kGNKSOjW5OKM1Uic5
jT+V0Kt1dNKrOHfGLWE52ebjDu+5Q2E3czzXMuBwnCra9dauaD8KTixyw4cxMflkJL240hWZuh8f
6tRiQtoozjZsewByPI54cg1FaulTBhfNB6TfXaaZSn27SSg5eXhXdTjm+7Ln4fr4oOfOzxBSSPpw
AGlOD2rFgTC0Mm79KeUqgvPiK93QsmNPan5yfqc2nuX8eKEZYTjYBc1TcmnK4j9Xldb4+RRJOHwB
eb1a7SZAb+loZrQ/bqtJ0EHM5uiqAyP5yfGXwcWfXpq340vJ/MZ2lxnNyWBjCs0q0tOw9d1cowFf
cIJ2PTx+fD0Xh8PpQSDG6u7ia9MZC/w91xgFnwvlGY2vFK1bZ4ioIkJHBteZoc/+PBnjqu+8cVs2
FMkfH/rc8yMNrIq6x/BGLFOwP0cqnmWOIiQ3bWmSTGjQLBXSV6ER7Gh6VgMhpgKbCJzYfnzYc6++
NHVqc+4sFnj592FlC+vYiTksCW3ZUeT9o43ixA9tnlrP4fn9+HDnHliMwnhrTNdc6Lx/Hy5sal2g
B+JwrbIeaqPes/kHNkHk2yerzDtTzfLAQJ0yTHbgLDT66QWd53/fSzDFw4/27dmcgu4nqWDjSmsz
gV8CvYvtzvorqPIllpZW/Mene+6hlZ5rkwQq8aC+e2kcqWa8AA26/NC8s+CBgLdlif34KOcuKrdw
GV/pDD5P3bUmnpTOzFl63laBPgkYRXjTuBJmUn1y/86dkIlwwCXiTDJiXH7KH4O/dOwKOE5AgIeh
hkszlN9st/z28el8doyTlTS2IMbzoW58RNRXs93sTTf/zPG23PzTF53nDwASj6JFCOPf5+F5iTs0
hmr8itr1Kux042iUBYOyfohfIo0VBomSfhNCet/AcNAPGPg+W9Hev3oEWGC5QrOoe7QuTlY006qQ
D5Ze7YcCNqeCrLQeRFpfZlqC8oeouM0/va4cz3E9Ip4svNin7169MJ0nTD9+XowUKPZ0BxzJ+aSU
eP8sSmbowOFo7RoIZU9ecC8Uam7SjKxEFQKuqsiJx1Nw6STMMj4+nTNH4iQWjDbgDvnOfOy1cTxP
k1v6LG2olrT2Qk7OQ9UkTx8f58xtEo5p6BjmlurIXBbuPx55u8pT6TVOCetV3zbZq+Zm6yQlQoUc
6Y+P9J4g54Kr++NQJwY8elQk20EW8Tt4rBuzMMOFTquwx3o9lqyeFN7Joh4D3RcQeWLS3dcbNCk2
W9YtEUYEYzD93RstbbS8kTTAcxPBlwWEGwrbiNCcBKqrIGMfaNbkl78JEtlXqW1mqEQdnT4br4ey
o4NNJAApTnQcV4Mdz5+cqHnKEn/7gjPX03kBBN6Vk9cvy2ZNekXHNW0j9ezlhX4tevfLZNvxaz53
zrFbEhcQVH1t8LrvnBTyZzraBxtfUGwxmRV1RdBv95gHbIyUHSHzz7+QlXA1BzSW8jKtIb8O9Btj
6WAvSyQ6zKFEo9UbzlFLtG49mqXpM9uGuanw6HGcZEMLz7lMTbQMSQqEZWS93njhAKWTAECTBcbb
uqEBAscjF+q7swi7Pn4CzjxrZEULFBx8syj5T561IO9rqo+J65Jo7WUvPHngro9+mDSI5MdADv7H
B3xf8EiJRdm0cPBA8DgtePAk9P1Q5aXvuQrqVwyyvwYOc2nLSu0DN1SXEa3XB+ht4b9ChX+M/yv8
Vd7+a639Kx3t3Qosqeb0hRYJiv/dnqMJSVmMOrvwaXNNL709iG81854HjOrJr398kgg8WI3odfDf
09KRuSj7zakr/LxvmIpg6Gho13aoRpOiOdhtGrvrlgH7tBoMmvYfH/zMMkVdJW1m4Qs689R67qQh
bISyKHyAw/G+HoqHcPF6u8nU/OMywFwWKYGBl+2VdYoPoQfUhhhHMx/L0fM0ARo23LHjLZLyHz+m
lBsIphBGsft45xevoCh2ZO5k6Aog7c82jVeZ3AyDRaJ6av/8pxfQ1AHvUt+YEBis089WGGdVYULc
95HVSB87b1EyQ2Sm02Yy/Yxo8f4F5GCUNpQGFgPt089XjTYksrucM9PMh0hqz9jTfiajfEAQ+EkN
srzLf5cgHIptqc2psea/ubH/+K6AtY6nQkOIgS1xK+mVeqWVrZysnyHn4eYhCPyTB+T8EeH/IGNb
XrrTz4tZOS6G5NSvRX9Mveq1nMSDbNIata+dwco0Lv/5raPwxlNO1cERl6v9xyla0FZw3zqpTzTp
ccp63zTTm9jWPznM+4LR1C0c64CNAEwYpw2F3tXHOOav9nvNWAzhgMuqkS/ixyfzfqnkKEKn2ADl
YL8z6eOQGYskEanfSDpadHrQlHa/ncK+S2rFQN2d13IqP1kljfdfSo7KwoG+nbC6d7wDUohxAEQ0
EzwLH/tAcCbfugrS8+gxpZ8LhtjtBI91hWEuJctqxvpRAK3cq7EODxlz5B3xAA/zZNVfEOJCF6iI
rHorC+rFhIAszn70DCAPOAL/HRz//1zjz94YwB88cQLP0OmNQZIQZUw2Mp/udLFNJi85aiN9zo9v
zPsVlkuErpKWEmjidyVnbtZ8RsIy8wvlQEgre18ntNJ11GdVy5kXliQZalvWIZs97MnTTHhGUdUF
C9FYSYQsQXQYbX3cfXw251YgmxIA/AKbcq7d30eZwRaNYaeliIdwtPQOnykMgGjq2+w7ev1/XkWz
Z7QE1A9nYSSd7lDxvttQHXlFpzT4uVy7Jrbv8iZ4/viszr08CxjZQZLLxuAU2wE5vBBzycuTxZZ7
my6ZZSKwfjJsKXdNaLk/hgzCDt3C9pNP1bk1D0WsSV3tndn00DrVI0lujh8CJ1WFhoMi3FXJU5XM
9yzXnxzt3APPtsfgYWdn+a5JRqIXElKsyz4hNumenFXnbjBwZX58Md9xZeAf6VxEx+BzJJE5n6yr
XmeMHeFdqe92g/4UR3q501Acr4JE9hmzOWd4TIRbki+h+pt6KtJrK3PkPnLRdM6Y2Bgsk1Yvajzm
+DPQY3RELXzysRFnr7zDDps3E5bZaeHTBK1uDXnO12Y0GROo+lUor1yjKmsPseM+dyPdCYeA88us
kPFTOvTtgejQbxGKjtle3JdDTtYALeuVPWkVWFzO4+MLeeZdY6ZNCeo4xMxTH/79rmUOvyEeKbdJ
PflZzULt9AoxZZChX5lePz7Wmcsh3jTG1tKoper++1gG9AndxA3tz4H4qdNw2OSW/tpOWeE7XpFg
0rLVJxXGmZdOCCZ2VDR8sd6V2H2TTWMTlpxeYr1EcQiNA9UOc4xmXkncmY91M9Qb1Bi9/8/PFeYb
8QdUNkKerpSm5iE3dNvSZ692jcevoSud3dGND3G2hk+Ta4WfPG3n7iQlG20AIOweS9nJ1bWZNrZm
XfqaHtZrWLyoEgqp7gagB35us5H++AzPfHM4QWooYpzo1769oX9UNnnQkDRVcmnHPmRyYZL6o9dl
vZEoYv87h/Jwv7s2BSO4rr9PrXLMWOUFWzThlcUt0GXcmo6yL+JOiE+Wr3PPKFnVPJ4my8q79neP
JK6Y6Qz4bd49QPX4ZVn1Q9Zy/+KwvnMxtf/jzRELGKYLwxIG45PTF1CMzNqMdi78mbTile4MX5qu
IekQR/fH9+vMwkxLXSdFnc4zNo7lfv5xv6oZt54esAXMQus5HMe9O9cPHx/CkvwdJwX9X8c4XZW1
JE1M8rl8BP1iBcG1OoKosb4YnQ1EJhuIaAl1rFFDU0EbS8LHcmjg3FrMajsQrjT/OtSQRcykl5ig
rSaFANiAGzqWqjnOphndGV4I13XCoRVUerHPW8RZ7G6nNTLY4BBZxDjN+ohZUSw0I6i24svs5Yit
CgFPo8zbZq/3deCxgRrDG8CtVIflYg6HC34TjU60F007HTIMo9e9jPKrXmt63029h7hM2zVXeEl7
pm+6Iruz8hEnkhs+zNU26CILsXA6EMktYyhHSbf7+PKeezb5ijuC50QulNK/7yDok1pNNs8mMuHX
elSvblTdmFLbybzEVAut/OPjnXvDqbkp9mjfMxA6OZ4VTUUtw6nwQXcvPafrwUgPgyo+KV7fj9UW
4qkhafzRIyDV6e/TAjgSyWb0CgLK07uqihs0g+6POn1kCH2FIGXdWca3sCk+2TLJ88elS8sVZXN9
WpB5FRisarDoiZTT/BKNOi6hxtTuMLro2RbNDHuc2srhEaR9vckIp2C4XbCQ10Z/sFD5W8mgHaTe
aTuhzGIdIAzlgav2zDuZYHvJd0sAJB9GpIAgacKNp4RN78WZN6EI7o0UH787W/UK5yMxtmrGnpfw
e0A/VL/wfIjb5A1mPWLBw9HF/5/PBHG1Ktk6sAuealKOP7kV5+64DYAWyi1tBimWS/bHGhHrrZUX
aV/4AMQmpkuradD3qVD9J0/WubXoj+OcFkZ91ecZoV6F71oLOZl+w5poj+3Hj++5D6INrY+5AvM2
qKR/n4xeG1VZg23yGTq562mxLOpw5lMI/FE7fWI6O3sw+pXsWTzcbaebCLthMSoy3hUtsgkTAZwA
7WeHAhQttYo/uXznFgKbtj9fCyx774rfbJqknaCi8pukuQOIRg5dMD2XWfNLxWgWIvuTKynOPRfL
zJsNLBIC53ROM7eEmrsmdVoyZtBEZkMc3bkZDga9+E0ptcg3qxrHd+XJL7EeRP4UYmoIy7i4ckM3
3ZGXPD06WIKwZwQhyKqP7/TZn8eCSBuJ/q13ujAOY0BEe0SZM9TVL+mFT5HR32cSHcl/4ziOy06R
7e9imfv7iWp7bYoq9Hg+O9GKbo56LSaNnM2u+eRDeq5sXdC2tFiW/3FO3kM5eDg40F76Cs9I1CJx
HYq7prQAw4ubrKwf8sz7pM1y7gH+45CnBWsymxkaPT33yQ3aE9vwi5hdxO32sSn7T/Yc8tzzu4C4
6UWD26aX9Pd1VEu4wTw6OcuMMX1TUfUbJqC9BoXjrmnfhuuFD0AokF5s43rxGmhiUWY2iP5AGz2b
NFWegxqqVWfgWMDVhs8oUs19OHvgf4mKJnymdXejM7hPrsWqCdCqRTCltSPRN0trszR+64OBnQUe
wljp35Kyu0aKQ24vJV/s9sMqn2S87fLJuK8QXfOxN6xPnqZzV8FbnLq0OHhuTwewWVa1bYE/wZ+r
+TCrWayUbj5jHr+gZ/qs4mn45IDnbvHizEIo49BsPb3sVSLCqaYY8mMi6dHFdSThvdEJZLhkW7eL
Jv3jF+ZNO3FSEKKYMThBXhe2mSd3OtSmjClplvt2PnvraOjsezMiKrKQk3URlVn2BA8NDoGJcvLN
LuBGoBjybgZOhaRvrw2g9T65DGeuO8XGYoEGDs924mSj5NmTCwdFZj7oSHMbNZN9VUSUjVNSts8J
8GhisqLvn1yIM01MVAl0fZZV23m39w1Ha66Cnje6nQOkrARq7xCkyl0bNO0e5rJc8aSgnLTAIJKQ
tJ6YyeC8MD9DEcsza+XiC0eOATObQZvx97unI42wcxXn+JYTMCpvvoZYgr5AW11YF1wZ50BqpnWB
xQpKWUYTWWg5c1R4Iv3tIAd9N00BuIk3vrya9RfK4mIfDTxSOKZIuRw9a48k/9eEGJslu9+adhJt
0QqbJFcWyifP1dmOUeds3PCCmHd5n8pivOG1xYQ28SI8R27nHTPd+aoDBftkY37u/JmA4UF3lgn9
aeOIdluStUpy/lk63oMpRYtqj/FzLLRo9/FNP3cohNdoDXCj89k4KUAYOsEjXz5LQEijTVW7i5tv
rNKjF2Xh88fHertvp2/a0v2V7F75DJ5u/wvNzsj6jdkckF4Is5aBMWav2RT7oCKQsHAycSFKPbhV
ozFcG4YW3pGnDLdEZtW+KsC5vP2g/49v+ATfQPNF5536L5TA5lW9/o9fbwkX16/5r//8n1dx2y7/
YSfzJ8Th3//e/02qoC3HuI8MBJYqeof/BXHwxH8gGLUk8YT/hW9Y3vL/Ezao/wcLG35cQsGo4h3L
/Se4BoDSrAd/PldMURlcCYpMKT2mDCfrBebb2krp5x4IgJmvCOAhBthojQ4ELKQaS0XwiGtLIOsW
ilhSQUyruSJcrGAbXE6Pc9DV9apE4hyuypQe2MoTE1apNDDG2yYmIxSeVfUVV2ZDAFqbxN18EcTO
1G0L4Kc4A9V85TmwZPmVfKOmiO3idR8VOEgTV3brGgnMrokkTs6Ejs6XetELNglwV3cYxtt5SVSu
ZDTtHfAmR0ihWCChixeX/Ex2BOgXqld0GPPO1T1iRzuySKcOWtbKjkytqPxsqsKuuRfB3JESQ8KZ
WE3wVJ2ffShDezd4jmY86X0Qxtu8C0fQZbjTrK+R7k14fkivVdFFqWTqytWQ19VwWxsOXzQnxEt0
TYhd5O5KZgHhFzRy9g4kTk7wWUwCjbsz2l7pG6BKEguGufzJEPua8zI2KaZGu9btVailMcUN9nD4
tqJ1oC8PLkTXtUhtwdh4lduB7thYZMLvOcicm96ZSvI/ZpLGWmeqq5UIa/dl7kalbQsxjNsBrOO+
s2d6otA+yYInNjWp+2vHTaCxpXoo/cyW4g77V7kZ8P+90NYE6J3t8yYHw0v+0t71dlXTwzTtM7u+
aHKCtsy6AsmYGjwwYO5W0LDLtTZ5wV2PkfAxraz0RceJyOy3IHCIDRvoxdT6pRVj8sVtFfJhb6xx
uGgAd0mnxibgya8J8WUrQqdL0g+b4hADNz2aAcMpIbIvUZakd/2oCsiEUGZh4tR7TQz2sS2JGPSm
B5zntEg1z2u/W0sSc84MaDNKGR9SvpBbfVD5BaDZdtsCB17j18keyx44VK2JaB+OpffDDtM6WzVo
a257za5fw55WCpugSb/2JneOVlhItSO7W/4twsv0uwZ3I2a6en6SRvaQaJXxFV4BqDbDTH/ESFOf
bJeXyhykuaMiMw9hShieXY/EscvhV0BR+zqPqdh6ZEsAj4hC9drM8H7nGKlgNJirtBouejOybrK0
zXYSgAQ5YGFQ+k1opoeSbfJVUDpYtozOvRZOMQQrYwDilKTkUZvwkDqzxFPbleGNHKzSJ21MAqzG
rpnRi/DzsLJo0UTiuuur5KUuouQrdzTbj2MnL7pyzvyuKKrrlN3EjypUWG6CJnSOcSPnW9IH+stc
1RhMY/IHVkHlOl+mREHj1DTJsiLH+AphrLyDl2ujuuKV8LOxCbRV5cbxsbBDedO5HaqgRsbP+JwJ
JJZ0KK6qtI8huqX1AzyP4Z4ypDpKoLJbbYy9r+w9k6emt9UFmnuqlLFzEqwRzgxKO4/IqNQh97Mf
IdpmxnKiJ567A+dn/bb6pt6jupuex4RE69DD8pdW+UFZwRWenGJDy09fDZ414hAKD4ZXgYDE7x54
klRIs/vZFQOpkCnzUp2G6wq/YLkRYJcI+yycnRHh8ZpHu/5eBVZ3oQPr3WUmxFO7MIe7pLTq64jG
pl82nbwLpmF6IRxo/mEFor/jggQ3Y1kBNXQmse7NId/wnij4zGPiD5mZ7GGr2nhBuzJ9pKeW7bnt
vC3a0kxy0uqn1Gy1n92cFLYx0OWWIsiEWd0o+BFQarEwQZtIDOzdoPmN37MRkbhJulnHozzhPzbE
QzWm/VUU5LdVr7xrozTCF7oV2X4G17Ib5aT1K1Ko9Ss7TkH+Aia71sBH3wGNITVEMLO/LEuR7b1s
vMnqjmgvwYt67LrQ3Myml2OYGtR4iFMREn6a4Mt07YU/CPOhq3GvOpKlpsiKC822kqMBl+LennLL
WOtKw+pV29OPKBnwNcFuAMDbtUniE89Sf09t6k89wT88pt42QATwLSGm+5CR57iv6Vo/iCYhQw07
y7WhUBFrXU2uNbVo/dgWIC5Hy1moZZX2WpWdzhdNDF+yGDbvirfHuSyGYfoJrhzpeBrWFu5SaziS
Ktbvg1bQVVYNnHn8Jjs3ruunAdLw7biQaiezn/cyHqM7vmzVV3vB2rqqcH5PcQqzw1YtFC4v/DnA
V1lSwpl2qorutdtdTPipNrQ51RpSCY5ub2Hquth8CFZrs/4VCoAgoRFQJEHtswY/E1HCE9MAtS0X
Wi+7ZMC91sLwxdtY79hn189uCNNia5Zh/l2GobsvFgJwt7CA+4UKnI3wgSNAwYgqQMESS873JDNV
dg3jzrtJAFJepQtmuGMOdsSLra4CpYGuMFPresicfqX1RffMbtUGSLYwi9s3fnG7oIyrsHUvyaCb
fun4gruV18V8rr2Ff5wNSnuIIsv+WseMr8c3UHL5Bk1m0Wa0u6DTtmqhKjtpIa9pSCGxQ7S9ATKP
ITFZSMwOPJrlmVgAzRD46nUuGLqOpeO+pgvJWY/lq9m1JdG4hXXvLsBnoY/yclCeyTI4GbdspaFc
BsXVcgOPNcaX/ay6dT8V8cZLAEp3roJSY+DfbqICvSDWhkdnQVCPC4y6rktrr70Rqj1Y1UTWGkB9
4X9oJWET0xvS2grNHypqcKMLhe+zG3rvXlggWou6NUhQaNAKvlGycyACt+kbO9voRzDaC1CbnIFy
Pejy0n2jbdsLeBvvAQRCezx6ynC3ItbqXxFMBLj3E9Bu4m4d3wHCgbAMpHcRTO1tNWcVaoWq9pPI
MPyRpvOaUHRtPbyRwQPROM/UAsbDKD0yrTpLOr/xp3Rf8wUsHqTVC/x0MlMS704aQAs4P11RdyxQ
cuONT56oJDoOC7TcfuOX00cgHNoBEvojrpq8XrUL7NyAem6VfN4Y9oQ8msRW5AscPaA23QH8yy+6
N3b64DZOspFvTPWRRfhagqwhaaEBtt3kN/2wUNiDBcjO967Y9QukPVMkwWuxcHyjzNwbZ4F8wkOD
675kuay1BERVDfa9I5sHCEAKCt4RRBofrCwUa57s7HZ4w8Zjyk4sQCPQgsCJTihk0uGL3ZB4PMxy
ONj6VNyotB54TyRwzJC20E8K32iLdMvYpzrLCh1fimkICDDt1YK378ktftTTMns0DWpA3IKzubaC
ur6pUuVdzOmiCA6t4KA7FamfEAbh6KclX7CV2weHuOubeTMuzP1ELYG7iD/jjhLTK/38DdAv/43r
T9UkoPfL2r0Meoj+JBM0OAej+s7WSCswzWa6Jj9DbLw0DtcqrMkFKIZ5i949fJlt9yIx7YdwSRHo
iBMoYgs3PwEDeeqIbzGa7xVY42wNOQHvIk7DF7FkE0xo1Vb9EMlNvSQXVHJ+baLpOwzYO3fJNoCM
aW+yJe+grWMd4yYZCDqthHVKLMLIFuECKGm+zZglclvkrptIUfBgxmxkRnGDTfqmJ+ryqrXMr2JJ
XxiXHAYi37JNumQzVEtKQ7LkNWQ5CmtXympVOmZxDJdch6Jzd1FI0gMgypuI3sGTfIuBcEcSIUjZ
a3YC2e16XvIigiU5Yl4yJEr06c6SKjEv+RITqrk9wNFqDVdj7wWkUIxLHkW1JFMUPH6vGg1eY0mt
yFVr+5UWTEfLINMiWtIt+pCci3lJvNBasi+gRLu7qVXzunoLxTDJVgcNGl4XS2SGlybTjaVzcoyO
ANOo/83eeTTJjaRp+hehDMKhzNb2AISO1IpkXmCZSSYAh3Jo8evnATnVQ9FLdrftcS7dVlZkRQSE
u3+vLJgTVNOFjnL/pBP9GaP2GUrhiDAxwbH8SkIkkZjztPfSo4RT5Qg3udGpIfkcl+/aVENKS/0G
hOeVbNl6tvluZL75Nn/+Tjq9fjglVgi2PRsq9GfX35KWjTMvKj0aU9W8LRJ2kP7R5BqeNrv7/Uet
KM2PAzDzDHUBxjr9elhEfwTM0jqVzpQUfJQya3L5DfjooJzj6svvP+cXBIffhHhDrJicDjr+M4VE
ZNEssBvER+Lt510CF3l0+snc5mXa3dRNRgjK4Cd6Gs6ieFFuzEQ9LjEFx1GyDtdRwrf7/Vf69Rav
bMpXynklIn7mO2iXAI5lyjjWEzGtetHMe0uOTNCCNBZjo8dJ8zb1A/eZdJVvUsP/xY/+hB+hdUVW
8Rv8iOiJl7ekJ4S9a39AkL79zb9jQP2/gLcp7UM2a3Hy+z4G1PrLxiWHCsuzv0FJ/wCShPkXtBMv
NX8NLRZs5j+AJWH8hT4MchPFj7O6M51/B1gCoPrhrSJ1EpE+qjjD5sN+qcTzrZkkB6Wpg5fm70kV
A/V7VRSkHvKQ767Ov7BUrJ9kIixDg4cz8BfVRF5iIlomg08ySfwheuRZldUU0Cjc/0Fh889+E5+B
2g8NFu7O9d9/x57HjB3U99F2041ZT7ywft0OhWR+X/5Aq/yTD8Izh9VxBbD1X+jYASzXr5qFWp02
e8/y7D3S0nfJ///bV46PsanzRJiB/Oon6A9PEd4ke1IHtCX+1vcA8tYG0zCb0v/g0vGsglrj2kC/
/LOYLFZ6IUjjUWS2Fs3FRN8RyYKmd9GU8g8/al2uv1/OeRw8B6UVmgALUezPqgB3oKKq80d1SEZy
x51+vpvj6Ykgpyc1kIj9+yv48wL69cMspNLYexyfBf7HJ4Lagop3s1IHv27JaSYO6iBJug8qLX3R
vZh2EJLmAmMmZ/H3H/zPnhA05xhUv9JuP986p6l6M0/ALxUz0n1PGgR9KWSz4au0/vB+/bw/fv2N
6HdYFeAweat//I1LL/sZ05TC4UCILC1D81aaenT/H/yg7z5l5de+e7c8qKxB63M+xZ/IDGymp6EY
y1PZ/GeX7rtP+umpH6lxrYaST0ryft44k3xZOOCH/8Lrpf96l1BIex5PhusLvG4/PR5VVNheUakC
zgY0VemDRoec6oCtRTFv/UgHLvIbY0c0pX3Qm6nayNzyt1bN+XSokYqHY0VqhIdaPmyqkrCPJC1o
rIqs4xqNvOvd7J3zsHWMF2O45AgYBbQWtYzbDNJBpfgjM/jNVs9GM+zZMQ7uVBe3c+ObHzLXrI5M
l9HzUDA6j8VkHyKXiNVqJjF9lDzPmTuRttrOvVYEVEJ5m6GOxbHrMDr0WV5uoRLLe+LFxIkMpPGt
jljljc7huxPUdDtLUZ2ZAgcZJq6XVNtZ5PqrBD5Hvs330SC5XoqIH51RU7Sr/Fhdx+ZSbTqcg4gF
rCgCRaJZmNnM6qhsIf5tV+tY6WVNKLpGlWNY6Py6pWDhYsbpQrcD2IpcFpckTsnlIoyH3LfJ2CFB
qCgDQnZ3EsWQ7pEHV2fQFNQEBdlnnk95oZujHoqTwT5PsSGfY6/Kn5wxw9DWWupT7RTmh4jfrgKX
gLhPqhD9wncaIlxFrvK70LKANoPJEZyfNNHkT+1I+iVZ9sUtcfjdc8SlIfWrVtdOL991g3vak37z
gTru96kdo/vOWarjuC6NSdtW5zmHO901OYkQvNt+nhBw6kx3uIzFkRW9C2lrTPdDnFsBx4B0TSzt
S7LjMWMHoo/Tq9hSoDROXL47JCtf0dDGRexzBGimNnpe8PWxz1vyZgk49S7ohyu3WcpFAPYkLFfQ
9wLiEz94C2FQZESk2bMPihoU9Ug9lZ3IgsGa9ldyCRsn36elqatLA+DY3zgJxEESKc3fmsbQenhX
aeULHL1sLgjzWD54xL48TGVWvJsu1Xr8xnlL2lUUEFpRHwTlHE8VePmDRUC2DEmgoTikETaRJriD
BoLDpsK/aDCpAJiZ3IIumjK63UwVVwF5ahoKcMd/AhXgtRNUS6wIqo8xgAmts9SazkROUPKEWyIe
kKaW8sVHLrIjA3+4xJ3MhJ76NHO1QzTdjY0/fFyaJdtjZ++Qk2qNme4k+RXLdpFeVgdNG499QFuK
8Yo5qf1sLrxbgjnP2OSj3T4OlFN/iiXVDO6cs4ZOFV+2gYs60cWczhAC4C1Gxp2wkzh7rmOzPE0R
+HYztWZIX8676SX+RWRQYMkXodCFWK+NBtY5bpLCSa5I3py2fZyvMWzcod5i68N5n4dMGZB4FH3e
y6EBCUnUlHwplQ9omTk04TgJFTTC6D+qdh726EwJNASKI+tv9EqCj1JaYFBC1hrZb+2K5Tbxl65v
3E3STvf0/x26anjtkzk9FaVjbvuI+iC2Qvc2WWlBo+Rr6UY+XIKJ+ts44z3HIAAnodzsg0ejxpnk
nx1dankYL5PqwmLM4HyyVKaB1eU81KyK002SqxnuTvrXFofKXa3x1md9Pm8GOk4DqyVue2lY3ahJ
GvbGuu8qwe82C/mStpp37eEOeMknQjutoTMQAo3GgxSRdWK44dNYUJ97P8I2kIN8D8iTt3a78BoV
Xu3jqFmzNbSG/hvS2bQwIeP71nCaOhB6/gI26G2ahvWDeFIX2oz0VrNp5k3kUkFJrFfv3ZK+2FwY
I6kqpNbwGNIlVtMnV/QbSeFwWJh9tXFGPrqpquaQEigVQnGNbwn6TwUATgZcS2odhtVtk+bXliI5
LxmJLk7aQl239XqurszqnBuKh2msQfyCwgBCIeiUeDafIlenN2hHZ9UFNPzUZZ7xRR9ZrYb1GbH1
xbjKoi69kvYU7wZ66lnjOElA23Q2keD2riWKNiQvzAxta2FF7KopHBanekwnrtDiRuVm0t0mFIRJ
YxPsWLlzvWkw3Dnlw6DiiPaKsqTYuS9u2561R4tZPUaflz4bqHQf/KrfWRKtbFwO6ZUVmfqrb/Td
edCAgbKqZ/Bv80Pr6MNeJijGCj/WLrsmvbao8/6oSdlez1MCAC2XD+Rajh+8bPY2HhztXiyGfVio
N96WSV1ck+8T3eTZJ7cmJzG1kvcqXsNEuvSR9xkaSacqDAsp6dYF/XC6hQJ7boG/K+pbWdxfNbui
59Nl01vlRUctTaieLVl5m5IVRweHp27DoAln4Zaqb4ssUbUosbgHO2YvKtkcAt/Zt0vA5HzqD0jP
RLMvEx+OPVFj0LW+hFHMcxYzyZAHeE21XBEasZ6tFe06JWHKXSXtZPRQPFovTZArC3WNFdedToD0
WK/BwOZjW5jFaawtCsDdTlchVEJ9svK23/QG0rd8E9VA4s55Hk0afth88ob1r3DH6K42R5A+enjI
/BTpUADhSt8id5Sk6sE7iYFqlyByessFYCc9ogeXJ0PivZ1lQtLzkBVflI0bxkhj9zh5rjJoKyPV
ltONrdP4OrGuz96qYgm7putuSsclLlIK0lnD1osl+rCkgSiyemMoWHvaZy/Tsy6kS+V+lNZEiKLh
rIKEORJpoNx5OJVQwhtqj16F11PRKSWoN/yosFH+mA7vFwvHcGvbUlvrZDXaON0C8keY85731LSC
ShJK3edeB3KNH3Gqo5cssTOaEsyMTGy0hJVbU5HUmdNVzx5tBFNM70EpzF4LaR1drnhd47c4dzH/
ZUYLh+JOPkdLTTumkw3n78YF65twWL5FzOmEaUmMwUiemr2Bd20O8JsQY95s/6lV/Bf4yfPZOz2O
8HRfmxbSkx9P2O1Csnzf6vmBCjHWG3McLskvod7KazgnECOfXs0ofamLWzhXZD69C7zw9hktVZyS
QPmnQe0Xmd76fUAIsC1iRv/F0rziW7wDfJ+mMOgIoH85Y00d3fSlzPu7aGab+/2I8ctkiKwXjxif
ZHAeR7j10wUQg13Eo8oPQ80hrCTonA2K7bgsk+qsCYJMf/95v6qq1w90qTtHW2JZv3jEyoYDjnCy
Na2AfPk1xxQlQ0sv90Y2xUtHMM42o0v52rG98ebrtkMROxaCxByNXWJQLU05h/1CYu+wnwhI/8Ng
t4qIfhyV+X64knAuuqRU/DKUK7IwCFHrs0NSFOLUD23xXllERQZjN7Z0LFJ4i/GLFitkbdLorgaH
s6aR8Y2VwUE75UdwlClPngnnP5tMnqiiSvoq594+CyJrL0oE7BeZ0/pUkdapQhcS2QfkCuneokKh
2gq3iO4t4q1eLAe9YeDzP3tPM9zbOUKyFETzhLMnTeXz112xLEkWC8clM/+kGf01Smu9Fpwo8Qc7
Ni3xPz0ccU9cI7tXduiwLZFj2VZBN6FUHi3xsYatIP6B5kAPjmxnU8kVkiDy73qvifJCK40FnlvC
Y/rTN8D5MzpIkVPo1jnd21pcnZUY/7QM/IJY8CkAFcR1wMhgjPlpJO2hiyKnrFIihTg8O9iw8do7
lLKaPnOGk8FmzpLhARJs+Pj798FckYIfoBkQdp428B8Y81/jjGYjE0OTj5gJ2jGODrmo/Astivzn
oudoTH2kPV/7mu0/wdw9Zf5cU6Fpj9tuHmge6aoySdf1tumCmlpLaxt3iuOkyJoD52//QlZl+7mO
1h5ELcKH+Q1x+V+8+k949SpS/O5G/xO9Y1l+aavu5Qes+tvf+lvt6P8lYNZAqsVXUA5o+e/KKt/9
ijrjysfDC1i8CiH/7qzy/8ILyvNC7iPeZZ6b/8Gqrb/WCEr7a8ImwQiEtP0bnVV4dlfQ57tHk3Ay
F1WtC/nKFyQU5SeQy+JxL/B46edS16qk7snDd7TNZJQRKV/GpLaZsLoqmC3Kt3cU4hkkn6rOIpA1
h3gr4KsCCo7by4nTiF8BWHAOnZZciCeDc0G2GVvjNfbM+LFAnRSmsWN/GITo4Ovj7mZBWx3t0kri
Ga6YIi5jSGwRDs7kq70mE/I4OlmeCRhDoTVRXtN01qs2img+6209eZwnzO5ikL4oH60s6t2Llox+
nUYfZ4QxFoW1VvkQxgP9PpFSXCFpQWSwzC3JNlk7b6xGtwBprP4Tg9KYTEE/FNplZqX2EnBMdtUu
497e4yIonNAyGeZRskfpo5HMnNgTrOVhQ5O1cxRoyj/j46jvHdGbx9btkr05SVpjOOojNU3DVodv
C4bBNPfSTB/mzMpuHOlG8sAfsS5nZrFi001WSvGFhQmTod/adob2Atc/BZ4OlXtsWlcLl9K3tkRJ
+UwiHgnNS+LW9nZhDb8z9Ny+HL7KtrreNY49tHh17hY/eloKz71XKxfbdLPpHYEXLW0jW2Xn57wV
bR0Smi4/DmOT4E41aQZm7+QasPbXpAifHL/Kz0gcuZZ9QXKm6bQRbPw8j2c6VWMv1GKVbN3UWe7Q
ZIpU30dUkxwyw8EA2OD4MLsRIwKFnhvXmymiF1Etd94cRQeBduqjWqy5oE1AWx783M1F0MWciA4C
SWr+hOG8Lx9jiDyahHtOnZO2JZjXb9u92ctZb49JbJckosncTo0XhARNzJ0jdd/G7bgtWhGatRJX
dG2MCKQiEDIAj2M6LGRmRw4tldR3Z1k1yjC1KVUWVY0w0vE7sIqu9YI10gxdqW2O25y8aQLFkBOU
mvuQTTZWf/MY982lvXYCLOMSUG92Jeqlxt5JdP1EwxhqnV3pZO2jpiW3EwfDoOFjdkz+9FQN8ydD
H6mmcdNoFw3zvU60N2VG2AYXp5YXdaHpR2WLbNdFtXnycRoEGWPBttWYVwsxpSfR59Vu9Kr0rOXz
ctSpiuAG5eYjRSvPZYdwoDZiN5BJpzHwyWFXlW7XnSDB5bFNx9emavITmuX4TJBgv1mWgjQ8FJ00
tSBdUv1OQPJnmVZv0kIrw7jWkMwpQyZoRpIv9lJ/BGukrDKqFKSQjrgBvtcL4eHGDZt6fEGeNSbF
FAtpTTZHl2qIjqrUCAbTjkLRSOOGby/P0p61JoimTh2Jxe2/qBX+8IiIZ3xIxgMFE0Cz7N40oXaH
qq6ZCe372srvqLa6WIwIlKbX1y6shxQNYKW3/smNxzuapI/lQqutp8/bWHL1Y1LlvEE8tnW99+bp
UhJSHfh2P+0alXfbIVpwiETiyWHoXwPC241R5F9yoTe0PowovSgkuE81TIC1YYR+R0B43dksgql3
KdbaGlkgi2QKMAKMleKWQpxyW0xNGbr+MPJsKTxJ3A9nb7YFOpzE7w9ek7+heUyDmhjZE8UWKAYb
0nhJhpNXid/JA3t/suGtMG7RcNwOBMBrHj9qqcqric7jl3xdzbI+cpF7yFY7K2WKu9SsnVOluiTk
hjU7NSkfCCD5SGvcAHI6vSddYRxit2X6TFH9Eo6D5VyL/BOnMWvbsqzfdlQj0DHs+MdMuneR09yO
KLipCXE9Cmi10Q0pq+k+sK70G3NwoyFQVievpEkDT91l3V7nRu30qu6v7NhO7qxp8i+bSb9bGq2j
7YcCiBi1ifR7wIwCEVhN/ZJULmFZ7V1LHjBXKAngHeVOWtSu2gQivSQivcqshN2hJs4vM0h/k91D
Dry3M4sluh+z8VJpdRNOtC48Iv56tGM/DXJteGkX/6MTm0ezR6GnjF5hfM+ngPFjRyDCsXLk3jcl
TaSyFleoluo94qu30p7tLXXI7QF334Mi+4oHOGM2LpJ8ONv1qF8lhnXX++oib5MndG9LYOYL1d5i
Dlhpt6DRz8If29ASdpita6nSvBuvtfZtKqe7iVsHejEQcsEy6j1nUWx8zMm/3TSWy6umIfIx3eGS
iX9Lp8UJaq7b2UNtnhtHekE9KKqxSFlJwmzOvT0Ay3JMqu6A3+w0pFG273I0Foh9FVIpjZ7qLA+X
yGcOZgzH60/Q7Bv9KR0LNuPRFUo9cZsUQgsWt6kv8x6odh4HmrWknbwSwiXC0ewvprRmTxjzR0MM
h5KyH39Y2FilDwLedPf0AF4xRhRvw1QSRDh/lG6Wbwd+D6hxlYU4+tLzMFtHg2l4J5KIvMaY9imk
qPg2QXTocu+XxDjbqR3vZs2ag7aPrU9R1SvqGw0aRLSGqqitl7EyDYVV3sTaANRQNYkTduxrKsWO
PVe01JD6gcKwV/2FGZdRmJom/GWvp0FkaY+JNq7b8xhvKscPNA8lJwT1kwYMea3HaiAkcs4FgMC8
yP6ulJp39NtsOU2D9SgmXb2SpkDhSlRQhrejtctaG7gM4jUEbpHhwD5rblETvxXacGMkLuCPGLu7
1i5vxlLTwjqjJ2Am+h8O+kPbWA1Iv4O4dHE+eC2G1SmlIUwzuq3Bz6PTOK+fWV7FYQQGepGL0WxH
jLVHgkDNrayGZO/kDrVA9KiERSb4se3wyUfsuaU6WLuknyB7grsZ6WtuvXeHxKFNbyszsBMrf6k8
d74HCHWCrPc+WZmNwssr3CeXbpmNFjl6CHchH8q41INp1FebHzY6y4LRmsT6EnHDZGBNVraj6JgF
2efrxU1bbAv5WTXZ66xr7p3vl8MHqx3oEemTK9geG0SPLduVygAISklhCRfViEDpTX4GxakOsu8p
j2/L+NIw80OXRVmokRi67Xu/uvMKSrtYbpP+lmIG77C4Tv1BW/wDud/TwwDds6ONjKJ3f8nSi7Lr
PteZ98bqjGTVd/wNpYb9YyqNs1Na/l75QNk2kqAtyD4bBDbeDd5KOphJ+S4RI0vzqsRTERK0Vl9I
o6XipmvniwK65TBWxrRxk/otj8kypJEwNW6UGox7Fsh22lq9RSec041Jvhdl3O5EITI2r1YrP9W0
zJ5jeit3OWfBpxWsnkEvc2/F62brvkgs47XMbeeVnpgkqJe1Vg2FVKAZOQeGnmtuwhRRHAfYDOV3
cvtFC9IesM4yryMGFYv3tmyoPE38fFNw8oArSYc4wVpsFGNybvrR3WHPiO+px+kaZLVU4hXl8NT4
yxH07HMVOc6+VqQ9FJ2CfcF3eYxovQ+WyUZtKOiZbyB0pEDKTs31Jq8qGUyifx46AcC/qJ5Wocii
vAX8volq9r+sOiSiVMEcKQquUXQfrI6IxKSRgJvUtkaNdSUTaT2mSGj3uUKTmSZFdZZdUoD2+/fz
kuzygUISvJxirxuvfZ5wYJJRRWxu9GjETRHktbmJNGFB0ilSWuwGsFYi7XPmcuvWeKdLnrsC5inA
+WiEFS4pZAzDxqOuk+UEPxIp4ANyTeCQJUuesUBdOBzwd3SzakHhq0cwoWqLOkgFdlqcCdedN2R1
FfSWcDREi0uTUuwq9sS8OlaVuPNJwdpj/njLy/6xUrN9rTkUWxbMKWZnz7tpLEXYqG6jxEyBibKb
S62harZZ8GaR1E0tSV4Uj1NHBwtdF2x1MzHn0qCkyKpg9qngg5SRFSUyNMHCaU475OR+mFZRijzX
2FAQSUFcylNOUTf+ByJfnMmLHl0jv4BNEVeNgODt6/Kdw2+LA6zdGnKpwkTLTG7pcD0lbYLVui8e
GyHpBoF/xRNV+uh+OewAjxFsr8n8MotZXGYkCDtfx/7heNGr3jYkh5D8u0/Q/d/WswsN2TpGiLOa
U48BNqsreVVOc38FBB0WFTVKS9vAEgt9voIYOGkE+UE3VFboDsMQ4B4cLzzL/Vwxb+SG9sn0lpdY
OXvXaHsMOmzDpsx2Y74cIy8btoum7fPkXfNqEuucVr8wWqkOddbcEC18LqeE5TGpvRALhb5TivF2
MBtrb3XD3qwQAVtSnsnBZwOVOkyu92i7CXbndHmZ3P4t6uPXqsp4firrtu8u3SrCZ7VQ1TeV8bOm
UdTei/zYpcsSxpZ7sfjeRw8fTeP71T5jcwwo/1NXUWQC55e6cSGEupWEBoVaK/Ww66leo9M11qGw
qpHjmXbTk63uBVkxLWwJMuLnshPUga6pZEfqSXtseIKf5yb5YmXgslY0zkFimS1OEgGjTbNw8Smv
JKE7aWoUBMuZCJWnyso54FVwn2bSlLdjZ3akcU71SjVnCIC1GLWx2ehJWMFzfgLDTcNpHCB6bVU/
jr2XH4chGY6cqjPkG0m5F34pdmpe4jOsv7OjVONhbgiJIhLh2vd6eVOmmvFup21/XpLUOSmL/hIz
n7NTX6EgtUfRPIgSXsNrzBdmeHmZlYIBP9avAfuHcGir+MKaIGh6zKaXgONiWy8kQ1kVYg5JydJu
cIW263wXDjONOQCU5X4oLbGJJ42hasWC07ZbC2hmLSgt0uIFoaCOktbWTPLo2kHTgNF6fvWK3g8K
031x45wrxqGW3lbyRKgHOZK0RJ7XOFwZRcWxok1c9mL/GXqAwmvEihtZJHhFFMYDwblyM2b851sf
IpF3J6ZYiMcVjyHGbiJy6KerpknukkrPj5wbj25RyjDPi2G3GrW3rOaUZBV2ucVsAVeorhmmvLte
amLPKAziYk3y05D5VB5FQs8u2arZhUamhau59c/kSHiYu6TYmJFrU0hYhBpSlKAyzBr2vtXBTPP0
0GY0hDUNzX80i+pnNP8dxkPrvV76y9mHKl5nC3NJrwxW9y2lvsWNbLiNWGQD6Wfm1sjzMdRGDSNq
lXabrPa08yjkTWpSd5pVxWXsuE+V57d7ztc1pkMe/3aadqWh74k4H5Be2MwyZDjt+izlP+X1ZpCm
3ZelUrdO1V3Oij7FBtfREltbUIa1Ys4qw0IrSvD9hJ+XA9dYbagnE6uyrUcH8hpIjc6UzaFlPo28
qWG/BkfofccaSeAWyarD6+BK5Pv20RP1zQQRfEzb2dwwQp5Zop8IQSh3op+2jFo8yQZu3W5oobiM
VL9ajN7cI5wHRlnYdEVH9aky8AjiZZL9dhmcLKxrVAMMOkv5oRYasMk4jnhlc+OBtfPOpCSZXzR0
2+xrQaM3gsQzDnaaji1IYfgxGFKjdDwlpKgGtihfy67yb2WscSM9e19DjyP6spZHzxA3ZMl2G7q8
zY3V6ruuJdlO0HRGgENlaxsnd+eAAUc+FFHyxTPqq3Yxz5nnvGDepgn6pTOKfd95780A06t7KXQ2
5V00j/qbWpahIZXcQN68qw7/bq5lz0mtJdsaupDaAC3MTLrp8sUDK1loB9+UJVhAYmAsZdUiskTe
NAkLdNj2jTOFClXqddEP5knjTK+AwonEHQeG8qGeG/4QO7mCdg18XdW4q6ey2SSdG4y1c1aFcUZD
E1LqXnAQy/J+B4oTk8DcU9q2GG7NDj3XPeKcpdkL+G4/IGGiOaZ5Hd14rGq4HlqjsWknptnUowB7
cboHDSITm47XYq9psMI0oWUkQG0OM8LM8mH26GSEb9RmgBl3tiMF5tBrs37RE6fw2maTm3XIWvBz
NP03duv/N16//1Kttv32/6z/4TcOF6xzSfd/f/zH9ts/k/q+ot8//AOqpLSbb/svzXz3paU49G8c
ev2T/+q//O/8gD8i8a5HUNBvlONVSSLRTzj817/z3zg8kQN/wcA4rISrlBMi+B84POzfXzrBR7rl
rKQlasXvcXgd1ljXqUbiYIwX5H9wePEXxBxplKRv2ugRIZX//v033+B1Lt3/O0vZWjno72F424GH
XKPvLBKokU6uWtTvVKCK9dGMojm5djlnGLwyBdvQmJh2aNdONh9c0kQocM3iBIFQaqnL2IQlzbml
n9sIBAjffWGq0NOTejomS81ah2HTeVsaE/yzTGlUEoWaLypON/mHlCDIi6pd9M/SiicfsSHlLwEJ
2e68YT4drD09ddUjGKELll37w3BiGGnGywZvzzbpMtA8RBTsN7OTXSrkz6HRR13AjnOh97NKUWN6
VOvKcjE3vKPPQ2/Src3OeRTDhJF4Ju7pC70+vIRfE2N8D6vHlswClnbhJOklkU3jEXuke9BIjTwO
VSF5hdJyooNT25uyNzeV6X8Yy4noW43y8LCIqbgNZqbzD5PdqpAhC+Rgni4S38BEvo7IhsEWC022
6atccsynBtrGgVhiMsEe17TYnSLWhIA7z1XWl95gV0rtExqg9qZVo3TOI/aCN67IfM7QqkTNA2m2
y7FrRKuJs9vEU7YlaCeAv3QmtW88leRbczLHy4rGxlTk65mBXNdyB8BTDChDRJJ01oGkWtrQJ2A0
JHrueeGIyLQVGi2MDtEFSdZLTgrk50wk9BkFYNeAW5QkVof+EINA8+wYe5rrqo1CUvNpwC5w17Z0
wTOeaNNnSv6UfPeZUt9JuMEre2WWBOIZ97DQxs7pUrdqUZJE7kc15ozYdUED4IiX7OQAl3Chmiwi
uSfv5THl7GZRlZLdGkbVbPUUsJNKwvG6JQM+WBlrHksOr5tZZcRdIec6eTKrtnGsL7slpTAzq5Jr
I1XTXef0ImUiy81N6uMkpfO2i0+e17mC8BaudmhS0nsgX4BdLydX6UhwVrNbKOh4qUyVv5ldbVhY
w1qHs2a9xhJ4kceIRcoPGDFV3KfWAuIQVpzjhGO0P4iyf06kGLpwqYR9s2bZ2gBfKiaGUehnlIrF
DqJJ2w8WdbkuH3dJKITaG4sx3ZZVZ6yziicpco1clnkP8SMVadl5xQjZ6gm22HiZUx6HUbevUtRg
TEldLi4cTy6nEnMmG5yOXbdPXviO8B86oFefx1dO0iJS7IVzobtuS2ZjFj0nTeKT64kwgGOn2Gb0
MZ96w1WPsl2u7NK1b9cn+5p4DH3j6hakRm1cLpKtO0lRFHrMixixOZlzBZT+XpFSfF3ZWfwxVuly
bmpBoOeASKPN2VTn1In3Ug7ZPkpRUwO7oeZEk7hXTuPfx0IjjQMxy4WXuU+LqV+XloQyAgy6yJbB
xqNWazR7tuMHu66oK5VUqQINWuYnyhyBwvt5qWIi7nXrjkStnliB1nrXUEdTbczV2GULld5oTN9I
4/Ph1AiE2Gj9XPtBNjjiXlnjlIA6DdWb8Ob4AXCBdkvUhfYr03K6L6GC+G8o7UiagxnidUR10g85
wi5AtAztN6UcUm6jQU47q4y9w2QT3DqqknmpRwq/6+yY5na379Kz4Sf9A+5kTi5cn4d2qm95rAGY
zPnCH1Fx21nkHzQ3Uci9rNo9eY2W+nAeufeZxuDkxs+9FL9HVX52U93f5PpMEasqUGBs50rozNnG
MXLkXVc03hFmddpkPN33hoZiHv/wbIJKWlE4dpzVdMra58mGvXHdGqFiPrCy97r1TGs0iuSkh6wd
KQNDhujYn9DT+BsLeeldNYF0CbcZPzC041y0ZHVp5opSjcGd3rSpBEM2re49ZhDEclov1FAn7X4S
pvXRhCy5XozUvx5ocL6ZKarcGTl8rcnB/4ySU7/HJbxkITLjrN5VVRtvKbfUXzyS1zaCap07JCXo
zmfsr2Eiey2g+Th+ZxrQD+VQup8ss1u0Df1fSJNZcsIEqYMTeHEybsqKld8bgTBcb3AuzXqJQ95I
C3+wYT7GNVkU3mgnp8pv1E1Ng+qmq/WBK+sn8xdalbt78nJria4jSjYtvY01J8u1o3aqncAwcOYu
zTz3oTDrL0UBw/Ff7J1Jc9xItqX/SlvvIYPDMS56E3MwgkEyGCRFbWBMDZjnyYFf3x8oZT6KqlJ2
2nubNqtFWWVaigIDAbj7vfec72C09BbSMoprRg7xUpNVfZzyYrhLCTEHOeBdV4ypogWjmdDfS9xd
16EuqhV1UfwpbXrjEgNNvHZKl9HdIBoadXbonU1PUSa7cB4K5UcmNkZzToGO9Ju6L5OnDKPCU+Dm
9S3lov9YJn506BS5qCGcmwdRE38O+j3ejhwf1/7YUsWD+gtXJp8WOz8G6nafp1PPXMbpHkzoveMi
Mpt8pYETWNqWWawrPdRvK9g5cu24fnGVk4GH0DgZxoMVj1mCjkkYa7cwJfexHT6airrP6hlKMYRh
QstcZboSkbA/oyzTtWXh59Ft0IYDp2ndexoni0mIObHRu7nepYsmaKINSAz76MCIuvhOzyhVs2pK
mcB3I5OUcXXsKsJ3Ac90+X9kKl9fj9h/czjGCjXnSPz7wzHTcTwf0U+n4x8/9ON07FgfDAQKaK+w
LHL8nGUvw9em/T//m2SBDzZGK+c1pMRFcMIR+IdKRaJt4VSMcIyjM0lPOkf0P1Fd9gf+NnR/zuwP
Mwz7HzkqnV9hi1xewvFHu0VyD5jHn0/HrAPg2MdA7Fx3zFPAmGBva+SeaCHG6hgNQF5y/9OYA91d
dKwiD3oHewjiekGbOICUUDAL8epeMphBJ7WugYvdhqBcmZzl6YVwQBTrUAX3ld9ecLYoqLpd9YIG
OqkjGkR18NBA+Hs0WlvdltmA76I3tPqLRdv7UIRosEjNtl5yvUqnpTIa60WWNn9oDgF5bO1C+0rB
Bw1KArH5Oks04fSQsj6cwsJZ1wyAyWmLD4BbSndr935+QXzHKQYKFi3YruUQReutIP6GXMF2MYUs
3qWLWg8pN9zZLKrMlWNIdRK1Sld1Erqf0iR1jUPT9i63pQBvIdQQHJms4L1JbMarVEugtV1ynTai
0kmVbZI/zGzKD8GAXBHYuLmyajP5CC8GU4DwzZXm2NYy9eXwSKt5PGd0QIO92XTRlm2rvPVhGzlb
5YfmHnyR9tw2ePyZdqiHUGfdwtmAqKOa+sp5LJuIE5hjK1wyuDpwFqnY16uN79FhIubGbI0bOrBT
tdFIWLrUlWu+dKUZ4qPBvPJsBqZ7xMgrLmqQ811OIKsuEMeLi5dYOn1mWpCXIGo51KY0ilBfylQn
H47z26mRkiaE0zYcayWi5WztWj0NE2wmCDi1usppEKNXPZDbaEgmJfxjSvAWGAROQgDHwEBlxIVn
c5NFjolzLHNF09ObUC9bbeY/xqabREurs91j28+eqDTEpUZjEX2fSxmHM6v1vUfRaaTA1m5Pcp1X
m+ICR4+PQZ8j2tKBwmOlWiLiZNhaL6VKq2Zrgq2gslLNdPDykeuPmSgORiDII4czOp/T55tiVLTi
acxNaXhFHCu/wCAqFaydIObuZr1fPqdIrX0WZZomKwvzVrxyFZqblesUpJL7PYCJTdP6erBvyx77
UlDE7Zc4LjCwJRP/bjJniLjjFfQlRLJtNQ9LevQEtqbzH8hs5K//bghzpzYm9MogOnhZDzOkbqoc
SQOO/A+lQr6WqaFp/KrHNDXyixjzG/otEyn7+HpFBCmJ2oAhk/shpW5gzm1wf2OElI9DnbTuPE0P
nJU5GECG6lqYL/o44rwyQZkdbL3GwmZA5FhUlsKXEcWWeRfEHQpkWYXFPqKubdaznF9yZIDrvwhk
yscaMxdnmJ/aTwhmRu3x9beEFNYFkPMYvdHwsfhlrdLmKdOQnZ+8Gu3BAjyZROpiD3zPDNEq1C4D
c+5Nkc5fqaHP94d8OL05taNXHDx7NrzVSFUgq0V0nV0vwMZINwoleqHxQHizT88ZSJ5nMooP1cx0
MW6iqky/TROb6yK2tfmZYiJaLAJLcwmj7vqhODgCyR1Kk0Qt524TWYieMUFptYezPrjqtofo/ix5
0uQSrItA5RTmmeAYi36hdYmSLy13XFiGxryrMVAyd1keyOWICO1k645/iL3Re+TLtMMVEkhxjsOx
ZQpaN+Vza3aNv3FiQ90z85ZbxhbZZqJ5uNT7wLrrorb5HM9iwkXKpvOYQsq6d206lY7BmQQf0QAS
OeAGHG3dJNAxz2Z97lRYebNshzpleOjlzPa5Zf20g8vqMAj3nM9VGTuc6PIClazpDxqLAw3rfUBh
t5f5fH8xy/iPteOwgnAU6blgNtwMePnXZo8wf621+FQM1LR09WuzZKAeyS3sHKK5wLcEd7ko8zPd
Cch31E4ENzpJiM6qmJyNNtTjV4Td8sqv22gX9674kgLUenSDTjkbnSXwWNV29FVWarh0ljXuS8I/
1mOc+ssi0h7qWKshfJvNKq8SRJep50bbUdAJQvCWHoXKGWt5KmfgiIs2p6LmwBsgtJJD2hxca3BQ
MFD/megyffgsSdwcWhr81ZK2GGpAwluvUatZzLUHjmborAx7GfmTcyRw6FTbdfYVZmZorqGy9OlC
jdV4lbfKPaWDdhYZuJc1PSIJ49LtG3FMqfyqu8mU4b7XvW2LbHMz9YTqNlVSXg8dWX6J1vm3ec+J
rx2dBVOdsjuLPP8oMaKhbPaaKdj2XSSPZZLrxoNfyuKRqXh9nw7mbYi25UzpRN0YNOLsQ4S4R7eG
3xOqo3tTgYvdRU5arsF16B8DY1AH03cvU2DYTx2t+W2hrKLeWkNeeLwfiMl2PXEMvPjDDhUU/eDS
uG3IVVzYWRla65Tz8hEjQroc/arV75qwKNaKhiIQHno6TUyYwyLsccKSrERXYhX64fDJL1WWoprt
rHiDs63LdmOVpt1SEyY6F1kVS1fp7cXIE/c5Mjy9YStkntRh+IHZoJX73pY81YOMPym29wMNmO7E
8f7TULvVddlMcHcgVpb20sn99tjYU7zqTc+4Hz1aTqOKxR0iy/Zbb6r60+gFRfWiWj3t7yJgU8Gh
pU7bBymZtmVVfzTGyb8LQ+GvEjthvOQKdcQYKJdpw5HGseurrpHaDVJze90YRGQsRif7mrYc3CuY
P2vfGo27OGr7Zzey/VUAkf/Ww1R5o7qBEjXJQ6hWwB3KE62B5FpHsJivwk7X7sykgONmdugvs9RZ
9CaorrLJ8k9R10J9KsoHvyv1q0SvH7HW9usw5jllzvksjGAf48o+aiD5P4JOxNiEeaomGaARhIOE
4QFpR3Aj3aK77px6zs1CIOmA/qJMw+riFKUyj0PYQm9Fob80QsjADHSMrmXz00707I2tHoXHDA0i
U0bxhCHCmQHR2aI2ChPAZpswOUnTlUDDwVpYAtdWiIQC6flEXpgUlrnNFr4hOUzHJ2aU8g6Ol33r
epSjRc1QfFHneI8aFJjLZFIbzWn766LGDFt2wYOtV+KQ00RYCanKJVgma+O1WXZP14FyP+b4sTGA
g66UgTR0XepKW3StjWlwbMLwFl2h3CRSHy84D/vD2Ej9CTESC5QdFNesQP0uUg0AtjYDVdbiJCzz
LuRfDbM8yGyqzsx9U8Jm8mZYY27DfBqiYLnqzLij82Hrq9q39zDf3GOBXfkB7p5PzFjWPYZd+BHZ
Mnw9klY4UBCY9IALulo4jWKcXDXyiohlONR6YCxMD8iX3dl8D20dD/Yiy3DPL12ns+vNiN2MNyFr
wUcpq9qYEZKeQxp6jNKcLN2Wg+kiWOKD96Wq7/24cOBxV368ZjscdsgdGammXrJwfcZ2qhZndL15
g68uxEo3Bs0BEZ4pF7BYu4OqTeSyhqHkhp9R15jhQnfpsN58wWFvf3PTcFhTx1rTDt0lvE9aLzuv
9vx1Oh+tSrBQi7RHAT6ZTHaXaRbba4Bz5TrGw7l0IXleD/NozSdIYYlLcVatOszP4qw/TY1bygf2
t+S6zVMZ9sCzFDPSFlxfk1jFuctUYJ9TtDcTOkevXvQtNiQ3H8w/EmHowcbDUMoLpHMWhIWbgA5Q
9wHhzsc8aZr12OGIXsaN6981HAPmng86ypwu+0cn6/MCX2HMGcv0noNOFOfJH2isZ0G4qZJuPFqN
ZZ2AnyLp86pKo1FudVdISdqDgn+8dfNI3QqrbS7hkF0xUTyU7qRWiNGrm6wpms8Elenbvq3qKwGs
e1sH7iMHtWHjNPWqd2rzLsb4mdJkSJJkw0iOxmwTTpi+Im+aiOg1GSwvizRHMJQZSMk7ibBOEWyA
JtszaDDjskoXMu+4IdKfjklXa9nnsVcNvdxxumF6Wkdr+ptWB2CyvDC+zxP0vlFn+saWmASp7X2F
eimUzhlE51MpUxUeUNM5/lHm+ks7eOW1sjjIRYg/u30yRD7fczwmCAzj0DkDp7b0pyjjn+phUSe5
f1uUTbUhfG1Rz57icniaQrOgg127gXMbGGV1y+63R2WbacPuTSX/Y5D0lhb23tnn6cyLyICZgS/C
/CWcJfCGbjSAM++cGqjWIKlErSg0iAR1mi8ANqLt769nvXfOeeCGhEuevXR0k6PCbCd5M6dKw35k
bEP6W57V3rENObozA7VeEq3NGK0X3ecwJaXrFPRux4y7tqU/LhsI9Nl1bMUpKx8vNo3q3KxvsroX
pwzFU3lVG8J77MPWWyOo5QBIasIMCc7s5ose6NKjoDfb6d6wNeKdK4XzKeoAiaJsxSVo9UN73zD0
azZTi328WUL3lOYnLBGoH31XUbAFviU56wfUIgkrxiVzQFsM6dh8mQfu39ypz+/JV+FE31YNf94G
6fCsI65Xx4DaSJvXTp0CS2j+3aQ1XbOZY/CarRtgXB/5g/WNWeDL3dahsNW6EW7x/FoLZzTl/yZl
5D2XBlCVZZt0alzC1WnO0JJ5+x2g2zJ81ErFzhrnetmKYmqDTqSUa7//tue/6M1Qcs4NtWxSSjkG
4GJiCPrzhdwapEcFD3iXhrgxaU5k2brNK74f3j3zpYmI6aI2VBQhE7vs8z+9ugsEz8MaaOIi/QUx
VGojSJ5RQXiOS+NiD4O7Alk3cn7EuloojavarUMRoJEOUH4fov/biax4N5Dls5MlbqDQn4NFvV8+
O3YgzS/8utg1sAVKQI5BZ147SWVc8rihbDYFKkKOMSP+moBR10JHxUThlwdOugtMJS6vd+N/eqp/
HX2ui6b41v48x3+dRf/XkP//p9n/nGfx5sGZ1QU/pQ6cvg7/a/eSlTAi668/OfG+/+SfPU79gw3s
n3VSp835V3/TMT5YFiRLKIAIA3GKs8L+6cKzPhB/LiDMYNV+zSX4q78JTM6mpgTFTl07R0bLfzT9
f/eaYVviL+IxJ6MXx/T71wytj4JV70y7ZB5/y4nBlGEHj29uyr/YKd4v3K8X8SAyzdA8/u/dwg2t
RCs9jzAYkMbVQjnNtAqd3lmC827Xv78Ufd+flo35UgTfQZRkedLx3P+8bBSgjao4kNTlfdQuojRi
PmqgJAMXhgiXvtwuQ6G6VZNlLnAEFH9z+ffLI9iuuY9NUoQgNBRj5c+Xx3FBJWwbYH3z4WJkzpPL
0ff3n/D9tvt6CYuimf0X5/L78J+61sZO90W1s8RwUZZ8ZNZMIi9LCaqB6uvvLybdX4ABrL8sRShQ
TNRBnj6vVW82XdgWVEtMOHfmIKurIMkEQAtPy64Sy8+uUnxM9DoAX5jfIRgSBSdOYQ84RvYKymiQ
+y4cGoUednakAgi8qX6psjz0da+wjeYVvGFUAggHwS4cmz3cMXEm/zDiYRv0TQs926V1Vbe68Yhc
sFwSctBlK0wX8oRtlKljmMgVNAP1OKKLODJOHgKSaJ2amRVBrRcbpPBTNDoFHS1I+H5QWDdWmydn
26LB0ZsItLsA3GvX52IRZJ6/mpkdC0unGui7adojdb1GzdhvZJZ9M530XETmZ2QUd20Ns5b6ILui
MvoUADziEhzJGT1hCcSQukrKqdom1YxSysXKauLhK7P1au/E4Q2BpBr6A7QMppF166EY7JPCugBp
3PavjEA+Oprwr+IwwiveYK2K+v4rU0APihNFxyjimLiLKri0NibCzk2WutcHKwe6CuYIv9+Rr+Cv
Y12F12gull1IfeK72CatQLeTNYPOdiQXcgw8sh9iHGhR4XiXygHZF7qkLhhuRI9Zj2MsuqVArpEr
jlUPZu5oT2HS1zd5gccSVJoyLoRwowvhtLvj3EgkKXV8RjPLCg9+VtXXRapba4Pe0iYbMPxUWRXf
VgxWaKbmYt2PnbHpo1R/NIsErEGPHkULI6N77iIK1GCpj+KoTU5wiULGxXkEBcSnjbsKKyKdFkMk
vP0EY+bo+2F9V06MNrO6Ofq4W5+BVrcXE3PCDh2guBZK2rss51lATRdtujZX2zyTzyEDfURFESJy
+ngKu3zk3enATrZACOrrKdCK25l+ZDTdeE17t6SzVab6ph7i6rmwrQB6lV2CXlFWtK09szsA2Aa4
ONGmiJxm4/tMYGDLO7Q5RQAbPwkxe1lP1K1XZuZXKCKHu3JMSNiGSK/1MQQYnA8H6MUUBGHP8LwL
hjvNH8TWkBHhbDpUjRFl+Z5mcHUYiSFKF3pgFTfZyL7BE83JYqEhTL6TfjW+NDDClykvzbEPYo2T
g20AhPAQZqYaeLKYjMoNtHNnVekVVwuYGPG+ECKBzUThDi3D8Upprv/sJi25nC7cucD3h4NC3LCk
lctoluQV6F26z7ufaQtQm5ROfqeWmZUw5maAckXigTgqRn0bP4bcw2gtZioc5SvbCV+kL588MeGT
bFv9HKlR3xm9/IQ5+Ki5aXCfFAyLhMOdRud+1ZoFYHg/qSmFcfL5Q5+gbBaYu6b4WmsqBOuVn9LO
nL5EgYuTNtSTkRo96Pe+FiAD0fQ79P2bVhXBLtZITyi8cthOgI84stvVQy00J1s0hKWu6F+BP4M6
/9L0Kf6usKRHpTaA2uTFssq5xZcQlpI7fXPbaaV8Yd1291E2SPwgIUztHolZGCLsXVik9J38NGnn
k2w5PhTCTY8sSBPUZQ/stGE918WAh9ZztcXA7HyZlj5SXz2kGiASjA0A3y6ypEUQMOlIM5Gfmszd
p73xAGUR94YvUHBDGYfGhc4BXdnKTzT3OvATAlA9IHNVs3Y6g7mWbpZ/xJ3sb0oT+Sx4Nt49lgT7
JhpjdfRske4h8NU76UbJijze4WPB2AuJT82Vdcj04zK1eYHwCKhZ46WlTwJSEuP3ybyTU2zDC0dR
KOhSNIvCSuXWScN2bTOv4T2x1ZcsG7WbpMoZ4Df5Mqmd+NECwLUbPUIIlox4ZiaAMhkxsXqkbpVu
u8kxj6mMhooR2tRT+rvaDiuGvawq5zPj3aBd9GDFVpVvxQicXeeSNkpsc1wx69owR+waY7QjJxY5
uO2FO0JzmKOSe7+zWsu6sSMBmkULgk+utYbBM27TMeT296F6EKxcK8MkyYSblF6kC6feAjsFp7tN
jHt6cWub6dZTSwzSJ9WDiGNqNz01uVxB4sO4Hpd1fepE2eJxIsiYvnS8MxOE6zADtJUli2/0UQwE
UHWyIWCm2QOjGvZ9LFkzvjOjED8jflwZM03qdav/zyH/7zQMcBo4Y/17DcND+xK+PdvL7z/wl7rX
+6BbnJ15xGDZyDmP7od+QQiEvzaxcRYSYEJHTc5Wf57vjQ86IwPBOfWvg710PiBn0ElyR8dJM5hK
4Z2M93ey3lddwpsCGqECB3tdUnJIk6jI95F8RVVEYTG64zU5XBp6KXcox3GT2YP3CHhI7hOlmN32
AUKExjKbL2IEgKOAXZLBkUN3gTd5IOtX3WJ8RMYbCXUOx9G6zUrR6FC7UhVhZFpIXDSMwbLM5hx4
1pxR5cAHvB607EPIcgPCtgOkhoFj6OfRf+prN15m9sDRwBQ13tJAy+l+k7DEODoMNHhUv0dWJCJ/
7zsYYq7wyVT9Pd1v3bzX8sIx1ozjDRMz/VBPB+6lKQHV+Wqpc9lwAfWYCK/MCIBkmAwwznVmMm4Z
0ujkZ1m4rRxjmmfrtn/JMyO8TG0hd3yogkCETvtjAEp/cWOzxrybhfGdKqxTq+pqTzxHgAHG7148
gW0XRym8vQiNxtImHGLpFXQXnaWnJgeOZBz0kQVajeByWPPDoPfVwXCmjLTrOHfVCeBkr+0VBz4E
mYkWjPd0HLpJX+lBEgcb3ywtw9kaKHO7bQ+xtq3Y7gNfzOFjCf5rdbbxU9fXpSJ4i2+ByZqR9d9b
MP9ZEf5mRWBgPteN/35FmMv+668q+ly8XRd+/Nhf64LkdTZRNkEut+fK/7/WBX1eMpD8m7zjpJDO
VeKfuqZ5DaCw91zqNURH82ryp65JfJCGJ2yXzARHN+iK/ZPlweIvelso63OeNnUyVF+LbY5q+ee6
rkISPg1BHh9r/CLji4kkuVnkptOaa51Qqpzz2sDRdtxFsmgybV8YIRbQGZ2X74oBxArxJeOXmhwY
lCt6aS1VPPbTQUEU/Mq+7awim5HeVO1yDpqopBdJOoy8wLTcXUZSfcekqvmSkhfHoXUEr2Ktk2mK
Q4yXkdY6dz1CAng/ULKAgdzLVyS1PUB+eE6ZOEfjfOhDTFNjScuzq8jVhiW8Qw6dPaJfgMrBZCUq
PNp9XpXufcjLNxNWdFfC8xSYoChQ45xpyqVxsUaseePR6TxFldNO3TYve9eAf6hnwImggyXYpPTq
c6g19capyvHWMtLcWU7jEPOj9qhN4O91J7r+z5b8/yIr5E2y6TP8/gV8ZkT57vWbf+jPlpv4QIFq
uPQsCO4kmZd99se27HgfHHZldnESVhAR2vSQ/tyWLbZlXgrU0JwUXdthGfjx+pn6fwd+xdXfvn2k
GLArOzBuaCHQGHvfxBE9ZlldD4p97xI2uUzywLqR9VCeXpOj39yaf9F9+6VhxLWAvRA1MicTk27/
85veN7o2URfle0cO4jT1ozhx5vceR+7AkdhEb/37673v3PPZYAcaTNscDh6/ABjrmeBUujrXy6Ar
Lwa9pFiAoiXYRzl3IEAjmUsqV1wwqRuX31/8l3aVxQkBkxz4R+Sf8yL5U7uq0vRGFQ2l2FQDWSBh
mZUnFb17HMUE5cSfvEcwt3/3kf/FLUZ74nIynGmCv0S6tA2uj8F1CJTMhLpNqHG+9HmGWM2LanUb
6OM/viBnzXl34YrzGO59nzHWNbypTe1RqfioreZ8y3GeYGWu1D5Jv7f/Zh4ifrmvJJfM7UY60txc
XGI/39exEfoU+KrfdYWqwFzbfmPgd0b9PhNcZlViF4mTSy7I3hkTcSbpMX/MGf8OsKySCZqy0zhn
6F8G6di91TFNLcMGWZGnPoLu+ZunwHL+xe8rhMG7T/PS42V/9/vmpEIBO267neXIwLxo0H59tBop
Sk9UKmBzqkAMV6IIR8a7TWuJC+/geNZwEe8MPbRtNLKu3JNeZb0EsmHeQ0YHz1Ljg3zOJlecVBSC
5+11AxknPkumibA5MlgqFoLLzmjQe2l1hFl0NCZ3U1pKnLTa0ep1R5LZgQmTOouW07YfUa0uprov
rD/cXgKdYttUPSPfyogPtbTUrc0qYa8i8L7eLtZ77QkElAcsuDZqHjmf9Amyv5oReCUY2VCIrzyl
Cme5wDqirlvT6807lY/DMddDhnYEOyJj9kzTWLwuBDV6fMLR+kbdakOrbr2kqt2lwobz3MUGMcKg
nfZ2nyC1VH1fPruZ7G91SLzZ0qvgmSyVHntryA/Wi1vr6gzQizHdq9gTBak6a4S7XqyW+IBoiqwX
QKAGrZLRU8920bKHM15Gx0jwljp3Zs0nZS5AK5hAcVpseeQ/Ak5I6lWH9eIF+RWP2dRz3xC9XDqP
L21yK+9xqCbrxWaccY4C9IKVHCy5gUSNRhPlBuOyV6r892c1ZEKAOpEmQncdJYpjCPJSpKMWH9YY
+7LZNkOPZlSrkYZQf/hRtk8qrcrahU1bplu3hMY9hT2llFuynq6wEZEYkY0mz0mf2+ZLgdLiOQxK
Xn78bEeP8IfHki4I/bBXJaBKcCK/ikRrfeTrl3Oh1eFeHFa9PUtMebvLZ6VihL1BkaBG7ruaL8kD
8rQnKICp4AAa5hwNppfiXWEQ/Hr/TdVauA9dRELIPla0kMJmWeWefnr9M63vY0Yf9Zh1Ywp3Gp/1
LkQOtBoCz9t0r9NnlLXuym6Todw1Tez7B0FHrwRrMHQY5pXrQT7CgSMxvEm9AwKCTejU0oYtrYWb
JQhC8Gnqs8QP70m/SfGczYwjfiAHRaPvB9E6AK0DYG7hVdPAY9uOehcPqyrQRv9cljlC+rCgq7bI
w671j8bkjcR2An/pR/SgS/RYU3Q7kAA3PDXcflqOed5vG4PcvMVEph8ApR7HCJpHHCC9xX1uLqX0
w7WKIJn4uTduPBI7q9muylADGoQby5OFhmsJg2lH01jRHS3UxSbnFRErAwzb0MaTaSX2snFC8bHR
jWpFP9RegPcRgFPC9jyEFX3blpC/T62Z4EoNZTNIkFeROvSO1u9Ml8zPRadj91zoxXRy6y74UjUs
m3YWOVdIn+xTqece8/TJHI8iHzK+cDVDcSfgsBxKp/aLR/97WDUaURMrHm6PaOZW5StyXBqstI7j
PyLoa/OV0MwHWACIpuvqJRcOQDQa8OauGiRLNmNnHrpa73mkxgR6ZCj4lwXrsjqzzfEsGz7g1x2S
B3ZpZC1bwvHKZ0u0NA8ARYGqD9xsNuz06jzNqlZ4JeJUmqJ8Jj0JTHifDC+qcIPH2LJZMAsjucSa
Hj/F9cSL5Y0oIny9ibaRI+XeLT09JFMCoD3baMG4hnwRlAUrxBtmsBEycy0yEyeMP1NTik9ZrWnT
HqVL5+5lVhMCuRQl7VhZixrbqCHlH9AKLHtd58lV6pX+cdDK4JaczBCrqndxwrB6TNv6ZUTvxOof
iUfanwQDkGF8okPKOm+VIrryitL41Gk+rW1UWSQie4ODDgQb4irqh70lO3BYcqig8IXCQQBa1C5p
FkaOJNFQ3WYi2jAL3XJVqAaYCTj3YYXgr3JIUCRWg/mQn5+YpZh/pIjvuk3JjlU/EBxh+H947hDV
i6oq/WIzQVdETRwkHfECTaIdiTDsuHUZ1v4J8+DH0UE9GJk5KZuh1CFrtsi2BbSr5Wj4zTPgEc4i
ZWu5RzmHXiSi52utPK9eR/A3WSzMNKhPtduMWAJj96Qp1NV1xixvpaWzDiaNEff4s+I7sScemqrj
SWkC3Z2ZJfOj1AV5uArCQpwoYllLK9tgTX9VafcGv43dEqXRDHw1YEO8V68B6Y3Y7KDlRIQq46FA
hdsv1CwjstMyylaBkbDe1z0al7BnHeytAOYmWg33yOBFW8ZEm6Uzqp9dl7Ez5hjJ5W1roEv8mvhR
oITevqpFpjFmwX9dAh2a8PWa8PL50Qe9H962Q+7miw6V33HoOp0WtYViv2615ksu4W4vUB3zRBhT
Zb3AMlG3TYTQCvRmlJIDUGFdnLEgDieGkbpm+/3XErmFkL8KY04SvqaxfTk1loAqJZ+BYZe6bXvO
vhmWybWYUrIwjcGYNYPdiO7nGsY+/g+99ornAXhoeGNYPb91lJV81qHHXbHKa+aZZxMpfsNugbCR
4RJmjypJGRroveMsA2XaV13S4JWNKmu897XCerZDrAOLsdbi41DWChkfxmqggJ0ILgM1MrwvPbWP
5iTdhnXREfdpoelXZRdq39q68rZhN5Cowe/MKSfSHO/RUAOPhZvSR1hWXisusp6h48HMYd/UjkmT
MVDRfEfpSCLRt/ATon52yfdmRNfm9/78jca4jF+mLpvjbUD8nzRRUTW0xqSD+sdSDyUKtb6vP5Ip
ZjK7Z6t0hntbRlp3j/YbF/EyGsIgdM/MMDybrar0JlJH3aAaIxSegILEQ+xyWiZQYmiJkxUcN9AX
WetIN2G5QdmNVu0AeGWw0eRmmscZxDFCZMFmHZ5k1vbLSAvHNf9jVgee4SqNp5K5ZlidCxDl+6QP
tY/YiqIrzDX+oiflbWmObrZjDifQ/oOYSrvhdYxhr3LdpxnqeAdyLvxllcm7wGVJl5A6NnT6xIrA
GSTASlX7oserE7SpOOcmSwyjUwi9BMsQD5BwImntLPmmRSZ+677wd95UZBFCMhS/vIEDELH8W14D
9U7HG0+Zw57nmoNBV+k3XlvqN1Y29qteR3XWjNmOMUi15mzs3yu7Gzcxm+gqrlCkKtO8MfXWvCbj
Pr/j22ZfzlV6xc6XMadMcMwCbFu6mb0OvPS6S0wsTtyqG30sg4dSszumWoY8FWT3FUsZ6BwgFXks
Xsror7+VmThz8svXhCTp37BHW1dSEjFLpIrhxXq+yB3Iy+5Oi6evQCn4QsyOV3iD4GQIV1mn4z/h
RNAjDWAHbhYjTiZWkHAeibJfsRq2cXHoKoM4ZDlW5XWTpDyk2WyfQ6vOEzmRKYX1XGFEvh2TIY6W
Pcfu1e+r07nqeNOTn2VztPYl6H9D0IJ4X/YTzRt77HgEyFmvh354FAT4zgff31/nl+qHCwF7p5dB
2Y/VcK5X34g2PD9su7hoy12a2yzGHUj6S4WLMF0gDptJMXPp8roc/v66v5T+8wfUdYtsPlqXVIo/
X5eSPMXrTbahilObrAUgzFmjUF4OTsj6VWT5eCYfjLX4u5Hq91f/RfvD1T2DqpgXnF/iPWV/bGK6
J8IudtAoKUAwkhgXd151Y6dhtf8hlStrnEezPcswZwnh66/wn5b537XM507Pm2/rF6XcTZK+hEX2
8lPH7vsP/ejYeeYH5L2Ma+j+Mbmy3kSrCn3upds2747x2vnmuXrbMJ97aXTRjTezNKzDwrLg0xqm
Mf/cP2uWW7PK6c2Li7+YnrzheYLfAMHz+x5a3SdurmxRXZmtplYSbGeLGQc1UOveWSFRJnuLbCSy
xWlv08iu7Q6oa2vBYHf+L3vnsVw5di3RX3k/gA54M70AriMvva0JoopkAQfeHOAA+Pq3wFYrJEU8
o7l6om51kMXmhTk7d+bK74MQjlFMKWFVBSI5aKNm9U8AJsorTBQiv6OvCUxNL7x3Z6XILzNScOcq
NyPKJfuoA2xSnbFgsBOmHyKSU16Tpu205r2mYe/CcaJdD9VigChbJyq9MhOm8KT64H3iSOIfAfOQ
AZHd4r5Nah79uwXsPyYhYie52SD4W6jkdYgD2Rc/J6llb2NfDtWx6Ylc7FvgIO61dPRMpnutrHQ7
pHlaZPMOFDvFSjdlxh3p7VnOr+1Ngyww7LJ56D0yQ7QRJkcMLISXYhCKOraxmo0EnBQICQEhG+bm
KrnxzZUz9i4p+X1Spb5UowImTGcHpefT5GEgyBJD/1AkzWhGLzLhKPDvOJoQ8eu84e1djWApl507
1kghtW+S5ptlYPP0z/y1s/Fd5fSeh4U7pYA1ewI4mUdeIx+bNf9cEzKbThHKKl0cqsHxdvHmJ5J3
MIs56W+8SmonHW7pnQ4TZrcSjwABZvMSHrL6lGnadEid1nwseMvRoDbAIJ+Y3u4Nauj2btAuPyHg
4LYqR9JdxZJFosG0PzEsX5O7IeE32BVITjkeinrqKNqoG0TLqRxP/jSH3ghMtKpITxB2TG8dMwA1
nJVz5NppEdnSsUhhpniFIe3f95WqXpNak+2uSCDsrbwSb8vcfQZul95j5hvuwNh598A4pves8uco
DTCY9W0232/74v0yNeIFwwRtXWazwO9oNerLRljaiWcmEUA57yYIiuSFTjvrOGeudqvNhPl2vF2C
PTEL6zohfU6BgibWyADes7y0G4nTI8763LlG/QgaCHg1cLd0Dh20qzmE4+PNYbNgtKt7Av27QMLr
HcdantQMGk2VRfqCRGJdBSvkk53ROuoJwtmAnadF/4rGoi9/G8p2UVK81UFdaGpqFc1m3ZFVdu56
sXqnXjlPOfamIR9tyhqt2bs2OJykOwYR6t6SfpxuxzQ1r4wZ4zevN8QN0rfWbiyH/j4r3fqlh+/G
PtZrfykEIKPrpxD9wz/zSROlbKHbLkPrX1YKxu6xyWdnyJD9U2pY69torRUAUtbBH3nT61faWpOY
7DrLO6tyDvZ23n7hiUyOCL8dEa+CsAAQvMeg8Mc33c3L14X486ulpNi4XH7x2rGkgynFHeZqsj8g
yphx4Cm5F9QBqgaEESWXJa2b1nJbB7VzVjN8R+I4Bakbvla7NXJRAOtl67aDESbu6iSfsXgRcgob
7F9cxYiYmeMzzwuOjRGO/CVu1NiGKoGzw+9FQoYpNzy4DhVxUOdGD+oInoz5YnMevJVa/yzW/jFv
Ne+TQCTgVgyKerFzFLSF0GzX/MmjfuyqQgW75ngJwj8fksgT6SmwB++yKDbvTTMOjytwHagAevPh
jjqwSLU2dxa5/1/4FGiwMjQY6kGlWjhKqf2cZlDO3Q6G6E5VHfDCNUgvtmmM7xLEYA2/hpanCn5r
YRgE2Geyh6JNfw5WJr5KyOLhMHXX5khjg+OqOcqmETJNloijpdHZi7dSLdfmjOpuQ0QktyFNwOaF
nek3xN21fd+QOgEJ6Df35GCJCbTSCOJv7XIaBIkJejwYdrNK5fPR3DTSRtnExotUWY+TTPxfhao4
rVEcxBzoQ9uKMTYuD7RbkoObaucn3MEtwJ0wei3S4Dk36hZiI9Up4Bj9DPuYsvXLdyafEO9w46V0
IezS0VLk/BwcR4PAflj5Ey1ui+Ffa4bZ3JDTK7hEnYYKvvkDQnX9YDANnVKqfUK+aRqmOaYkh9nq
IDt7vtakCdKa7cOH3fTO70azP0XbmdcGPjjSZ121kBnO445wMTc58BpISv4lsIriGsCMm+/y9SND
S9t12wGewMtzo/ePYA710Df6LKzJ9+3E6GZ7gd+aoOQa3HdG38Saa0L3odFoOKYaAO9iSuFfiiTq
695gi+vYBxoU9T33+0e+1v5DZzILZbCPn1KEkZ2R9S3VegWWMI7f5cWhfDR0aAm7NDVdhJqiTYFk
risPbNSae67cipEtUHdiafrPbh4gX5qtUXLsIRuYuol95ifEHArVKWyclhm7LJzqrko0YNomLWdG
LQmgD/ocgTMV11pPZJUwXXOQ4zxGNqnidwhHSAk+DX+TV/yQlNfkHSGildfj9YQYSNnpoLI728du
XQ9NEc1VZoaLNQ+/DWsq4tFYxsccFFOMDZnTduoXe0RHn6lSSx7FZAxbdl4eVGB1/BTguzCCWkac
UyGIMG1WVB30mXZS41UvAKA7Ne0cul3+IDI+7lPlF58UuRgxcH4+V9//kfnlV1+I4YS864W6V2DA
dPi7xPGC3cLW6ogJXz/p0DeiSUDvRAkyriFl5R9B7js8O6k5lE4NomlIyvtcltbZHHKxb2XeUSCT
QlfHS3607GbY4wWaI001zoEisulKVA3zWjm3XSQNTYv0ZZUAW0nvWt5Qf0hHCTpAyif8vFDQl8w9
KgLRVKxcVhtpu2Zm3eltYO4bw/no9PZ+pJCWlDhcW5B7Bx7RGnhA7c0QkJszanr34Cc4YZSAtAq9
ufHa/t7T0aOG7rCqCoIhcKNIz+oHHzPgOW/WdF/3ULo61lM7Wn4JlmUI3mu52XvKi1Vp2kNAv9yh
dMfgaNP/RTyS1uKivgOXme1lhctohW0RuuVyH0yjQXi7oB1XwmmWa1vTZdj4kEFHzI0Tgc1U86xb
Tc5gPwPqYdhRiCNI0wbPhvHVJa4WOwvmfFHRTmSK1uFFVkCZrq3xXhGB+xDV0iGMcfnB6T6681Tf
uxqIskBCt0MaNjCXt+NpJnxHvCHVdqlY/XMFp7MUzg878Z7/M0v9v9wPTDL/6yx191XXG9Hw57+A
lcw/v/AvB4RNToj0HCYH7EQbWenvDghf/8PZ2uCIlpl4f0Bf/H2eIl3E/+WSBvprDPu7AwLmEqIY
05ThGywQN07ov+FP/FPs+IeZyvY9294yTGxnicu4/7pSLitrWKtWX1jR1sVCNyqlPHD5N0Ak/eRB
TAsKcAAwaX21V9IFx8fGuz/xRDP0/dphTgrJe0KU7wZJkWeGMqztGPRHKOYfLW/RW+W6yxWDkR4R
6Z6NHT1UDidPjahybixks93S5ChksWaIvXUBb8Q7nlMUwe31sL0ROfAt/XlBAbsx0Fm4O9b1OTG3
Qia79LK4h/qbx8y93WNaIHge9S5ge2bMuvdzzS0XSzMrZozl2DPV9rgp0KrmJKKRB3rEKr40w0g/
1KqJy8zXvDlLk49MfYF9nVUl/kLDG9ixERIEkUBPhhk3mnLu2G2XV5MV5LeioX53UoN2MCjhDROd
R8uukRP19Yp5MYe7M/Feg4Y58wxnIe2CJWIK5azUUqE1lY717Pf8mrG6oxyPm95Zw8OJazwWR5NS
i9gM+M3bwjbOag2qO6lZ7p7S9OpeX8sGc6jf31Kcwi6Zc119Zn5uUebXJCxU5lEHASsu7P3qUnsU
6caL53Jw7MnE5GHt6K9srOT12Nhvg5PKRwMTuH/w+4RyCBP+DAIdmZZD3Y/Wy1wW5p51tX+o2jTf
ipCT5EJYhBSMpTMANvV6cZxpePBc1NjY/ZYQNzFx2GRFG33Rm+6qTW4clN0dQDje2SPeb+DyyJIc
kcb3bRp47itrvp2G3AkDtExtq4V2vuXNTei0NskTi0DCBiKv751NEMVI/soa1o1IJxTRssmm9Sag
LpuU6mpOdVSoq3pjQF8o8vwh2aTXcRNhk02OTV2A+7nlx5R3cEIZdVrevyXcYFNz8yBx9uOm8AZK
fRhJoO2bbxE42/RgLnLWV5tGPGxq8VpSzkaAWoF0NO3IrZ37hqstxCB1RTgk21V+50ZshN/omnV2
66ZIZ5s2TXsYP+WmV6cjyrWB+ZZkF2q27Xnpqd0Uboco/wXlPaD5Z4BbvSnhvTFPYfmtjk8d1823
ZD5v6nm7kDQa2SBG+be43rqjE/ub4r5s2vuUChsd3rUruGrPfoKVeE+KTaHXO8Zqo97nf2r56k9l
f9FYuj+a7IPUozO47DF3TldkxosBPTWHC5OLK7fXvXtJo1r2OtsruvgIucLa18G22aeOZuHPp+Sa
zJ/5GjBL6ruSjTl1aomVEb8yGs15I5dS5ye1WR13JcqAgg2mr3Z96BuYFo+TELZ6lESEON6lqcbS
GPLFlL8XBaSTOlqnovZWBibq45cW2no0DebMk20Uafpe0cm81WIYFDwXWlOhcKtm0eOZzt00w6sx
b+sKtXhpVOIR9mOWArJIj4v07XfIGEp+eEVgFC5r2DXAQFOOsjkLWeMQ2dVJIS3+x02KU85SAykq
01meP9XF6C6h3pGwDk3ZM8KbmjH/6fj6j+r5f6ieRHO3zsr/2af42Iwy+6/wZ9+U4p8R4X/70r/e
1f4fDt/KQzdHs//HjDAMRNYFzmbi/0vi/Ev5BJyIyE2Si/yu/U9FnRbpAgK9DsBCVNDvTMK/8aYm
W/rP6ufGX9Qd4gt8TxdvtP4vXuFRmAWdwqIhVOsZisZCKEYh3Hy2gbhr924NVTes09y/DyDnTZwu
a3HDvUvFfJn5tFywXnzKE2G9ooksd3De6sdpcJMf+BVZ27K/b4+eWp1j21sMfIRQnSuhscGiu5DO
ezUXLvWU2kyICHZGYF37JUMfr1YaZlikW+dx7cqOXkqR0nlBLaRBE52bzdyROe0xFbP9zgsWe19o
g32bGTkevSyxQ62ZJy3WO80698lChyMfQZ1HmpWZYKXmgYx9s7gXaItJG0ozwXpTWRbvQZxhwSz0
OoaNN4Fq4IeK2FfKL/4Ug00nJTRGmIxwhhGoOpg2Hmf4+Nv1MCfgehAiJXWegpf5UcAB8GJr1avf
gg/8yJodx1ftqJTNsEg+V9fpOnrN1fDarhpiaMJP9kpAYHitlV48BIWOGQo32q0aoTe2g9/cygFy
69XczanDaImfDUw2z21e/aWRhABkefyBPvTvKSVY4s5t+UXmRkIDnG6JZN7Z+exRzbO2P4zU9++S
slHNDiVONyI626BTB6Vq9p5fAaFDWZvbqr2lMCO4c0jKoyrbgXMc+P3tp6YLrnn6MiNlmbrORgau
+XubDym2eTSMzr/XsETd5AU05mDxHfLZKUD1pDeekgZ8mkCBO2vgy0/z6DW3Rd9N2uPKmyN2vdw4
IwEoKo1wRkQCZMhwXLWKVr8RNjfMte6XWqvuvR8b85WTpk1MY+0cN6QIkMCLVvlxD0aE7bVagvu5
5TG8LHbwaFJXcE9bBeDCYEbXDB1SiBxKB9qZyEqakcw09ZMeJhSbwQiu29by0v246CQ557wWR7Bn
cj3h5zKXg0hG7dpMtEmFyvSqGEqTT3nWwPFNnui5d6jPUaDJPCAiyCIkMu9ayrjp/O5d97nmnHrJ
kBtUGloljaSI1syWiFtAkK1DSkYSw5CW56pddgAzoJMsjmj8dxbA1LvIACWdsKKV8PloaoJkY42d
ivEK+/u0N1ZzPOJa0eRZuu2on8qOdfkrzvyAhk7+Ql/n8nnzklR7RIsbQrNIQBZVzN+THF6zrrpJ
Aiu9LsdKBB9wK/LJ3JlW1djaOa10D465WerPjqUzP6+4r/RVrjRqLcVed/lHaVEoA2VZvQikpEgL
suaCS6eLh1Y+5KOBVl62pgt90AQSWHANvXCyS90jt7dGCZyVMKn3rAFGx6pa7P1GG4kcc5ZbzGwr
JDbMT6fmZ4CTIqgZmEZzjBY5z1catrUTMGuK34L6oVkBZqI8nnJUEhStZj4rQTmKN4sytiWdZl0z
H2AYa5/OypOmTPoQQvEBFzOYZGGy32+ld4O0/SjXgQR2qg5Aq5wXo+/pXxzHcbcuY3OLNeOBHgYO
y/3KxzaQvgXhRRyiRLfzWxdtAB4bp8/6Sq/b4StfvBt9NZN3EoGA47C2PNaspW/zqRnYJWAqsqFA
34EaAyfVoBgqkS0H211vROcTXWRlH2bZUO6pATd2s8ZXGcWy0Zf7po0Kf31vEoRYkku3a9tfwEUm
WA8BQxH+7Q9dUvf7HK7mBZVM3boDGwUxNL8CnrYHalP8WCRLssdnw2k+cYawgUt9XJtGhOU0aRv3
3riilGRiA53+aIQ5RKmRYXf3ljoygxHKoGz6VwLU6qhXqXzOx15yYSjtgH3k99i7sDCzfIllD1QV
Umryg0JAraKWFNKrm9sVHlsIGafRbVRxtCrbuaoxn+xxNnHqa9nkHFqsCGcf0H84a5p3P7ZZcBAr
r6a8wn4mHRvpZnJXjx6irt64ihtqzu+ERJzpkpegw4tmOVUCZJymQHqyul+UVzbo5rQivrWUD+6N
caKHQJj+vhpkcGgAY7+3KtFfkdW0WE7gphvamm/YS8Hb7BRLcRxt9xb/4jIAor0d8Ml5GEX10Ag6
lLZhdW84qhmg62dZGGdnztProKh8sG+104WlFPRZF1B0N6MVexZbobQ6eIDCyTSsGwuxmGE3m/ud
1taYH5rEP3itV1BikwLpbZESO7aQLxhABtZFQ0257oh2rlv9gwvf7H5epX5j5UUd+eTL3bHkMrDV
XocvHM5Gto2G/WZxsTX8x17+ZbHC+hqrvorY7lfECmWi6EWwXSCOHm/sMF86J3IpSH5usnF6yFhr
fM4EgWKIbaQQEvOHFoy/hajTNzQLAsVLrYeD7TzXtqNduKeK0LQKLIoGz7l16ZLntLcPM+BC8KkU
KXbOYW0o/VsTVqCWWN6WaQkiWTZm5Hn9z64itT1Z+qlgs8LgYrZfKYzwXZFr+GR8Kz9O+FoaCgIX
CJRuYtxh9u7jYlDFfW24N3Uq6+tq7ce4kibqp0m+T4Yq61UbD0a13qSLTGLiRJ+UZTxRDsZRivOF
WEnuKmuieoPqugj/Elo3vTsSeka3HWYoeJM2VXowba04qxPx0yyKJ8102fapTv9BbkkcG+F7X1gb
H0hE/QamsAPFizNa897rEm2jc7C5zYXunYMFLFkLrgrFACZBulI3HoxnVYNbZJPXxoShishPJ0o/
5qU60at+chbkydw1noVaCrpjuwQR1DX2BtlMuk626l49P4DkbM+NnB/tNRv2lCXVLCg3oES+fkqs
IKG0xuYR3BUmKSROsAeVtUTlAiwa/6fcgfer9rD5sTRp/keSmm8GM/K73jnWrUWDJ6sqB2Vfcl05
H5VZ0Y+9jtAGM9Fe0ZPwbd358ioVci74HLDGZ2yGyzakygEAX4tSMtiQEQWGu93ku9mBE4v3gFcs
jbJSAcfk9Hhr1l5y1wOj7/nQ6Vw5CPY12UJBN9BILlHDT0lRzGbUGzk+xjZ/xqbtPiRbCLNVYN3Y
CtfNw5jhCs4HHE+Q/x1WrzubV/q11g1uBCHzRebisB02qdS6bTwJC1wFW5KWTrn02Jkw5DJNv03U
cLuWG6BZDmE/UJDdVj/6MqhhEs9PahjvWkOyQKsvnNZocHdXsvaSlCv9AbjVYEFQZMNtzjKdGgLH
Eg7ID892rusceLBbdTXBi35nLh65Po0KxjsTN+zVfyTa/49EazG+YTb5nwe/p6/55/CPXpe/fcVf
XhfrD0cPTOB5gftXzPOv0Lju/uFaW3qKBPi3bvt3bdZyiaC5/CvQ7VvCamNT/S2dZjp/+MSA0GTB
OP2Jkvo3Jj7D3vKu/2R42TBGJoMHEZpt9jQ3r9U/OMi4X7QJPAt2/c7sXyfN9nZDuXz4UEAplNPY
UGtUlsxVUzx4yr8MGPHf3CnvHttGe+z0fjiPi8upCbQUKt2onZbEcpPD1OTZ3Vh32k88adBF3Ebv
MMYnHheyY6bDHc0yi3Vv26IwK5bUpeGdVqP3zZvAXvXmeaBHFfe5VqyNdWhpfGwvOAB0j2TnpChZ
3GGQkRVE+YQywT19jDoP+Vb1ffdc+rVEKfGAOBrUz86uudtMKDL2Mt0e9llpm+1ZUrJMwVsOMFen
X9hcSG6Jiv6ms9csLLWBeZJ+WhujYXtlw+o/+KZHORBCIl1+VFIJL39KFk1DnzE8ktoRSYbmJ5A8
/zN1c1Dhq8lg1MVbbnVyQ3+gpeWRySpvGSpKe6B8szGvgNOtQziCp7hKcvjhoZLcxvsJEg/NoU2+
+BGV9UdqpwiJ1ALQTllbEojJ7McKmNP7MqGR+VaaHcUgHtOyBC44j/kFJC5NxqZ6yRuMJzkmo51R
BemxUCmE+w4W56uYBaPnMokTnupLY/dXGf6P1yGt6pCNP1bNGTtRPQVMx6n7IecEFOWo3tecA6DZ
BWExW6d0Ll7mSdKJFRg5tUr2r1RAObKSYnwk/0vSmDntwHz0olmgmnn+qgPJClxEZn3Ah/UwreIF
df43woq8Wgc6RoMivVmzjhrLUb431XCupqY+FlK02AWsaF6pcByQ3a7aVjf2VDLdZWkFBdosXlrA
51Qsa00MFf2LXZx7qdw1uVMBRhtWstouGIH1DhZoYp6uB3uyOSwDFzHR8KOJkEOYsmPnQT5l18lY
9hdfKjOGPKCfsFEJsEgrrZUaPcbr0Pm/2NpPh2pyxC8/63BUIEnEbedoD2kLH7vO06/ESppbR6Mv
Ror5sa6W8kBMUvDqbcWxLrDAwD1yd1azOFSAOqBCSHKfeC5k+743g31aOby1Mi04TK76olipOjHI
Ih3z7NixAoERjyTwq2Fzim8ezneasuINdHoLmwaI8VADfnJWWrYdfSpB4VDn6pvzk+FQq03B1otW
Jqd1JVBTDS0gLKm9OrR37axizs9Z59AV2drit4UN4QdEFt6dktolZdMIMXXuZs/Wi+tqKsYrF+c/
ySZ40pFlr9rvBrMbzhL8q5Rfeb6eRn1OaXtIFEODyqKPDygoxCxKu2jv8NBSJtclvbhpfdPdc+D1
44SuMMYYfOtPA9BevAoGJG9wxea5HulaZiMu+dO4sPDQJMimY9lhpk+m6S6ngo2MD5dFGkzUfQOu
Wj67lodqnHr2cqaBqT6aUi0KgwOXFhCqxdXnkPisA/VnUPK30XWAXFKVoHvN45j9XvIh4F5TROE4
CHStujF9Z3iHqaGYhTOaI/bGVOlXWR1UBxxzLTYEzTwQA+K/rFDEJXNKgsF9/8xnRc+qzszgMBts
eBvIjm1nxdhcyBKk5JAoFX6bDYo9aLmZb8pcg5lUvFJ5qpOuoumsohFVap19k+tmEdEikV/VmvhM
Br+PhNmKl6rPcVq4rSMuZr9MbMPG1YrYHhh3CFjPOGYKNr4gMa9bu2zORoDJ0bOma0Dp7YNtBdoj
zm7vp0n6IUoLGG5rFfQ5rKmM2xhzE0V6TT3vGfr0i5vA15OJZOqTUt6UMM1jvk+9J1GwHPrtrsW9
5N7TMmbtEyoSYgSMjPzFdIenUMRiGSDr6xlAnG0F3fmrT0m3SwuwtbzTjeEcwYgEH7053HsUyiqW
f9YEq0i+ud+Lbl3XYlrTT3Zp+DgNmbt3EvbO74QVSpxrUrtiR5Nhm2e1XuvkoAnhid2CEZ8NvcHz
wF9uBK6H21XTp8sighzz1Ej2p2bHPg/42CfP/A4DpocssOedrkzShnk+7lqjP5DHpOXbkhfM9rAC
rGXZYTHlSiSwdZKFTamZ6p0dOdSH0V/pn6WgI242XwL/bcGxm+eDtnTBiWQWiH52iqiIAcDhzeOg
b2b7cfM9tEPBOubbDAFUYnjCTwoPz2eh2tllEJGhPLFPxP+ptb/nznsmatbEa4ChQx9aESJ8kXO0
aWzK6Jzeg5Cfz1rRfTIHXzhujpjhYCavaps6Ta++NTmZ4Hzig631Jd+rzd+xbk4PbfN8dC3wYryk
gKhT1ok0gCyU+eZkl+hQuHU698e6eUfqzUWSFfKH2RTFldOCzTYWGFD0u1D9uuTGNdcAIczNhKKK
4vfolsF+btcfwE5LmlM3u0pOseklaYwELSXf2nuD9BcUFxXqBLvuEhotw2xzvMDmm3i5s+d19fQd
s8dvJs4vW4pyXzocGKbZfq36kQb6YiAU5vOt1h5vZ8vo/bsfbZOjfo7PkocoGVvsN2Cs8vvAbNqT
/m3MKSS/Bvw6Y5WAb6Hemae2mF5hS/LCkNYjEHMMmyniUz77PNddUf4yNzNQtdmCRrty9/nkLSGm
jXqPhb26Ng1TxXJZ7XCyll9DRpf2xFp+pwJ+BvoYi1hnaH4hhLjeFdbQ8AtdWX7vMm+ca35hLT/+
JIv8ndu+kIg6tQ/TjxZZZenLYz8mJ7ecKS8ug/R+HEp151AW+O7l7iPGfgUCO72xzWY4kiOlc2PO
8jZ2BqrA4X5l9jMqJagNh9mCzVRsr4lrbmxCcP0gv3HabaYv4U4I4GljIr7NNRIbn/Pml2puJ2OV
R53V49GbHf8HJX/6+4jZLG8TebvqlpbHE33dx7yVFtkUd0IEz+eaJ2sL1J3iZeokpgA923G4IvTq
ofMD50EtOKtCnpoaRwyzNUPHHsrfQ29RPcqNCgB+JbbQUCjQu4e2NRxumRoJ/siQu9JKRHtrtKTW
YysoZ/Okfg3tKX8byN7/qtPuXKoM1n5O2VLYpdYniTgHGU6YH/gjcRqzsQT+Dlx6PrXfZkRRZKzx
Z8oHP/TNtth+Gxg3K2OymRrZrJaHoHbvMHtfJYyIHgEcs5mPhrZS2kjuxPtMUq8KM3PwSOk44tVp
e/tijMKJcPiWsSOsNmyblj7nHkR93EireegtGxjRwq/iZi5MH601afDdSij/0dr7sopYHGAF3Uyh
qdHn+2QziwKpMuOWn+sge1c7AMpOqkPnleKVp1nxyitufCvVrD8WuaQPM/fESXcUJ96kc89dPcHP
FNqQFLvFVeVLaop8uZq0hULkNevPgbY1w2S6KuJWlMHZ3CyzWTUbxW6265boD6aAVcdfK9dZvur+
On4SrpuO/tCwtKbe59ZOs/65sRzapryBLqDIYolN1zg7Wk5X6ws1BwQVGR8GhdOWJ2zInAQTdA1a
y0UebZcpFjn3w1Xg20CkWTe7z4reWvctLTaT8uTTkbfzRzvgRuyxMi8UP6exXdjujUsA8H3yFM6S
xhsfSzq/jAjXt3Yp61m8J1Se7/vEB0RZrXOJ4k8zR047lr+zbZh7u2HzY+vJnNyDpamPc8Xjta+C
R1VxNkZ2G3/Vm7Nby7x870o66ftv7/e3DVxWU/VkZPglCFybB7X5xfPNOQ7zMYuatCvDVltLVjA9
ZZtqc5yzDOv7yFlZ5OSTKOIpN8brql5H3H15fSSknt6ZRKGXB9/L++Z2TrPZiYJ01in6pQ2BmLP4
pI8kWMAljn8iejhuio3YU3idsh+bv9F8xqXxvX7AoJABDoQTBPunnG2NGBlIHJIA9GBbQ8ZzdPZx
5jZkAI4yc51XkKLVGIEear0jPpDW+IUbKYl0LU/Sa/CmgmKJRe/z2PRTFbnmSKar0DzF0wfWKoUh
GkAxzAIPcyeZBQwaeVeHFqBJLtoZbbU99VyT0SgtcQ2hXYSJOXq/q76xP/R6E8xpVJP5Ya7ap6EI
EvEOxW0MKztQqIwU6/gDzUaRO/j+V+O36dEdK47gBhufsBM9/aO50mPh8nSOMeUUe9qJ1p86B+sr
BStiVzIfN16rHxq+LbTLTt63MLwpVbWrB6UM57y2FMebld1GTmaw8jeyyorTAis1Hg1OB11BE2Yx
bUX3eXNj210VEZuxnwdOkTGbi4DiOSOnZ8DYDucYsmezl/FYeie03ilqGNwfZCqCfV/o5k/Hnu0j
JN52Byizw9WAI9HDNXQQKWU5fbNFgkXl8vEOmfpF88N0wDR9a81Z8KnXOET5SciO6CZrAXM5dkbZ
cZQa02vKB3xyoKQkWSa53Z5+DCfuWEnsai5KfYe3PItVUmVxUPIaT2aK2AfO9EA2veqoicTCzMmb
pFZuTZVpiQpGf9eC+dKy9vRVYnENPO1WWuvy0CowjawqL3OBlu6ktdVzAtfKGDRj9tW2rn1JEiF4
0HYp6yyNe3fgwT/S57CAjw/XHkYHdV0TLx213GdSD26mOaUuGanzWLgCMi0FPDt9aHBU6MadTz8y
REpQMiRVsYV7bIXrZpE0qbKxvCm0rg/nSi9io0zsXY7v5p0chbez1MbvryCDvGvt8I65v9hlk3+w
ndmgMradPnXoNEdf6OtpqSBfGQyeAnOlHHdzjT1kwbmzw7XlRu5aQsqwsnji09qRtXyDqXOVpYBe
1u6zzsu3IZ+26w3HUAzEFuzBbFkxzj5zV4IUOeeCKsCCJAcNG9AxOTMberhxOkswmLzzUnumh9vN
a66WwTsYeuGFZm+L6zJNizv0B12nE5i4UDy1+nQzSM7bwEfo1N7kn9kf2hM1HWW8kkc+svvXv1TN
iJbLfDrC1xojpXX09UgPRaDtP2Q2y7NHEfJOJz9/RteKsmxpyf67xIFNrTizHJ3u1yJL9ymLW+Y1
jmJLLZbIXvPqRBf0VITpNCyvLBeGHXrPxcIt8MJR6okCFAqBe+ldZS7WhG5eOTg22SlRsE532aj1
UT2NPwKjuyhjsSBRmy+1xiMvn2zwDy64E3Ah/ms2Y6Oyup4Ft+5PIQEA54l2dEAH639zd27NbRvL
Fv4rrryDhfvlIbvqkNTVkmzJjhT7hUVLNACCBEBcCIK/fn+40CYgRYkyrtqog+TBFuUhMOiZ7ule
vVagvg9L78qXQpQfrPQc9ZtPial8h1Gb+K8kOgrdOPzkReoXzYM3VduG+lMK0h5Kv0SbxtL6fmfZ
2vc4Xkv7Uze0TXon6GKYwOSTU60x13d2mUGYG7lLCEVie/Z1K+dUPHbbLYyvTlncbehVoGSGygxp
p6woTo1UL4FYrUmX66sdwOhcc+5CNqxsHGtGZPJ4Mwu5ksTLJFbC+sSUg+SSNPi42PvujqPObMqr
iq3rYGnEH7amTmCtAE6i2T3wlbGp0hhzsrVXSnqSy158Q1erfcEf+CgI7e+qq97pS7SVA9uHJyWW
g8vSwLkqWvE4C+Ic3mspcE9oJaYiYdHabax2l3vfCljqyn2CS5qsFFqVcrXKBcYhKW0nR2xYMSsu
CsS2Zj6of9UgEnZTlS3B3CUQdCyj/Nzabr669v5yh8EjRR9T2XGl65lD7XW/AngH8P8yVmjRK7TA
OrECc3UZG6T/QGMj0UGoD7p9p05maNEn7vYWzocnee1j8bPSoOgf3m50ENYkZqyLUKdtxZIy74yz
CwnE/Vr6UKj6g6/oSJzNpHhKA7w/cVca7Lxy7J740VqhA5bDWWLkKYRXrkzmAk01OTCeKAw6t7mE
sMVyBkQdis6vgUvNWc1K7dSCTnK8zLRvM2OrfCpso9J+ou4+oVGtWBiptf3E3gec3ISKz5I3+WWy
IRklK0sUqST9egXjL3kW3wfDKgfBuWOG13q2SiezvabnU9UvHGrarrKm3CB7wWXFSq7QMX4a+GU8
T5UoQsVZ1ypq9f3+EZw99QalDKR5ZK6TD5a8Qmcbh5fQZWXtzhGlSa4s8I8TAMhLbwrlEKUV3T3R
1mX5jTiLpeXG67lPZeVDVGiz633m5Y+Sb34HelDGsNlI6eWGNPTtfqcj5ORbBVJhvlz8Ye+M/KOq
evr+JtnZEWw31jo6Iwu6pq0m0+Kqocc8rRDDFqV+fzeNwRwlEyAGMe1Pqsd5YSbdoFBuAH/FGZz7
s+3n0jX+IEIwPm0ggD+FGCA7Zx0AJElSqnSOfV/YUG3HXqh+cmWKS6kHsaiSzubrXQjdxHpmA6VU
gSmsqob394VKUHO1okw/3mRb7z0xRLY7dc0kmgCWMvNLPWT/GZsZGGGYsotdlSRaeeOCXBgxzRrg
ZcjhhvCuQO4QSdIouU9iffN+s7FtmoOgYpfHyJc5Z2W8nE1K9gUIk8Ao3lCLkj9vGcCc2pt8/5AH
2WrMMp6RNCJBDQdqWKbXWh7nVxbWs5nIcUHbxyb0ab6I42SKw3LGGaQdREwgMseKmoGYTLIqEmKX
+bIOTOsrwE6bpZ0vs/PY9uAdkHYbglYbhU3EYdHsQrdl98nI44zkk0yljA58CEFiVXLuVzXwwqMX
axq6M3c3JadW3pXBdhdMNBbayX5TddhYKQfvnYqLJgRdx9OtFn8HhxqeUCK4LSXC+j1wz8sYuNTU
iHPUAFBEut25W/VhuSQCn4KqA/eaGMrHdBMpVNM2W/suNRL8KXtZ9HFFA+SDpPv5peZtyMusKeBf
J6WUPUDAJN/I66I8U2NbcTi8ptptatjWnSPNOL4kgG3fS5KnfisRkbjMUnsLAlUjGQoDAqsU2tUE
RK1h09hho4QG/ChdsigLHY+VF2QFx1riuMsbMvzw8YBI0Fbvl4qKvFpmFgZveo2kXZa4qKcH6ce9
m+qQ5JaxegI4dfdZhuv+cqmzVYYrr/y+itfKl5mSEqjtzQz6MhJMN54D4G3sLv3NQ24ik15IeF03
0nFmmNSUw46PPGG6PIslcCcwcqzfJ7OddbEt5Owkhlb+KkYPMSWyV+SrCH7MP7IlkovssnAngHDS
J2aiz9hOMuk2DjbxjVEW9vma9uSTdLuPz4qUGrcWo40AsLzIrm0g/X+SvZVwYkX8WSa+u0qiTQHH
PtE/6UyLLI3k3QHp2E7QGt2StIf+3Y3T9XWeOY/SVlFO2JxoaPSMbCoBjL12tiwNbal61Ha1i8hT
7I80YsPbVBrbS1Oy9sWYdlPaYDl15ESME/LNCbpeTn5NT1JwhRrJNwh3URiYlbSD2eXcLdfeRNXh
2JrZS9KKymxNriwp72nFRTY0UbyTWN1rJxKGfuZBBjbZJqV6EaRwlU2iICzVMVImU4BaytQE0znO
jIhYVt4nX/wV9OIcFfbnZbIzYbdRKOOia0seWHGQ8AsNdbu62xngoksPZ7M0KiAJSpbBlWRtpoVB
+YYcK3p8ZeSdKsBzxoh73hjBnp/LiKppu/JDkYXkgbfBvZOqf2ooEk5B+574urafkimZOyEtgY5L
waMAQw1T1EqeQjEUnapKoJ8XOmwd7hLKtJijAtywEyenXdl19x9ofUQRdbl5iFOkGegBOJ9J6jmB
VXa23evbr9KOMohKRxS0E/KpvCdC3m0kADaIUo6BcszXznJzW+SbW9B2q3IsR4igjVEsTSjBSx9Q
EivpTwBYuUFt80rfSk+6ZOXXkRom44T9f+xTBiPR4+h/ZgW1dne9u9rG8e4iWW0e/n+VrVvgdUWi
cFKXo2/zRVLeLdKcY9Chrlt9+jHyw+wzudbMp83qjb/0+kCtztHfIaChMYaMoVMIr2+qvpnXxljN
uef8afH7b/CeV0ytjmYiPl5dsIqsotBtP5Ysm0Ym0MwogjWfN81RR5P0V9Pw+hM28/n677z2BIt6
1i+efv9NIXPUx4G/dRZ0FJ90eKINmC/qi+L+8SyYzojoWkHVSG8+b6Z9ULNQ0WaImYI+QnSN6rbS
TkLPFBwVjhBIOCD2qKjyIXk5XvivrYjXX/OvMwWUvIQnAXZwQBymerAEsBfHlmAZIwg1zEoLsbGE
wU0CkmYVqbKQKejKyFAthYMEXD7VBULleBYcZ2TjXQm5jOZzOI74wgGtB3CNmK/wJFj0eFQ80fWF
bR1PAgpylla1dqr/Kxt4jGDhqHwT+I3wGPBEIfCfPXxvhCO/4ACS0gyrkvusL/b944fHAmQFcnYN
Vfj6Gt6OKMv9Rt63ugVaeegKgk1b7fkD2xzhdICKy8Bh6mto9g8MoVKTE1sAdDJZuokRgMGorr4N
VEA6qKHQ/qg/rlQWhrULkAHvIwXfbAP6CFwAmyozWl89U1AUZVRFDg4cWPUsNB5oQFuhgTsXtASi
RCCJpglksnnTva2QbnYovyxchq4Mcz1YNHmLToI9Ijwy6MVTX54E2aCRkDSyObgYGZ1o0RBZ4+np
QoR9gJ3+2BNYFp4A5m0TnYP6GpwngJVQeC+sHp+QiKiw9/TmyJLBCv/wg4N79woEfoRvQp5ApUUW
/ViOQM0rrjaUYxuwORrYCObQrNEsjeHNAj0fwgGhPKpUDVjgrSvoz4IzQvPCRJi9PUA12+6AXIHC
zvUPI8P50xrhRz/NEv8x423/zBgggawT9kLx9uI2SNO0DreIpaOjXV+DswUARYrwOZG9HnEpVGQQ
c6quXliAzg1kD6jY0FReX8OLjSB+aV5No43+4wD/huyRro/Y9TkIHtx+L2UANGJkUigHSvy/OiP1
7Phn3ghu0mesqW8ODrEChGeIkZuXLPfiIofsmlztiRxHm2toEbJK6CYaGGEF0AlZDsFB85A9K7AN
DsqIucPg2nw+vLUAV5PoWtDkkUNSBKbcg5Ps+kgHUSxHsTlJtDvG4OIknJctGinAU1W9ZTS2fu7+
nUjBHFW0WIDY2yB6ePuCBm2xYLykW/hAU6OLTPux7o9nATMhjVgdK3/aysBOzqaiCvtIm6hQt2iV
a3NI/d3RxnuQRSLP1MxSk7AYUrxEpCN8cMIH0DVom0abK3q+O6KUZ1k1t0vlRga3Il5i2nmzp9Q4
PnJIwt80rpLt9nhFwIqHQB4LBn9UX4PzEdC/6KI+AoI/siSkVJ3WB/RswSKXJJN3Bbc2uECh8uCi
2yLE8AgUwjDfxks9I+DxDUoOKrPTGEnjjQa0Iagam5XgLOAiYZXSKTa+bATQMRI0c3aABqaehmYf
HtIskOYTDRR0k5KrQ/MzFcfDUx5vCI4+orLLdKvDMwKFJm9BIyBCYJlDBMo5ub56SwHRA47ZlObp
/x7cVqAYVUFQKKNUlVbUqlv+kCp5nkupRCXItbZx4uD8AWGicEaJrGLDHkcGsb56WQS8okkVVnNA
9RysZFhxoorKjbAtEAeaFgcG6A7qiwE7WwHZReIjeqHa2GBwEdJLmslvjZCIDcgiq7Dythbf2xFA
HmBxyPscClGDWxHMQiVdK7QvoPTMmUmueJFftAWLhBKbhiofDk6D2x2raJmwTmwWKjkeXjTR0Iv7
AnMzIhTBf7YAsCEFBxxkhHcEnh+uLMqJbfa0txagRRkhroWhVMTaw9oRiW3bkEUoryqjxcR/vQcH
c2JWtOEmz15fw9sKdQxT1PzJjoAzIzh6OUKm3MQn+EX9JzhlYEagyS0q6N8bgQatEDlqbLyNkHtu
ERCKBndQVXdvtsrBLQVVx1uJ2gKJA8oolNXMxuJ7gSIlrRGIRIXT+fDOzBV6SPT5SQmotuoYbXX9
GUCXMzOSaHIFQakvdoxhrYVWGUHMIVbpIfAn7UqQ+4UWQAi2hgAhmcZmFhoPPCC3qJm1yILYLBD8
sO8D+26fsrcWbEQiUPgF8DPUMvxL3G1vDZQ1hdw55BHkCn/se53jAvkVgmhs4WfCdVgrAqy52kTv
At6BpySTSLaszaX1vEONS7MoN6nm4A4KICR0Yb9AiQWVVcOy/yJErv1Clb9vT5WD8444tApXKrYj
cGh0KlpCrU0j9a1ApvpgKCQb5XbL+Ofe4R9snj/6YSaev3qqO2H8RfpSL8xf/cKhNeD55233R9Xi
UcGZO79YNcY0393U86u//6dT6a+x6EcfHrDp9fe0/7x9wOdf3fmuw1MdfnjuL5J58ojERt2C0t7m
zXxNN83/rebf5l2dVfYoPPLPO/n9t859Hr3/vxk4DeaHceq2F0C3h7+/2Cf0w65eHRfxxagrjtBg
ZoVvOAnmYdql4YRDnUUoOvJkvvK/R0lPfqkBuQqPHa2iZP4UHe6ymugGOSo+chguHjP/Mc86g9dt
CqKDTxereTFPFscjN70wwiO3ALB30fd3cE/l629+xwobYKnot5wy6/5TZ+AWtSg68tkiStzuLbcY
ONGRz5lx3z+ecUUjY334wb9fkhdPaDUfhqlXegPUEr3hixUyKJGfdoeuUZHCQ4dP/ry3izRYEuGR
o6JrFk1bg+iw75/vTQ3eQXhgBsgfg7IzyQ2IQHToqyiHLrY/zQ1wSXTs67kfdnaPtqlSfNykXM3D
p+PpaNHY4kOn6fzRy9NFlnVsuq3TC4/vP3q+O++2VTVgOfGh8QV0rHcsW21qquJjp6nP//BadSa9
Kdn9itEjCBZ6Q1cVIOGhozDrGbfa1FlFR75ZfEvmveipbZIUH3o77/qtFiAgPnDx7ny+jlPP77p1
xq9gGL9i/MtFki46O1VbwPkVg18vdv5jx40xeFUX+BWDf4mS4DBSfT7Q6Ew4/ODfe94btFJeFgxr
EePC915/wXQe9Nd+AzkUHf6D53dnvEnFCw8brIhIuqeaFjwtPHSyQAz+8ObqV9mkjEUH/vg3Kq31
0e3fW8qdFz0t3l2kz3xbk/AVvftPf6tcJ3j/zRc8N8S2dil6/5+Z/UWaLjohhdaURMTH/gtxB8Ep
+SObe8eG2OboRG/3fpGgfto587UFQuGRfU42vVOw1jCCiA79MMfvoKrTXZpt1k548EWavbt/6eYb
QI3w+H76GIWp39lW2uy78NhlRFeU27GTJov3+sgvZZp+0CU8zz8dGDFe+mfd5Fr1G4+rxTz5z38B
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plotSurface>
          <cx:spPr>
            <a:ln>
              <a:noFill/>
            </a:ln>
          </cx:spPr>
        </cx:plotSurface>
        <cx:series layoutId="waterfall" uniqueId="{05E5BFD4-BEA6-47E2-B41C-7BDAAB5BD40F}">
          <cx:tx>
            <cx:txData>
              <cx:f>_xlchart.v1.12</cx:f>
              <cx:v>Profit</cx:v>
            </cx:txData>
          </cx:tx>
          <cx: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cx:spPr>
          <cx:dataLabels pos="outEnd">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0" value="1"/>
          </cx:dataLabels>
          <cx:dataId val="0"/>
          <cx:layoutPr>
            <cx:subtotals>
              <cx:idx val="2"/>
            </cx:subtotals>
          </cx:layoutPr>
        </cx:series>
      </cx:plotAreaRegion>
      <cx:axis id="0">
        <cx:catScaling gapWidth="0.5"/>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axis id="1">
        <cx:valScaling/>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legend pos="t"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legend>
  </cx:chart>
  <cx:spPr>
    <a:gradFill>
      <a:gsLst>
        <a:gs pos="0">
          <a:schemeClr val="tx1">
            <a:lumMod val="65000"/>
            <a:lumOff val="35000"/>
          </a:schemeClr>
        </a:gs>
        <a:gs pos="100000">
          <a:schemeClr val="bg1">
            <a:lumMod val="65000"/>
          </a:schemeClr>
        </a:gs>
      </a:gsLst>
      <a:lin ang="21594000" scaled="0"/>
    </a:gra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ln>
              <a:noFill/>
            </a:ln>
          </cx:spPr>
        </cx:plotSurface>
        <cx:series layoutId="regionMap" uniqueId="{BC441259-D465-4804-A261-5890E80B4DFE}">
          <cx:dataId val="0"/>
          <cx:layoutPr>
            <cx:geography cultureLanguage="en-US" cultureRegion="IN" attribution="Powered by Bing">
              <cx:geoCache provider="{E9337A44-BEBE-4D9F-B70C-5C5E7DAFC167}">
                <cx:binary>1H1pU9xItvZfcfjzK1q5KnNieiJaqmIxizFgut1fFGXA2vddv/4+ogoMctkwt7nxRtEzTUORpZP5
5DnnOUtm/fum/9dNfLcq3/VJnFb/uul/f+/Xdf6v336rbvy7ZFXtJcFNmVXZt3rvJkt+y759C27u
frstV12Qer9Rk/DfbvxVWd/17//zb7ybd5edZDerOsjST81dOVzcVU1cV794betL71a3SZAugqou
g5ua/P7eydL07qYObpr6/bu7tA7q4WrI735//+wP37/7bf52Pzz6XQzp6uYWYznZE5YggjFh3n+R
9+/iLPU2LxsW3bOYoopQ8fDQs1WCga+U5l6W1e1teVdVmNH999ngZ+Ljtav3726yJq2nlfOwiL+/
/5wG9d3tu8t6Vd9V798FVeas/8DJpjl8vryf9G/P1/4//579Assw+80TeOZr9tJLP6DzR7z6ukpW
D4v0z5FhWHkpOaXUeg6JknuKm4xRk+r118ND18i8QpLtqDwOnCHyx8lOInIUx0GaBdgwb6Ys5h6h
nCgm+ePKP1UWpfcIV5IJJR5fXz97jcxrJNoOzfeRM2yOdhOb/Tgrg9s31Baq9oQWgkiyWXk9Uxq6
x5XFOFVsbefYw7ZYQ/MKgbYj8zhwBsz+bgLzRxmMWfqGwDC+RzWj8CAbnZlZM0LIHsyc0FLIBwf0
VGdeIdB2YB4HzoD54++dtGZ/lNEqrVZvaM2AjNJamYxsrJV6rjIaKsM0EUKotcrMGMBrJPoZNA9z
mWNzsZPYOBnM2eo2ezApb+D81R6gEcLkdL32M1pGTLEnuAVPNLNjrxFlOyjfR85AcT7uJiirOPiW
lWnwlsbM2qOCS6mJ3g4L0XuSWNQifOOHHrbEhjS/Sqaf4PNk7ByhP3YSodNVVa1u/Ka6q+s3tGuc
7gECZpnaXHOBmV2z4HBMAQKt4IqeuppXy7MdoNnwGUanu4nR8Vs7HQUexi2qLWurBmm1x5RJ4JU2
TmmG0cvybAfnYdwMlePLndScxV286lbl3cP+fQOHo/dMU1mSPqz7jD9bYo9LJTkj4AzT14wMvEai
7ch8HznDZrHcTWw2GZt32bd38KlN8vVNPRCIgQnHTxh/ztYsa88kkmrJNgDh9afG7SGR9FqxfgLW
1snNgXN2EriDu6z03hQruic5cmdck622TrE9zjmzuLkh2DMu9wqBtqP0OHAGzMFu+qCj25X/htya
c7gYbVrI5KxN2YwfEML3pNDMUubMyL0oyHY4NsNmYBwtdlJLzu/StBridvWmxJqbiEXBqzeKYJrk
B+ummFITa3jE7Kl1e61U2wF6PnqG0/mOKk16G6zeNJGj9xD2aK4e0gGwVs+Sn3IPSR5LI9mztnZz
5XlZoO3oHD0MnAFzdLaTCvTnXVW/uw7gat5Ug5iCs6ECzGBTFZjl2ZSJyJRZTJsbZzRzNq8WaztI
s+EzqP683kmojrJu9cCi/jnFRlxqWlwKi/O1gswUSLO9qQYnibl5XT48e1M9eEGa7cCs5zDD42g3
bdoxTH5zEw0P6/LPMWHWnqAWVVJstGbGBZSAUbMsi5FN2WBm1F4j0XZcvo+cYXP8ZSd15SRrguqN
PY65pxWslXws6jz3OJqANBCF2sKGFMxCnleJtB2dJ0Nn8JzspuqcBlWVNWXwhqqDTI20QAb4xqHQ
GTooH0BxLEI3NHumOq+RaDs430fOsDndzUz1aYDGjiqr39LXyD2GsBP1mw2jJjNw+B7RKIWiMPew
I9ZO5lWy/AyWx2nMcdlNpna6CtK7h+X5576GC2AylTofUmwzhib1HkX9moMkrGOcmTl7UZyfwLKe
xRyS5U56meu7MsnS+g1B4SBlguKfGRtD45OUVGqp2BqNmfl6hSTb8XgcOEPk+monETldlUO8Sm/f
DhJEMhqkDFry3GZZcs8yEd0wvdGPWQTzGkm2Q/J95AyT08VuYhLc+IG3St8OE+TMlMUtjfDyMf/y
LPgXaBM0NaL/zeuz2OX0FRL9BJvHkXNsjnYSm/+DyB8xDKFKg41txcZCZgA0QCDluX59pjevkWg7
Nt9HzrC53k2SfJaVtf9usYrelotZSPNLZqJms17/mV0DfUZtbeqR2ugOXn+a23ytVNsxej56htPZ
rtq3qkI8E+R58LBU/5yeTf22FCXQx97NGUxo7kSLGkVHzia/+YOJe5VQ21GaQprHGc1AOr3cSUN3
Cp72pglojgon2tSJRsHs/mvG2IgJhDhMoZxqo0816BWi/ASWhznMIbnaSUg+RjEqaW/apI42NMVg
3janB+Z1Gw3fZE4tt9bG98xs22sk2g7N95EzbD4e7yQ2Z3fdu8NVkld+8JZ9HZztSSWQQHs43zFT
GjRDCQttH+iVWivVLB/warG2ozQbPoPq7HBHofparqroLdM1QAFNgwxIPKLwlF5rvYdEqEXRnbN+
feZ7zu5eluhnAD2MnGOzmwmCs7t29ZbnCpjeY0JyJG2+F56fIkOIBC0Q6CVU60wbEm1PXc/L8vwM
l/U85qhc76TGXKFpAAfA7t4wm8YETkGhaGNu1t2cpZ9xSopxRqdu3LXKzIB5lUjbsXkydAbP1W4m
Oicr/eGurO6Gh837z+k0OjoQ75hasO3lAQtNNuDaOD65CYpmnO11Mm0H6OnYGUJnH3ZSgaYZnd71
wc0b9kHh/Aen8DmEb5zOjBoQU+4RkDeo2Ex3XifNz7F5mMkcm9OdxeZLVkZvqDt0D1lOyqcznvdf
M2TQjItA1ASt22RCf6AD3buXJPo5OuuRc2y+7CQ2l1nzf5HRgeYwLD6Y89p4zSo5U0aHMhMFODmz
aq+VZzs6z0fPELpc7CRC6/yUsyoznNZ9Q0oNfiAYmjgfidsMIwtndRV4m5Qb6zfXoftc4Gvk2o7V
fF4ztM6cnUTrox+8oQcCR+A4X4iMznZyrZCSM4Eh45vDIrCDT8n1S9JsR2Y9aobHx90MRT+Wd172
lnUeBs+jcNCDye25amru4Twojh9y6NMzLF6U5CdobMbN8bjYSf248HEjxbuj6m0rorikQ1JFtdgc
7dCzLrUpiUMQB03HqO+/ZnryWqm2I/R89Ayni6OdxGntSV9j3f+761QY9MdEgZqSTdQzY27owlUa
5z1w6n2N1MzrvF6u7VjNx8/QutxNr3N117/pwXeCehtTHCg8pgae5nSQbWOg3jhs8L0p9Kmpe1Gc
7dhshs0gufprJxXoc73yHxzAP08WTFk2nNhFHnqT35wlc+4vibDQ6UnlTGFekmM7FOtRMyQ+70ZR
5+aXdyOt9+kakWd/+V/eCwVEcEQaveo4R70tBIWO4JQurh94aMaZBTqzK5t+LtZPAHp+49OzmezG
fVB/rlDJSb36TdkZOgkIASrqJ3HnPTvDmcOHntxZ3uZ1Mm1H5OnYmeL8+cdOmrA/g+omS6vgLekz
kppo8hBMbgIalDufehb0EFhwLAKnCx+16qlneZVIP8Hn+2zm8OwmRftzyHD/nfd2Tgbnb8C5JIpo
m/6BuZMxUawWBLUec4Pew7PXrdGvEOgn0DzMZA7M/6ec2s9vwXu8KXCxqlfL+ysGn1yE9+tX7+eO
uw9nQzdB4laOsN76R7e/v8eVaRzG6vHqwulNnoWXT83PD8PuVlX9+3tjqsVpmEcpESgxcR+idjht
N71EOTRPss1FhumU3MHlh9OlB5RzUPZ1jQ8iVFPGEC9N9+sIVDAYoTiwhftcHi93PM/iAUH342ps
fn6XNsl5FqR19ft79Arn67+aJocjk2gjJmjHnw53SYo74vD6zeoC2xt/TP7fmI1FY1SN/JS0cTI6
adA3n8q4qqXdd0WFC6seF2bLw6Y3mz1sasOE39Zc4t5GbPOnD/NEz2PLr/kn3xjyLynP6NVQt/o6
CupS2kgs51889KCvdBuWh/+LR0+mTSlp4R48kLWnjw6MiPR1RvinUfd4tC4NvWyHzuqXViPJFVM9
oXZllpQ5lTsagf3rx09v/3zmONRNUbPQCJRxrdXs8ZQFXqrDmH2KEyMKHGW0deGYdTPmH4Jselyf
KIV723612hR75MeHYqtwYqF7H+b9+ZzTPHUbL9f0k6ApvUqZYkc0kWOxP0UX13kt1AkPGB7ekKas
Dvy6qW9lXgUHsYHbOJxCZsFBbnlhf1gZpecux3HkK6loVTiuaE1y3ObuQBa4ts2I7Sonib/o45Qx
hHq/mgfSNz9MQyJdihY3QUyYyOfTUJ1iTW/59BNpDOyVJuZHfdxE/b6qenIVB0N23Eeiuv31U+EP
f3yqhnrgsD0erGeIScO0wl6U5FNIWnKVGmNwUFip/80M++LTQMb+QvCcnAlL+6M9+E1w8Ovn/6iY
ONqHk+Xou8AlDShHPp91q3UaFVFPPklD9hfBpDCDbvpzry0Iar2/WmCyZaMw3BtlgZ7hgULNjIA7
WHVqmg35xAPdXxi5n0b7bUDc2HYZq277iPNVa8pJO80kcXKrg7IYodWfh5FvvAD3tomjQgFrSZAi
/2HXUm5kujBd81NTF1ASbrlxdkLrxGztII30/0JJUGec9BL/4LwFooWnhoHkoRkYrKWfyqpWi3Tw
49HhXp8dN5aZHSdlyI9YW2XHRRFgl+t4JGdJq3vPGUJidDYJx+zYkG1/4RWi95aRSdVJHbV6SWrZ
n/t+W3R41xBaJlTadx+0bzbx/gsAbjEvaCZA9yEqPwyt8DMVCWPPbdSgySfXDc1if7TK8vB+3/R1
kn8py8RwYtXB7g1YwER1eukFYxw41aCLw3xIIs8OIl7EB2M3xuWCuGZ1q0qzv/i1nNvEREse7oid
jhKBzDxfa6OnTStdTj6J0cKC3C8zycv8CzFdclXE5Us7e7oK+JkW4zot7Gr4XJOg2w9JledPTGqP
hmY0VJ+6nGXHok7EytX99C8WenZjsv68ZLKSthu4brk029BP7a4b9GXQREFus3Sob1nWYqebsACm
ASUIGIfhnPbE/RJV8BrSJoGvT6rWyo4HwtSJYQT8iFqY0Dg0GfoCf6WvmMF8WpgJcJ4q5JRbUs02
7agibRXB4H3K4IQcnQ9juQgtI/xYsHioD9PWbzsntNqwXlBhxNIJ2sT197XvBaEd471NZ+hz7dCQ
tkszqa39dvSM+tCXVUOclHgDsw1XuOPCZKP2bNPvjM+5kXj1wrSyrLQ7b/CFw7XlVwuTmtCMsOqa
JVyAzO0ojDObqxyXUKe1f6yqJDyhicrO2tC1ioXKSrOxcxobf5HBij6SbIhvzKgiixg8wLfpMI45
5Gv920Fkg/xQDz5uo67hvz+gqyNhdsHC/Lww0VDq9L6Wrs2zylwIy1eF3VqWkV83aRx2C+Za1qXW
hW/aRehF0i5pW7R2IrxytLXUQ+nImqqvhRGXykmTqo4Ox36sqV00DS+PaDEExpGLC0RPqNf4uZ23
7gcT9YnLoWtJ41i89cpPRscIt0NRp8IpKhr5TuJ7eX5ueUlcOr3mvrtQYaevPb+B242wR6yhgcrJ
bNDLIvE7bwlqoJcWqUdIlwmxqjQHTUgVrA0oIAxxm8MLVMGAYYNVxf7CZanhqMqNud2TMLZOVGRF
DTwz8YnKnTFtTCv/wDwzHE4ly4oTo8eR5n0PEYEf2XnQqyPuBf5ZG+n6RqWRzGyP+uaBGYTlQrPE
OyspL/dLHdhZkeVfOtMc/yKVCj7QVvULVGro16HOMkcERXVgaeru05Flfye6En9lzBB2IXP/Fhul
v/MaN6zt0ffShdkAHsd36/Sg9HKxSIjVOthYick82037XtmDYQy2yupbXpjS6UXg5VeGUEF03Kaq
iviHNI11cmW1bmZqbIB4yKxFYiXKiOx6wA1VMrJRjnApvhPaUZE7EQ8M4tvBYAwyWaiI6Pwvw28l
g7hRmJaLoRgStW+YE/kZRX+RRRFWOjXa7Nj0FMgQLDhfFaqz2LKKu3ywE8+NP/dGBcQGt4ZTGAbW
OK2lYVd0BlsRDNiVtq8InClPC7yHJlb+RZcVkJVkBKhBmBmOaZZq0ekO2wukHNBHLUx2wL1PjaXG
2hkHyVeu6DrbC0zw1TpWsEZJJ1a9O+rrjtLqthp9fiQbCcPDYYcsnuhlUvpFZRfQUOUkCcPbD4WA
cIg4smPQOve6ka1aREOSHUdpRK8KU0x/lMX6pK5b2GeYM9e1Y64Tb0FIjd94Y485tQGID7pA8IvR
irJoXwksTknhqe06ZviL0ifhWZMWMDFaQCqvSPSJtrL+ggoJpx4YsKj3NhIcTp24Ak7UCovy0M1U
dVvoaSl1yclVVTX4z3tpk6bxQpsVvD/PQDup3YhgOC/uuUgUS15+TJOoPPS8lpw1IxBpOZjhQDty
1ZJRLykNh4smQLjB4pBehS6Fe677vFsME3scKNaeJAMmBZXEkyK/rW6DDJshnP6rLYe8sr0Q7NOM
WrFSMbyonuhRHsPbFtorvoRRAvbbB9VwcU8UxqhIhw99GMsV7cHvwyoGtAWE6akKbzmLLayFxdhR
VhjmmelDpWXmmmdVGUfZCbYRsKOTtGlWwPFUWXlYuZDIDE2Q8Cwr9FKQKP/iNrhx3BkiapRLl2qw
9GpMXLvN5JAdFVUJyVuMae0s64b+pDDKNHHuCU4zUZVoDOvbdfDDJuozhDpMFrEYeOxwIypC28pl
w087MagTPxF85VusjA/gdiBgTvtwtJWRduEyT4j7NTZ8PDy9VyHiirDfb/tyokHwPPWi7D4p3lW3
sa6AUe4qkDv8qD0CB5xyAduWTaFK5CfBARkIiIEp2ZEE0mdpxawjTCc7Zq0hL4KhGQbb8GNI2zZB
edh18Lj1tD1FGpMz0wvhmSLe4J3DFnSVq3BoTvPOM/zDxHcRAxKZYtc2/qjYUuHrhLoCG7jmEdas
xpWD130bWFdhpIp4WRdmcIAsGvZI7Mdi5Scd1rTPE8z/3ghEMesvhiDFqsRRoE/kINhRoaFhuZwe
n3S1csJJ6+Oa5F9CkmXH2gOqoPvFYeEyoBrQSi1iOHKsQwcKqtPAvTb8oT/vB0+uSlVDX804SZY0
GA258AQ0viwrSHK/E3kfkuq4C2ACBAFHX5IyhvHhXuFV57p3aXeksgmgsOAwTTRzi8OkJPo6qMde
2zXC0Wo5yhqkiKoGHIh2XnI5mKFYsTAkV9RQiAF0iDCE94pcdazEIjM6kNaGndexPQQ6/yK9HIpe
kK4/v58hPBE4ciVhgUrcwH5wH/COnZF/GQmDinoIUQOYbtPuENJeNQV+mVm4KWBZTyxtVB1wumeM
925zGE3sqDw22BFTPuY+ilyfpFQZdtjQZFE2DSKZadXKvO31IuxIPC7KSRxfYhZR4PJV3tTQ19T3
9EkcpVCrcWDuwmIj22+qmChbVB7MURBBuShXsI5+VQpm+9jyDTa421/4gSvZsmut4nAIRJwshW5i
cdGXXVo6acej0TFKU6x4P1kW/LW+TnsTYWvc8KOoyIxsieuWu/hD0kqMjhufFpfEpB22iBthocfJ
uQThve3raWgcZB6BkQcV8aaQnNeIV/wEe+J+Ada2aArc25DCLkyGtfQseJz7vet6PdxaX+flYW8F
w9cSbujT/f7ktHEPQiQCDtq04NGp1ShsEWU25SEXUfvB94ZSbTZE0iXqW261UeskZVseGmGql/GQ
i5WHC1Ou7neF7CMoRURdciZ5CkUuUnIWiinbEFVGkDkyTUlq1yKFJRrGyHCsgiIJUYowGO1gmpDR
Jdh9QSlip+QdXhtAhMoFYk9yRjimgC1HroQvs25BYg+aZbkFPAxu4GX7WY5N04QZrD0LyEdh0fET
InVsahMpucapOxjtewvIozpKFplrYbFr15jcdx1ilZjVQW0mB5Tag8eGzsnbGkYh88rW3S8MpWGu
mknasKmhZqwY8FwvH/qLZOCltHOEate6H0D8hId5N0OrsLspr41FyMue2CW40HjZEhX0h3XTpv5H
UoVmdpTCjJ6VZgsphKrxBHwYCXa7SdyxvKpFAxLiGZG+Nrs8OEjzfpqvpbtz3lDrslF98hHHNW58
wzWcSIfVoYgL07ZKWPYu8sJvHqsy26KFazOJkNppMwYF7uEewyCHRxqCbnRqVJA0GMogr6NwwDoH
OQDNRDf2B0YTsn0zVUNre0VW237bJ0c4ExmeMl4R4sBrJkeI7PvDlOTp4MR5np66Gcu+6T4GX5C0
hzEEyXTtsqK1WvZ9VZsfisn4fwhdD4lI7fvgVA3PEMHEaXxkZBRZGG0BuiJ2O+PSC5FOd8okx78L
TbBITIz9OTKAna1YVx6ycjL+RQuOk0yUrvBVfxF5NRheXxhOU3TQmSlQjmJY2Y5pqKr2i9S1zRLi
uaOFZBPNwA+420HS/t6ZuD7s9iiCLLrLwDHhXXSul+Hkw4kRuteucrGD7gNDz/TS/EMchzlMXg2b
lsneco+RTysPLT/TJ4H2+FGXa3Lm9UJfE6Oubuk4qIVkET9CDAZcU0nhP8sQzq1JPFirUQb0qsWT
nXu7qcMIxhGdU2w5FCl0Ip74Zu5qdZKUKkgWbo70Vdfz/EsU952d1bB7ZQEVqmNsnsA1og9GJval
N1nmcczggRDb+YdU+MEdb6VZHYu8gcbVhkltERX6xFgzjAI5EgOeOYlSxY8sazStIwRsfX1YIb6x
VdOUB1ldNfsxDq4qxCq1WJnRSK6UIkjZCQ2rhDwPlsQKDbgN16WIJBIJxyLbQV75yFgvxsJiR7no
oQ+jN5mDe8oszOSb9GhvI0uWmPtelFhqKYea7uPJ/pVfNv3n3pfjic+H4HPeeNGigobAOiPaGffh
EBvLtmRiUmfguXFeGjLrHdDpVC1ZyfpD6gnjpsmZuA11M97FYJXfsrivQLe72LPBq+gxySvzhICU
HcRIrvyFy4hkuWhcN/btokjDYllkffFBsD44C6xcLbxQBn8mee1dSnD83mmSeFhElTAPBiWGM81y
97NvWNFNVgx4J5GaQQWmnGrvfEwNRKyx6XXEsWqzDO1StxJFHKQVNjWV83U6el0buMnyoQw8f/PZ
T48//ucqS/C/+zHffzl9dNT3n3Bhwvozp375V7jodapNVfM/mqR5fC8Is5Fuqqo8+2E5L/H8pIiz
/girn7z4rMLzrFL/UD+biiAoszzJv/xQ39naL/A4blPgkajvQMdxhR46D+7LKe/frQs8OOUzXYKA
owr3hR85JVc3RR40xzGUgr4XfzYVHoJrRhhy3aiV4OgdbJr131R4GBq7nubA8ERCTY0rFqmFs/y4
9fd5DiwmYZmSLhJ3irh1g0Aox5aPHTNvg/FaiCaPVtwoRbWfFkM18EVNe+H3joFA5KuXlhxBSUb7
yELqUgzNItJGWhx2Oomr01gkOYL1LOpF/lVEddhnC0PKOGSOZ1mc3Fl9NjQXsd9b8Uopkbs3LGGF
PPNkUOTMTqA+EIXnokw+Qt/rLl14sSij3M46kSQnxBoKiOwlCRmOacLS8JtRtag3vJB0ntUYJI4D
UY5QlE9XvWK5Zgk1iyRB40tf3bldBtU9rBMe88MYWb7SOhwreI3OGYMcn+sQm26AXMeTHbXRvKdV
ODJl85/UhyQ6uqZUN4edBlIQ5jlGY8hUJU0Z3IYkYhNby5hgPswbNYpwv+w7r0Tk5NcemJ/BjTFP
zzvOhoo6hI+yYx9q6adVhPiuYAiB0K+JTNQLazTL3lo44o7MJrbQdLhj2pbPZez9wKB+yYxbaZSt
SRfeaHlWsR8rXjPTTstayr8jYbo1qv6/THc+X5vpuVzjYn50YFHw/flz8wb5ncxg6tYbsOckItk8
rv7yuUtTz+7CoAk+pi4+OA88xM/Qp2X/+vGzQhAej/wrKgRwagJ9Xta0LE8qpJ5oA8PsfXZrWAjX
mSM6U4oVFMmoj5DnseIz5JYycsqiYmguowp5Mt9GB06MRflvJcFZTokT7bhVEOnfeSHMt3w3Dgez
vOWyg8rtD0SOJNoXZddUfBkol8u/ywZLUNiVREvb35k5tCXqnEFm5t0LqMwy65YpKNp50HE9XT2B
O6pmu6GWATKLUereuHpMBTx9kSfusDTcpNIDPFrZY4v8ev5kZsnwTNwwDy2BouKebHwawwwKPYZC
57XxFSfVrcQ47Gt/Uoikz3x8MF/ThXzkTpBUA83tXlOGhRCB6TeXSS7DwUkNUqaXOvGTMl0UIivp
RdIiWP/6azFnyXkLfVAmLlJFlIqPL4S2zGxJ07mgf8XYf+3LusQmMJvIBD5m3zFh2H2J1MVlTqNi
Upq6y6ZvQe41L+Dzw2Kh5wB3ujKkoxVnHKbt+WKpglb1UMnsaxoLAzY8hPUaO7sdzHoQx8wVsPuV
1+DDnZJQpLCoZY40gDhURmi0kV34sLaT5R98jEpRLmqPeR/lyLn/ernIXMHQcIwLgigKrRQISznz
Tz3r0lynI/taIWVrJMuwrvK4OS9GJHJSpysGpOcdw0pavJYNRZINyOCOg3HZ5bl7VOkyDj0nGUdz
OE7A32uknrQp3dppBAoTFzLR3pg4lOkeJpEaCGbSD+aoY7wrsgBdUbygpvNyKqaCvBDuZzOnjg98
9tvMYmBnpkWbtvnflshEKJx8Ku8W4LeN1qVDUPuCaUfR9d56Ig+A15p7c5ITV+GlvquZLPabjr2s
Q3xuxXEHCciI0IRQHKf4YVtEfVShFJTlf+cltKhYsipS/JQSnw3HrGoGLId223i8Tvx+GCykxsqu
8B0Y/E6ixjm6xmGZ8HC8Lo2mkmcqQHhvOD1vk1gfRI2Y4MkqprGFhtYS7UVehtF4PcYy6iLbjOPJ
aQVYfQCUpdrHLxm46nitkr4HdkyEA75Vo4mIfpGLilX70mom7KLeC0AwivvHa+UZA0K9rA/xFhnI
AyQHW564QZ2LJFr1lUQGel+3JWkvOcvGGmmyyC3tOE5KmjiG5yb9ocfhXL+kKnX5dWu2BJvMUh54
RlukSCK8sDfmVhOrb+HGERT2UbbDAeTZ1mDukHooPsR/jySpSqRiUNVFTqHLwiw+YohJYSh+rV5z
azT1CJmUwG/jNC1aT2ZPrEqz8ruEdV/Y2EybsWv4ZP5oZUVw3rIthPzbDdmITdjRpq68UzSTWNin
vxaDzmfO8JGh1Jp6OPDpoBws+bk5GlnbFIaWyXXC06RmyDM2wrjLCr+ANfKjKiXL0rWy4LytlAeL
k/si85aeqmmb2bgIuYtbu6ZecRy7Sl72SD+rwa46ItuLWhlm4BQI/1Gw73vTt0OTuwgWuSvJpOy+
iX2YtT7YxZEbRvWk+S0q6R+njzhFLYdFiPnaFxo45nZN4WOcTNANzHrqRkaL1fMZR9L1U/RQWZ/b
JjVBYkVZUpDYdpz2LfqjOD/0kY/Etu0jzfDNq++ZLWrM05ZmTdhR99Lt5bSlaRGMSXkYIN0xmchi
rEyyX8Tt1K4ziiGC1iFLMXFqMqgE2mmRAmr0AojzRhEwIBS7UKMRQBBnFGamumBpMmZhSj+r2mfQ
rTr3JgFqgzWT6t7rMQpDA2Rz/X5ScdjKyaSUeQFHY/gENJ70YvpVVkS4ySTWocUPgw45mcIuhi6T
Z0ji4a8Cn01THLxEVvuRYZVsP1dlyypngL/AdF+Y2iwCUKgI4pNrKJKHuJAOXXWzqdV9RKy4yYbP
zGsnS1WXBbbWGI9BdlObKqLIAtZZMV5bFGXByE6MjACQXiaxNyzHRJLa29fMaLrPYKkllqOzQobd
x9oR1iQNDI0txrs4n6xbA7N5GNC8g1mrwUjwwKBG1wV1EGMRLEXicSxFXVu+UTsibkKohK+R/62d
9fpMpnC6COZXTHumowp0AezKokIh7DR/oLqkG7kcZGFctYmVwTqs6S1F4qyNHESWKOC+ZBZm7mh6
JMfVMRQlHPwfrOm5kphhBtaa99YVGg+wQ+oBH8iGTquxxvrwMOeZWCLbl/WVLWM2YMHj1k1BWWD0
sEpd2cf1uSUrZN323ZorGAMoZHtRovcZHiAxoPh1n8JRbWDzii7FUvaxSqEr0KIJDi/qJyCMMCD4
plH+ai/MLMkgiYgi+KZI1lOc+uvVRkITk3sS9WHykxOAkcAHu4AFzSMb0MHKQFlkuPL9QcauXTcR
yx23M93wTNKRl8Oy8EuZK1tTqkPfLssiKD6YccN6YedgOway+4nBT90EFTkHKc3euzGD2Dz8H/a+
rElOHOryFzHBIrG8AplZWfviqrb9onC53BJCgBAICX79HFzVM233F90x7/PiDGdlJiCkq3vPcnHM
krRus35Qb0SqzTx2Q9rhyeFbpNwdWaLQb1Al9AXY8RH5I2A652i+3JpRMD+UwMa66DoJQQzVfW+K
qJJ+toaVg8/HTZaiXwzxFfiEBYth2YxbVekDKok8FnFkyVOqQMbzKvSRdfakQXBHDPkb4/N5Fhky
syrblNtAyghMRX327cpsOU5apselyHhS0y7w2yeXDnHzYgk0TnVC5jiqVtSnw1qmfJ6Kumhi11ac
Kn4B4H+uxyF02xUrIGg7RS4S8ZEHExiig26HjjyvdOFt8FwMofef/OyT+SaY5j54xI6R2Tdq0tQ8
bxnoqKHUwxCJ6aHwm2pPrAG6cdwGkndDWbRDEosqM9s05q9RJ/P+TcQaOqEaU2UdfxR2di6sWuWm
SF7MrB9pXqMOoCo9MUhA01uIAYK2PS2pjiHn+CHyPpkxyh7qIUNuoKRYMKW3yExaPEDUP6fhoe+J
1tnZFqwR6rqnvh2hHFn47JZrRxlvmiMDxWjpI+vjZDynkgieHzFXACiDMNpCbOsKEg5XlDwg6TjX
gplNrmfHp0A0J5CG2G3AGTiCALvoxkLKEdiUTmdMDhewyiVIW8Cva2Rd4ApX6GbTOxVnGV7m9zeD
pgE1XsI9TXA4AMpkfN3sWMTLpUyN5vFF5IMgyyCpoK3NTr6XUadKSpZ9Xwxp0OByeEKxqUDhsEIe
WUlQnJTfrU47nd1LkDROHbM2CWJ9bu1a5MtdKhPaFOVYFHtWnQFvF+0LRA4s2K4IURNGKlhHhOwb
RO1R0KsgYSZTwG/HJlL3UjqZs4OTCAT8MDSQX0MblMT7Ka1LoML4EHKxNmMd6lZCsNHPYUD7zzGP
exyvk6ooni3Px7EyKL0xsjt3ih2kilKInV2J80fKAmC42HN6IiZcfaVF1CfpUQq3j1ii5hYvwyTm
4Knvsj3kk2XmeVYVbh4wAbYe+cZpLkyHz+n3SxUz3TB8o8SzIjLsJRPD0ZSIUGT2UbPfnkgTEdM/
IuX3ce5JIYElBRaS3vgi6NtckB/jiIJmPJqmQaZVuRy6LBDRuaA2wB0kdrQvs+xt02O8ArENJ2E3
EvmbXGb7KTe40yCyUswsHCHBn8ZXFvh9gqUQWuPO0zXAe5Dt7EOzLBE+ii02Hx3OYYETBtf4cT3G
JMn4CsBN4D3q9ZA+tZRAr1cRVwAAKnUmIozFx+xh21TgJ8Eg7BfH5vXnYFjMGlN95LgF3ej+v2Si
7U0SNiZ4+hjq4P3jfw3y++eAFMTgP2Pd4QSiHjKh17ZJdWNOTZ+suOgx3jyOxeMEgpwnFOB8KEr6
fqOGbZkx1VB5W8PPfVSsjJYRpCRreld0dtjpvrhT+EgM3gdnBZiDLUXZhuue9PKOxnhTZTwcX4v3
ERw0VhDi2vs1ibhBjVbpoU9ddLHafK/Ow/db+z49UgY1THhISYNvHGim9ov36SowT3lk9sMIIlK8
uQ5jmIlnyM+JnS9xpck+vO8TabOrxVniIvdfiRoz4Xvwf4EHLadZ7Kf+PqABJKP4zwDdD8kOQUj7
Vp43PA7I6xPfQaTw4Bo7YE1DGbUjH5PD/W0W8I+vUcp7TJ+JImPFxYNXxXSdgGXvPxgv+wsUdiBa
K9WH+3IAkbeff29TLtyzVVzx5tjzHL8rIBjgyUU7rZDRXSXvc6WRUzFnp48hL+RicDq+SVr8CHaA
AQeXummxzy/RuKXhMzI3mS+1HoO5Bzs1cYaDUynwNN8ahBmwTQXAAJANbpOw52zg+3K22F/xXrva
VObHFsmiXy+TYlJ+uJjJsGumVUFUt5RsgszyDEOGxefFPE54QdJI1W03Wvy7dg64HQ1dBKhoBJav
INCbGUABZySOHgk+LC/QrHhUAWzd9rnvYLYASOwTEOgK1KNQNj+oDltsd/BBz4rpTAtsVf5LmHqJ
eMPVAH3bxQecLGcljDxaoVDvfl/JhOY/F1oKDMcJ8iasmXHIFQZsYq5l20si8sHNz2PihEsvID/Y
L90XfMIQJdpvUHAULXcTPaRbGCHKzYbswxd5vc8a4FX7FH/HTyHnc/h2ZOP9euemgVq1NJjg+PzY
AH0MykZtwJXha2/7ArqyBgK+m0RHBp9I12ivYRdqJ8yrd5Bli6gy7AjtmWHxmbNxw29s79AbQ1kO
1HCkpAVEyaIWpW/XoXbqq1kBmKBXXZvu62kmrgEIz9t8RqhMUrZiz5tWRBp5RK23D55tkh0qiG3e
AouXquf4OvrR4yq/OKRnLLh0bDKmAa8nd5BysNjubrKWJen8QABjrezgmQxWcUydpmqqAV2ga0+Z
AQRKvxIO+89YYjMscPO3gGy4qrTv9m2jo2wfcxObCJPvfSTlPACJTpqwSZZLt9GOZQ/tZkGUQ282
A1XY9FikXxFvMb8CpzeMgISefJ9Gug8Q/FFe7iiVapCvIrOGaMnpr9DIijF6JV6l6jZNR72yI4mH
aQ7+dE0kPTtgR0sULScF/BuCVBVl5gWIpGvnTyGH6pbDK7Imwj/CaxMl41uxNMsYf5lYDmjiZFq7
dEUVxNvUvmzQL5ABbpQUBQfEV7swuMwyKGoii1neySKuFrwZZEuZQV9DfP1xJe/3coRCAcODnojr
flk/w41Syx7/Ckin8ILsf1+8zQSdX3fof6L3TMb7e7CeBPjEytf9gywBOtEdULnv3EajmMZS5sgW
2e02r5E+QICZ7auy6Pa/fExZ5JSIRAWaM+FP7xD8Hk4DXhm/miSDHNWE+b0VGXdD6cIegD1ZN1bE
ZwfhAb7Eg22HAyfwRHghSMvm87iFmN8kBP9wC9xyP/O2wbPAv34ciJoCW9qIqRI8vVdsfSMhzCxl
ry15aN8DVvsONI4QyWM2BGrcQcjJpIaQGvLbcWClGFMbPNmGalzz7MDiLZdNzPc0ThCPY2SL2k/L
/lxwwdBiHykZtfsi1/FOM9a98/uczNgWt3A8iKnvuoOQCqvx+D4gwIH3oNei0Qt+F3KRQF6JGErI
/D+Ar98KemA5iA+YwfDuZGn0D1hZzOAQgFfHT2IYUpx1xrnHanADwuwYkH0FKYifMQpLM+7n/h/V
3a+13X54PFEF3YfhqY1w/N8KWygQhsBNGaCq99AogQHjLFAHYCX9+6F+A9CxmkJY6nAsQFb4N93L
+r8xVC5vxxy6lP6vORK2HrrsUTNC7vDghH12F6nYb6qFkAyThBiCW/YRHP/9XH6FEGi4myzyaO9e
BToc8zz+9VzYAiHgjKX3hF7ZCGMNjfZ8fJpyaJa2Aanzf43zPw8IsxqAgzQv4v/Bp9UKE0aqC9nj
6HtsFLzFjn/O1hZh7mNl//sFRjts93+L9v0K96ZPNMODDWDoI78DmV5JwvtZpY8fEcPt2lFRrmmy
Unr0ZMqXo9RQaj1Yl6yy7my/x/PEIDRALk6wH/3HGf0603FGKKX2x40lWUHhEf6dFluLMHDZmoyP
6n1ROeR1WOPetgxxvckhYB2PgtgVK7NIsDkgtQjEfiJSJ6PdqmVEZX+Es2Kg2MoRWtYKoX7Ex7E+
oOBr1gT1ZOXe+SzovPYw++8X8ftthMGOwHZCwZhEUQTX26/zBvvuOMc+WG7F1O6RafuZCOmJ9vZh
DXJL/sP39T8dj+Jx1dCD7Y9xS38DZzOPbARPb7O3H9ue5wIy53BAZB0gSsMzTP7frg+Q/94HCQsD
JlTyj3CQOAYkemnk7fu2hCR5vxtZq7Au+gkiJ/Efs2KPL3+bppgQoJ/2x5xBj0KAaP6GZ7p1843Z
aHuRQTvU0gryxiz5mhosmP9agv88FG5dDtoLbW9RZP4e6joWd6vlKYeGcSfFFwp0BPMoHju8/Psw
fkgx/nZhwApxqJ/Pct2JefhMfp0pYQheJmsEpKJbHIrpEFO/qxEsHo9ghz+nrQeHXg0TB7ZalB3b
UC1CZsrnqLvCbg0JDq+GVgP5uY4JsIfwvmOU8+FiRW5Ah1vmG1iF1wr2gAlpyjh2KIOMjGHhOHTK
bvFchUOYTrCRGAqo7Trx0ZCk98U7n9emKEaSO9Z30ehvWi6WApIZ2N6aCJiIhFTjAoVGBmGeCqTG
rfhIULIAXxNl+55WIEPPsVmkP8PYe6nRuhCh24kuxtpDabinAW6JAyS0Q5yjTuhjiw8gxUptdptM
ak/mgvfcRoMcxWoPdR5tu/527qKt7CcDaXmd6kxJW/4FeYzYNkX5kcj8zKDArDmM7zbm+yaejQuQ
JdQWbRofdD7gkF2LqmK5DMFWNLxSvsMDJXaNpZLqOUHaWyS3kOYVRJ9lGgY7GDAtkH1CZvqzDivc
OiVjLVrbAXYFApOBZSilmPOBVYEduAu7csQjmGl8X4yFztyBj+g3Nn6ia7FswyfwDTujhRwwjNNb
KA5BInxqNNBmXkOEBDnBUZgximTVRUg6/1xRek75JU29i79G1K9zfgvYjOmHvoCcMj7IfgpCVMII
HH6u4NcHl37ohxX3tnY+3swKETGQiaVCahbRHBrClbnrtpjmaStBR7sG1XSRG/CijQinEwnV7F7T
sGtXGLcIEu6+7LK+M597IC8BtJLvlNtHLBrBh/P0Ou8Qt+WxFyqF6vUjzwLwveeJaz/vm8771FA/
s8E+Uy1KNlNAEaPLxYRpB4XxxIcMpxG3bVy6NliKTwjiQ/6k+yJQx66hnJaCc/dEIV+XNaS/7NSQ
Jblo4Pw7d8YvF0AyhsfMpHHlCypus2ZWITDjxXximNQXhO+GCaw+8SqNVp952Ay1L3bTWq6S+YRi
F5BS3NOrXIdfhxbLsXc6vU5do+uMCIG7GwbmCKsCOcihsXebVHN4QFY+H/I1hDa5ndLuu9D2CQ0M
9JUhAb/qlmk+0AkQNLQv/GIZbFGLwuUPmRYjeH3dvDXTyGoloL5dSd/XlBXjZb7F3XFlPVjgXlOC
n87XviKyz44OP3nOUY+9QihtT9A9MDiRWnWCCVvB31FIehRQZz9pAmy+VIBopjJIBv7s/JZ/U0FP
Ucrb7pPL4+YQxhA0k7AQsM8FQXJNANMdzTyhGbnM2APAwwZ6pTkp3iJQPahnIh09LrEUzVGvfXCI
pm5+nBYCwAGhoJ5Wby+TyaxtSTuXVywrmMg/N0tcrGcoEOz3KSYyOgxWzyhzmk6s5ZLQ/Ec+06yr
oQQ3l10BOUJNolk++CVpUSfBl0KnOYJpMBfDt1BO+trDZHw1pdE+Qxk036hBFnfpkc7ehFm7nIF+
B5dNm4i4zhH93iLnoI/fthz2uhm6wi9Oj+7HGAS+ipto+zZNcoihKNCQD27bhJkrlFYlFFPG1npz
rb9MLawpZRjp5naNMgRilFTV4hKVXMKwrvSl8aM5xtrGVzBY+BJI7wt16/cQWttbEmH5LJOd4QCE
O6fkvluymq5DciBwtd9qQcyXVXvkZCHobT6VtoUGoq2yhlNdBjaBtd2OQ5lAZn4aABSUMQyxDx4y
6odJrHNbtfPMn0exjp8NrD7whnoLrXBktCwlzg+Maw7MDQvPC1jHfe7ui3gSquq3RX6Tnd5KkDzd
Sz80Y6mhxn4oQCKcdQzLqTUhuyRNT75NeeqvJfB+uHgAuOKgbC6ZDaDG55Zfp3kwwHQUtcU3EyCp
qXPkZ7KkchrvU5e2RwT6NK2KZssu5mgQ99DpQNvhhHmOh16fFuujk9QL/EMJe3ZI4J63sdvy06jJ
CidQx3+sGJCTmDNrD0gD16fZFBT6fDKCsYVsHh7gZTmnRavRB6GgUcmzqXgu+rl4TbxOPknDhtdl
W7YfFhO8hhM6viEQFpxC7BT16Mf5CfllUFLXL9cBTJBft3DoT4mKGJRZgJNvxRoS7GUeESmUDYw8
M23TiwzETKWnXp5aas0ztF0Jzn+JL6OwT44yTaYvwOXG+6IX5iJaVfHUdWa74hME2D5DyEUZ3DW3
PQnnS2OJu+8nZj6ZPCffEzgteQmT73JL1g6LB5jWXZTM9sqbzJ0b55MBuE3en1jakRrlMRSWgD2K
8xYYds2YMA9bnIvnHNDJl3HL50/Y8PkFFlt2s0XBDA1T2hxVweg1GO4oqeauUHW+rX2C+W76I0zX
w30LCP4etjs9wsmtwqNxcvyiZ0tgiKXbdm0KYq8gVGqBDnTDJw5HdoeY3cFykrX5RQTOr1r0Ru7y
hSdA5k3wFrAYGrTrlZKtKaq188h168wC0s6vW5os2XwI0TdczaUqNLuGC4vfA2VRtwFZ+xc1m2/4
DgfQ20QvU4cMRtpM3np4SdKS6qi5LAYdf7UBs65SwoU3kPrY5yZelvEkYpUQOCmi7IqwweTHIuz6
4rITua7B45KtXMB313mxdVkpt7mA5Tlh/e0QgO+/WoMxw1inoZvN9VgsIHoiD9vWuSdjd5d4Ejxk
fdHoKvVGDAdRaPMoOeztB1C+q7jqmnZo6sD0FCJExqLglC3TtD2ueW+sOO2pR1gXox/gQ8GoDY63
ly1qcqOqKEPmUtHOsuUGaImcqsRG/JPLtmGthlCl15DrsQgGJKSIVzMK8fmFNqj+DOKI0TNNkTjx
HrKii2VOs0sa+7CXn7ZkZTFMwn4MC3sZI9iF55yAETiNaoX1GOZSap+KgLcSChyuClOagHHVVgEp
/BMatBRw4gmiHoY1CraTQ6EpqxB2qfDaFdL3VWyA499kCuG0hkBuqwcgW5cynnefcdZezsHqJ3mn
1iAttgTD34e+q4HTdO2u0tIx7e7mmch8rtdUpioGwD4NWA856M3KRmvcHUhklbhuBdjZsoPlaKu2
2Y99mXQriJ/MyvaibwgdDhxE4U3bACatpYevKeEkgqMlD0UGSEya6Nxyo0FHWpqt8BaC/YYHf74N
aOGzqpOMTGVG2gRQHDC7l0gH5m0pkJokRq/xaRhYBPfTImIbV0jhRDBU4OYhRXNlJtLHNSADHOWj
zddGVYikMz4wwKqMJxggCI15ehBa6ZLyMfJwvnZZlImDjj1c9zdRsKT2GWRuxy7kmJNvfFm+bvCt
P3Ohv/JCUwkTteueHLQdB1h9zCnE5hEiSKQG9Fe2Xak1VrcmaexxEaao9Kg3XaIhUajLrqPdk+lV
WhuTrqXNG4L4uszd95mz7ZgNCjQe9+wGDGMeVpGf3Fhv2GzIfTGJ5CmDgMjUzQKsB/MBEwaWpMa9
RYNuH/QIz+lhyjJ+PQ398GTHaeYH6/nCzkCNeVYGnS/O3SDHOu5HdWxHRp/6NowOxSxgKGU0uIlb
T65iDdJy4BPI6wJlUR3HbPnW28yeNh/HqsQza1VXh8UyTgcdpcMt9INuPmvjWFlMLvTVCI9ZRdJp
0WURdfCgDRBE2vOU4uIOK0Dup42Z5o2B9x5PEvxabbAoXbmtrbnFLo/Nv0lbVTcS+QVOgT1i12mO
NivSyvZavMiGR1+BvPkjRDvFCV0AumOmM3kfyNBUS5eKz2HfPSsJJRhH4XbMYia/DC6eh5Imw/Al
CZm5tHHCfMmMl3nVABy9ZDrGRfMQCHfjlwrFbnInUZZcLi5qvrciyb62jEef2yhx1wuY25rqcTgn
gIxfAL7H7R7TPHqGoAXLTcpYgrwVwXGfhOQ7gTU8RNre7bu2j6fXYcmD5qDSBkQowOQhPfe0hy9y
Mo2fwTVtA8DCzMmoShTiSJkGjaQ3Sk/xqxBibstY4RxKdH4QedXidyvAX5gTAj7Mc5fCCVjPAkJO
g1yr5ZedHuY/NKo2UbU6ScKv2HidKYsgd8tFMLdpPWsZXDQjjZ933cAx2pbW7h0T9B2lXr7aJdfY
HlB5HgfLoIYaGE2uQd2ZK7QfiVSJdg6xufaT1a9tPHs0lwHMiJ49i/Lf53nFWsGiRJ1m4YskbwtY
q6UEI7ccerkklwCpOSRTjd+QzEM2+oNAQsqOXSbmK7KifisDpCNzrdgY0EMwdtD8httCX+ZJqS8Z
PL5VOyVTrcJgDG+ty6InsGt5AVUQcrgynZ1QJ4ek6hLRr3cHPwohkcoVSD2h4giG20S4CLZAtivx
1i6k+mD0AocBFCmYRBURnZCkXY58SUGldG0lWyRp5rCXsUvF1rGJkVMnPds+95Pt27t4iNxUo6pg
LUJakQ7oamIiy9V6gpVO9uQutQnLyzYam+Sbgmw06KslyL1kRxBmrQ9vWjGkQ1Gh2oaBr7Sb6CZ0
HcGGS9dagL/KYV2Hmpusdb+srGuv1pzFaO4yWRRg+l4tQIeS0kPmXdijsXpsPnPekoHXDksFNArc
OElvysWPQzofOXK1/myFDbo/p3HyCz0I6J+6/kBHcG1PLIzBvZw0hFJzX5uVBKG8l1ajH8IL2jZN
jZVQMoMDgCne4PJ/dEGRhRjHSfZrXWjh6WcKlkk8vYO1gd4Jh1kVOzQaR8zrK/RJ3Kl76AV2HgTr
cMveOGGhT0/QVW9Yb2M0Fc0Xq50IRNnnALoCVLZMuhRbBMLx/GIFAIX8ekZC6W9DWYQrqSyf7Nie
NrBbuFvY8uQgX5Pc9ktXUzXbtb9KLC4P3uMBKoupgugF/tSnZKa6SQ8phKpNchlaO64DdEjNjBwH
tQMfj1rnEvE4mIe6hQrpJoaYC6m7LhAxV3RPQVspcmrmDA1CNFDYBUgqOrsgG1GOHHjvSaMO2kFx
UwA76If8ekPqlx8Y2vYwsGALK7QtIzIW5JCtW0JO4P26F51b9RxAXTOX8QDzWUks1s4BapPuLexb
ZFlQvwvTHoZ0KkS9GOhUfLnFI8jHLbXrT5X9ZdHw5Z5CHXsBHLi5HkKWVG2c2hsZrWt30EkHsdZS
gAjWgXqShXcZ2kmQLUNjJL2i80zvWjRymeGjnH2uXQ9zztK+6S1kLUIrgW02xT5q6znZVrSvCZxH
ghCoAzJQVIhMakpPJiUzfKpd7l+DjflVlxF3Y/SYt01La9f0/XeDBzybcpILSoN+Q/M8eHRlJA5I
J8x0YQUc6m888Dvigow67qutFfwIn9bCgmNnoxzinHgs+oqFZBgOZA2niwiO0C9qUSSaYByP+VAB
UGwoKtRsnW67PA1tHYfUzp8hfYBsojQaKrsKmo5xQYIUxdAVAdy65ai8u5KMyMNvPAg3X7qkzQ5Z
m6rLgMNpPUF4DXMFtHW6g3QjXu1U5z0tQEkFszjBt4Abk3kelAm0dRejVqOsLACz1w2CBcwNVjzY
IBxwnZs+ppH29ytudk0KlsN6DG3FjwDiJYCHcBpfBwjD01cUl048ZLIze9aVxM0FMpj00pCMNq8I
kcl6ShYiHweXsBvIJPkbNxFGPoe9G3I19BMp221rPBoFhe4599TeO6MELgE2NrDDWTcgmmYdzAot
LR4jwIdZXcjBnSOAFk3toI35wyUEPkLaTuSiJ1JCnmjo08j4cJzjPvycmikqiww6RGHUBoX+tK0l
LEfrLTyVcVPHdlpg6lI9BPIF+rYsZ54aqNOmfoMclDPncboF3LbOoBqudJ+t8RFsIHjWMIGxsOZL
siD0BvA7NOWsM8gLEz6NSAr6dbpJrLbXPI7gDw8p19kRQggNp3Q2Q3U897hKqAGyr8SInJcdEvC7
Mdgz3gnt29G4IFjXpkxbVkCO0o4NmnUsaPIEWGhx91sHBKDcUq3TQ7tAYFcnYdccttHjO5xCTgfZ
SKfrJdF/ukn0h5hNvnIzXb9kiBbLlZ97o9EEZMkfJ2pmi8NROqIgaIACdfFwkygWX+VCtRlkQmzt
ShOx4ioIBJoyqaa99IGe7qHVkxU0YPE3uGJsD54hK9aqoZM0VeZIs9bWrXIq0fxqZgcrmlwh/ppE
XckoXulxTh19CZjQ/hbIVZsADBi6tVToTvClKaB4KDsIMW4HKEzCQ4bmMCgKihiuhpGFtDt0kRSf
WopWGBX2TWR1yM9rkZgx38ctvXOJAwydoAHJba665PMIlQUvF6u+JFM3fDZoLlWikTWwRygqIZTi
C6a8Ml944EKO3MoHVYDM48ZY2HvQRsh97bkNzkZiUdemabM7NLQcLmc6wuthshaGeKAjAQvzFyDG
TYZpwNNXja5VB0/C6XExa3xup2GOK7nkbs/Wwg7SmR4QTzZN+cWUiB6O9CJA4tShU+Kpp/GiHuGW
bWoDcKs2mOqkGhNqD0hfoqt+HQS0gS76LNjqPxdo5VHqyYawTtL20OWK/QlZcVgTSubnHOn+KSIs
eh2gQP8c4iu0DDwGDpL/z/Dc5DceJP8JXSiw6nL7DQLl+V7bcEWfjnkII6yDDb1WAnSNMBHpTtgP
TI8yY0pqND68AooWXLsxNn9IgB117lGojOgau5VeRMNLkCvyJEVCuooA1T9r3UegwqC0bJPk+2qB
/ptDq4EHmVdsUG231ODA4WL6jIp26PSjIdNA6N0sxYgoP6EpH7RJZoT/GSIBv8puBNcAwnG4Iyuk
NOvJoQsEiIVkCP0szqEVaKNzhpB7nZ9Z4x39TtEhtr2QQ97NpGLEhGickS+UOIPg1ULNAk4LfJNE
94c0rCG8izakjXm4NpVpUxP6s109UMwS/SbokZDe5V/RdmRGUBk1uiEoxDEqQlojz4NOoUZzMM4h
aCHQWEGOjDQeqqoVXmgsGsjYCYUUVOjhRzgG6MFWg9CEUO8wabe2Aoxlw1uohTRnu4gcc3AEDcIl
38LxYUnyGSVMk/jUmJcBvWwWWYOIzVH3wTLUeHmLrkCTHerJ4RE40SHUiZ3GV9tuS7Si6xTXzVq5
gSAlKzctEBkuGGySskAr2XW/EpLysFAnwT1a0fxhA77FtGxY3uJv0MJnqb9CewkUzFdyRdM49FUL
0Q5zOf4HPferQQTkHwzUBbyyIDkh04Pw4Vdyrg9Rc0h0FvweSrhIPljvOG0p6CeDpnJQe7p8QcuX
sCMmRg8G9BqGUkWBR5mqOel99ix/El3/fl6/sr04rQw8Peyq6H8O8hBc0a+n1dAV1iTeZG/toHdv
U/cu/OjaQmEiBgPosv8gKn/l5PcjwsaN0di9w6B89xYDf9dkADTM5xB+iR/d+xGXd1VNQnsDan7K
BLEQwS2hD2D5aCTIyvdb8f+7OfxXv27oB3Ez/o/t5R/9HH5rlv6zx/f7d/5q1h2S/wWiHkK4EC2n
IyQbf/VyQB/vCH/au04lUN0kGebZXw27KZ46Ee6WSgLXLRQZmGLgkn827A737u5ZtCtH8LjxHOb/
v/pV3L8T2//WsPs3sj3MQxpG2D1ohL4VsJTsU/1vYh8grlFD2ehubffGJ1UL9fq30fg44N97Efw6
c+k/DvDbEjY+USBgcIAcUJ/Iu9IW35rlFjgySot/P9TPJsZ/4/KhFAJtCyHj7vCHein8TYWxRlOk
KDLwG0kVOowBIwsQWgCOFTkM0vTrJD3Pv4uBYTGdQiS2wQalMahKmPqScOTdG3pT5hm/45YI1Agn
ZvjeTqW3P5o8RPuba4ttKSBXYaq3s5oKCew/l3AKp6hX2af/zd55LMltpVv3Vf4XgAL+AMMfLl15
RzNBVJEUvD3wT38XaKJJ9u3W1VwDKUIiKzMrE3nwmb3XXruBzUlmneWQa3d51+SZt+Yx5ZIPMhuO
j9FbNFiTjZTLmyfDHWgWqy4tHvEzJBMWAbNm04HphHuUl0GFkbQG+rlnmfW8QqnGrdiNwt+mtZwj
zOalUV3EwDTTWuztxqGFnz8qyAm8QkmqjPu4jkJWWKZxayqi3S754KZs/ZlfmnVoTMiRoWcORT4s
8UGUfSYPXz+Rf06Nvzo1DHV3rP7nU+OnZOUvX9E0X8+Nbz/1/dxwyEJD2ol18NvJ8B3w76p/AHzH
/grhX+z4Fe6Z3w8Ng4Ru9HK7bgZNEFIBvmvfDw3D/INTBpQsh43l7KfN3zo0xK9WM2vHVwAWQQmk
YRaCKPfbHVAgP1XS2apPeBelxkJQxEk+MWWYZ90Dru1oHhoEfb4a9HX1K9mtgSYX44CFRhy7yszY
RcUSwTPCuBvZmfbTUqhFCAUCYktiS4zFvRFWib28x4LbdcFqWMarm9TaSW/V0h9da/Y7cA2hiMVn
xrjohAyZHCySCNgOFJ2vxZBzN4Yfh3VSwZUhems8aP0yslIq+LJ2CijDa/PebDvnldtodWK+vUVq
Zkcjk+9A5XbqTwyHb7U+do41C4AnPTWmjP2wOQB00+3mfaqN3UGflO0sp5LBSKLb9lvsoBoAwU/n
7VV9klw3PUUo3zLnCrSl+jDOvQ69UtxPo+ZeqzlyFadKko9lykLbZfx33MQ4BUUGUi1msHboRVwf
58z0MRav903biFNf63VkK8XqbeOk3dbCPSd1EcDLKu4UJ1Y8ZhDwatcZ7f4+NRg5/x571ajDuTNV
Zp2miYNikadRbgorxk07m8DXz6Ws27DQOyiASr4FOz/uurNhhYQoSxRWSvP4pGWtGSKxF1dY3q2D
Cao/Ql5h8ahyu28nXV6LTIm9YtSf7KVaPq3FaIdyxnEYi0Leb4zXvBmLYmSPDaLrdlkfzCwXb2O8
0HevH+lu5UFrjfw4Tol+gEAQv0xO1kR5HtufYQQU6/W46vl1gjHfK512Sf1lGarQqcopwOpDc0Vl
HHU2fT/uYT1E26t7uL+ZK6+9+8bgeP4zgcsdbWq9OH4X70NJlJpI6WdZXq15+5wiRGZU0ayvCrWZ
4dWbpV6jUp4u+MN1r6lUPuTMTduwTRz8pHrsBOlWOOdYtetbQ5ua63LWnvEttwPCDrM7OmNT3C9N
p5xx5023etW7F7PLbMYipUkTnSGfF8dRGbM1YqMNCtilMyr8bQT0bmdbhFUac88G84PJXwvLVesS
6GCNXu3WnRyJAL4wTzdHtfZhklUB6sxJD/IuEYGESYSIbqsA5VpH1+oKL8XWcN3b+mtTdiK+ghG6
pJdWK9/Z8FAweFqHWHE05cQgFjrOoRyMvBDe5M61+2nDc5CFCZ6R221a5J0cdaf65NZGvF2ZNTRL
ZxifLViCd70D82EMmS08mbHMQ7cftTAp2eHOjdArxBwScFkL6fuhxYaSz362TsmxNUWB2oCpZrEE
llqA/g5qGx/xuWZLIJWgsnJdveWg5H2vWFhHsZ3Xdh82Sax+2OgaUda1SnLTraIS71RgPF0fSuzQ
9/XijvFn7susZ7PN9TjhvFQzFaAqY/PIlWsVnoO9Cpsd0ODCX6YS5Yo6uPmbYDqiHJ16AqtoNeWs
eI0zjkUwAT5hv76kO9Y2qdyXir3Ja6Eh+8UZtGoJVptBZdBHM3tXD8L8vJrGUBz0eJnaI1QqUQcw
kl1cbFocu2Ft7bj4rUx69qOLqj0ZyQYqhQ0QKGF15zRy9vGMQwEgDt2WJCyjgsbOOpZRSnMrnFVv
bB/TVWoMF3yjlho0zaQgs1hoMkED27fLZC8R7S//qZYTDDiL95gVb7w+lYiOLr2tyN4rGtbBPiOo
GYOHYV/XrtmdgNHyvV+sOLCK0qS6GQ1xYIaZHmoxOYeGSfFdrZdXW4Jai/GB1VwtqZVeYgynEXYf
hP6liYbbQ8PadsHI/NMbcls/O6I/gJfJ9+9qzvmV2FmIXsxQIlXgjmMpnYe2LjfWWDM9oK3U9Y1I
x+bBmQT+drubPligmNkEG+4FO6nh4RXQAvYdyQHzzcYYbRtL1asYDn4CBfPGPaq/oRu3o1mwW8ym
jOG3rnbqY7JpcbSoufNsYZy4N00l5uYAO7JEqnLbQImISmVVz1Otxp823bbuVrb5SPSTE0dnfKQ8
U98XQssCJA/OBxxh+KCHWG+PudUtF7GJ7dq0dAfm5VIEdP35R4wL2tnqGgQkyRINSs1IfFC3nFY2
1VqPxRaStjXe7mw3z9mluAfJOBN/cTOcVnsaD4hAtoM1VVbn5UipfDZRkz+XTXpLb0mZ2C+6c8kY
toeubjCo6BFbzTz/I1h5y9NJHWDDGSP3WZPZn7a0CM3cTQ4wb5yolcVUetpsphyNm/keX2XPvRCC
0uvk6MO1JjbtyzTqTWQNzMAKLdaOtuyMd8rC8+kuW6JWk0kEFJRdGJL3m0Kdu5eR7+H1iIrwDuOD
ewVKgHF7WueIAxac+wZD4qKxNt/SS/tYbtNHFgDZ1YrQ713cjOoNogyXB5E2lUC1scByGpUVsQH1
egFk62d88+8s1IAHBP/9qyNqqPp2ERiA+e97aS0M25nOnwDNu/e7X+ui5UXzhm8XedVSqWGxNuop
VZN3cV/bODgrleJBsAFXViNkSQfHVtWU90sdq6HJ1vLayjL1YigyK/e7fxcsitGik0vN3Fu04VlB
N4Z5GxSw9EyxhMz/GOpPi+3CHFEp7l20BrDbUQZ3FYwjELOFrSU8mjo7m4E8dGTLD2E2s75hwBcz
BaUq1JyTACINap562v2ZjyBLnYRbHq1Akj5Je22z+3/q+6/l+F/U93SNe6f8n+v7my/T62c0/f8q
7r//yI+hgMZQgBmfwS7tV8AjuGDa1h9jAJ3cLoHxxdbhf3G3wKvzo6JnQgDeymEMsPNO99nY3xgD
0CPT6P/cOyPd2Z9Gd5lFwJj5nTKVDgwD2RIY1yKW4mWdTeu04knsPWtjpLymFUX40jZnuoJO8xqt
I+ljS2TIgLE8jIQ4XVmxOurvLWqgG/QLfXrp0IWavt52ixXQOK8v7Iim9+CR+2BI1g3u9Yo6w50Q
mnntQLjIAnVwOrBF0B5GoMIf6imebrfepSzcefAjS6RebOwD+jnKKhMzQp8Dnu+LafREuw4H2+Ul
wvrJFxgOSWPmDGEBNzMhFnaUMtNPjq6pbWOwj2Pf8rGU7B/WovjcCaW7RbE4VVS41XIbx0j+kc/E
/O4VezZEFai0xKlZe3ODozBiR0Y7yJ8a0mr18+gk6x0cgG49JSh3selU60Kdxwts0K1tSgWghtiE
e91pm3vXzJOHLS+m264ETZSLEtttWjmYG2UzHfIZSiTSvrrzc7NBwYCEA/C4MxZ1gNNsGVrogPrz
0LaD2NpgjtVm6I6xZmXjAfdEwr3YwTedwC3I1E0NFvZ2NVqU2lluDLFVteYPUAhOuOWaEelU0qW2
nzPvrOsC7h8ks+UdzDRTGg8TUQ5MWtkSeo6VxdNyU3QTm0K8C1kPNAB6dRW1TstOi/W1YSe+paR5
fBtrqxKRqKHJ2bfkYDD86Ea2tFdSVSbapE6llDuqctbii47FOA46U077hSM2MlNy1M3KVxJXUdmg
ms7DMI6teqOtVT4YKNqknOat8opZn6X2PolTXd8+LNmugPs8zN1QVbCFt62M/znwvh1Rf3HgWZbL
0fOfzzv/FVYpKpLslzPv20/9dORpBmAkxqA6oEeLB/w+02D2+IfJIHIn9nw9DrVfTkANi82e9Aqe
lAHfv05ASLgGD0g+lYNZDcva3zoBeY5fDkAsY9CaWIcIDndsHL9NQqlZkMyC+b+pgXeH08yi0msM
iBR+Iebp3las9ZxzRhaUy8XwYWjM6bkw5YK91q27dz+9e//L1FT7fWz61cDG6JlVg8q0xd5f7U9z
WbNe28JNx+lG30n3SbEBEh9Fg95qmQYAEdNsjh/E1AKC7ytnj0bIv3YgmxQmy01Rf3aHQb3lMVJ0
B2WpPePTc7TDalvxF76c2vJtQQBfmajL/+UV679PkvdXDIAI3yRGYdXZ72K/vOIM5Rj+7uHGWDBA
BTaYm2eOCseIBrE2FqRIgoWCTCBR2oRNibMWqnGoWJNqKPbI50kXKYG9K8T4oBRuEKtUexKD6K0C
ckSTp3fFiPAX/YkM0Ky7LzLtvrY2S5hJxb7O+nSqvg0w/+Nv9e8fA6selbghbo0awobf9i5iVdCX
tKW8gQPpvjQJ03jPLHQujbYmPW9eevexjbXy/X//+Pdr7eebMSpRHH7CoAqHzKob+8v66dNHi5iY
rUzqm6+RTQA/RrJKGBAgy3j578+0D+p+fyYXXhaLJe7cbBN+faa2xjDeIX2+wU1DItHckMMSD3SP
XtGmodrBovANdXUaH5/EXP3VRbNfFL8+PReKbkEqNslyMH5/evyGGVstBPWiKyzIoSNNc7m/Big0
MkSf0Xirykd/mMuOyWJXNOILAi8AQu5qXi02Ei06wRzxdY4B6hlRr24EqbOuX1plagNVQRXuWzgk
+iNZxtv4F2s57d8/KLylHBuMViGd0UT9+vap9mjVlhUr19oYV68ZuobE05RioHMzVuCM5znNijeY
I1hhtg42AztXwj+0SfzJvXtr/DVNBBvyfPqS9Yb4PFltKs7//SPGsvv7u8ytl4uI8S/URr6de+33
0+VkQ+5XwXMY17mJjdt1AtYA22HHVbnRMI0jPIFOvZ+q1RqBHqcCXWF9kHrfHkqzBZRZdtVDC5x7
8UQ5J+/mvGpOq2Tv3Vpd+4yNwQlYcsT+2ORsPBCzoVyJc1nfzK0i0bnQDiaJ5uYegiyWtfqUVkfk
7uWDnid3CfaFxStH0d0Mcfc06JViBPZExaBlq87ZYI7btvc++VWZWs4HqkzznDIIZ7qwTK4/qyki
Ay667KQ4PdqVeXW2QGM8EGz58qmVWEVGVREIe/Zkulh244lxlv7UpWDMD7FQNIKn0iJ+c+GT7amQ
nfJxrLA5tahjT+A82pPWueXnjNA0vvdGVTxmlKRMwljtn/u4H/2V9wGxhe7eIudeQiQFXaRpizaF
JQNu/BQzLCd/0lMKJ2mA9W/d2zTGxxNApRiO3Gr02YdJY7OyEeV72s6UsshtHy0Eg4fRzRU9wrS2
vTp2wxBLZYwcTYWTUCQt6ivK5/lPHKqt5eMnJQyP5nFKomXIG74c8xyuyTQ6Ud/EacAQrzrW/FU8
/Gbf8EZjcCJtL8+JTIlnVuhEVG0eOTCxbzCBqNDTFWGyu73vZ0Mzg0z2mBlzrqQhMobZlYfFEMuV
/a3aGr/VXszK90os/VaXyVlZdm2X23OUN5/070Xc+K2mG4oByyfawW474G4dYmyCGcOvXC+bRxW4
7SlfDVK7Rj6DGL286qJvo1gGmhXH3A+Hspi7EBxsovo9OUjxbfqtuixWMacBazN3uLK/1aDzt4p0
5F7I8HwvVOlQ9qq1+1rCagY026j+Wtqiidjr3AXxuK/EruYi14hBbOAFjgHwpC5g5mguBSk7MqYq
iKx6DxpxNosTs9ZJiSK3b48ymuSaMB/NFNAVTZI5fyoUwpkaqI0+4I10RufGwqARn2tDDMJiirvI
bluPUuV0w0uQpAL6iJwI2iXsrc6itbSrldpZVi1TEfRZvlistTz0sMcUn49Vf6e01aYFhmETRcM/
qnKLel3BrDbU9bu8qtzqZPTuUIYFXIuHbRyIBslROmqXdE6lqPE+6OnA+nNq60duxsYZ4YleRGPL
KwiboUy20NGWDb1IvrbzdeVgbwwVvio9xlltPPekVpdBEhvJGIh9yOdlQjKvrEHTk39R0IMibx+Q
/kNhTLuTpmbmEUVFYft4SzsjyJosDrYxLhAtzX3rgmmbc9M3YGts6MTyTbmohBVGWhtj8BKpK9pQ
gy3dnNJMY6RZkJO4t1aoeTWXkSiXTwJzYJkzNLnIyZWPPXKqFSAQ3yP9RttAUrMwnUzFeGK5qo83
duuuTVAjO7q2xppbUoK0hB9w0TgbEcw8rSZrqqzTcwdHbInkbG3ZBWzn8GSiVnm1lhi9qqNx8cIP
woYcSnsjVwb96J6GZsAr9VHuhBnMuA/lTA6Rl7NDe0RVM7+1fWogXJ/JZHKA4GOhcWIexyobqIF1
TyYd1gDWFXIPgvmWpTIzrnX8AdbaEkKoyrMj0z4dp5NAUnqbKcJ9qdVuvzjzfI9YLGUq75bVHBxf
7Qjy8dK55oU1tLXahTuY+4L2iau74pTsA1K/l+Y0SHIQ7/Ie0+OD7jAKPi1mPo/XhGnu4+89H8sq
FHsJm7niqZtmY4mx6NWw4dsT+y+/v/SZ84nXhe7vxrRqfouxAzDkpWT/kZlTTHx12jIpsvsapB6e
lpGqIOHPOFP1gVSjTjNXpGhGmzKFT4F2jteVkiLrzNSxw8UB3oT4mqnD5sx/4zniN+IAQcO+18lD
Xb2ganfPgCwyx4NKx7bwaxbaXO8RQkufrw/GsJBUk1Dm5pemBa/w6HC3OMha1W66PZvPxBze7eSz
TD83TuKOFyjYSArXXnR4T+BnHFqdt3V3Vq2firKw7pZRorrtgOgX72a7SuQRN0v1J9St/QzJOhLa
6ANI3skwC8uoZer6TlHjKqpmWnRcTBxzaz+nDxmm9AuWgdwKLL3XwQGVlsntKNXdF1KKpiQs9Zqv
yabEhnsya4Y1XyoO5PXMSpnvBkZErpHcQv8eoYifQm4yc3fR+lG3/dgth4k7rTHtGU9d/pFoGPdJ
WSnTz5s79NpnXMerJGtDExOmRp2HWipt96rOQBtOLR/L7BMnZUO3nKbhelkFWu9Jdp4j5NGs0Jwd
t3n3oGMXktuhJZuwua7txbxSBvTUYdrV1XRJwDOmvmOx2XiiEpGfVfACGNFFJifCFCUKCneenI67
wNo9lvivsvdaw3yU7DYqsPW5HbC68WD4M8MUOGZyVuJ2fksTJhAg8ZgBnzKgF/eLVOLt0GNxysJs
G7lIM33IjbulILrzprLb3UfVTqp9vc9wF3+lumHshe0LYoJTZ7vhQ+xiCynLUFuMpQ+mEr/kYYNs
yks1F7Zva7yq0o9bXEvvULZqT3nac61xp3NfuNYreVe7NeELo966QMHIvQUqO36A+jizSi+KSTyT
uk5o1wx6wsQJW8Km7WJo9dzcuaLDNjP4NGkcyGPM2Cw1V6JvU+MO02Bpn0Cwuvxey6Ik10WvEEJV
SdwXJKRW43BdljGvvwezFsnUKVKoBKp6WsltI8nUhi4B+ToV11+r0n+kIX8xSUG3Rfn9nycp/798
fXutXn8eHX/7kR+yEPMPksVNDaI3DBgGJog8vo9RHOcPk4WiQevIQcG/6QN+SEP2abHYpWbMNvjI
XDrKH4Nk9Q+d/svF1m/jckNI/HfGKL9NAegu7B1oxBBbh8D8b9LIXGt15oamcnQVhYUHgW/bcXRN
+fTTe/K/TBt+67u+Pg2SDWxOiOAc5t+/djSbJvuVk0s5QkAifREdeYDfxrmtZmId/qLJ4w39uUfd
n4t4AzRl3BSg0Vi/dU98Frl0JyM+rlrj3qp2P10jVYUmsKnLHac0S7P//suh5/m3p6T3tzULaZ6j
gfj/rStfCml1mujjY7b2MTfWrhmuIBwk+MfxbFsMeGb3hVGaoUfqiC8BGRlRLgcbU2J96Kxk9K1p
MmdvXMhKbPe0N7dZGBWtbq++1ZB88EJL94B5wj3MW58dKrRmPhjI+oxqvrovC9IXSqUfnrXBrs9k
HrQRUSzZTbwOGctJEj4CI6nTA+U4UX2JhCw9yOpeByz4BWLI9pIWZv8i2uRaHdcsnEVJBYYb/bjp
RnFtmsB//DQ3xntdjtWfm7E1txt9/LNOXrTHQrWMrC6tcRtUE11lPR/VJkYXt3X6wWH37vWw3UMt
xR5JQyMvQhuaGzwxsBapLV/VMlGOpb37XXtlPnYrwmrPXNzYZo+gN58kkaNX9lYtsBO2dPSofxhg
944ZqXS9H7JCceciWNJecNcS6wx+8oNr6dYqr9K6zSOB3IYokZjr3Cc2HDOualT129gLQljB9r7L
3UJ/cJFQp7Sn0v2cO3CoKUR7SutKX5sClE5GDt/kYD1A55m+FWnpWD7ohvKWZTyJ2zay8SsB6/qy
YoF7cdaNlIE463HQ7iSLnN2Lh2jGus0M7YFVqerHe+RiCpYxlJraf4C5PkXNog6Rg+DQ8haA3Z/7
qkoPaZ1+Wvu8DRKYd5fEdUY8UpuVUoXw5qQk2F53ZbW9Y6ig3BsUxlfqBl/Rk4tWYP+dVAVtUh6r
ntIAErQz6xQzxESKXcvQWLPiSs2TETWpPbwV2pqX4ZZsdh0qQ+aeeQskmGj7UzeU/oxn9IYYX2pE
UX5WjWXGymFeYmVYuOclzy7RnlykbXlQWgdJPKZjnBlzDc0VDRPcapu1z3DJld7ElshOybdVJ38F
aRbzl8VHIx6ZBpGuB7rB7h7iudSvbKpea6Hc9hxHmFzafHsWjBesVExYPdr0ZamEElm9MlxD6d/e
BiRAPp+s9dYC+rill4Bjtg3DQ2cNig845wFmZRaO1vZeGXvjRt9SPSR0Xt4oTHjC2bXnx7p2R58J
yBStlXlfz9U7YcSNfswwO0+mN2BAXz/VdgZVJ2YeQ1s+QkEi+tZp9dzbcKoFRVIVMFD1cS38tewI
IyTmdV1OpasSZOWnrFRUL1ZQ6r8UcoZzS909ypkQRqVBYbFOMn8yvy+EIW060/wk1iENXU2KBMIJ
kg36XHhlnkX7TGgp26DDPG22eL8oJtxvIHg6VmBnlmqQoXxwIplTtZqslwcgsMW8JayLrJ0Q3mZT
cmN3EBKQSSG1ukuwEqPFaO1Ophc3JgcdI2M8Wx/0FsAEipY6VtKQSt7VX/JxVqyoAw4kPosFF62X
DiCsz8VKqlH/WFQULThbXFl8UKy2eHQngp17teYYbiphHSd1KF8EMp0du6nHqzePtnG2lqkhLXWb
2CKyonIPFj3vGcZUd6Uti3Vk6qQK3GcrNqZqc8klppzPPdnt/1vEdvy4ruP8ydZr5tdEzbYRUAGC
tkuQTN7IuB4qF1nerVTrM24TNxyqcav9qouxLuKKbi6dadKKiElokWbLJkBui+asdQe/lqqzeKCC
MBYh/vkIiqKiT1Hqx03C7vesWhlxd01zdb8YZvvFZFV3xQvJkqiAcIph2q22AIhxmYY9mRcn+jb3
trQy+xV1Ma/PwNvN4EtU98pc7AsNAMm1TzAIf2YpQ/Un5Wr5YqhsGcsityH5b1XzmFQpBbekjNA4
PAp75HtbBv9Ugf83AQEb/Z+qgn+zFdw0gMD+X/BaNMMvtaBufP3B78Wga/8Bn9NW2f4bFuyxXR/w
Y6e22w5M1jGM18l5c/c68YeqwKUYVG3Cz2wm/2hKqJ6+F4OmRVYkakbBj8GExdj4t4pBsc+//zXf
xyHD+gQcBSHJgMtMMiN/rdNY/9DyLEK/ghhnJtshkwk8z6DRkWBhmlQG0w3biv23NzlWTotoGtsH
BamPtvOejkAflCt24mNIalcVJSD3fUGM/XWT1Me0N8az080iMEvXvjRjDba2li05UIlyGTIap9as
7EfupgsUDnfAvdaQeK2BWUAAlne+Ldn/83ga8tUuqz0QAcYh79zY53UvXmolxyJLr22j6s86xDkv
7eL7eetuF76/gvcR6VCrHbH0Gx4rTChQpX3GcxfEYwE/LOk+j5Y2B2PeSjxCfe6jt1qvMRXQgw/s
5Sf1U6rYmdeVUgEwnOMUVTcEXA0UAWYkB5QE9Tt3nXJcYUUWbKUZlkt/2xcryN2kGF57fTCiUlSO
31okWBuVzfNXGnZWurdgqB33uBIO8yCStAno2LdjW+iMzMnN8GbgUcdkyG97iJ9oooot5LDQvFEH
EGOqrRHiZTOCJKN2mKtx8aamlOciE9fg2mNPM6oHUDxzOMTigFgSwSZIoZjJA1VmA4qXhPZAj9UD
oAnNt9L1xRqm1Z+G/ZdoC5gU0AqCEtKj31uKHZbO+MZuD13WUp0xC2aXtsekRupz2GwiUrKyjayt
A/hQ2EztUM57nWUf3dg9Dyi0fCjpDBnJE3tZjQz+ljpaoWzIOjHGZYl0M3E9hQ3HSW/S/Enk+Dek
BpqdJCh4sotmRbhB1kAuqsnMz4JL5CSHZbRNrzNsk7tk/rFdWvNCUPdprWOWGBay7VH2YOzL5JAa
JAC7HVrGslTCIu+eGmm/OMt2lesM1YE8mJFSZ6DviXM8iLZ63az8Y94N5oHImt6f87kOVeb85053
v5ibkgcY5a2Aa+KplItHLbvHQCcUrHkTEUC8+jriFPgigz+BYfRNiapRG6xTp+fax9VEIVn08rIo
xdu2moxoUgfKNO3YcZ9TI4yvHU8puRYy8kkDkbSkR20mRlNmeL5a8v8KrX9PlklF6ssSB3YtJ1+C
AzpoODvDhjzJyEZXEsVG/tzrdnJdq2kVGc5bgn33zMyj863WVp6w41TSH+3UDESZZQ945RzueLbq
5UW6HtrM7Z92DXagCbd42IRjBgCWruXQl5GTFzNm5pRREjhHhl2qCOsFV++gK+pdZvcbGqSigm7n
pMTzFXrAkiv3GpHbJ03vYz9LnOmo68lpsCb9AoZxDAgdbZ9HuC3RyEg1AHMnfDtx54DtZuepVgNp
xMrV55WaFp+0ZvPN7bZoSFtyM8YNBuJW1I9AZde7uB3VszYw+GWZYqeZPytFGtq0IQFidOgyJWIB
Y5VFxEsdr+BxGPxF5Qp0W3nghgr/pCC6gB1GXjvlaeroUkZnUgKx8X62m7QI9i5pog31zwU+X7BA
mz4TvMKk2B4eMSSdAE7YUAj3EU1vPdgxlLJZNXaQFbqEbQYOZJoLlqPO/TSyb8sY0MbaeFeONcwD
8okOa6Z8qcxtjUooZ/0gIIvx91kBAIZaV+I9ang3CbVU1cuWMdYkvVQYDgSJ7LUDpolQd3uUYNaO
Ys+XR+UNPsMZBx+u8xrqWaMHfd1xSWG2v8Y2GY2V/up2Bnoi1MrQdaT1GOspiYvCDUfG6ypftcNi
dl8mtlqe2Nb4xup37lupaefYKWHTlfqEKpN5LygW5E9u5RxTQ71tSv2jbcsr+Pj5CWHnC6UqtVtm
D365GvZpRL375LrTuxL9GMs98cVO0chORPH4c4K5Qxsvwhz6m9bRz1nTIyFqmvK6RIFZq/1dmcZQ
QYkrIDGr+7Pv8V1nLsglaxubA+yGLIBMn4fozvEPlJiKYZw7nmXE7rHM8fkb6Ud3ddwn6J7Hpqy1
y2bnYJ30tYsGB9vC4vCM9bY9sXjK7mRhXzFMWQhBAitUzGT5FFpSRv1oAa2orMe2QPJtD112WTsA
AH3HbHQyEHgPo05gC7cXJHv2h7JY3hPeNKIxF5+bEXJYSpnInHGYicpZlCip453mO7m3QzndqQl7
UirV/YXP1y3DU3+w9Nav4ocm3xrUflm0dNnscaCVaNqVd6NLZwvK4LORtTpn4TieHPKbOGsyZpNs
6I6cv9k5ZRxxwGqP/8RRLDR7OAGdUjcO2WZYUSJmI9LL1vAB02iHROTvZiyup01xnlaG3bLoeg8x
/5+GAvmxrMs4Al/PmrK1tchqgL3jUFfPaBiQ2wNA9DZO1QgafRPMdM5G/Vbash6ezWyIge4ljgK9
47jM+OBafxk6IihehngCD+TnnS3pvDquvsq5jaHhzxC3Ur3Yv2RNXsFxOXZ6k01Ep7eYPp6Nkb2B
Dfhs7YkaDC3ZcHoTeLq1pD54tR5bD7jghd1/aKal3mp2Y5MUpBA1NKCWV+clGTgE6bT91vf/DFn/
T3I1bddk/Lfy+vJay1f5y5D124/8KKzNPyyKV4F/1cIW+2thjSjXwmKHz87RsOkzD/xRWCNv+TFV
tXHp7oZU5qBoEWzzbxXSTHd/KaQtHMCoD0h+1Eh4Y7r7O2C8Q5NDLu1iXyq9dSiObUFhaWvzOoPU
k1iMGFTpG3ZemM8GCIymXjUwMZaq9G6wgRfSHks47kp1ltI2+iVUtqU346MTj9ziRmOygEqxHWxv
iGEAPRexqavM+WZQqYAXj5N7BlqFzIpYQhhZlX01mZ38RDLL/WAi6vI1WE5QrWwRlabrrhERWQEw
jPVRcbYNrcZAM+l3rsYOEr+Knm8HXeulesX9vLT8XKo9njVI6fJYds7Y3eUMIwgbid0PstyM1O/R
bWh+3095e7HrnnVzs7rvFYqzhqdY7S1c3FJn2ikEeDMDNFpoNJlzW3S1/aGjzAsUt5k/ZmBq7jYL
IUgzrgzc+rQfMFbo3PQaI1Ucb2iU9lAQ+3RCHpx+xIrYvdclWBEPKs3/sHdmy3Eb6dZ9IjiQQGK6
PDUPnElRpG4QFCVhnsfE05+VZatbks9vt//rjuhwX9hSkVWoHPa399rBexX47/msbnyIQaQfMk6U
/CO8HhEZbhPqoQ86u71lgBSsZ41pgZsbNPdDWjIVM5UyN/0UkSGUgAPwBA8V/bH0iqJSCLBJJX6l
O+pJumeyC+HR4ja/Xxgm3gedpU5GkLIMqgSwPe2/RnLgcJB84Xlw7vESj/Z2rCzjNi5Kf09HW3vo
qllcTWFfPsUsXsyjBox+i/TWI3j6ai2JB5NAGbELcLKXoJUg1FWSiT3c0IoN2fOOI9Ddcw5Jhljd
wPFQWOWwhbEH/Zl9aWdP9kKtfTpjZKIb55MBbHfnow7tKRZcjjK2lnezsLxjTEj0cTHZzGHQVleV
EQ3FnmOuup2HxR2FYBApe8gOq+//3yNtjPG1we5TD6Q4Cg/ebTMGsmxP3KeiqTwVYUe2ZeNhG0qD
ndUaD74hNGllnPJu4mwYh8J8/69g8Z8IFjhs/3JB3XzN36a39uuPS+rvf+aPFdVjAiUDzJQYdon+
wvX4l1TBv/Kw0YFFxZ6GO5hpyPexVfAbqWVCwKRzMZXasA7+tcAy7JKCEQlDq9+lin+iVNAR/vMC
Kymx1hM1Es2M11BLfrGvZukYp4ICrIMiO/NCGqGsAczYyIUzYth69tqi39WNussra9GY2nHNxC1g
aGLWu3TkGrVijCFewmTA6oST3qWW2py+zr2rMTNxuua6QVg16u9KkrS4GvJP0qD6zx6SmtIxjFTK
NukGmANWA97E5EC41nlM+6m8Ity63OSp09NQPZjLweNgBsOG+9eJbGq2GSoOiZyIgGZrtiGzpfYM
5TpduQW8c2N20j3fVBwmNvWfR29JwmPFdOehDCJ5YtH9lHqN8ZLkhfEUsV6uJEA9bGdWhP0IbaNm
fHELJYug5dzdj370xeGms+IaHK9EbN1LS2W7IGByrByOoCmFJnszyr6RL+OoaAaw7EpzAbBeE2K1
mr7eNQuvzjJy79ozhUhef92DS0Z7sO4T4T8hgl9DoCpX8Vw+Tg37xzxxzMyzclxZSOb8o7iqVHEl
/folLEAsLaKfkYijT4ELopQI3Sq37ftMZZ8ah2yjV1WPc2osrxnVb5vajuNN5tfDbsCNsU6Scs0j
+DTb4Tbk7rgCJ6V/BBoTHP5q8L72nrgeYdPMMDBMZmijXZA/V2qQz0z8wU6XOZsbdid4aki5MIHw
hphQD5f6DtP7Al3HOPVEZt8qKdonRF/O4QkulLVd55yILeCKk3MI/QVDitM3t5CB2heZ+U9ul1T7
amZEJ/CRXUEG97aLF4hD0Lg+kGL/A3u2QbeTPX0AbBidJD2z3hrPD9O4IBzeDZP2s7XXmPZ9z+To
pkjwPW4mizQMNefNss3j8tHGD761W7bVjVXZD13eBztKcBny2URDQr45q5RoJHQQvBNjMTfBvuUO
lx2jWoDuThRkJwTAVc+oqbqxxDycI5rpKIFtDecDzpXkjBJnfpL84puOGeK6SABlbBzey2onfEyU
0OqUeZ4UU5VjlZqMIZy0V9+QwBZj72MEDr+pwJuuc6uFABWVMtvmXkIWROTRui5S8fjfhf4/WegR
avUq+/82KFwnWvJvkx9X+j/+0HeLAvpy4AQ0P6NN69X8D0k6YJ3HSs/M/kfSjfkb6y4VmxanWy04
/7DEu+jUHLRxWKMW/FNohXNxzf9bjOYM7SFDkzOhddz2aIn+xTTQCjdtsAHGJ5L8yCN5HrmgH+Ul
L1y7cnw1o8KDHO1UDwmtCTfLFOjWxMIUa+Z36VboCHLaZ4vattac3caXjDIZ5BTuYLufA3ySvY4y
E/1FCXT8mZkXODtda5ZN3k7pCPSYT9WVeclFVySkax2V9irb3xdMi3Ejo6bKS6aaIuZw06F2QhmN
22OGT/V66BSuSHoPDGDiqocbp4Pa3szBlqCUYmYNh2NtkxuBhGz1h7EEd1xxn59WGpaJBPI5y5bq
jaIg/3rJbKDC7ez3W/4DJOmRPHimOzOncOYmK9yAZo44JP4qUMMOWWsZ7wQEmm8eqt2tjWh1rMKi
/RrNjNHA+dTiLonrYc9krX2QnZxO8AIgJyjaiYq1nVpfoUmY1O/iTQOabQPhhcl9E5lldO7qxWAC
GnEaF3Vl3eBNK48U5L6MKFkP6URRbRb744e47vvHIOiJ7ebG0n6mZjl6aak+DhAA6R5w3Yj6maXE
7gQ065hr2yF57qQ9xk6QeWuLW8dbo+ZpWFty+uhatAmA180/50nfH4Il6XdIW8n7Yg75Fa75W2OJ
nBMkNnojwmU512E+rkvH63be7HeIW26i4LSrwWpXlRVlL5hNQULyLg38bYXRoStDQKSJIly3VeHy
i8K9X3UiHCi/dQzC4Ga8n5swf6pKGX/MaKrN1lTS2xaMd+CiheukgsYNB5dBjHkClyPP3rHBFn89
yGBBW61MDhZKwDeOKV/liKG9ZlNX4vZebNRSUOjTN9ZbEGEAGUrCxbn23aVxiYbqzOz2CpRHWy0b
Z1HDykKbua57I72yDFuodVZMEs6BVADWnaqOnkOPuDtsikh+buaJsUhWO/B0c25wVW0Wh6VesLyN
HoU5lU96aSmc4B5UBGYI39jWMZ6OmAuF2zo3CbDe99Kzs6PJBQ8ZHObkhv4NtZdlPJ/ht7jdLmV0
Q8V2Gr4YhRsZp7CxGjgSpSe+NNgryCyY0/AwLlMVbkeVidcep3i5jspmuBcwLj61CqJsUE/iLWvt
lh1M9eBjMaX4B2lnOAlbP6gO2C7xFBb2LCn+jWF8DrDhyazixW/IGHwe3IabpZA8tGv6T/NDHZU+
JyfTuwZLqczjHGTBE5zrylgrSisIlseaHVnDX9n5cVm8OVEcfGgT+dkwJ326bG1yI676yuxGESMj
C1BqDHz5gn+CKFTepr3Hh1W2rxAjcLwq5hYgDSvaSYxxKGi0cIKrmLvrpu7be1TwgHFFwve5NcF7
Kr+VWx+M/5obmLtaRkCxyGsJddHBsF2mvjlllaBYwOTAwBU79XkfZLqvYC5Dg7CVtzaC2tzDtE0e
YNw4+yqhC5B7dB/KrfRa89XK4mC7SBbT0TJrtQ6I8qR7r6/zY0SD3E0mNfo1qOz+gQyK5I31ivQj
5pFGrRrR2xOLWTgcw2gufaw5NISOnmKQJQ2/wykbwPB2TNXdyq413ivHK6D2inS8U40yWFyWmH5r
I6XiIJBy3Bl+3HxykUS+4qWdXpUsxbXdJWGx7afOVyvbwU2FbcRubmMVhADWrRp/fDyFx9gyJgvN
un6k8a/e+HSWw79oOafkGaDJ0jtJ8sUbwI75PfmzfDNGnKEZT9DuDUx5D3/1KSqdYc9AKESwl2Jc
gV5vwQRkqlxz7HG3jTkvXxZ7nCkCFW6zqeyhoDdDX6ZzbCu3YD7ycThLzB0Aw2QL5ePjYkBKOShP
wtZ/8amMwiHC3FP0/cswKFoYwhnWjxWk7q1ICSRgSG8f3CI3HzAIRnSBgBX1/Gw5jtH07CDmPzTA
nB4G0YXWCq9V+Dy1bvlicxEhNuKV0ylWUfbsly6+kw7Yz4OfUEhrDnNxB3ubURmd0us+yeRNgGt1
XTGMwEncUugi2O3Wc6GSGyaIw67xaZsiHV0UNyCz+XHdzNgJCPa8MblR81UnUbVCAnKvGsGPv8yo
EY4D75wJSx8+Sr91j2mSTU/RYPgcp8cw/mprxYBKDMSDXusISisKlIegLWiVIeIXf6+18jCp1iHg
1Ay7WesS2UWiWEgiHSKRq10qCbgBYxiwrYXDNrsIHIPWOqx+Qa1IkEeKKb1r8oEAvNZFwotEArU8
fJgWbk9ual23cwXmudSKitLaSqRVFv1+PrVaeQnSpT2wXHiMlFvjFhMvEg2OfOc+D5b4S4huRrLb
gCHTNnPN65i9Oimt9gCVmPaBCoLjqLUgqnCKu1HrQ3yfuByWWjWyLwISBh/EpOWiK10kpkGrTdNF
eOq0BoXIKbax1qXSJpe3g9aquD/Mx46NMVmRO7opkbRMrW2Ji8zlaMUr0dqXOYXZsdN6WHmRxpKL
TBZfJDOZw3uyuQHvkjHN7kKtrSG9TZusF+4r+rh/a2kNro/1oglXGWlumYhIbNvWsqrHEvEusUry
DWPsx/W5uch7ZulbMReMKXgFw5M9Oth8mjvIzsiCeBYaupdd6J/0eojGvLLcPmEf+11TxMuEwMjG
zzvPDV2hHUabObB9teMO4+3qwPXWcVm64TpFtOQyXKVnhoxdcRh6I35xattJ3iyXrzh5gcx0ti3O
yIjLoDvTu3NNnIvk7b4il2AOJx5Zq81O3liSunhrwuWVY+/8McuM8j0dZ+s56AfvCTxTfcJZ8NQA
k94WdlMcubnXa+heBT6G+cHNl1cWwG8yid/S3n3Vfr/PdqWh0szzaMxxCPkGRnpwPT+/awR3RVkY
V3w4FtNg7l9l1jff7MUZQUjXTUafUGP7RPCGJD+0lervCW0yKx7gGYIzaangePLdod0Wi7Xcxwvn
HQTPySn+KBH9r7v779zdcHL+6vL0P22yVOVPjh4oevyRP65OwuTuxBUFgCX+kd+HC98NPSBDmDdg
9sFdrRUqLkrfZTJPX5QA2XCvufwb/sLvcwjxm01fI3cfwrVOIPx/opJZ1s9+Hq5QvsPPxRahSabg
S/SY4ockadF4XTdn7sTZtaaTkbzi1Bd5iWjhViZJGUhABSM0r1+GfWYVNOl+pFkQAnFG3Kd7sgrZ
L1zZfdu0thxv2npKscSVTe0/Ji5kdma1SOWJIAE0zVStIGsQGMU+qQ4pbEEDYL5jWcV4RD4rOobR
AP5KeBhlrlIIWmOCTRXvTgmMJJ1PmKVHk03EVddKhuETpL2aKkUXXwOYjakaPVo/5mADGqm+SgsA
y0U6c39zsBI8xRDXynUSY0fkVKgDUn47BtuJQo8J896CGdvN3flhoa7iDZgoPr+y78brBNm53RKf
QzpsR50nCbDC5PsSjNh+HpFsNgSSkyMJoMa74SozputOmRhdDYO4s8s5Y99fkCYGJA6uVXBOaibW
O7YT4Ce4CPiLAeADRSk0H8VywvK118yU6YJPqTRJJQaQEa2iC2AFy9Wy6jR1BfAU/BVNYgmXynPX
0Inq+ThXFFtTr+Dwi1KNAcMlxP9xNTkiJwQMUQ0G2rh1o7oRnL7aq6mqhK5apDmTiCJReDZp5+ji
L3wOUuInjJYRM5NUJ0TjTqdFRx0cNbixmvcNaVLrkiu1dcTUvaRNR33OTS4ZVOeSRwWLy+iWoK+z
oj+oOFAnHm9oHyLFaulA66SjreCfSbmqS+IV7hLpV44X0zcvTEzcNQJzpMO3kRstg2iCm+qt0IQJ
QpQwC+EO1o8CveuckUN+qXT0NjRHMa2ZMveHfCQmtLFa7xaOC3FdHdwlJI+nBVg2eV7zku2NorzZ
qTGayRe1we3sEAKGTaNTZwSD40tGuNJxYZfNko6oeMDkTMzySKO1dex1xBgCaPiJbwO54zIVweew
GEkjqw6RcR/1jfUU5slwnNrCYzwO8X4VlGH3CNP/3dQB51FHncNL6plvQHKsPOLJaxXN5KIjHZEu
3FyeMh2b1mGB/djFLkfqbhEC7Y2IdYfv1d505K5pr2xvGt9cPud9EW7QSdQzynRxCC+ZbcPAncQI
nig3nrzuVlVzedM4KUnv/pL6tsYkXDs6Ci6QDD64UdMzIwrKI/Vq0cceQzn9Cn2YP2SSSHm3UPxH
V9W+r6jXhW8pseXKzLx34oY49SWZzn3YQu92Qhgxl1aUwenrW2JTaJOumX8lL6WOTdAhzuuy5XFW
AZJ0/56SJSVWirXD4c5xSPMgoDTJepsn9dHJW2cNGieYN8FoeW22aWxoFZrC0yBduHcTaTDSiavM
cQfVrv6rKf4nmiKwdICzf6Epfky696rskvJHUfGPP/VdVHR/8/VsSJCz+O5n/a4rWr/5jNhB0oLj
lwySfrC6sjMiK+oUDZgscBL8GH/sjNL6Dd61h1JJItrUmap/sjX+PJ/H6Iod3WHXYkvEhuv+ujFa
wqTay4ndcxBV7aEtBElY1pcDR3NCrX3bORwK/iW6/h8JqP/rBRFYTXhVKJmu4Bf7cSfO+K1rrq/O
2WY8thHjxPk6AEni5pS+RKoTN3/9ehwhfnby8guCIuf9oixb7/8/vx43zKUDkyLPXhW7b2nAC9ja
ndg5Y/I30BWtw/5bp728l3zUfNYO1mbvT7D7lgx6NGRCnlGenLfES4F39AtedNeKxE2/LMGzl6Xi
pg2d+eEf/5Y8SVg/ODKBQ/m1cGBqslFhmZDnzkrlsfRpdV8ZTqkJo2BK1n/9YoIJ6q+/KE+gCOgu
EPiD9Xfkx8+Q1siu8OZEnulr44W8msKpFVVaRPrH3ksxAdtpHZ8gIJPsVm08di9SVOSEZzxDa9Mq
g39UY6/fedfkYSIlIzwXP/kvCjkdSOg1USjP/iT5dQMMwXvawvjH/99rkRGG184jzIPzywMVpbaZ
x0rJs91N4maQRvfF64v5YUit+vWv32j9Pv78QLk6SScdZsiEfxxOzj++z0lft4ZbDfKMhvCtszqc
hux7f/Np/vkLwotACdLvIXPpX1FB5phKjwmbPC+UvpxTRr54HN3aWIslQ5X9699I6Hfn118JW72w
XCbj9iXq+eOvxCxZjIsh7DNjNCAPWMqqswiNzl3lGDVffY3Tka7iS0qzzIPCF3ukvNE+/s2P8ecn
2DWZ6ZMi4Ksq/5TDDC1hYfEjs8UUwTrZWSmYmECYueKMwBNKsV2xpSu8dVdqGQA9Xb68Ts1JmxWk
Pfz1T/N/fQLcSQJsBnzSIKB+/pjJLEKbzjBpd2M4PxCBmFYTWslZcvHd/vOXcl3icbDJSDX8+kTN
NRNJkv72OUFcfwiCiK8s2DyWep9sz/mvX+znpZ7lW0ozwEtALJKX+9PjW8c9gOamRvim1ID6Z9ph
X0s7r1+XyZ/vRtL4/t88y1wLf3y89EsyjWM247o8zdLWO+qPj1edLUQ0cWSfqLZM9pABAZl0bYdi
AcvlIdEIlK3tLPNd7KfWEwHQYFvMfXXmdkK4HEJ3c2CAQ+xUryC9zLRZd7G4C4UxqPFNIqq/e5PA
Nf38M7Px60QwD2JgQjZha/z5Z4ZumMq5sOUJK3yxw2e/7KrExeEqumyAwgyRMVqTk4WDs67SWrlb
wV923wJpKbbEFPkZIXbwQYZk7BFqi/4LRfc8usCS+F5ZjcHKq4vixhWpDu6DIgpAZsX+/JATdjuQ
euy/tFyJjjSHEZ3vUss+TlbavPaUOpz9SNqnNuUNvAzE7iC6Gu2WU3nw3C8Qg0HKhI2gRw7cGQbs
GI9yEcRuxhggYU4XDYnt7mFC8ho+77RLm/hdw4GdEMooLUJoSQ1KP8amS+xF1K+q4ha+h20QuKeJ
nqQzFa7cAcn3gizJcAh/ydK8oeuytOpTAWvpgbz5fMfY0AChUGdR8klQOMiNc8HeirIErOS5ySue
Pfo93zLQt8QOUkgnCpXuCwYvvUOPXIbBZVrv9RLSztN4zUPrcs53Ji5PlKTT0sn6S+3QFDjsMEIJ
8WTYDV/SmTJpGWZMNmfJOxom4bOSqIZwT7ovbQczVwNqnno4NBHoh9B76DrCjhbOxS91IPmcQEUG
+DHa7kvG3dBauXbPdKJjirP2VQsluFb8VxC87WMQcglYFSkkhqXnfZODyfjpssuV7NTAjrmz0dsZ
t+khwkFPFNPzeLIxODJkLEpk2lOsDyYGZOG7qCkCQq/W/JBVCvoJraGGu3HKHFjIheuR2abz5rkZ
76ZK05rMRuUzFhjN0HNPmsh1ZYwog/tOjk2+t2aLH4bAF9GGtmdfdKuY719F0DNCufPFTWwUOR+l
UwBvCSsyUBsPInL9Bw6cLlme5TE1gmfyg/y1sNgJDxiQUGtBTeyq771shiPEvrzqEVTsdQ1fHF04
XyKduXbexqpx3twYC9CqK1taxh0l2sfIXqzDskxM96zIlZ/KcSyf/CVR19CS8k3TzRVGESMX/k4w
Oz0lOc1XFJTyMl0+U0lXLtWwMTvsNXm+aGuQ68MXBXqkDZW+eS5kXNHaknFjo1eOcYJjyLUqF/WU
4d/aDlVc16eMRi5ORi4OpMXsyvu+7mjQS8Oh+Fo5bf/Nl1CAHMsbbqiUGlBzaUCd18BTa4DYOQvX
ZBItWvWGql/cnJTMrnOU+z4vHvhuAElXFWbUaGfS/QQBfmBgJlKq5UfMmjc0zKIRlEzgP0U2wSjI
2/W1cmN335QqPAvVe82e6jX3tU7wi6myXj650VSdsIBTcMe0dPlU5k22pY9gWXeCQt2NHzrjOsum
8lMKCranexXAYWa23l4fRrHlzo0eNLeFsYXUN1JpZ8GEAbmtF6ZwVVKz+TBknYEY3NTHtIUdA8hN
faUZcdrGRmLcE8gqXhLAOgQhCH7UJcZ0GEDJCsT+m9dLvh/JYmxCi0LKYWzFjnpf/iLfuJFzbLL8
E1auVsxOcQ65Xm5X/TprUBydVYswTaszn3w9XXHS9Q8gzJWzKZNxQkwKeSHCeeFGDlF89CtycHnf
xRsq0I2tVVTDhzpzKVscy25Hfkety9h8h81SvQR5YtGuAKaSC7m9QfE29xTeFffsSkvGB7/EV64E
tVNHJp+oF1npVUUq/87sB8xUXc9DbVCu1L8pavJuDAvPKFlWbgzbqu6h+rhzyAHbshkSrVltexor
aXleVzr7SwqPR9YkgfXcesMcbf1hdiCB44RGZ8dGTce8F4JSshyjeg2FJDdLHd7aU3l7gJHEfuwP
TsgoXsdzwRnqv03MdbfPkp4liNWYg1ldsdrO3KO6LtWcrnERT2Mt+erTQNocJGil+eCIrH6tYc3w
o3lj1a0wsOXMV5qI8xzaJDm8yqrgssddXXxyUmJe31RNpryDthtikeo7GpHl9JXgdgOdNzOcj1jk
gmMbB1itK0WBREnx97DK6Vf83I39W1o79taRSQSOGFdv95IvxmA8Jktd2QfmM/4NUUa64CmG3BKg
aVBm3WVHSxIkeoaC5OAwfH0YnbZ4QDT8ZuXLy2xJcZv1OFJYV718bQU0Qsihtr5EfRx9WZJkeowG
j0+ObzwZGqJEwUqSClmgGiWUnJCQ9E6uk5C7nCcaI9edyzq+zsCoT4c+mM2zbCp13XS9/eAu4L2g
omYoudBOE9rDUc2fjZL4xZahX349t628hcWV34KSGh6KBDhfW4nuXY6UyVagYD9XgTuee2qerJUT
WoAGOt9O1hnDL/LkGINWRZOzXAQhGb3Clyc1jZ/D2pgepz7KcB0M5nULT/pTNrmZBjTFAXslqcZV
o+zoJpAqYXzo2Hi6AQQw3Iy6NyuZ6nMBGGRbJs5wxjJlhID4uqLdC5a8HeEZWmFmQYX6KsH3Mu/i
vLSf3KyuMfrYyyNx7vAKK8py30PGIs0aTa9DzhB0CyxOJqcZABDsEOrr0e3Dyc9u3Bkjwh7ObHfg
lmtcpd5SfcAsQy7QIHFXrjD1m9lh4OG5AbRcfxNj010PJEf3MxvhuUy7AoNDEIcdSHCuFzGL254p
pUjWNScL+nNHb7xHqJ3oekhDVFB6ctrXbO5xHqncuZoTi2UUwig5eChL5bSxinYIQexX1nVPQzHY
PYDjPkYGT7IgiulrZblDuAsMUnlRHcmjlI21tXN3OXSDlzx0hWg+DEJ1z35OTnacFxpUoHevMuAu
BFvjmDj7knobu568hJ4gZrFm0bMP9doMCpwgyTdUtnOyXrinlPniUSANbv8Wp9r8wWwnA8R/b0eM
+Rt75xs2U/6yLmEWdB6tRJWVIH8PPLvfwjyeP9a+3b9PDjVFk9sTnzJrd+jWXS6cnAxQThFx6NvV
t6VfGno/Yxw4BwwU3+iJjO66tMDsuCRdf7KnOQb/UpXNBtoH/gkMGC2FICUWpXxKt5bp0mceRLoI
aFHzvAJMgl7sDADeztlgqpUhvfEldlVF53e0pLcmXjOQEXWZ35ZBTgS7JFhwHxs2n1qOgCQPRT3l
80AWoZlD+V8t9D+LJlG198P170/B//9psz9nky5/5rsQGvwGhMglvx9I9zII/LfBUuKl5MYGIoB7
EIRthJDvI0JIAfwRdBaS/TAttQPz+4jQpmtQ8F/7GqiEtPePZoT05vx8D8Oryf840HqoIA4/6S+q
FideC4l/kEcn931cecZ405b9uF/CeD4BagP/ZlSpWlfTpL44uJWvnEzqeLMQ00NFp8dq6GrjjX2C
xnpHBjewr1nmQMtGTMdcCsI66d1greoeFMb7JyKk+T4bxuRIX5j4VNUhnVepl57IUW17Re/pyGjp
MEOHZTKewmxedUNNMKXmspGEkWuBzsmsR1wG2Yl63vIcejadBnaHJ7kvryvHStY4ymh0TYv4JMYO
eGFSsCMXhkuC2Ii8U9FANyL9Pt8SOc9h2vnBleoi7Tx3Z+t+Nobgxksy81qoxLxWtuKONVZ2s0Pi
yfcC5+CLxlTeQK67E7M7XKOsPJGXqTbCDRn3NRIrqtnU9jewwppkq0AZibG01m3R9neBEnhpUhiT
qEUzfjamRnsnN+svE/PKnd1iEGwSGJbIIdmHRqawC2dyO/u6mNNDAMp3M8mp2JieohtAWMPHyk/C
236IiXdVyfIeqEm9UDJv30eZrw62SnVrTjrfYwBOuDdZya4J2bTM2W0+F0TusUpFmC7GfNx7IuPX
iFiSZFbmbFUXkLMcvhiBvUpah5B/UJ/xgoDlNeYt1gVzlZlVuemc8Bo9p4DraxxJFmf0BlRgica2
2TfN6HyLqAinxr1P2KmJlyKWk5kq4uJOUK7DpI8cJn6mLjS29pIO51qq9DlSSfDqNW5BQtWtT2Ht
To/1ODVPQSiT64VgyDWEm3lcwfJJPmLSIVA8mPmjrGS9L6RvBXgsKvPgzLmXchojZbAoL7mOIooh
uCRCCwRW5D0AK0QoKPvGB5lrj1fulJh3QcuzUkW9NqEsMn8nGlvfhK6bH9Q82GcX49y+qN3kdfC9
5KWpY3FTRrVzT7fzcpiJ5t+Yxmif8RBVh3aootteVt1TuuiwWdHlx8IYjnUZYkELSseHHV9br2Ug
3OuGtqhjInLKh9KcfvmCJqndJGPnNq+nsxVPkscRDcMwe5q7o/4tHny2DDVnYmvVoffW2NNXp5kL
fH01p19VOMeqCeXOA5y7UV5pPdsye1eTXUdrI5LWq+eXT9VoL89dVyta6UvznsGBW1IPHRonx+hM
3XXnmzcxziZBdN5t3kA1pndelDUUENt28E7hMI1SI38oWpL8AxTrYj3iVduaZO7OacSHONk2o/SB
oLsv8+LRs7v+s+0DLOMujFhQlUemee6pmpp9yc1+Dc+IY02Sp9m9LUT+4IT5wVVTf3LDpTzSQ01n
ck0pxsBiCeM/SI4ebNKdYq/feB1cqrCc04e6M+XXZYZGYmcpNYOxLgipnezFM435g1fWxn3N9WbN
B8oW28aQCRo6NO6MdoYZ7DbnpqXefR0EO6dPiz05NvOahut83+T3YxiOL0Y4VZvMtcV9akb2oRQ+
lt58Mseb0hzbd7tX/CTS3Ezm7O0rMYF8zcVgMIi2/ReOTaTBa3PJk9UEe3/LBTq6Xboq2xsEiZgv
KwfG9zhTOYTpslrhzd0OXGqxU2D+9DeE5D9wiIDfl2cBxfG6xci6FBoFjCjOOAG49Oq+I0HxUYrW
RYlVxGQYNy8MJWyy60B3JeVG8jEjj4cLm0Z3ZuwkP3W3Uq5blsIqDu4d3bzUkdUvVgt5kfukNzKQ
HMRx8IK8ubq1iSiIf2d2LlVOtW51Gjm/EqXSVU+Wn7u4qqrgOdBNUIvuhMLBmlwV1EQFWIcP7IgL
XtxuvOkiyVlunNKrLnXLda+M4KoYZHvX6/6p1JyaZyNM8ht8EjWWTnqqhG6sWqBFbB3dYpVBtD24
XA22tEFWlMlgZ1+8aLieHBqw5KUMKxkW+RJTjfKht7jarwB6BTtbN2gNukuLyxZkVEG/ltBNWxMy
9mrU7VvmwFtfxs6yUaqvt51u6fLhEqYMeujusj1K8ewM4SEwJNVetTksexXZw76kGeaYBUv9IR/C
fSJoR8t0P1g20hRWjyOecXUpEBt0l5hDqZiORt0IWhVPgYiyT1NjZYSBXH81CrbbhK/4GWsolXTk
mLjyN23wmrlusinKyXwBnEBi2EviY9hbG0X8424ZUuO9lp55qnUjWqG70YRuSXN0XxoQu+4+p4Ty
QzT54U6YjfkYXyrWKAzFJa0MF3ee197gf/5c6k4281LPNlyq2nLd2jbbk9gsNkkKAC1npzQtMhtl
m+A5Hn53rokSsgMrWmLeaycFe3+aRk+Dw0FklQ5NjqpA0+59EzX5oYr5Sq/m2kPQXPDqQroO/eZb
oL10o3bVSaAAV4mFIOyXmC4Bex96THiOduOx1mLMA8k6fM5699XBtGdi3kM1e/Ux85ViAeC1TDWv
h9Ov1Z6/FvOfpV2AYP09bveZ9ZyBenknoTd/JFDw6v/uICRFgOfnVP/uLoS70OA1xF2knYcctUp8
iOieSGCJVfVy61ZJfDWTm9wM0zz4d03fKPelc8NvdEfaPv6ViQ8OopgFtxFOJiKhuR8Up559EdfV
NfEUhIuaBZSzVzBuxBxmu4b4XHHyDS1dT6m14ZCXnQV4/hNpIO/VUU7ziTtDlN7Rc5ifvdgR7dMQ
L3G4zxdgueV6JnWLRBHRSPzFp87D+OA04ewAahzDEqd2klXHhtDWpjRMtW+DqtyNbvcRAN1EDiXK
NyY+KGh48iM95tPBTWCuqKJHyKvKeRfkHsfJPD4lrbxCmQTZaBoUi2TIks+GBwyUs8iHconzbUzD
1YkdxHhE/4quoAsK4gBC3eDraW5aPs3TQpYSy+j0JrNAnVq4LKtOGlTolbN22OrjFmrnsKIDvj0n
yTELd1wg1Waswv7g5xRbZY2f7DuQqmSf5X2xoNqljREdFxn1/8vemTXFjaxp+K9MzL06UlJKKU3E
3NROsRhscGPfKAw02vddv36eBHqOKc/g6PsTcY47MOWSlMrlW97lrA+C4NjkVnzsBLQ9M8tQgjar
C6QPu82MOs733naztYdy+z6uh3iXUDdC1EkANKJsuh0DifhHGaUcZMgGrx1e86EHZobCpUU5XQTi
WfYBYXSVVjHZLUYr5hPlVNf7sxV9odrHXmpTjbuglkQca+rQcf5mS/9vmOdvYJ64A2lHnv/Fa/yS
xX2C9VS+Q7O8/ZO/cZ6m+4ckg8MNnjopTR4acH/jPC20J2gtYmWOPJrgU/+bxEn3D/hIUKeB2r+w
of+VxEkTvQkod5zvb5bx/wTNYlsnzTQELmj6KbA2ZIu0zK2TZlra9ks69n58naQ+J9jaNjVlrglT
95MfVFLeSFpe7b7MRIEG1Ks/ApItLhqlQzlOV6hm4RmmUmxmW+gClOWiV2MxB4GjVKzdFLUb6j3p
IVwKMV53WS2esNQdadoqXA48PEgiT6ys3iwpUZYIsHjDvvQlHRDQXsecYtqzlqClztXW3oNhpfF6
cr3wqEgmqZOEC8IuigCPttUe89RlY/sZhkgpzkJs0G7fr2qLIiEmq1XjwN2Wxh3R24OHCd0mpwpJ
i8FXVy7H1Vm8LMnFlEqCwcHpv49Jb21RSKNwR5gTfW5gWEQb1Bbm66FfAn8Dqj5vtjaZoMFxsXTe
tq2zauNTezqv2WnB7IfrLhzdh3gcursWCajkyqH6smnZ8j7FjYCwN8cTklKZi0pFp3BlWQX+5EOe
EF08f1FO1xUb3sR8H8xlsQKdN/SE60H4BUW+wF8h1RUgFMrtn8VuEJ0v4zTdQ2wznb0rJ3EWFvaw
9V3qR4AZk9zcqc6NQtSS7OrPuZka7PPqBIMCNeRHA9n7EhiMhxBDHizeJw82Y4/Wjyb+JEsMVQSh
znYBX9q2zYYK7/yt6+faveZJLIGjA5ThjU8xbAN2Hh8EQQ08N5LoWTVoiUVhnB7aWMIWDm3aZnXc
Q2iP1E0NswgMTJSGG2vuStw54bvPJZpLIq/NG8Pxx20x5O4xkBg1rXAXcZ9G6AAb5Pn6K7igC5S5
ucwjFH9m3zN3dWFUFzIUyXwpCBpUdcSnY0Rsl15k6yEilOToAeUDIr/XMq2j8gxbCDJrYcdzCBmd
vnaz6vNWoqoB1CFeRQTmHg56prQlsqGM3g0Vad7VgsPPl5xGC505Y/Krr1lDgw/6HOKpc0QBftVQ
n4MUOU3o4YJrasujFoLzL1wMP57AWc/VOskUfsuZNwP5Hxya7OuAoOyqNbz4YsCr99wNivEHCS+2
NGi+IpJYFeiRTCFEU7TarKJB4s0V0YHmtlUefCEzbHbpUZFu6XD7IDSutAjj+DqeZkTkohqdAriL
Qc7KxsU8gGUyx90GE8MeZGxARHmxLHGvswGaRmXE29xUIHbNtSiMZqH3h6LAtVuIuKUwgYnOJeIJ
41XWOmLfpAoF0dBGpRewDjzyRJE6ZoaKr8A9ZwN2gdRLaa0Lt9nkmTfeW5T79xT36/AoRfsZhlCy
3Pi98WgsfsGaAtODMSTNQ+eqK+0WkbYax9dd2OPqPhHxyJU399HtsngWCl1B1RR7/pKuj2/A0D+w
E81fZK19LQBo0QaKswyaaSYi3ClUQjUbR7jmeTTkndO73oVNS3L5MqQWjs1jGpnlWRPM08arDBMM
UysuF2C9N7IYWY+B9BMqDCG7mdNDgEnnOtkvk+0dE8RqYJ4Bo5guJhNdWFLWYtlwpXTveUG7BV9M
aBzzrkrq20uysRZp3xjVLIad3UfZBvNf67x0C39re/R4twYo3YjO9GTeVouMN8LOLN5zikz3Q1Or
5EciOuPObrLhmy5sNNumlJK1JqeBihYJTW66RneGKiX9QRsr3S0ayWFzzgdA5ZpGRe/ZscClU37z
FipgskWVBZgxRcgKGT/6yLQlemTsLHC50E3dJtTOzshLGnWDGB1tuxGCWOmQcF3iEdMjcoDI9K1J
DvMVH8c/JVO4AwA+6c4+Ef7B9UZ1Q7vH3IRdMG86C4sYmntKkMp2MAcMB5pzOY0E3UErr7Lc6ilK
NCo3L0ekAi4pprvJ3qtL+77upntqT/imU3wHemLGeCesSY067HAG4P6X+HvCUZ3N9nOelNiwl5xf
4Y05DUGD0J7MZsx48jdvHpIanHpquM3elfRSc/cSJPw7nvpNPIUsAAHQ/x9OIdla/PXYxYgU/owQ
fv1nbyGVMlGRwbDDVdZLQKWFBN5CKmX/oUiGcF5APhLU0s8h1YuYFzVvl5r4a/H777q4FH9QEgcM
ilfRC+XmH0l4SfkehehoP3O8/IAIA650xC8hlWPNlO4RjjugT2turCgmT4GvtuYov5/d9MEDQoij
KjopWAv6a4SY29U0zenRowe8Fp136w1eejSyLr2cYKcPngQcYLiU+Rp8zoVBMpsA/EeVBKg99RzY
M7nYkH3aHF21DwXOoJDt9v4alYabKhgwoULUkDnupVuzVtMqNLkmSQibMxLXCNzUYpOk7f2Q+STU
yKrWcPPXMNIfXKMSG2TAaEib5JdQaZqzamjuTch8a/hoNoGBY2zzQH01RvE5sc2HoeHyrlPdZyVe
oiEdwKmkAadc64ZQr11ZBc/jVlO3FU1975oJS1YL5o8Gj1dgYkSNE/GWwVBnTeMRwXQdvlgMzYBP
V9jlNqp/6bOVGsilugxl6TXtRtR8aTYwBBJBeR6BYRDeWR637QZ7K2gDGMuvabtTOwsstoSIkzKR
+B2UGQmpW7v8NpU3WtNyq/9lIhEAj5GDICHXhcmZIagyG3GbzlxuwhJ+8Jzh+9ZySWyynHNH1tz+
aFvbnoiZriPm4zgn36UtRmaB0uW2snieixpvILux1k7A+QBpD3aGn4WPQWawmTf+rS+ozb4IzbQi
AS2W4wFHbw8VFzHQBgBPeQt3PMXZgeoye/ayq0BJHEaP0bNbLjo66swzDcRvmSR0EKnbIuG2qRTz
AJeqm3zw4nUj/FssZwaCNv7IhXMz0A5eh0kqz6i8+jszgUZehvl0VD5bMbs8s6jjs1DQruLWhFFR
ttZWacUjN3AnhomJBVuLwMpxrpjPz/DkqebAWltlY/yAmwjvfuEn+sOoDJtGsRk7r4UXVvJvckaJ
zrO3sVS1XIq69ddN29y/vO88BPgzUGZcdyPPG0ZMGeU3vPqaQg1ndnYUZvjMImdWkxtj9sTs9BRT
pdRrAY7KfJdF/Oh6yYNtciOsPGphqC1f9QwXJKdbgKvddqxZJ9Bbg+OIdvplRIl37av2XqV8oQsQ
lAXHZPJYjS+DAe5noKbNR9HpfMjx5dgGQtXHzGqdLSi3ap2lbXCcKc5/ztukWlsw4VYjpiZru6uq
HXRma9ukJe7TjWRIxcA9hFF77rXGtKdlZV7YdRCjEg//OlUsSkrvaLciNEqLh1mGOjxmZ0V6Cccd
k2rBRgAiGcO3Ocy2gnWCy0R8M0TO1cvyspNlOQiTvGaSENT60qP40NNdETmvG8GA9BhGooDnbqew
1/UyTPEEfXm3Rs7jG0Fx4QK7ZQthChRVTcqIRxINam3Xp1KwmKBw95Rh0y12af4O5li2GQ10k14m
gJ7hLPGbWC7IKc3MUH9gfUsoqoeX19z1QAi6hmlEr67bDokZ/Ki0gIYT8aiLwbWQXjEOgW+zeznx
A4UwXoGZPtNPQHfXZvUAfIDRDypwbRVmcBRNX1yg6TJdOZOz98bkwUDKCB0tFLeC1NICQ6yIfhHG
IXRYpyWssosZr7mdcplkRW4XF0brc/WC7UslOY1dNge85LBaksAqspYK1cSXmeOAeKLtrlUnbKBc
iC3WVtucjS6aWqoYQOfFucDkBOSNkYVsiqHJ5jby6gyV+vugt24iBHL2i1mgmdyxmVRyGNaYpFTr
YOAWRij9K5ZIeQAZxh+gtF73JsufLBIb3iLZ+UBvBokvs4uugeeITePIG2vWzjEB0ocO/Q6OHYQQ
ZgjpkKwgVKdk+BvN4cZsVU5XvUqfKVszNEDb8ApjiF3fSTdpzlf2Ju9VFjD8QEy2G8Nz2AJ1wVpl
RnBNOgbIqQTf6AX1M8DQlcoR1XkBhYQx+4k0snhnNs2jJwxnWxjw7Mpafc1LPMFSI7o2RpI62I0r
eyTNJz3Gn8HIAFLgljGLrZWOODwgaYtRwZLB+XeyfFi5RATuluSvhTu+NMmDlZTThkK5j/ijsG6d
MM02rYe62OUctv0xHgWv0BaEeasgBB20TQTksqiMu+solC5uPBTzaG0Choa4Oaed2EI8a1pkMKLK
XLt1bYDo7H8YXVk+gXR9lLEo+1VoT+mzV9vGAvbGQMJnzcIAulQ05Q4rN1LEVWPUADGThjWfAETa
hBxFG8v0gkt/RFN2l9nF2F6lALAUpDoJcb2bl864nwHVriNsgLKLIPLtjkQ4Q9OzntM6vnIG15q3
IW4RxueiJ3yIlHv7Uyh2/Uo6+I+iz6/LGALrf//nCVZcxzWSehVYcQVe0z/V+M98gwwFd6KDimeq
ukv0DGILXbvCu+2b0mZasepkzEz/+LonJarX60o6X7QnhEJr4D3eGwNgC9RQ1R/M8WWzYw3acfpU
oMJNhT99/vhq78kFL9Eb7CfgFUDVfHjQJ1cD9GpICMH9IZuZIDoS8FMayyGNzNfn+ncS8JskwBSS
Qf3/kwCc0dr0x8/x/+u/+Lukavl/+IpA3mdCUjbV7mev8T9FVrQiBdx6iBpaf+xfFVWSBhv4qpBK
shtBLmSSvcFiHH4F4Z3f2jbsJEAz/6iiesKU4XaQJHYkysTUdOEk6tn8E3OeQtqc5z1t40gsVfKM
v1Jg078dLaPGC6FLrPlrws7f7drZzsA3trPjPE5BVhUXZokjhLWrDIllIF0HA/+owg9EQDMqS6Pp
rhFU0zApQg6b7SUOYEobNMrxJyacyHoEsDcxJ4D1CdvxCsBZKEAq3kVdD1E9w7AKbL0E6m8hGd/T
bt3bbRjXOEZhL+U3tJ2BzgS7YkjaKl7PLSnD77hTpl49P9GZoGywb5iux/+pPJPAvR8dzBLwQW4X
56+qHQc/W9FHjLJ01QADSC/90PG55ERfMX+uUeWZb9Ge87k1C/cgnqcwx3C6+2lu/R+72kuF+90t
kV2ajpLgqNjd/FMqoALOj5RiEz7RGHXSywpAbHpcZA9ueq9dO3C7QJM2MgGBRBXqOWnCpoOVsqjK
9Ec5tXPNCQf6KTlicAXaYbsE4aKPpolXse3gfOCS1nDwTlt3SWv3allSWKTbnK2dM1NwGin/N7Sx
9ykoXVgGma4CuxfKKXQSNHTrp0kYRCnQWBDEf4nRmN0vThEb5ec8C8rl+uPRY0X9/D65kG07CGdj
hOcxeKe75YzvkL8AsX4CimaZ9rbKghQ/BUuwwif62fLT2BLsRKvZdTKD1r4ZquEz7lNF8o/2bf3I
9C8sWyA/iRMN7sfvH9mk3ohjdOI+DS2KQldONScdRyS0d2Uf8Shb8Pr4+Nld7/1ZIRVyhmT44N9p
4Fge9o3vr+mEY0X1sykfqBhTWlwl3twt1xjhNN6CWA88jmHvt1WLA4QdxCW2I4WUzPACywVmgE/p
bn7sqbUlz24rBN8QBzJdUN03sYp/fp1VFDQZMvqCIZ3f0Accj3COSnm4AYw92WfRdC57S2GbQ4e7
bh7oeWe0UcQFLWyxvRt8x7vp2zLrfXFVT0vAGW0lqGTUK7HA4Up2lqydeVzV0RhDHnFlkv/lEmpi
E2OjpL9ce7Q7nPsiLtLla7PAPQKQTmxVUDckGr+HCVklxbZ3p2z5igq5Gm4Bb7nD5zbhb0bq58nA
kEQRlVxinWgauTSQVwKIdWJXBhME47mShwE9kkSoPUSFWzgoUyUWn3Qp5vGR2FVt7u6dYYq6m25U
WsiDCDZhXrUN9d6ZQqzPpY149DWc1h711Yxwrtwr20/j+hudXNSVAtg38WUmC2/ej2Y7FedRbcz9
sZ/ICsk7vABJnQ06qOZ87iGlwA4ggk5vBLUHd6I5VF7dUaYoZVGl6eHtAZAxjXhUipe+m2yECAwG
1BGFNZ+3U9j3/jbLaTzlWzR9Xf4TqwqD9HVbpdCL3r6jpl9PQykOwBysmXJUKFd2tDiMQU9vgktP
FRSy42yXPFP4OqoSTgkjp9s2fGAcuyg9FlnTIypiRr6+om0ojqK5CkjGVtWsgNAD1DP0dCnR3Eue
7bQsmDRJgNXL56LDaUHtEhs/SzgMDgpIZN+FD91hE1pNxjuzJ8EXQpwxA7Xrwg6W+tGQUzw/1vj+
MoYlQTPXdyDkm8EXL4MGnmwWiiDZeBa4xUATj36gPpASc7L53exyBPIQiV+502VtY7WO5JrR6Peu
0Jzg7ho01XiYEiYqd9LYteSn0AOcPRz9dpB8S0nXiKXQJ3RPE958h1nJqgFKwS3NPD1/OfaJvhfp
R0S7pPSKJThDo2Wm2IhOYW+IFSm3l8AW0IcR1TOKBC2cage1LMkPax/JPG4rkfQosnU95Ixgj9Ik
w7l4yD3h+ca5hiJFNwHf34XC1VNUxwvDbeUV/AnQPWMBK8AA7hXn4cLWiXgu6xz/5UVvHtok+0dC
oUgvaYmrZ7mhW2jyJpyWw1DLQJn2cAvW1GIUgIBX7XwYJtEm+SVCfiZfSBUKyuMaA8lez2obow4E
BEERmc5h8jIHA+NE3PqIhmlkCExRvTNFWUS9CUrCDsAIFcVdRyUBABpzG1ZkCNJouXbmeWL6ey3A
WyyTcvwJiw1GnaV75TpI/TYINeo+L3WhxI4/lSYSyBTn0NnXu1UM2QkjLtbyYJzFLSR4+FJN3ZXt
esra1hjPUyRmuEdYzrybWnpx6ZBxm3BTUeFO5rD8At00kMVV2Zb+5K1dhEDGbMtGzHazBbGfzPU6
rPrS91c9wQggzwANsegQ2EmPCsjKS9lm3ccFaRU0W9lsZ57ZT6D1AtdqoimKwou0jHpTXXWT3+rJ
Eyd6S1Ho79TVDuyVnpeo5bXMocCO6zQ8L+k987vaGvqGPoNjs1W2NRUDRAVS3geISGGYfX0Fawxd
y11SYHRgbwsT1YoIzBjqmy4a1ELvgnCkfGauiKugG3aiQ9ISPZakrfld1wR6X0oFzdYbv0v0MRfB
u2J7quTkMn5dZLA7DIwia8G0upYJNVA7nkuNIatn59xDj1WCbkGeJTyPQC1zaWnCbQJGhMtk8jzM
lSrtTQ6Tg5UH5LJhELquR0YP4B/lVUhQyNGwP8xeZEg0DeemgikBXlQeKrzXeSSvhDu9osLFCUd9
hFLnY+7VhFhvwRW7vh6cEUHw0t+nDbuqv6W2N9rGWU+dqoFX79nhpg7GIqAP3wf1l6CeePi4jBA/
RQMUsmm1AzVnMEr0fxULO6GOw+Tx4l6P4Nu0zuNR/26WtA/REI8nHQ24pe7YrmmzcmiZBrMSWLVq
fKy+rDkLBeuTOhErV8LcU+ZqjExVXVkx2+6m9VMYm1Bmzdn9jlJT1nwR+ZTd+khtJcwh8GD1EaGr
Id255dBXj7TuauO8QexXXgbcKV3VAgXD70gzQqpKVVFmTzLJluZzjn9r82NE4XH8tPgGIGmqZxCB
KyTeKkqbCbZliJDTiW7ppI90N6+aOgpA8bm5yKkXZhyryIt2dGtr3lHDJj959UJxoxgajM3DKR0Y
mmFpxhkALmQ2sM5VY8zdNwxSevnFzbpZhsh7yRQHCiT95qBcVT7Pr804AlBPXcRJlq3Vko3LsvHj
bBGgQ9DLL8+x1gTI7tK7GIUwq93gqxDf4tyYltswwW2Tg8/t1LHFZ5MCjARBuQbV7pdo+oZgozT7
VyWAqJQFOMHJwgN9oI5isxgBk9I1FHtzRIx+F1STCckR7McSo15sO8Z1hUG0vOtbFPHLvajorddb
vxTTdDuhNNRdGtA+jc/SkO3yFdM8Sb+zcd3mblGofpSrrHNVU+3BaoULvJoB35+NPy1Zusc6Kpnw
uZdeDg4lLW3UC5GG1YAUM0+84gkAHq4/IHm7ucYY2bF71KGo0imYh63TiX0XFLVDwRVsX+bug9zA
FgzUEILG+8GtrDaL/oq8gpKluS69tKciZDqUfdwt5GbbCK8ai4dJrkukhVmXYs4CFyGwMC/LdjXS
bOJYAjabV87dODtVJTdVMDbBQDyFQH96mAflEI0F4F+rXYOILfOfTj7GrvvGplfMseKzkbC4a0+H
jwhbDiyHSLp6h8uhnLCVxMaMRtOORvAYgsq122r0zpc6NAhJ0XMaOHowF044ZSAbhxbYVaX4Thif
pY7+XLyuuHeVIJRBfikHysP7vs5j9x5YBqpBe7N6qYICWSCBqvraYZsEamINt16Ki6m1l5ZDFDwK
YjdjDVehYi9LvFgfGoExaiy1DUtE6Mq1u9gHX1oZIVFhkTwYZ+AUBA9KXOKRRDtO3ugNMc8szujR
syWhyUihiQGqCqVPTvjWE3fahJHi2r1asJD8MlDo5HfIfU98mQDMwVpqnRJWyb71E71PppJCKORH
hL64owJYH1rUfuPreNUPBnYbq+sb9wFOZVHuUGBVxUVYJgPHIj0BHUsVldIhS+QjuuejnVW4nfnc
G+2M3eSYmQNiu5yHJEMrVaHhjfScaByGnz181iHSSw7rtrk+pd5OMARlGEc6DToNc33YMWgc24HB
QEKuS/wSi7icpCPrDQaWbSbRd9C3RsT0+XskUFZtu1Vf2QsRqSoivrHEFTiXuAgWs5etCIj0VIzR
ESFnyafAuc8aAMjH19fIgWmaXynz9d2tB2SUJ0Ze3OQd9fBYTUyiw3QYo+sFcRwcgYYUynh6iCo3
zMczBJLc4XZRSKVgR7FUOqNuGvhA0VklCh1UiA5LcsRALMAs3cpzayZLThHCnNbUexs41zK1iFJC
K9DRPH0nSvQHgXDz4F3jXIScKc4LSnA/8yL1OkDhXPCoA62FAYNGqZdIndc6i8dPkQ8Eg9SBmglU
4T6u8ePGkyjooUbta0tBu92Er6drNAwhhyZQZgLVtW1T1r917UbHmx1NqXmNFl9CZI1Gepo8B4sq
+IG/15/WuvDL9Zh5iuPSjLgvax2BpuZecOsNdTBvV/puX5dH2jm8l6wfS14q5Wu7yy/syR7C74M3
hnjEI3YCxBXPYuZCto5nYoJkJxup525WWH5xmY9mOHSbMGs9sz/yBaDvNwjaz7zbHntNrlUsDY8g
qgET+KQ1dWjtDyUpH8zEuPkxNOhY5MgR9hV+rOSW0r6Qo9mlYGYcJFmfc2HpJBA2BRkbpGn9Qlrp
E16SePKeu9lZ5nN7tMifEASZJ6ioll2nP4bInBiU4DXyaWliE2u0NIF52piWI4HBW0bs0XUnMJjC
UJB9FWFt81NIzoJhnWEY06M99PVyDdVGCMT00V/xNvhxhK1xQNDH7m/dBZyMsTZGk/HHTFon3cr1
dBTWTKZO8ulC6kA+hDI93AZtoA07NQqGcH2i/E//tRngOOyU75QYdhOEsAcsZk3OC0K6otCv8wem
E/3yiC8CKq63yoo92T1Uyplw7i7UxNQ/oNqBeficesRRr0uvGDIdWmVG7hf5Cs/crK2xEx1aPTGK
seI24dTPekoq4Y3FJyGnqagZkEVn3I6PLa9L60zpJU62HFaXqO5KDZIZk3AfRMXU37iTWtoziPFm
dkAIn5yCg82QxAeQ5ga2TqQVSr7Gl4js+kggFzoStQqLXXw9vmaN4H3g1J/ViCqwSRHw9+667Ud2
560fDjoLfE0ssmDRN10uSPiFa1bZjNRI5+Gzd5TwaJjoJEmC2T8i8MsrRT9U33pfTJyEWJ/2Aa1E
GnEyvVQVxRE+uMzMKGRa9IbV8RpRFp3SFieYlWvE7UK5M7KL9IddTjpDn193Dn9qdaCbm6melR9X
jf6PmpEnbLTVqFIrB5uK9zUjgH0AVf1sfJiCTueZA5IfkbMxMI3JgHPCiOCVfnzJ02ogZSpIRY5E
eAxFWQKn95cELVh4onO7B8el//WcvU6NDHcijq5/eikII8S4tq6CU2/XPaSfCo9WBJJtoDrxAHFd
708lcJyBoJDNmr3r42u9VGZ/qtxSftOqajYSH6jx/Vpqb4XWAc1S+2Gy855Epo9yi5nodDJiGUZN
bnIWLrQi0x99IZ2WIsqA6Vy2RhiCvJsqhC7X0r7VFZ72dWd+K+gWDZAOQiSFzWN8odx65KePb/+X
t2Jjg0JgawpU4k1LnBQsJ9CXQIOV86OLzYn74IDSaSGHKynUP7uUQETJo7jHaL1UK0/mHB1WQ8FA
tx+zvtalrXqu9Ktnpwk46j++lq7g//xSwF6hwMaboTTvgZw+mWwWnCCICo71hH8vYN+/SKVANZ/h
ocsqDpGbYefJZmDZv5PqOh1PGhZErfp/loewlXsy9cA9to0PiOlxEr7eFhNsH4bPgWXoWODjZzRP
FzEL2OTteS7yb7SZxMmAJijjpuNg5U8tfe9cHWJ0hu4yq6ObAog7DMLq0+QvgcC8KgY6LrbOEFEO
SFql9zeIY8j5EzsGuX+TJC5913UExze7SIewgXbL1iiJQT6+6V9ejKOFoZHA4O2AnjttvZh+6iE4
JIrHAgoSd9EYPpHGYM5ELm9pBaq0JYv24+u+KFS+mxEOmj2ubt6alrTYjN7vCYEBpQDovfEAUMxE
DcdXDuU86gd44oi1CYq1zQ4U9FP1Yyav5+ism0bHIuSMBDJxvowcYchvLd0D5B4sAG1sC+ZzJ5/l
bzeV0zdLoILyBq0gOkEg+E5nERkHavXkGj/8yEPI+BDMXjJ+hWesTxNQAeNvd+fTForJqgT7hgom
a9T6RVqvqVvbC1kVPyoZ6XnbTZxL131MEPQ5tJAZnTeBT2pM3D3z81+ZpUTzicAAau7Hb+p0BdE1
dYBd664qJxNWTO9f1Fh00zD6of2d8h1VlhlvlPnRK1Bji34zJ05H2XJswdPidMrVqCOfTImUHAoa
EwbmfVGq9BI6tK5ixQlFjcMQaQW23wjdqZNdyXJog3loQ9poozMTTzbbLvEWzt25+d4U9ImibWMH
OiIgfph5r0FTZ5OJUxuIekCTqROF8/Y3Y/vL4Lrs9yjWIVjoKR79ZF+koIKidKWK73UkIBls6WUt
6ZYCYeSDGH+J8AccFwgPXSl1qPPWPzKcTleHc7crCKHG18HJE0dXQ1lQMwdeif4tifWSIc1jE3KP
pdduPLszvHEVm2nHVqtGR8eVw9yXQ7mJAsEZubI5yAnbO9VTZzXHZhpfnE6LZItQeGx1ZzGtZYSn
y9TQaUiLvALnqtFYioS/hWjGO3OrmDRAtbaOhquqqbgt9drLasmCOWWQhdT5ReJ1L8mRZeq8EkvD
hENXIOvD+Hth0lDEt4YJQaDzqEjpYHw8/L9MOCUtLCcd5fkIU/0ytXuS8MgQy/wNKzybrTWsOl0t
8JdOB8tv3Z2PL6lXy8/bno5KsAZm50O1Fye0kznO8TN3NYijbz5qFbzBPoaGc4nmMcjVK4jS3IHW
zOqpN0xI6vAi0CfUd/PxbZw+uY1QsSDIwHOTP7yX9vdPEVnh1sXIu4y+pSWdgmOcN11+B4bKai6s
tvuNePDpJAdarX0DgFohw4wO68kkd00R4gzWtt+HukqWr06i9LRACU8nIR8/l3WypPl2vEQlAsKK
88z+BRYUjpPIsmKw7oq2E95G+xvjWYzcbExRCPkPAqkVDe+c/yhqm8zLybH9r9Q1HHjsFR0QqpVU
B3T/vhrtjHPHXLAXuhVxyJEYKTaBR2QWI10Bngxe9MrrNCH3bPDAVlPmyWkk3g6Is/JwRuoQtmGG
qJuq5pDr/ZrcOZ3qM8NgH8126LeF8tX3+3H6r/AvPHozehnFz5Csk/FmDHyqHchucK7bv8YhDgKW
fu72012fJzqIDUq6eukKrj9Fpo/H2z6Zz/qdsnmBusfXjxbY6Xwey4r2gymDW0+WL9fqHboM6VDr
rLhnq2cLeu29Z4B0GIUC33km99tPWCToYhogcQbXIUzh6KZsUrHTWXkbUHwz0qQ3louWperS7K3y
dMQqtae2gKtEQCUpXtjUht1bj5zGqu63GllisXYWFO353VDm+oUvTsJVjJeYU71W8VCU0u0Qw4n0
m0xMAnwYiMgw8t67JtY9mLduMyuSuZtoMBxt6YCCIAqRZj5SLfx4SL33r08pRHoURAEASw5nIVyB
9wduzRMMnqiCx2yw1X3SING4s0ASHFxMSyXtsAiWk5z88xmv5WBTyaA45FaafcWVCm26AvA/+AJI
OL4xg4pzo66+Cyj1tMjUtUO0xkjPIjZNbnK60o9acw7lzsaI5jVtT/fT4ATleQSH65ITKVoobEVD
ujHwE/pzITobjrhRJDgzZDDKNhTY06/GYuB42mUTJtet31xLTqV0JzPDvlRzM2y6aq63RJrZV7yz
5BGeFQ21pOqofJcIKyRozmTfyUWc83kKEajsl1qYQOUbdWtxPv+ootJ0sKhwI6p9YdvuraQobkdl
919jGzPXFZBRWWwMStzf0h41Uhymmi+ubFvCoqA/QPNJdnTUZkDCtFYnoNE+GnG9zIcjSmPbbvTR
K/SiJPmzRx6bBlPQp5sOLtEtwjFUj6VpoJNnGHKNQMyN7GbxACWx/Y4YobyLeqdfR5Obn6eqjbcy
nuPfKAC/36yZECRpbGYOoYJWsT+F05RUSlXthMUT72u69i3US7duprGwbiPcu99Mv3cH1OvFYP4C
yIKb7HPJ97MvWCShXeMXT4iz52CEJnELGcRqV3meXg4SDtp6CsscT3Nbpb+Jx36Z+S+PCVaH7iab
+Gky0jutX6ayyZ/qAgEdKKYVQqW5bQJ8+/ghX77pX8fwy1OiVw1GBxI2B/JpvWWy8tTCUCN6goPH
mrEtjguojwjhblA3QL/HygMtdGxUK5E5qKDYQxVn+yF2XFQ5OmBfgPXcT43b+MfCqNUd5y2KmpTg
u695TvBidUVerazOlDcQe4rnvLe9C5Rh1M1gzdaffkJJB095U1TrMA0/2Yj9RmDPc5dCZ0rb2kQh
F4amPz8lmr+f1H2zM0NH/BBTZ4O89+3fxEInIDyGRIcBhEGMCzJR1mlIYBqqnaQ3L0+y14MfxXa0
t8skO0zL9KMw/eybbWCc0Vsh/UEszdyDLGan2Hz8Zhy9u717M0qDNTV0Cr1QjvGTAAmLtZxOW6Se
wp4eG5XnBjwvvkQ+7OhswYRP5tNB5d3UY2pa5TRGy/xQUuK9HCoXcZBMhcanxQzlwV5masxN4H/P
Y1pP6yY1LuO5UBcIcO0LO7dvaRdkn0qDl7Zy6SHP66Wb6FAmZRusVeWrz4SNQ4lSUvw8u0l8Zasq
3qPN6hzisKw+5U6XdZsyaPuHOYv6O7S70xuj8Dgg3Mkcd7bVjRClUYK8HTMfRgxIeh4Aqqa/Gjp8
R4B61AgIKc7EL9IxvIs4muWfJg2gYEV/Dj7Mx4Orx+50bNGoIgZ1yWaVpdffT1FfT/eE966CpzqW
zhWA8+RrFSMptknrQlyZI7nEb65ovge+MqsgyWjULVk+IHGKQP/D3nksyY1l2fZXynqONGhh1u8N
4IDDVWhJTmAUQWiNC/X1byGYmR2CxXjZ4xpUWTKZEXCHuLjnnL3Xfn1IRVbztuDV+QTdVj/QYZYK
NxSzdKSnn26Z2fWs9EbUfq8JBLhPoqk/JSSnX0mDo20/+Pbvby22miyfqg1XDS33m6/fjoXR2RFe
w2hiFkfdXoWfKxTrg9cUs+E2sprRDCyqMHd7g7a6l8amscMNm3i0FB2HvCIJr21bmdZj0hPuyZSE
aVMpdfFZZibdrtG06dyEoLWPDCvSXZC0hMl0EJDJrK4x07itgm8GD5FRBxhniI7PeunMMZWB/2C0
pNMz13sGFFxipycZPhp5e28qJclOBYoIdpQaWRRu3uQl6qsxRe6APuDeGChN2Yt0N706lfu4yLXW
bS2UZdyJTFY3Jg3yS81JStQJ9Kmw90yMYHuTFGS84lZ9NtZOB8UzqU10tXhIlP0KQG4D2YzUh76t
kkdRjj1RdQQOQPFMybv6/dV5v/5wpzi0omgIwWd51wLXVEQD2TRmTzZOAzCyo5N+RRA1M2DnklFT
Wd+XThDvXkpf5wGMDurRoS4++hi/uGEJT2HbrKFc1ekNvL5hERV2RQcL+ykkUll4zxfEXHBen5Lc
7AHLD84tmepiC10h9Gtinj7FRIPV3CcQfD84J794YG2cqcCvsVjL7xS7SyHGoZqy9CmyZPMGiFh3
reaS5IGiSY68F8W5yJv+UOtlsc8nTTnrQb8wjcr76TKxsIq4aTkOp0QS2g+U843h2k2S3XzwKV/X
AOszbtJFNnjE0UxTVL45ZUMRzoXT6OKJAVET3bGzMDpSZ0Gliw5mmWoOGePXbjFtz26N6ke8yBbk
DUBTY6BZVXdvYHU8ydaY3akEGzNM5C2wJR8u53RHqbXRG5QRPy/0f3wWt3P99H/+68v3IilhC1Kk
fOtfuibIRlgv0L83Wjw8df2/7pM2Ssrkld/iz5/8y3Bt4ao2TZ6TNe4EITe/9E/Dta3+QQucSCWT
u4H+isqG9k8QKa5qKtN1FcaHjdxyHQT86bjQrD9445NAg06bMJHVp/F///tVzdu9+fPLGpi+4auX
HXMterb0HOisKWwn3nUToxn1X5kCHidlRxyJosaPRthBd9RmlAm5jrTQzYSmXHeklswFb2MZkpKX
y8q4g/QMiDoMBU6v3mlvcJAhedJy55585TyIHSnCbSQc8N6T0WwFfLqMCWJs7DuG9O1WpCJcNugI
R/IjbCM38B+zcxwczL0G1M0dQsVDiaJngIMcYcko7OhOKQFKuwM7Fmza6aMz0mHuUPRAUu/mO+pY
AhcQVRK5KqG8RIhwBVpeOaAD4bU9ld3o9yFCC9yQYXNtzE1y4keUGoWoNQR1JV0lYZ128IPTcYdO
Fk7CyAZp6jT5YWnb4ZjCYb6FKaNt57aLL1WngxOKLnQVe5VZB7EdElyipPkW/TuRo/E4FzdRbBhb
VZvgleAY9AgJVo6OktxVGWyuCLnZma3PWxtR+kZCxchIt+L9xQiov8ng3V+GlaJdhbom80oyW13Z
VoyB6YAxJvccAcoG64zuq/UAzZtZqMdnzsgV7vWNXjmFC6HacsNJexBZVu/g6p0swn0DOrgXkb0g
VlBnuCcefmR1oxtwLktc2fqpl9ohJNsA7oRtLj3JH6S/0+m+07s5xYYPKsKXBqRmejqjV2i70uB6
GOIETGTXp/In8tQNT/Bd/Czs70N0JgdnbO/mbNZRIMnlZ2rk+aDEtQUt0449I8OGp/SGl6dRdN3p
pUZeJdO3MzstmvO8jAtOdY4C0K1R+l1EojMvM00KPSm2hk+A99QrJvmpj9BpOs1L/QThnkQBkihM
P2ySaNXGdIcJ7wwZI9qGQex0ys0shOtuEudXSuGVovWPgGagK5L/sI/NNoyOY48R+GpinNB8gQDS
fUYJJgiLH5QrE9UYkM1Gu8kQ/tMhKcUJuU5jbvqh4JSNddGeCVX+TFKnOJdqFaT/KD/xJvpsjSOy
3cIom/2QAhHJE02+YOCndPiZZ8IIo1jcQpWvNukQ5r7ZhLnY8K4TxU7WhZFuQ7Mqc7b+4/g5Bt60
GtTJNwH50nQTTptWcReusm9YPYL5shvkq6Fa8k0mx/KpXqMJcAvN4dVQq5ejoXxaOucTbl+gO9DV
W4Q8NYOlpIbJbsVNSywid4wcqeaDEdq3UVg/yaoI53VUWPst+5WdkQ+DfRHnhN0Tl4wKHMLcLmLN
ueY3gE3Suvi8a5Ij7rRxj/6wYCdlgmTZiKgb1TMiAZYI3+vURhvR1p8KChdx3fazxUci4F4SIego
pIZtk4HWxLrldYM5bYXsBLOuxfssW4bmSl1Um7jiUCkAd4o5PWYaVm4/6WB4oyKujLPO0ELf0qqY
HWCo+E0N5c602C8oNWA4Cmt2uf1yLGULT3PfxUFm55Ebmiq67nAeXEeexy3hookbTXn2SGd0xo3a
jEc7sbD29jC7wlkRrt3pdPDb1LiCYpT5MA2w2o5xsbGBJVCrFg3x7BojAiHIeaQw3gxKEZ2NgzFy
BhDx3ja4qvZGb7dnE3ia+zHyYpEfhQzsqQCekLsUWLY/sdvdpvXRnKdHNZxMDz2dusepsvgG/9Ux
N+TqTMm1JiE+UoLs3OCUkz1DMPPeZ+Zgs1K1zZXmtNqtbdjxhuaO7UEupFGFAmQOQimsLOjOWfZp
SR3h6pM1gmygvGeB+JxnNvLYQcSTS/3ZbjHzrPD44ZyglPkH7MOBv8UTERsRolErqUUwhcQIhMS7
mxbCIDc2S8WrVJmQ+2JGHgjjiW2k+MyLxdyOlBC7cmng9eLBkpjx1eOIAItq9Zta8rbx2TF3J2x/
znaIlJuICn5H/SQfE+BVm7a00yC3qKfipd11Nbg0pBE2wqBq3iCLH3Y4NOS9PFsKVu0s3pujjtmM
+gjS8IhXumrtbVfL6kkQ3XGcSivxJzW/RnlMJ7CLrGCtCWz6bsnKlRQVITi27hY1a+8I39SjhdSQ
wKkU9PJx2XvypF22SrWRqklFSckjehbXUXKOxd7eZDlZaPOCUhGetnJgCBJuR9Ecp6JofHmZOljg
LSrkoh79NM/rU6/B2F9Irt63i/PVRvNIUdV+b5xI+CIbvxYF7myZBCFfCF43SkvCSNtFTMnzVaFO
TIUSXvddqZ1rhYpAWgzGFYV8sW2l7jya02shd9LVGKeXE+f1AKhS5WnMzyOrWLaTmTm8GhMaLq45
dObWABeKTNCBA2YMot+gmJ7v9GyeXWRpo37diCQyD0vaz+Js7uSo8lXenK2rJpOGWEnW1qQNHamc
7JulvcjgRiiAb4pEdqRHhl0TziI6f4sHZUrdADguCfsFv5xDSLN6RZl3tZHcGFa7NrUHbAQM9HL9
fMiUltvKUCBqwD0F2KC0xdNcKZPhgoltLlTGO7GHrXx50GoxPRTong9WnypH0ZRd0MzS+Gwcm8yN
MmfDQTazkaU/Bx8zDXG/mwt58RW657tVa/tlTm1U7qAhDgNyCow5qlVc24tIDojM4U5oho+vciSW
146+N6qQgq4fjcsOK812tBt0nW0PpKIoWV4RT3KCspkWXyxH0b0+h+QKpwVytzrDr+8Q5rVL2gW8
lLwYAj2zUEaXtxsdemjc2rHF2RT7vdrWK/xgFqA7eHPJaIN5twH/IpyMbBeRuOBJ48OMNBair90N
Yi/HszjmcSbtJeRkbPxCGegzihznQjEkUqgJAWkSEoSxHlS2s7RerAnTy6JG/tSRsgJjLpXTKztu
m+vUSUdSpynIKNMdI+hQcWxbOlu7RYnxmOAhGmQXI4QFJKKd+wcCaR0v7BzlhEa8MEiJmebHRUv0
rdkZgdaHonGTBYIemCygF01Gsm6HkHCH62AcXPRpka9NUnGu05Miw0aymnxTMG/c64kuP4QhjSaa
DWG8ieg5Ztt61kvAgaAKkB0CG2LxXnyNk3SsHOWrvrJwZ/yMhcsVDRuYzzJ0aafN0B71Ip3dVhjq
pu/Npd7oZlxclIwvIR1ksfB7Iz6r8R9snbHoT6OwCIImgmZF7trGVYfbjFk2QVgBWIjWd7hoB1t0
zeDlBDJ/n+B7f3bYc9/BRrKOoY67j47KYJ06gp1MDwBD5JwBodE26mw9gvjpHsAagmCIDH2bS6RV
qZMh71t1XtoNkH/z0yqgZQZh1+0uweHJu0R1zvJ0np9U0F2bvkmUL6ynCaAHSfHnRjcfMT10RMm0
RPpspSaJba+XiX2BMNMS4NRr1yAoCcQx6TdUs5X5cCCdwJkK4RvTMBwxCYznsP7H6444pbXcnuCP
ZKpbZXX8ZWbKBPa6qvStklQ9vjmlbn3MQP2mqMC2asyRfIkAqa0Kieg7+sjpRDzico4zo77B32OR
V2yhi616pbvF5pA/RoqcRwRypc4BonR4SAhKODAtarYoFJqjjLr5SgNvuxllYpzUReYAKAJcxdJr
n+6nwt5fNkmgCgWZQrgCWZqLcjuatRGkuVTuJ5m9eI0W8ZboIm0rwVTuMRlcJBHpN2laDOcpYsIj
i8Tg8QDysFiDyoaFlU/LWkwXUlP7WZGa/qwrUNCJsWrcquh41rFjHmk4EkxUyMTUOn3+Lc5MY9lZ
iO38pBHmj6Gvxu9mMcX2hgnTdDao6qRtx1avfnYD/1P/f1D/W88ar39f/m+qvGq/fK9e9gx+/sxf
pAUZaBrlPpnHaOQ19DN/F/6MLP9gTqrj+8b5CHONnsBfhb9CzAgwWXqZf/cE/ir8TeC1Cv0CykY2
ZvySf1L4P49u/qfJbcjoaGguAMlFK4MF+20DTwZxjct2kY7kjTfIwohsBQT52A6OXraHVMa237gZ
MLg4DWiWmYlxgg1bjH6E956SAkznrNfRQXdCO9POSgl7uQkXiKgqOWU2SCAjAT9Z2k8h++fESJIT
lu8B5NTCv2XcGDb0CHWmAeRKLJEbiUJM8Ynpv8H+hyBFS0K2JsGCx1NaFgea5prYZNq4Wh4b8P/y
J9idaGkqE0XefJM2yyoUsXUaxLxyJhE7F0kCEKp3dDrVAH+kYkPSHc3hXCBlnl1wqNBfI7ARdv2f
rtn/V24P3U2VVtW/f2zun9qiKl932n7+zF/9MuUP1BgaXS+eA6hI2v88NgAKkbDR1DZ1Yr3wq3Ck
vx4bg8eGYdw6sUA68zK4hwRzJivs6HWDgamMOOIfPTavu2UqWgMeBItPyEGYwL2ZjdgK7OKksrFI
2jSQizgGyEbx//P2edWle9mVWzvBL55NlJMKw3KT6Z7myJyJ9e9fDKBCMTSqVkXhTjDBV1w2kbZr
A2v9TELQdFkgwtznSwOCHg7iRzHQ6/V6d3B0wDYSezx0nOzXB48ZdkxaZjtEejJm3lptN3rDpHBc
Q86uU0WtvkROUSO3L4HUE0eQPE0SiZC+2RL0g2GJ+E6RJkE/IBbXGqk5COzAFx3eSwlab4jIF7ur
3xGGcSY6K7wuzHz0XtxUlz9P1csT+MsvgWoNNgkiMm6kN2dQhvKiFf3i7JoFstekV8u2kAp9n1jj
fNdosBtDJbPgiBXA5FaJ7acR3bNnVNFKkiYNGj6vOl1WAI/xMi5J4BAjuYUsme/hS2d06kbltkjE
ml65oDCQivKjgPd3jVluAkRaDnBk7OO0o19fh47lTszW6LBFI1O1JajExWs4B+s+5/dn6/X4hBbw
eiR8FfzTmoe1MoFe3m7GoHRFzSR9N2iRvKPm5OJh1Dm0vdZcyUb0UaT7ege9vb2ZQ9mreoGb7K12
QlW6siyknONhqLpiRSFSRUTOP4ppf/5W64Qc2RVwFTrvb86f07Jc5KNk71p1TAKbs1Yz2dtlnX37
+9P3HPj+5vsY6JBYmNZ14d2ikEa8tUfuwZ2K73i/WJAdY4d7Zp65cHOBuJ7kSZNmV9Vn1/Ng2Kea
pqOnQ+e7jkGQHmE+NlftjKmGMhrsXa2sCqVB0ZZdlNfhocoB2iXcm3dDZJUQJBZZl9woHZeWAEgO
MtU6/DpbTXadSlbEaC7J7vdfUnuWz7z6lrZMZhmnU7Vo0CFVfH2XhCrtR1oo026EUwp7qBr3iPU7
asM221ZZt0YJVz+mvJVo4+YgwGcr3eVFKraDUvfbDLvgOchIZLJ9qXkN/OsHBR79uQGjjF5oUTwY
jem3yqjeKCAKaNFi1tzA/slvVZmImHhhktMjC7iLo1L1IHLPQUYCTYo3j+UsI3fGMGgJowAbEpKz
ebvEhPOFxB5GZrIDuk2ampHAewBeFnRaZd+2oZHuUwLLvFJp4t5tovBbzItnU3QZQVv1MlzUOToD
7N6WfsJ/j7QlNA2/HlR9Y+qQ3k1hVjnCrKjaZW2V3dNJ2eQNjUYY49IFipj5+zzPHduhuPejrNcC
I9TTjvqcTvuS4ZGWEEddGbEm39aiKx6sKM5+1ErM7DmTnXkmJChG5oD8BmtXGU+PREaR/lOoOBEd
J9+nczqdFnCmF1jJKMrspHRcDcv+hehL4mLS3PgCDxRjl4OwIsyepEyyz6Qylzw9SiJfstpDURD2
k5tK42eqs58GCThEWIcuM/IRe17bSkhuSjzh6Wk9n16Vw+JEOUEYSEVRrxTaJyM2ibIlB3cfZUVB
RHU930l51qv8rbyck7rEHmxmvODLvF/gg4xaoFaOvReLrn1pQ7O7pPzsyn2P23DTIIm+zXTsZTV3
xADjSqAZ+EL2VrXNYlVC9DbZhbvC2+8IdqdCYyLOpZlSl3TlaDfOYhvH2pUaUn+ytg37Hjepiwqh
t0FUqN+1lmvemkp9Nbf5GcSYGG0l8r0hysHqhyuEg0SVTSuT2KPSPUB8qrupM0U3jMrOSMP7HGMD
32E6lK9DZYGd05oPc599UYsSMGvbpRspNcksp1VOM6dVTtYkxkMJmcKthmWCGUvbTqSN5PbkW+OE
lGKWKPjxCjwUxinVdJTsCLADgJ3NDFnsk1THMx9mCrekPGB5yTTShvHXDtxcw2h5vIaybRLZRP+l
Y5J4EI9UDKxrHNBSVYxySIRqCVL5Qh9GvhJJZ9nMRQyb0F01rS8YH3CFlE5pjjNEATJKp3ynaIm8
syoeF1OaKzlznUZdMsEEA6UGGl9QaH0cbiY5Lb+1gx49pqEivgMnmR+1oR0PhW0P+2xwoC1FtX5q
ZakOmj4LwffKw17ARL6Q5qwGfDvPCDHl1OqUfZk41tJ4SkNwWSFHhTtJy3SnD3K5Rcwb72l+176e
V3TQZ0GGmybwviPUPiUTo8qSlFJKE/6YliKrvYR4oINTyxlUTTEHkonUs+nkbBumw0wZ3Y7VOQLO
3AtrNgXY70giq4h7qtWCTLqIN4eygDKkN1378gChlm/cHiwTqu/YMmNTMSQcl17uHhZn1C9UHtRz
0gsb4THxQolLd2F4UlJy6gnWWAgZSNtvsTVFkC0S6z5GcXUqDUu5lWT2F+TGx4RvwEEFVwqzuKL/
bEZOyqcDL4LoBp2QP9F8vM4jvXkEQgVUVF5G4ALsCyWjnoM8U7T9qDc0tCJH3MOLy/cN3dLvmDfl
XZ4Cek5bvmRTs/1CHRkeFkfnc81afQ4sKTxYXcuba6QA3ZioVj1SvWvfaQe+OTbUC0cuRiYHsFWf
qbq6oROaho+eIbG+8DOqk3cPkWkajHA0PglCUzkYhp6vJJlK5PaaRUOqz1LD16DnXCgsDKBhcW7U
vQpdNyXvx7FEeGCvYpCmYKIBo5Y8DHTksdzH8w/2wMN9MrSs65XKBAWQdO6yt2GcSeJFAHfPOKLE
ka5nDhDjC+DNu4QW8e/GHBufx9Bo12FO3F8zHuCfsoghk6w2XmvFyqNsG8cuU6h5h6YKuhQsh8t+
UTsaExyKhkVBaYV2PmiNvq3jZtqjkDQ3Q57G20oLQdGU4lYJJcyzfc+4JRtp9SbyZRuWxJJkcTQE
bT3MccDpt7JvjM2a+NR2RQOOdzYAckwlHU2aamBnNbUNT05YGDUrK70zJMuqHp9PI8y95aea+j9t
ng/aPDgR2Rf++3r1L2nIv6of/6LlI4qvr8UeP3/+r9qVDg18MkpN21wbPqug40+th4VqQ8E/s5L2
2NKj9vi7dtVs+jorbpBB6PNOn7/6q+Vj/0EZhvOJpg/7LnQk/6R2Xdn+r/bdWC0NWlIUyjo9KVwf
r3dws1JmyPUmeQeva1NEP3IkoNMc7lPb9soRdXwiHzqytZxQPCqZ5KZa90FdtgYWvPsIMHAVKnz4
IdQ2rz9CZayjRZsqo2IROg/1x9mpT92Q+WWxjTIVGTFJ3J5TM0DS8/CsriOeRFUv/VH9pENwX2Kw
2VJ0Ji+SSx2+7Zke1pZy3sSkxejGsIL1PGlgiiTX33QSE6EduaJEM5x9TtmXr/848y5Hfn7XLTAP
mEF3kj8bzk6vSEZBT2qeGnkoZ3eRe5DEUttpIGMysZm18n4mx6blnthNhAEWvMJ1VTtGYrQYqSwo
3rEI2DnzFZv0ayOF0NNrnd9lJzLTrvK4FP5UrqMIp78ynU+KJlEFW1+IlCQDIFWYjmjMDqwNWEiX
FCRfVDmVd7FhPnA9SeEtI+bWz7rCH/r6M9lucsCQ9DLqrCNBBF+XSGz6NNs05pgHwBdslyWIlbEs
vxWTLgcZgEV3lsdvpR55EfHaJ7QwzFWQVtdmx8GWbZJpF1GRRj/16v9ZXD5YXPCMrbXtv19deKG3
yfdX6rE/f+bPFcWW/+BX0MHALQ1/xHrRRLYtJGKER649YXrBzy2vP7thGk1kWWFNIW+MLREO6L9X
lDU2bVVtUu6jGV8bbP9kRXn3NLMDoCVHgvWfDbvXT/PqIlvsuhI7VYWPC63fKYqNrsbOSReawyDP
aMsTlBUKNwezzgeLyZsGCW1DRNr2s5Ucg+A772/TRIvDXroPRqEOvjUXpq8kak7QblJ8UP3+8lAo
0Kjx9dU192bZajWkPgo69gCIYBKQHDS6iFlqHwFR87/4VvQ+nWdZHoCHtVnzove3KFPGKFIn2HKa
EoI92Qozjsw2/WSJDyxUzuvF+PkE0rGFtAwGAgDsm281Db3IIBn2gZOgIBtm9YrwavPHNJheBCtw
gylNWlvt2aaW9eofmViMPw9OP3e9i5n4vvmePQnHoVb3fSABQHGVdILVoujNP2sCcRQomQhuebGa
KOvf2iQ6CJfd0IQiaB0dybb+bGAxpsYa/LQuyo86W69tleuXohHEs4U/ROU2eU63eXHxjGZQtVjp
RUDiCWDBrH2yNPWHjRHIVfKCKDImIy8WjF90OnmUX75Qn4+IBUml36Vg5TTfvNOBFafgtyoREAHM
EBQ4ChfLqfzfH2W9GC96Pz+PwvsaNwSwb0TMr29KHTVVSUqhCDQAlK4mSSeQ7hcI9ombkRnO//5o
vzqL6oujvbk1TF2OGuB1Ili7rNgy0VkNVHV1SqkIlhLlQ5Z9/f0hVcYK774hIzHTQG2LLfR57/Ti
ys0MWO1x5LGjU6dfkGOe3wM+QkZfLUSKVlHmiebaGmZ70+R6993ENXuoDW0norYKBnCJvpgwMbSj
VX+bJoBpM71PV2VwfbO0M3abONooWbN8sDC94UM833EaxAHMAKv5+d0dZ3eU+VXPY5SMArWZDimS
dOnJGHxJ0mTiwpRmU4PC9TTOnq+SFvxZXqyJGAq7PrdIakYEEaHngBX5wQNu/OLWZHQBoYEn3OB/
69+/OKWpQ5NzMfI+WDlMaginJwEPClbR7LHuR93dlGiwCkfTyWkpLeVhKtMWB2tBI6aYehqgayac
3qVuM5eyqyl16IXAeJAnRzO7LrVFM79IezI4oV4QhOIBhAHuSErKvRgT6Z4JBBphAKPokCRri4kP
65nW2ux1pkOftcD/JCSVfWg47pQbx1jP7sRoEx+hz7hWQQxsW7oLBLD0FxVNiV2TIDeadVJDYM6H
J/Qx8oPUNkOQlpm0CY35RzZr173d0ykhoX1HA6C/4DeX29/fre8fEIpfNgY89RBUkBG8PrNTF6Hd
Y3cXJCgqpQyvYWLLeyWZbknWrFF6Fco/fiQ5IrMzgnrXQuQtE91ppwGBT9YHbRjulU5fA/i+OSU9
Ha0k5NcxH3//Dd+/cFevGghkJnfQS94NPyJngNEg+oDyHn/goI97Gs6Md9V2/uCF+/42ZeqhMl+h
qb1WZ29u00gYuGRAtwSOPRjHSmqUfYVG54MT+Muj6HgH4fqsVvA3l6xg1l70IydQwoyKApOO3040
kX35+/P2xki2rgd8G1uh10/XiDy3N8fJEmlRTASJwTQplUdGe7o1pyLCoINwFoW8xZaCGx+ySHRo
7YdWjYJKzz6aFijau+WUQRK6hxWbg/Ph7fClaSp9SQarC/Qpt/yxcfJtOKb9Vh97Ums1fdH3ZEgj
M5arp7wareusT8cgMuThrFgW7WBk1UdmVvWXn4nRLaR9CEQQY14/NZEOti6MtS4oI1Hu5dbwHVmM
7lL2zXnY0cyPLVF/yg0e5Ryk+YWok3l1hKmeY5cVCUT5U07g4XlmT96yjJ8JdVc3TdLXN3OJfK7u
E2OHJZM275yfS3L/0ebi118AEgVRG5rO87++w14sqKECBXO2R05qPF9HrVVvYR1FdzGr2KZurBS5
nCJvCpqTvLHa4oDF/wuS5NuuNZ29qEM6tViw/FiunKsKHicwguVpMcLyoNnkNY11NJOpltJeT/t8
2yZN/cEr4Y157efdScHy9zd4c3ci5eUDV3MXzFIaHUISSg+9MdGxXq0a5OC66AdRlKfyXqsYzHa1
/pFxTfvlXYBlFgEO3tl3420bKCSQV9EFqRT3a+vZNr6yrbq09A5liCN/J2V1erBUJf4Gra8XAyzf
So29TIuxEkbdVpU7cOLkS7tjoowFgHUBbJQDBpNB5BwofeVpLhWFpdK6sUgCM+CceqbkPNQ2sHpl
MOSTZAAEpC3/xRrkG3PmQJGuiE09Op3xwTl/v3VbzUKKjp6AqT7V0uubBtiXlYXk3gVNmj+UIX1N
2snSIseQAgnS+v3y84tl22QPTOW5Asww5L0+WJdnJllNSkd7s/zhJDbZuAqJb/q0fAQsW3/T6x0p
X0tFPeXotEQYvb4+UhNGorZCgzupjW7peUcP8J9XnQ9MH9eYsxy5qikhWDaVj8y6v3j7mjivnoe9
1OZvlVM9sS9qmMqom4hwDnsbZXRzLevhj9zqv1Lymh+8oN727dY1HTQbyi+EDKBD3q7pziB1UwL1
K6AML6+Fxr5nDjVvLmOSa4blSQ6L2yrJJy+aazY3MN83A9m0nsxu5ffX95c3E8o13izIX+S3r2X0
DoMRDzy/o131nlxbeJBiEnYkhtMbI/5ImPCLl6aJ/oXLrFB7U+S/vshk+GYRqjAuMmnbQVQr4WYR
dvxBjfjL88tgW+dO4vSiH3p9mLRjfKvodRdQI7eYM6bYG0ri3M3QlvYjdKZNNOgCcEaT+2OIHIJu
QO4zJz0ui/nRGvm+KEeOQVVIUQ7HxXj7vDK6NJa4y/gwA6lpcWRF265dsLsA9YyAMm7qriiD2GK0
WmVC/uABfgPne16hWReBViAxNNFMvVku+mgIVa2U24AhYPyVHCTJcMc26i+6RDEKdzQrE2aW4Be4
0kw8pDuYTW54SP4Q85LIjVCW1JzxbIg1wuFUqPfKxoiYP/3+RvzFQmM72CpZYzAuWm8ZaDHp3kAV
zCYgPgcfob4Mvt4hQ2cvn3xwSn5xKGz5mK5lNJc29J7Xd0eSKl3dtFYT9EtY/NCJr7haMKIRG27K
/4uvtVLOVtgWz/K7Va0mEbOvbb0JcH+0V46hmBj9rPCYtj1dxL8bjZc/V8qXCqlfLGIcibYIW0Tg
A287FSo5S+SVcyRMZ5EX9mV9U0SN6vN2I29gKmiRV/H8wfLxy1NJfY3j1VTAL715nkEJlz1DvyaY
1TU31ZhArKWFirgJCdDvvx9KQa7LmzfESu1CrYfGlVjSN3eynemViKAFB6bOmHxLalDfbpJYHxeA
+iHGObPtVA+MSE8MiTaM0pbKUUz+MllacVXYBg9XotFj3OMrze/xVpLh0ZaZDV09z01kLGETf6mI
wTjL0PF3JKvmhC12RN5DweEraaT2VoxWHPxcynZkiAh2ERBykOByWOCMt+TIR2Sk35oC5RBeW8w1
21QpJtPXnDpW8VIqCVlCKc2SyK2pYOLjFEPf89oka+O7Lq+UeZ8DHTGCOFEK3ZfkWjkUyzThKBHZ
0J0bBXmGZzo2ifDK7JS83PJnadwWaBQyEmd1Jyu9MmN2f2ZbDKI9YQAz2QqjyW8GiZDcQ1tK1U5p
gUi5WHDV1nXi5L7oTE13J0HQEiIg2Mc47SrEgiCu58gv6rlsT+lAOUmWsVMzj+i60cm8aTDIgq+G
OZSPhQRQn75DUateXRjr5iqxbfWL1YX0S4DkTZvFJjHxBkePZAUMstP5cgyt4aZM9LYHQo2D8Vqu
sAT7Yh4iAYkhnraNPTkJJrwIPhHy5GXZdF3qBCWxypWfhyu/RpZUpkZNZ9h3aYwpZMqLStt0eox5
Nq1rg3BQcUWfd4sXqn4IazV/zCVbvu5LNC5hkU47aU5zX2ucC4QLW4we24ms2+uQJLJBjyM/WxAD
qno2epmTMdcSw0EjbmODq/pLik3UNYSK2zRFsV9o2nddk0afiRNpl3prBWY3yphAEjPQnYVchVHH
OFY60bHT6+mr1TPI1rE1gtcdviwN5I1Bm4ATTrNrJPm9jGnBlMzm0nCK1lfkMsEgOy4bISfK0S7y
+EwbuR5UCwn24vB+WjQjAC16lcCec5kOhvvQ0XFpp5lgU9FZm5y3hNd11nKV5dO+6XVYk6Rh8X/Z
RUZ3CQpHe8imSfUWOWv8CZK1m8bhsMmsrDiOWryGQdmXoa1fF1I8+cpox1sCShZ0Lb3wQjg/Abhg
hDRo3T4T+SKfytgid7lvgAjJffvDlJpyQ0pJ7dk0rBFAVsYeXDYA8TKc9pqcqPsO051Pk+KgKtM2
MWoFV9L8WMiiIXcr3FmGfpOI+dGYQkaJskOjToSPhSmtpvKssPeDsMrtIDWhhwnkFtl7ePh/7J3J
ctvItq5f5b4AKoBEP2VPSqIkqrGkCUK2bCDR9wng6c+Xrl3nVtkVduz5mVQ4wmWCBBKZa/3rbzqi
aTae1leaKWy7HJb6Cqv/ZZPQN1xka4x3DYazl25gzKjs7rqfI3+VT4uEaFR+7RqFGszu5QGnjOJQ
FsH4zen6YTVLtYBwZaPsURAOUFUWm9ZcmG1MQogMe3IGAgzFBIvnUyFMe9r4DX0EhymbRMq08RXh
dXZu8KEBHiFyOciso4kN5daoeiIRrCW44g/VduKF2GIY787ddTCrWHWvc4LAqlnNInJUtlk60b5i
wbcz0ziIV4bgO+99Q1Rf8C1HKG5nuRg2RdD64wq1nB9cG8i+yPIjvgZ3FaiMxgl41uwAaRt5aFvu
1AqXevTnQTE+Evs33Qks5h6joszkUaXIm9xQNnjoiGBH8IZCvdcAxiWyMz97ZkQ9Cb5bb/3FzK9q
DtkvPVY0HkG6MSpo5Ur7epo678EZs+hbCLg/rKkCCppvndO+zAHkwDEovrV1S+z4XHTWWzn57YYW
zb0NsTV4lWGpNl3SzfueiuUxmJ30dez4nNnIp23VwyhZKvppiRH6UThoqUDhGIOkHfycfhxYCYkd
Ni9JHDRfmtrJdsS8NC9+A/cyRY6QH3F2h4g1wwiChjTTH1ZKbbzILYjWQh6Zo2QzXETYJFZ/58mk
FFxH4jpg9QEhb+lK0dBm9E0F7EW0RatexuMzOT7xsg1caQWrMNZZrpXpkB9dMBo81iRP6TVoqBNs
oYQ0nSTHVacdxK7jdhrPJOHyE33yq5IrskX4qmiRn0cBKe0mjqL4VgYNLnPkU91UpKVfO4nDp9rY
ODmm9B7GXriL1nURy1MnyS0UsvoN6A4O1FjBuWx5VbdlhSJ0wadwp6rJKfb4ocS3SFRHf127MH14
iRpeKp4uIHxzypCR3GItVn9u8W2+d5bWeuwk91vik7rHk2reBwk31Wid+cpgad7Xblt/dnWHuSag
pB6xY4Jmzp2VB3cq+FhjmO6s1mlOtZWG18vY1Z/7uW5f4IzCXvL95gseca3O70y4rU1ZRKcYNGI/
hH33EarOvXWWxiBAsArj2wnJSk29WxTzx4KfIVnftVAEnaxsZUXztcWxXG9UyLTcSIKmWcVlkpbs
UANcKAJ3rMfamt1b6VbRU+0lMSEFQ/XmxRB/e3i0CTSAJYLbH1BEfudTxT2U67k1o01sDONVW/Dj
sUCcngIjZV+MI3mwkZBvatOIb4ew8YgEDFwq8NIMmFjYTX5scQWLVn0IiLORGTnssBj5H76TyeJY
4cKVLjWkBsTUNTBWiVBwBrTGO6L7wIjJXUfRnB+ttterfEjqgZmLcB8k1obP0CMGf407LvnsWggQ
9G39biPxfzCIwMhXxDEkt7NXoFfAt6F9yWHe3wVeNzyb9ZRdpH7cEJqCa1fTnhtn5EKZMe8QW5gC
10AkAk7HXQvSZL4zY2P+Zi6V3BuT4xLB0AbRRZD4fGzMhAx1W/GJ1ZJdKNmnJ3xS4Lep0TFOC6qj
BFY/PDG/BuZbR0NC/hJ4C8K6knyvcu0ZlQ+7JF0KYy0NL7rgHM3qhn3bzMdiHCHtJQMraYHYzNYL
zXckpKlJbvMsrax1YS3VnWGngLgjQUJAqV2QjEe4z0G5Drv+W0U0gMvsAsPGplDNN6NKrefvLO1R
ddZXb0yJN+LVa+7ZLZZvFezLdu2Jcs7WbeoOX0UwLNg4jj5rv665LR4nebc3FSLmlTaqfVwwN7qE
vclu5nvj16kOmnsikgD+G1Gf+3GuX6c0au6tPohvUdlD59fiBtkF9pF9LCTBI+D9Lon4+9SQ5mDe
t0bQscdXGbbYxABy8wLbv6EnjnY1+bdsYnhRgZv29sBA2A7eli7oz1FRx/sxR57veGgrGo7Na7t1
smGFrZe8w+pPpwE53ROUt2ilM697/OB2dVfX9SYaa/uzG8buzqnzZV07M9mWNmxXd7S9vQWrfcVE
k2wcrHuQhtvFfCHqZrqjCCEn0kmjZwEJcp0b1QMKr5vR1/HWpinpZdp2o4YwPTfgP+aQjKe0qFsu
m3m3piqsc+IX7Bs2DP3JlMYNsW/1LVTY6MGLRHUMJznAU8Q5nXhOho2NhXjWlf1pnOccpuUw3pix
aq9LqPinOIEpRKlPCRgy/gNCfQ9JczqSSTZdsmq0P8gTPDXStNjSAv5jd822hHi8nnrnappS5xP1
tgkvZ6o+h0rPmap+l4AsHxs8F5iWJRSkI5bWnwJyOi5mmaidP9UHaOfNJlSGJDeuqQ6BWt7B/4rX
rCBpiTOHmyQMJ2ajp8NZ+/PsJOs0y7pjZsAkHyPDvM0Kh/z6YWDwZQ31hgpV3TlE4+3tNO0ehsbw
2OrC+DJ0XGRwI/9uMJH7A0zDI/Ij5z3ElPnZ6/r8IOGyovUu9sClCXUgpdyqkHOFU5pKbiQxluvK
EsfIXqzPiRkplDQGdErS7jeBHOyNGnkZO0JcVioDKozn2buiuHA+pY67L92p2vE6sQFXKd1p7DVI
i9GHfxvJ+vqE9sE6h0W4wFoonMc6mVKCJ0NnR/ame1VEXf5sub5/j2FIt3PHbkICTF24avs23sbT
VH9dGDUJgpx6eW5SlgEpDLFcEYWCwUZdzzgSFCn5inXarhkg4PXTC2JcPAp6J07f03nKTjH0uT5r
8nTlOsZ1BSn/fjFxhJMGzhyIjqW9IOhnxkZB5g/nwnGjJ6JfKDOckQA738RNJ+jlJTDbZZMVdnDV
zZLdC2PdxIX/ntmte4vVTFWtExVi7FLmy3Geq/HGIzy5pEYzMl44rzzV8ZTe5qmdVKsmXXLeO1zb
U3JuUl4jZmjjDSG46YsO+9ijdSs5cjRvGiE1kMYgDZxTI7u5ngGz6er8UUK+b9MM3x5pXkiCPrWp
Px0ipNlj0GU6j6a66koYcJ1TQfFnwLMimKdHyIko3uvSgzUZ4UvIzJQ+572FH7suEndZN9hQrgnv
QkEHPdh6mWanPVbC/2wt3lcyZJs3Ktb8Le+Kik2rM5783DV2hA7F294fivvZo2LJ59Zi6B32C8F8
BPVSDk0HoiVGeTLsSjmb0Tc7/+ATIckZ43jVraHwEYX47le3wDcVactBGleMAXI2Ifxz07eiSMt7
0QTFvSfBkYllZAPFILr/yDthfi67NPloIhOdvzD4wAYWwMklM+9hdkSgXloqHp6bpMkp0NJxShge
cr064EQJ0ZlxWoKdLbklBkB//qqKpHikPqYzzYrEOcUZLh9FVvUf3dABInTzUHzLHO1e1S199EZK
qfUZ5y1O+sqZp7uumaI3kbU04U4kjXBdE1H8ARkcyxOBxNaHuO2WDznRxTwk0oOrnR/3+HU6oQLR
GKaE5ZGQM4m1VJlXD4k3ZC41Jq6PGO7yb8IaUQ+WE2HmbpySWM1VaaN12Iwd33KbutClNiUsNp8m
BsOFVSqdsruSi4uPU2eWo5WsVa1kvKN45ZMXgxifo6OAHzeJE87G3ph1CYArFz+JZiq8ThMTZ0ev
LShacfbiKRkLR906n4bobWxHPGBjHOGnVRS7xTcxDFwVhchsbRQutm9/3kx3NGJsRRlPyvXSmTDT
fGsh6JF+otrboUsGU0Oq3hosiFuP4Wv54MIfK/e5xCpSMwskDWY2ZYfaAgW6FY07kTHnLu7V3PbV
g6tgVPAImbeulTaX4j12wUNaxAbpVQeLYdzjZuMnNyH0928jVje8SoKoqhvPsJLHbB7FvhzK8lNh
hf595odNtK7xp3lUSU0e7QQMH906Az/6IEaT70hVzreWZcTDw+unNJj/VS65ribG9Cuwf7w4wWW4
i6OBNT+bhOg+JN0LRHRFRTx3Y/dVpl2a78OhbRhghIVM96TyimmdY4VBvcvjXA4l+N9JkQxorliH
VHRu4tTp0SRVvtq2zFawUEFUgDVvSWYJ/5b8TzQtGKdmkNQHaFViIfrxNhltc93oEjL3S4HpLNzA
JytFxNDklXliJk3kMpa/90UcTNdwmeTzsiTqSQln/HMM9n8c1N9xUAX8vr9Bp5v3/v3//anlPr8X
OCDuv1Z4GP6Tg/rnv/n/HNQAISUm+ab4Lq4GAP/LwdD9w4MPxqsNx0fbCPJXf3FQwX7/YrGbf0B4
cOCaQlGCESD+K8opNgf/wHVpeaDY82EmEDLotadB5r9NwUNRlUFUBfmB5JdXlSXTqu/YhxgSvpA9
89COxqHUuE9QWC+UNNZu8OddBzSEkViwpaoXR1sV87HTCFJpKfcYalQJPjq+Ohpp6sew/TZHsCAr
jUORB8LAVmNTjJTNi/Edr9LIlU1+K9wqKXcEQU7bIfYvqUa61CI3WdAXV2RHKD6NvElbNQ2+bEJs
Zo2WAWrp5Lpb4lNwiNeIWgq01mqMze0id1P5yl9bsxoehQyxKNCoXKLxOQegTmnEruvjT55TyJXQ
aJ6vcb1eI3ypxvpMjfpZXgfYopFASvmtAzQ4ABEOGiucNWpYAB9iFZTCiBqRF2tsEelgfJVpvNHW
yGOdN5QIGo1sNS6pNEKpHFCSHNCSSFd752gcU2pEk6LmXVBBapjuxElR7AoJUJlqJHTpSSPnqZIB
DEpaAJf23+1qjdtI46iD0UwHpLlqNfmVdQk13tpr5BVezq4I1f1i9cUlg/WCJ1iAP13KRDujsctv
2tqO1VYEI7tM2WQvAx3jPYN652h3BE/YNtl2qzoe24cGk8AHdJ/ulZPNnGlG4ZJj0nsNu04tz22V
qxdcn4EBXGR7U2ETtVihx0M1BuqVjGGx7VRGjwNf4N5XpEWUuU0hkYvRPfR2UL/6MuWESv0xfy6z
0r1yc5B+bJ2ts1N+P/GtHIA8Nuv2GrAo2GDwYnHzQjGQnTOAH3SiLk9tF0XpCjFeeWqMhSq1IUII
o6M8U3jTVIU8o0qormYGHjuh/PTNF9QXmykiFIeZUfScCo7wwI5I9Ctk9WBllXW2vam6cvQJQLmb
vtXkyckV2n+OLJkt1q5IsWfuARrvZneU56HPkF8MMTZonUSYtSgyX+xeMV13oX9u2iZw3hvTzp9n
YK7P7YAdgWHbA35K+KweIETy/yQj6vmK/EeAaakjVmntwYog+fV8JJwJTIOJ65zvRMzSdDESzA5u
N/LjmzmeL7j18B21DdcF/jgVJsqRbG3PPIc6yPlACwJxs8VkpNzOYzFvpr6oXxPev73EN1VTIOl4
o0l23spP+vy5tkp5xsmIAxHfEZwv7forIe7TXTRgUf79m6Wwc4PdOFh8fI47+H28JEAEbosgGGlX
cO9MGhoz+uIbFpQYk+L1+NiljsKCZGYqKvUP/96oMsPtn3w8277leZSKozv+GSpUzVsz7KALKid9
+77SUrfnagt0t2FlzfQrktAFTEzC6lbV2uue4gyME4DlmXJNfFKlnmP0hePft9jpHassmi4WNd2m
belKRDz4RIjjZ7obBqc8GYXmRIgI76kc76mP3k/kuTSxzgwsb75qIktcIjMNLqoh7S9hRWI4HLrR
WyjAyZRbJMBL0cQHjQFX9GcCK/I4MR5Iax/3i0fV28R0Y1Xeh9vvT6tQRfVAFFQXrLssKvu1BQtz
XSExup59x722ms6JVh566BFwnY8fdFqlnyPdXRb+wwzoNQDyW4umkrhVLeeuTM5jM9+R4Ps4NtTq
o4sRhgxwg/WQRwc3oh/o6+O7ZEShmpNUT4ryN1eFVwQ7gZ5SEZfCv2DgSveQ7HHoeo7bztu4+O1d
ewD8gMcushpjJeoZ13FRVpeec2xYCc2rtqTlXah+njoit84eRkvE9QbxxvNre235sB9lMZ8x1t+o
CdO3qDrZpR/dWb0x3VqTSHcBuv10pQIv2XtVlq6CEKfWuc4AVZgrH8YxJxw+yBqkiq31UcbTGveP
r01J8mOTyPoqXXRgrCiwGhful9bqD2Xg3nNM4uQ5DjZ1aYw6OBYvZLF/wX+woO7rih2qSAxK5hIi
cIE/JY0zbaRoxbiuPa96GDAyID4zXT6K0aVcY/6meQe7up/QOA/1KfQzgIA+Iet54QFLz9pNDXrb
FGdZNB3WkzdTtFO0HrNpLo4mFgwHxSa8MQOkslOJqSpOabSjS70zquq1MQcmhuT4XM+Z6Z9aFj7T
Cw8byjF6Na2iWeP0jsJ1/mbP9aWWgf9VCjAwRzXmmw9ot7Gy7BF/r/R9ng3StVOUz9JugrU5lAwg
ALq1F5GjxfoL+4E95oc4XWyK18B01gvoUhg9NEX3kcx9tDXLYD4zTFWIOGJGMUSeCBOn2KUdtsso
yuvK8s45e/49y6pFtR5ZdyQlOFslsCCl1jXSQ1YiMHY6A9s4S9RfO3INtkshjnNRZSu7rt+HvBKb
JiCXPbXGF5N42rVZcdqH9BIQQYcvSDNem8Tem3MTPSmrhltvYxLqgm8STMZkuXXcpwj289rjNaSz
KuMXco27ddnZmx66wrUKaIgpEoIPx3fHi0+P9ZTNja4hiC1houjNJ0VcF4ikiAKcI8f0KfWx8XM6
p/jaRX76FbwsP4U4u63KuIsYzxpAEp6jdji+nciGtbczAuezH6XVPbY40IyShsrK1syQug3O9Vir
t5JU9TclLPvs9WhFXCqsVevJZZPzFrGT9xL0OCndZh0xbwtX3pTG1yOjEuvUiciaVvjCe2cRNsMu
iJvC5JWIn3tvMm49q8UX0wYw5SEiYo/a2NiOxB1dw7VyWDFlFK+IxqzFylkUx+A0VOcqsPwT6ZIR
tr9usY26JnoO4WpewJdkuiV8nmCAPiyNcx8H7pFKIUM+XDVbOeXROldu5WyTdvpWFkLcYsraP6lW
qkOd+M0nr+kZy7IXbmgL6W191W0Mp5Zr+FbHrKAKA0U2TmbFBlZbojlU8NTWNZaO6zSaI+ZeVsDX
yqFBOPlnv0Op17WRus08w7xBKNzucrtq942A3jUo1PLUDDcTU3kIrPtYxPTBwfKatm1Vb1JijJnA
Nu16sTJrJUkO2hWOiStWmzn7pVpuJsIy9sihOQaGyN5hCDveLWi1V9mI+3Dl4dg7K6b9Tdop5pWZ
8Wr34Zksm+6r0hZgjTf3u7D24t2QRzXBCk0MpKQNBtqFVxxSvZ5hXDhBq1vClhkZhCiYO1O5z3Y9
7Sc1xZvOXh5mz/bPkxTWigFTuochufdoMde51W6rsYq/EiyCrSNHHsLrfDvKFLWkOU0nOVodbrhd
dFRNdC3j5uJErrvxoyA94us8XUUp7FVGG4StW1tg3UuYsbtaV/5geFLrfHR24D4riGW+Jymu2fAK
dypmpKccTLZDw4g5EuLGpNsNzXgGKMA/fDpO1L/LtUupkq3TuMjc7dylI9HUWEIwws+mNF9xbpN8
hOM37KcuHsmYTrKAScTKs6NKHDgNP9FL3xtmOO6KMtSQz6AeIn/BLnRecFhN3WqXjq5zA7Dw0uBv
uV1q7yJD4s7Tpe8vCVPLTR666W3j1+5n7C3mdSrK5TNWDf2NKnxjJ63xaxtj9KxcgY/4ONobfOWd
kzPR/dC6d3cAPeIawKW5xJQqW8KeYA8a/htSN53IPqTvqo9npiGtg/l7FJ0KQ3r4y5DsnTU4moyj
nNYR+AJHZZ2j53Dk3gzCRzKw8fzNnKvFptAGFvjwBd6b5BC0Z88ilaZyviQklILJy/A0x4tXblNL
F/0xEMpnE7DwAzvG9FqpEuN0LDcPNkZzxzYNH0xENdqmYFwMZuV9dlzwYUDJj1/utcP0/b7Oi+VT
jhftTZcUX2hASbGuRDMAYvQaoymjaiPL5EtTFJz6RlN8+KOn9yxyrndk94y7lsT5V8oXbyuYPFz6
KFzW1EAXW6burZ0uMd4mIrdPphM2G3/GOnsi3ePZG9RwRa5Zeb3kY4DgZO7z26xsMKEkYy35DCHE
xFcglYQyYeSCY2rYMnGiNayoA/Iw+EAAzcYxxq51YdYQfOrhcr8udoGIN2EICzxvOwZbvh+W68FU
5WOpx/muHuxHesSPHd+0DazlKPX4v9ZEgEpTAqQmB1iaJuB9Zwy4ZSIZKqWqAuasWEIxRUn6nV2A
y0b/CGinSQf9fzgIVM+akkCavCYo2JqsAEo0fks0gcHXVIZWkxom2A2Zpjl0mvAAqn6dtQOe1zFk
CK8wx7tYEyRsTZXINGli0fQJVxMpWk2pSDW5gi/2ROMXbfwwqXY48ATH/Dsb4zuU8X+oz29QH2FZ
mlz3v4TAn1CfG/mFQNb38u/2lf/5R3/BPuIPB98qokqEG6L70W57/4F9QvMPB2EXoej0KBCgiaD4
C/Zxgj+sIDR1LAWp4jYExf+FgRzrD43a2Ph+WUA4gf9fSY+tHwiMyGhQEWDCB1/XxHPrR51sM2Hm
0+SddVXWzkj4zxgXcjq0NLD7KDEhhazgLxbVdZpZhnr6TueYmOXU7aoLa/fdl2RGW5vZTO2RPSzF
zZsBsZNjvRrrCN0VodT097g/M3v9253+F+qlZjn+jZgoQNMQEXNrqYldrcb+J4AVdHhvR+3SXuG2
RvOWYIv3JzzLsOIMeZaO7dcXxO7sp0uC4GFdy8AU+iX37J+XNGRu1wQJxFcElVxXvW+k6xxFs7dP
HYeDD5NpozlYLRPlEK1OgyO/M9JIht4wRjs0LVZ1jHxJR76Mvh6feNGw7AW70F1QSmz0mOpMdwlK
8Ue00f2yJ2uxuko7K2q35KdgAE9STeutmrYpyPtgFwUJUQxxrwxvnC54GQYbZoGkuZc1s6i0CTRA
AYcsJoeAtNuNculUIWMYtJXgWl2zLnoml7uoM+ab2WOA0lo2i4AkUve9xf6K0spgzg2b1jq3QUV2
JhNpqIlKhireWvqbm4nDWKNJYvFoWQZduPRx/aIUS5tXUh6nu9hjvLqahAwmjKBF/SpGqkfSrQRk
gCkp+Ebh7NoUIThYP7WNi0PZqjGE9Sjwvu6uRIVI4ow6kTPa82evfhE2/hOnvu1Yf3HHwMkQumhf
2lI8GkR5T0hEGJe92aLnzslu4vvMfcW4pK0DBhgj2PuyjhgfiBVjJv62HlAjbUU6grlP5EFifG2m
aXIXUTR5JPWVBHE5yub3p4BSeD/F0fMwA3GNQ8s/h2DaFptGevdMffhoEw4E7cTs8BQ8p++7l0SV
hDY5C/OTLfdRE66kHihIIwffm9y+obRboP5AaUAbfUVJjIv4oh+Jr28ORXfG86vt6ipEVGVtZN4b
PkZLo7pJYrXcw6wEwk0nXl47dqxg0+A+jUC0hZCFHsfiW7YeeCh9ici3TuTHm9xtwC2FmuZHrxf9
2XDDCdeMNMLcaIFl8x6nvXuDpZT3bIyYg6ixzu9orOJ3oRx5oBZ2gjWTHv+9jLPxU00+xLSzFpZs
okiOHNXYB+skVdzxIo+y+SQmj8GtS07ZM4Bq198LuYC6uXA0YF62PrdXycJrb81+cu1d58YYrNEj
Yt2u9aKw+exNyooUX1Qx8exwdHTUtxn/qlp7cRdYE1Inw5EBJMMAKYfcFbNGOoyuUaXhP/44E1y6
YLBgNN7KiBTPNlNLXsBqqupX7gwvl4/h1bLP6kpFuw6nre4FKHm64EnDi2AsPjdYilp4+yw3qyuX
lr8mEqYDsINekDGlxu8SN8XmADtpnq5t7LPI7KgGruKRrQXkxtsWbkEQ9SgttPWwzm2rqzLJRPuY
LYthPBsD1l3XeM0b7d08hXyTfIaV9rQQuhY+4bteZJdoRAU1FUZLKzja9nEZYe+vlrngXrY4HWga
h2LIGIYxN6I2AR+jPMinncOukpzqBm0KXEAWMsw7HlxlhLzHHlHCzBBbh0+ZlM0eWjqVeJQD9MZ1
YAWJ9zLlwSBu0yhkowhikNEvPlSuc+IxAca2peCaRhZD7/WjuE3fWquF2EyhH/cfdhT02aeWHYJh
5hQtbntb4fSGCcwUGxEJ4VjptFuBbxRecSynU9f4PPMeN9Rzish6+hRgGp99dRmDiWblzGA2mJsB
Jt0WnD8L5udDGnvHqBRBgbCj8kzzmBBy3q5c0lMJJZax+SanBcgDj7dzaZvhizsO0CoW68Ef40k7
x1XDE9wdY5uRWbJhYXRreyDYiTymaGNHEZP8AsrlyrIhpm0gwbgHo1Oeuq4cjOjkpzhxhg42juuV
6aqqdWlJwvBRjySfO9rrtV2Yb0Y5agNHTUnA9p2GU03BwcpE/DkHTPg6xXbEUKUtb/vcux5U28xb
zCCne3D0+M21x3KL2aWzqQAwLkETlW/ITIqdKM2YLMmlII+h99u7MKbngq6Isy6Gczj01XH+JNKO
YTSD0B1ButMKy7NpXZJEvB0LBYSbL8W164zEXig/v2dbr9/ScEgeRie/U745pXuKWWfXzM2E01xV
klJayYe48/InVThdvGsxsb0OOcA2OUL9U26E+LzaDhIXqLYdHb/Ptjfa1SOHTv1SukWdMODoyl0g
zepTAtGGW1tIspig+sEzg855rr3JJgN1LDZx5HffZAsZNR8cB6vQNN7Rlomzi4GPs0lMFybRNFMO
bDpQuqsG4sM+yBvyUFLwgKMPiXFHx3CfRlW9N6dk2LT8xpc0a6FKTWL0juUcWeN2LiCYQNOOHtAQ
eHujQ8buQuXHkdBYgh3UGu8MybS5YsOeD2ZZzkdlWOER/0BFh9siehTOsG7gmB+SsvMeRzkuH6aZ
p1d4WC1Xbdki2P91hfJTMef4PqJW5N5YkuMc+YPGpqlgvKTa6XTqySRAa5DjC2BzCDlGS9K1CRaK
s0V7+PVVddXzz0LMx0pdi7+pdH2saP9ZFTnRgoehcsMT02i4dI5kY6h7QY3x6+v8IHuh4PN19LdH
uSxoqfQ89u8TyzGpcFsKCSFwMl1h+GbLnl3CBYGOzobx31/MZ5rC7cTV9ydfd4t32MAFMjxhfkss
R8UwrIOHsjbIYdv++lI/F7K4kzGLoBY3Ler5HwrZJg792phM72R7s3UuB0pvYPd8DTeQiY1f/c7w
51+uh/mqsFgmpkeC/Q9eJ2SC8trmhXtaMI95/vMIKhPoC5DAodtvOvg6v7udeuX9c43w4wLc8oXt
8PB+LNYJvHPgY/fQnjCsHVe+oedSbKicwCXxyJiOefwrsGviHVGWpBwfv77JPy/SgBk395khO1Rz
84cfXZVOY5Iy5Z3I74EtoQyb6CxV/SY7+1+vwlADTR32cHQm/1yieSRUGTEsO8XYWx6gnjGjQzLw
m7X5b1ehoYTmpg2EfzIc8nob4Nvgt4SEo2w8MjnWAvbq5td37F+WiQufHXUb3Q7t5g93LCNXS9ay
ck8iwqwJzxEWBaNpf9rOUW+d+3oal9+0dD/vX+zp+i3H1c7mTz/cPsCkaFa555yMKvJerCGIT4s5
UoowAQi3jBoYlXjdwhL59U/9eWfRCmgMFvi1ofjpjYByKiGiueKUDbzdETjqVQ+iu1lSL/iNSvZf
fiKLA54HNbgmc/ywWfq5woK8LsRpakkwmwurulo63OdzhwWT6Q5u0qvmv/99qFCxNoJbgSzgh4uO
pizthKyMU+4xKisLWMu5GSR7Gp3fvunfNaP/fNVRRKIEctB6orz96U0jnzaAX2tCIu9wX0WI5yqY
zGZ+AYRsz2R8MySLZsrkSVHXKWqtjsnkiCWvY3QOzUXlvucxJAIrwTRwHUDSTO6CzAMy/fVt+XmF
Q2m3dWA03lkANPo9+xsFppSuIlI5YoWjH7PXMpL1azoZnJdjimobp2LK+l9f8kejIQ4xxua8VRzP
+Gf85KQV5+AlEWfcyYDf3qItsukf+mnqP4LW4shM6kiv91Rixjjkzes4uuCQNiy9S9MJnLMbksqR
YQL67/vZgnn46y/4b/eEnZK1gpTb/EmabjYIdMaAt75YAopuEyanFRv2qcvtUq5UY/4Oxvnp3SMc
XL8NQDksUUhQ/3wIjex00T8vp9GBC90hoUph1sBo42T/rbHYv10M3IgIFbz7OA5+uFhAkj2mWOF8
mqBw3GE3FF6jO6DLcc2aLunXt/KnbZpfpkMHLJPpDdvZD29dkRlWjThzPqGtobGMZc/K4kWkS/z1
hX503cLXgO1SFw8uPw5frx8Wcm4ncvJqX1FBtMwpTHq4YY0Woc+eIqNauqua6Mt268QOJBySEyc6
Et/GPifXx2DVTJdEZuAEhqJZWncE1b+SK9seTMMDygL1QtoGT4f2HPOyZa8EhJO+hGP/O1uRn5+P
a1HeAZiGro14Xq/Ov72RspyD2i+67iSg+W9UCWWlUIncx+b8X1ddxAaxBhziLYD0/vTp/9ul+tgU
PRYF7ak1YQ8HIuX3E+gYbg2haT4l1lS/OWX06fW3jdHhWNMpQSb/tTCQ/fEplUthW03rOievmZyv
nifGU+tE4fN3QMTzO1CdZsndpwoR6G92OvHjEsEDQcAt9HCtRUZBJaRl3n/7ubjA9tJRMj1ZpLsX
C04DgYc7wuwtmFCvFelonxk1ZVC9q87qzvCWeQNtKI8H0TMDWgmRzhdzKEARl0zjNWj5dWMxtPx5
8VlHbQFNfT/w+Xd+j3STT1JY+RBeDFvDynDXu3ehTzyTbMJxZ3AY7JGSW/WJNI6aSD2vm+5cNQGN
dVEG7pcBHEWoMshq2ASxEtmNaxqEtZhWVtwr0IZz6/XGfkLie1fNlrHsESQxkB/7Euk95DAoEmZq
luvOd4dwlTgtMY+Zg7m2n9eYfVdzQ2ZouciTCqS1RknlQjEcrKRBnTHAyyWAtMKrvHrXogOCBHLC
iFEA11Zufag2yADFjZT3BTq6BkNnNOh344y8ZAv/canwvAOi3IdtGCUHQsnpispm4W8Xhkp/Fp/I
L0FewlzXNRD5YV6VOUIy0HIYj5kW2eGf1k5hdowDY7rU01Ikd3ZBptb1/7B3ZsuRG1m2/aELmWMG
2q7dByDmCE5BZjLJFxiHTDhmwDHj6+9CSurW0NXV9V4PVVJZicqIIAI4vs/ea9MOOHQPrdnyCzFA
uLD91Ys6u1aL4Hmh+k5vdrpw8H2BRbmQkKxIedV6+zm1gncxmqm9fDedsrduVEPl4rqs5ddMkocf
5K3bbzY2lOWxXgGpFBqk1mXg0yTcVJNtx/DW0aTo1DN/PDoIylW3SIRwr2BBvR0wzhVhT2W9/r6M
ZnlsprTXHifoKiQWsoWnli/wPDeBzM3WuKM13u6ueqLJltrDDOGV82ql8G66Yx1qWmIdhwFfJ/TA
btDCBcADlkKDW7i9xFxBZTlwkDDcMXEv1hDp41FOGpmNbtIx4hH+RNPySKYt+ynnDEtPpo/KGPdi
Uk96aat8T7MWFxgpCse41RL8bL/OAWj2XH1LDDDwIKkJlicdns18jhBCPBKQczX9IDUR3XsLRr1f
JTiIi7wYU076k4Vn+y2JpIy2LbtyioB/fq0cOkC4QvnOjK6Zem8liXOyVvasP+mTLpMDai/avNFZ
3MaVY3MVQfvjZCZzm8/VaFfN3Ezb/n1OSKLsJuj897+uZqgof4tscx0kYovZzqtc663Q01WJVcjz
JBE5/ky6QIH/+fhznR6RUaJduRfbZR8RZBSTp7uKBFN7LvyYr2lRa6thjYK98WhFg2XuUh+/4UNb
NrwQnVpgYmHsp68lnIjptZ9cEzNP7toZ+cbKn/obe8rBM6QpNq9eRcn8nZwNl2zqNYb1MOs1KrCc
mY1Nvn8jNtzAZg1A9Ibe0vVasdjmUG9rdab7zGCedXGAa76qTcqeh1pLgyhaCrR5LbfTU65a1Po5
R5TcoaAtHpJEarGMF2JCakMh79YizKWHV/dvd/z/qq8MrMuKrvvHe9Lj55v8U8ffbz/x25JU10Et
Q0Bex8B1NrNAsv22JOXZ/Ith8tgCZPpz2fmfK1LK/4TA8MrYiNTprGLXb055VqTMD76zPulsGnaE
+S9Z5ak2+9ODG1QjE+PPkZH4CmrQX6bGTI+anu+Gc0t+QzvGUTk155IsIClzDw3YjdENi8zElAvW
Pn9cktr235HKvkvYYI+Wm5l2SK3nE6LB9Jy5WnKGGjSR4zA8blI1+ndBGq71q42GN667EqOLuTXG
49h8EWUTaQFqcW4W58xP2j1OxzS9dcFDYy1tcm+XtLI8FtEMKCXtWenNerwpi9zagDe0dxBNDGOL
hPuQ1X5HZ6gYowt7THjxvdExAAzNyfDV+Enp0qtVdDjg/Fa85GPlUlWT1K+qyESIB8w5Omb7ZqqU
+gmQCJgxXUPJ8zLL6SBqOkf5RWm3ZapFxH3dgZpdT1dRqLhVDAoVuteLYWe3OXYIIxnTO01K45nn
5Qq5rjdQN+uwTaS4Ul+Dc5TC4A3kpufcTvwvkz3Nd1M5mfva8J+nyXO2g5jDyByKBytl58oYYtyq
olDHHtN2KFJqEgvmj6PtyOTG1/I3thVYUXlwbG3S3+emyPx9XmnDe5u50XHmnrnLSj3/XuQJ+87U
07+vbGI2HK2qDr6RfO97g1LZMZm+2bo3lozzaI5N7cVhU+Teq2HQPmu7qeSzqZ6LpHhuNP7osqkZ
RuQ4QDjT6Oowy2oLJ9INbebcMnBZCyKJ4x3VA854xaO7TIDXyCvWx/WK/NLwYNuR+yS1hlM/O+D4
pn5cui5g62qgrkbDp7QXZH1ncDrT2AcOc8PVyvTsniKg5S4apQjlYjUXaRoaew8x2fwpZkWUwLX2
VpqDiSk0M3kcnTa/oMbPF8kz/IZTM8xLGY33bB/Urmzb6aPzrLzkhm92YZ9p9Q8fKEwfxCPNNoWb
jhesbMlhQkW8dJFH9GFyxvhTErMO85r8LUhnuP1s69yzjiu7CpJuXdWX9Kg4yqeYjQUu81rjDH4Q
s9//ak4zZEkSaQYkh6zBUyPcZGPEctgN0oD+oBXc/KvC8M9DUWB77mqLlQHON0VJ8HRJGl6U2zj1
qV3m9kuMf6gIhsyQPyoyDlvPozzNJXhxUbb26SzUb5tSptTQUU1EWF4bDQrYAZWZMBx2bir8Z4z7
2bqqPNcR4RCKeSRGblu8D46e76gadz6yJlpQVouB/veBxcGoMEthNx6/+ZVl3vPccyHKedGu7+Aj
hGU2zudq1Kwu9MjjnJjKx5pGcU1uZ3BG9wgtFRMjDibHgfDYTSaUFmKKVyrtbRYbY/8VKkQFd6aE
M5VG9E24fpyctZp4sV34XhF6Pm/JqTCABEbut5AtR0YXNcxbmoNSbGjRvE1Gb/kyTOx0qBHV6ZgX
pAr9mV8JG5Ab6ZXq3qFnXo889cRR0bnSF3RQpbncjTirwmpyT3bP15oEjjEdk6jABDk61T1YKg1U
jd5ODGDe/Ji1eX1TtIPxxAIvfSXQ3Ww0B5MzO67x6M2JjI4lJ6jHKW2M0MdaaU61uMGfh9W4Gh/o
61GXOa0xXhieuMW8UIbEIWRYFglzp2j8TWyO4rg0+ieZJOe2tpryCCbLOBZt7wQJHX0hiWSDXWAU
7xU85Q2yz5PmsqiD52J2j5hR5++FqOtw0dyZqiGMh+7cFAm/Rdz2nPVlqCd2tmcxRTFSxI1cGEt3
TmQ/fSlzwW6sLuPQ8QbnholDYw3JjciHaLqJiPa/mJWQhxmaU6hNOehWi8MSvnLbeeEhuByoONFo
OqLSahqlGcK/7n+knOJvLTuprm3j6IT8iwCzmXiLlyLeNtS2b4xqGOB8t5qi7KeRL8YSdxdV5NeW
9MgJ7a8M6c+qz4T9u/ulxC3JwnG5F3ri37VSZU3Q9dGCQuCofWHhuMXJ523azKN12ZXW93h1wKP9
fvQkDsKMe2ZO5c8o1/FUu0gNv3hV2+NzDTYqtPR6ucIB94lxVM4LqEG+G6ZTAwXywFUk2cSk3Wvc
sGKy/nZivWbIYoHnNsmtHpXlfhGV/jayMyCPsnzBZhmFxjgbB3twaprDkewek0SfYHgs3rHw8+si
9CPTgwh8ZerONhMs+uFb2/4Gg9LDWGfxszbZEAd7ikpmp5T3ad7OZaA18fhVxA7dVmbjnmJP1h53
0Mg/cN8kSt+JS8ucfl2W/r5HwEExgagD9yQLba69p3Q2ihXdE/CVSPalrwPVWNgV+552zUjZ4ClW
Ff0lJnXgwLS8AzpNv4u9Lt+2Zl+EwotwVtXZvoLwcVwjJFjngS+MNSAIvlBy1xfQO+Kux6iBkRa9
MCouMX4BHkXR+CYTUe+1QThnMC3uh+7m+btqa+3WbhWHw8J+BP71RcwWMG4/ajCImu5RdZyVvd7t
t43tDl+YlvsTzIO3dEm7o0whJdICv9LYyRL1Sw5MaNLi9pTgdyUAF1vXNi6r+2VF7YAnsgdAsw+A
JowXsCAjTUvEQ8gBR8OzniTaIV8Gm747lAcjsSl3SpsQ1RGXtvV10kYrENC0tujTtLfFQ/7ke3G9
72G43BHk18OprdGemui7R5gqJOki9+QA8Kbi0D604M4v0rLGc21n8bfBb4kat0O1qReoDhZV3z8A
sD1JLAahkaXuYxbxEjo9I9MGeyZwUvNm4K66raX+GrXYK4vKAstTVxcaL2eIFtOFXbD1JW8ygmTQ
a7YsUod1F+LvkimLXlU/T3trStQrbk4kPp/1ATaS4eiOFDZSmfU66txXaPvScWrRXLW6a+l/fNN6
m3TXDFre9dLl5Puw2rI4P0/d2a0AeYMNLIZb6tnilYkLrUC4+ZdUc8pHhqrsXDYej3pbxziajJmX
3tGJqe+Bpde30Dx2hWPWe28S6gbSDmC6ydb2MrWKnZBGfMHhwm3HSPtDjLuWRANAqXuM/9MRKxfx
FK9XGwrWbFKK42urc6+FgWTXe2zQy11NWi7MbKWfKvxWO9sbp7fei7w8aBtoPFHWOnaQ5XFTBg45
Mapgl+mjzGT96kAiFoy5b0WMkYIX8qPoi2aX4ueuwrnU1HFuhYf/KNMO8aIyJ3Qbit0D3crKm3oy
yK1llrMdh6KhZtCKP6NOGSTpl5FHmkOI2vbxAWZZesfcG3aJyHej4Sw7EdU8QcdIPy3cB8iDMG1K
zxOHyNTED48VRtBRfhb0HfEvWrCRctYcOKOH2kLifbAxjphBK2Ys8lG7RiQNMtz8ql8h9MYHqgSj
rVv2SFjEtTKih30bku1qN82IRQFEeeR+a6RQdIP37sp7Ew8IMQM+vDlOb/Wx0z+m2s3vwA1yQ8Cd
RUouM3ZRuYAkfKSvuE8B9g+erD6SvhhIiRZl7hdP7iTR606R7SXZuZs8v3oa54FPDeTBpFHM7ZdM
ytTUQTKjYinX3SEsCaZvQIdl7mam/nOjdVG6tgrO03fkJ/k5+rxCZgT7Gz9TvWoQsnazMdRHAheT
CvQBZjeCeXLqB6+5aWr+6ap1qheTb56ZzWrHnwjH0cfo3WOl3yeuXVdBXE/lp4qEflMlk3dkNb3w
DeYwd+v2ztMCvAo10XY+rRy9HDFxqc90CYxbElPqqgpEsNQpFCm8ungQI2V0UIJmwipy7A9WThcl
d4N5w9RHp6bFCGOMbRHEcUKXqcotXEW2cRZly/JZoMMnmGu3BOemje3QKssumj9PYPiiSGGwnlvg
ChNMv5ogT6trCHMiz0LBJ3cdWZWGGO/mF4yUd3FK2UMgcn96JGwYb4Y0TqKw6xdxM9exEaZd226U
SeNg0Nqe00NZqL07j6cwYWEyYOA4YCAFLVuO01Sk6VPs5d1Lx+jJmakdbmlEjh8Le2l33vphR4VM
91RecfqyjYK+gmgYFaiJadg6fS2Oc9o2j1FUiG5DWRdCLAHEY9aq8trFPni+Rm++KjSgbzqco29l
FX+NCldcLAOmBFE3oR1MowZVVfo45/tBnF3aqR9hfrXlJorq0r0BcWE9lLJ5cxeFcaleJvrBqENc
Qg8WYBImS2xBG4I0cZflc/6cCuJ+XjpGe1y8ehzOvW7sOQp1XzC6j584zcywhv1ybou43vCKyl2q
MNlvJlSbAHHXJvvUQE2iSbkxNjRfjO8LUx8Tv0a7r6qm+b5xvYwuMz9PriqGMiSahcQlbChj23qa
vjVcwKMkjpOjXJb0YsshORam795CQeEAOzlcTEJ7z71qoQ+XREzg6DTABoTnqq2ws/k541aByDWM
IlxSd6FpsyKNBQYe7s6QX8t1TsJg5gBmIpKmNwIgO328ITteUq8kUA4ldZ74RqEjc/5cB1ndVhfb
ZLiGGbWyQBZy3XMzupBJ4Lg236pu9Io7PUtbE2Qfov5No/MUAKjWSi/spUMsCECOs3xqZNrGe90n
RedItjFJOWjzc8fqbHpaRo2AbKB1HHi7+160bEK3fU8vMaZAU03jmY9EeQAE40YSzW31ijzb/yms
oUVp06bbJZ72keY2T3leTF//IP/c/7r1+CM392dD3R+WIXhB2L5Rk02EBgI/ToY/7yPqZhrxY+nj
LQ049kbzaULVDYwhU3HUgL1G8StL2f2QGiczs3eapXa21LeeS5ldv2zbqtvyVvf+koKv+xfX5b++
NofCI5DoWBH+uhcu9KEpBVaO27pWt27NrBgdkuH2f/4E/rLq+vmHQF5gMUPu5e+rLjvtJg69w3ib
GPTL8B9Hy3elW/26G/x3dOOfRTewGaHT/WNJ8k4mf1IkjV9/4PfYhvhl3USuC3CXPaG9lkT8Tuuw
fvHwTulcun/toFyFR9fGSwAn2eEv65btN03S9H7htsKK1sJrwI8jV/6///sx/Uf8vfrt69L+5X//
6evzl6sHawX+H2IP6K7g7P/GWo9GjZRcadvHYRL0+RgpED+5Ov/wZUCzn+322Sd6tatZz+101nv4
2HCZoOxNX+zSq18sJ22fhQm7MJ4Ayfzhk/xvvt1/23TypRG8/V9zGX9rgfJ7T7GE8a1jOljVG6rp
dP8TOAiCjBVEk+Tz3q/pCW7rKrP+yZaV1fqf5VrMSiZ9KYz30NM9xzLXV/eHVWeE4FRTltccoxg4
LZw94p994jOWqMrZOLXtXgzhldzyZsc9T5afANNRyeu0lMunC79w4AAxm6c4j9st2IR8jwEZdU81
lfPgSq9Gh2KSO0agAC76Kg1ZorZQVNZYN9yldZfYFnfSmOmEdPVB55jXNHMw6i5g6H4h0uv1UmsC
k/wEzyrHeIlpI2eSQj1cWq86u621bIFp9Feco+Wumq2SREJneuQ9Gp/MGyvFNDQxgj9r1Ipvvcx9
6ieeyiHkTbY+rlOXt8qa6CWXFHLzqDSHwwwXCsVsYZpaOrKlizsO4Dap8A1riYJSGNP8rUzX3YjW
+vqFME20cdTcPXvwolflMKdHWRDSGMBBec6acp13o8ydPdC+hJGcuSsQjtFcfWLdD6LljA5ot0FM
rgQUmBLH5gaWrr8dexMuNMBlb0aRcZ0r6+cYDFXTOHmwWLJ70vuKIrvOHXvO0n6OoG2U3RWkoIf4
Yo6MiSTpBcHAjFbpMuoyE4u5U+saEsZinstJ8YhkBDRG2oJ9YCc8nfm1ppqFiGAYcIgtR6E92N/c
dPaAwznlfVaqadfGjQHAjRBKAB4b2FwswFURBlEYm0f7fgY7u2cKiT8baRDwFsnOp0l5wzfVZ7J1
i+tigMhDn+nTEzpyuvHszn2jaKA+LHS4b/287nAGKnpCO6OLoS+nxuzAsbEmWHCsfvdel+rnCLzX
iSqL6KuZGj1imhzrdaUmv1ujGO70Sp84S5Ru8R1LbkYwcWFMbuwEgZNZC414HuglCRxXOekG2Oej
jLXUvO2zpKcIOY0KZ3wktILqzgmlrGCtmVFDRwtkZx2prss+S+jT4CE6le4NUY2fWTbQhzVkEmlz
FdIHcdM2vkre2E3krDbLwTLuWiLYp6VfVoOZmQ7fnCmJIWbZRvW2aCa1z5HfT2wD9EbrPkqONvlG
Ic2jlXaVlWy7Hk76toq8+WagZ3cOW+F2+rYfAJc9zkz96HFDs5pbIrCzTL+KTibVy7h+hesBjTbT
wImseSLotvGYicPSxJJHAf3gShKH2DTCrN7aig28ruacS30S1XHGUHzVXW6a8SR5/4TbyzuAEe6t
AVjaJ1/k86ep9b3NEvFJRYs+op60URvIwWqfu8QB2awIw2nbKV4rzqppObCcrV9Ij1Qv42DQ4+nb
AxBUEHimt21FP2kBG+j+XaSqFzfsZW1x60cjBojaqKs3BVnJ3tRavux+3sp93rmkF4fRtkvXZFcG
JGiNgi9f85YsURVmI11rVFZF7Jeh81uWPr/ZfU8e7eQNieAvWYzzkuuIFZHFGK0v4/ANVEaetAG0
1fKtnzt0zllhGaoUIIGG4/+AkWOotN3YdwkdNJqifN4z8ru1N2VCV04Mun9BVD/0SWxQ+VfxxUoQ
BO6UnTdFCEK+sjf0BQ04jdzOCMTQyeJCcMUlxssr4NotautI1Y+H4tGoFWFi2lG/ITPovmpDOaJr
JyrzwzxeSh2QlMPCoJezpwLZuONLpaOOSge5beOBUgkiJq5jbAArzjhkvhPw/mJOo3McfD+193oH
C6l3cpP6noxt9t4DO2wFupcUQ2BUfsSuK404q4vsRppD1PDJzOVFYtx8MrJ+WkE4vf1hD6WzQp90
uavGbJsalUawSLdZZ4F1O0dykBdSPKrl9ILoOTVebW+9SelnU8u7o28Y4JO4gKCk85zBQmP684aA
dF5xhihcI3TstvWCvsJ4Q3jNheNcjubM3W9wUrXhPk5TTGxbu4nm9aAtID7/fIb/e3D8J4MjRsTV
tv2PB8cjwbESZP8fM7+//dDvw6P7C9wYg8nMBv/E2pp/3++ZX/0XGw8uzk8eWwYjJHPlb6g3y+D/
AqqEYdBx1zQua+jfh0ca0R3XpTXFdwxywYSI/zIs/k/DI4bAv05ILJ9BM7I+h2ZiYtP984SUODgi
cr2Vp6kBXwV+pLLJ7gKLJRXGjnCedGtj9dADiA7BpF7bYFiqDp4NtKRl83BQekENmlflzmlZXCva
5kO1jEGHxeIBJE5h7fXUnbWHzE/VcwMx1A4HIGNpSCqXRonBaAck1gILTR4hcwc9T0boZxTiXPzU
cVFFRrUcF33prKBM8X4jQ5tqO3CbkaE5VtQKtFENIsHTmnc/nd2PnySkzvNh0S6MtYGs864NZ48Z
daOzoTQuvtHJTesXzs1oCTcohv7a8jDfEUZDx0EBFCaKkJ481mk6P0xSdLckg4rrivUqt+5UaaB/
vSm2g9IWMWuCtL7mdg0EKx4bVmnVfIgp4TwZzNxnzut7bs0KAHiVVDu7BH5ltBIOaoeTTSfxCc3W
6lzjOfdhXiSmyh918pFbX1qv8TDXd3Y1+xs6Dcz73kjVcWAI3EjduJfO0m6g9btbbYYuMfGAuDdd
Lb81y/FqC8RQO895EtaTKz8gMdd7iwLikNVndsbnBXrZmZrroFADuIkm8Q16pXU7ytLktfVLfxE8
2Yyquo1qVfxIB8ffDRR57lqbxsFYue2Vg8+HHYGF0COAxI4mG0z5/Bc42mesOnqgWG2HdW6fMM9h
LKMr4DFVBNXMyZ/OJj7V+6QVgOgz+Y5/Tr7ZlTNisprO7DTnjQ0nN8AixfPUqbWHoZqKx1xlPEmy
vL01zEySrIIhHPnZg8pTcqsTtfKE0Nov4BRIkrTGdDvTFrGpJ9vY6javVMOVtxFDFD8tngvlNMd4
1GOAqljRlMx2W9Z93JllI06z6D9z/nnsYVb+4A6YzzeAA/2rSx/GgwdSk0k/SvFt0IpyazHUhGmN
FJGJqdovWl9ehcEVja+quxiZZZ2ZGINamdYOzbe9qSZzeWGBTL+S1nXyZJFx3tB/kHMcMAdr02TZ
uEfxjXda059xGLcnIZ2bYWgbcLdOuZpUvTT08KcdzDIfMsRFHtGToCKhj6D1OUv3VUNKAAR0pd1J
7CL3bA1AXmH1gBvqUwLm6k7rwDnPyt/4uXVFtMpJV9Qfbe26xyKtvs4mHn0cXa+Fq/IdYNNuDovE
ONsWa0sGhnM+f2oxHJtKp/xv6cWz1fsQt2Y/OtTjoN2Mnk+Qoq9jUmfWCzfD9s6oi2mnYacgfxvb
x5kU4VcLlDwdKW7LxluBp4WC46TayUXrC+D5voAjb7a9W6h9jqETxfS0dMmlKzoZNB2ZYGB0ZYT2
TNAigLpSUHibFttxrJNdNqZTaKGhXb3IzB9qz46PdPZR2oGcf6QtdXoopnzZl11Gcw5Kz37JJufG
UgMoZ3M8qtmKsg2b6/FhtLqvvT5rB62Z7VvcDrLkC1a1TOJAvjQr9zeNzkLlfmZ6Ky7kF24L5b1X
TWVvHWfxn1LkxB2l2XjYvCS6n00vuQMo81ZaDD42QZtgSfQ3p8YFGUglutdW8Zapn6g3CmPdOc5L
djeGzSUt4jwcCitHGJT5/cxtN5AT97u8UkCtGRNel94naxlxfwaq012SeZpf/Zk5nNiqaB4ZsB5L
4XDy88qC+K2kX3nwETTvY+gAR7NGTMdmY6ES5vYggCWnhFezAfx/UnZUDNelf+1S90ddsfhnzKKT
SXo52yhPh3NEsYkX1E5ZVAxSSdFPbFx6G5dInTga6XDqPzyjK3azhLfMzZ09+NR/lfnc6hazfdmd
ilLInmeL1nxkGsR2fH8pHVKTZJtzlymv4jRXkZbNejZnl8lSzgORmerRVBFfkWzk0mPFOdjfWj1R
J8lxmxmMifK94+pPQp26WKYoLXItSAi1e8UE76EuA7E5VegCp2aOtF3np2V8iJruOFNedSfzPn+k
QMJ0AzVQoySziAvXX0b5Qs9Yux0MqzjoSSzfCAQIP6DrhQ7LeO6sS2wqnbWkVbNHXUaqsIeaFclo
DgPH6GkBwMOt/UeZWRxYyc6NN93QtqS+jUZsXPDEKligSIFZot1iCqiA7J9FZDZvjRLJC89kGJNj
0d/AhiruosH2f6yZVtp18si8asCTnzUi77eFcI/Uv+FvKkzn0y59mxCuNJueo+4AR4iipKNdDceC
u23YIjnNOCjV6kuL+BTZ8Ervaz/M9oWdZv6ppSLFUNkbjP5OnYwPUWM5X3mO+Fs8yiCu8MZpbA3d
OqKtW5fxUSXT9JEhh1vcjMic05c13E8uajlwPandJ6nTUlBsFuqFLp7s1szrmLhZ1FluyOFrAS7b
ZJ9W12RXOD2PeZuPBguHMjridCpg2km+rHXVNXecgwFAt2OLtmBQzVRsZ0IfN3Uuxxd7nMfvkSeb
V5Iow67UUjYjWuzHFFc3s3ZSejrclzb3m8BslfZhiZl6dsDvFHASpziAwCVX62pj/erHU+mF8xL1
x1rvTBitSYrG47tF+tx4iWUFXmV2V4ynmMq1yWwAutX5ke8cqOjeEIhIs8VqiFfub01XiRcC9ZG1
LRORTRt90Ox9n1vJNUIo2+OAcsMSrwtYT8+C+mVKnAK2PmBNygz3Mo9dc9Jlt6pbltjMQ98CjOOC
W53uIW211rYRMOPoWum2dIT5nHfa+kHv227TYqG85NoAesiFirSZ3LQ+EqVWZVDkpXrJVNqxZY77
Vg/pkKy+ZbNRl9sO5HiDm7hZvlOIZt5EAtsS0ue7FUv/iyvL4g34QrUzJQTFDbf4qECSyCotpMGM
OyKOPnFMXOHe+Ivlvg6YsMHC1UAsjdheKB0yZ/PdHTEYdpFufvUhmiWBV5gTG1WFZ66sjOoA7pq/
zRboHQdQ/fPVy6JmCCdD6m+DP1BGUNr1K2ud7sH2wdQhbxjipefMGW1jMfZcS6LtA9iw+qffYEja
oovE2omEbPQNslP5BWSf0+7MUk7nvu1nFhKaRjODWtEplEkd0zi7F0uffGtK9zaeB1jHxQDSX9uO
aHxhOXf+A8lXcdsD1trEfoF/zYbNe+fkzIaeHrv7BlQX4pUarHfK0Q2qQKs6/lpas8u5txhxJega
FvtQbxNBX0Mc37adsWxHugePRprDD7XsbrPUZr7rhegvOtYxp1fFd4lwRFVf77jfHQ7QEOFggG4y
p1NfYuys745VRbuhEnRi8dtcVrae1d9IYyJuwJgFDDIiFhUkKkbbiDMr/azhr5UBWwtoWZrMubWY
402F3+g5j6b8ic2q3IvE1jgfRP1FYQZakx+Od85U4YexYEYsxvjkLbTW7UrVoGslfkPNnxFn31rP
pZkFwyHykiR9EW3r2nC22OmW8xqlOo34hi+8w/xiWEnyES1JBx656+h3aoZd7K85gzw2N0a2PNfk
MPpQN3T1FpuNe282Da4qkajjv0/JZZd08z87JZNnY2X3j0/Jh7fxLUn+dEb+9Ud+t3zbrFEEuz+X
6gAKEP7AxdId8Qu1GXjB2Zas3uv/OiMbBmZwncQmNbaWtZ6F//OMrHu/+MInu8vex8Wa6+v/yhnZ
/vMKw1qzmTZJNLY4lJValrcuYP6wRBCOny+pHRuPbbtuxeulaOdg0DnLhwBj/Ett0bYlyW181G5m
PEmZaVewm6g0hBXqME+wCuTtRH2aiPIRj6Medr6G+3ga0ASF4N8DqI0+Sm2okvtUTTWOxBrSTyWp
/uotPNs/67cMDZQO9MJx87PQqzLm7EqP1kKUBE1e6lr/vVw0ACc0clp3GphKjNJ5kgMC7cY3P67n
N5c7YwJtlI+NVMiAcqgytexgQzcne9bqd3xm6VsXjzPuVEJoVHnML2iAKvTrOHNZkyzd90HFOmTf
fFXWhP4QS4deJC1Jgoo6jy+MJkv2T5KoP1PJ/7Ui/vkrcByPwljWcCjdq1Tyx19BsVh4u6PWeVyU
6R9ts7e3tTGxaferSWNFbzTrg8ko/PvKrY1LORq8tdohvBommeC+KNN567o2XURLP9wskS3Rc63q
Ewei9lwi317lDLLbTtL0prc7Gq69lXENbNrbx1LRC9+a1Z3nqS9dblJKX2MmJoj2ZEhj70r/M22c
5v0PX5L/ZnP2U3r505tGe1gvYMZEYVl/i8DXnuPFkajLRwxg0Yu+/vbjqsK1YbBE09igHPvUVBzS
xm5r8ZSlLVjrll3Lsu9m6ifxXgNqg/pFku4uLq3sNFam/RjN/F1jGsZ3lGXoUpox3sne0S9m3BCi
8qKvYMqNvZ8AEc9IY4UOdKNDUo5UJGuKwy0G881c0RcKwYpr2uzEcBaL+Vk6/WVUhn7APmofkGTp
y7Ao1U6mOdtO9mhwsvYllSUvee2nJ8uqxo9EVgR3mJk+akiGR5dB86A6fQgISoFVHvpdl4Bx4kuZ
3bqDxpepzZJDZn4KZie6u0CgERNLgVN62OmIbXtTv0lITNHVl/p7sSgI3myKNm5Je9RU8lsCtZOk
NwUD72X2cuN5hpD23UOeBlY3QrEOGIKaA80u+q6UbXsg0pf8f/bOZDluY9uiv/LizaFIIAEkMHiT
6qvYFylS9ARBiRb6vsfXv5UlOa6se23FnXviTiZZBBKJk+fsvfZV1nXiJtAIM68whxsHhmdHiapJ
TnW0JIeZ4Fl/vdihdTbibrprO5MLamkc/OIth9HRz6aRLg85iWUvdtTSqiI159q2G38tMCD/SlHw
5z2Ldh46GqZeuGWkz7309WD0hz0LnwUZhIMyzlEnlgfCyoq9YbbZM+9Cb9Oo3l+TOM/aYfb0ZbQ8
Ml27ljrUHufoHdGjxuxYwanuRP2iarvaZFFG7elVnyaiTDd17+Yf85rvkg609lfJIAl54d5flwFx
ToJZ1hZkF3iIvLTOiA8Z7SpaDOh+0FKSbx6v2a7m3UBatt5QS7RyTsV0x+kMaxuTNcH3nIbptknL
5eGybCkvfTQ07oxH0TGZtZbB1zLzxCfPyBlwJ2b7UhhLfQten54RICGMX1gs4s+FSPeYAAxMiBPw
opXse3JgOfmrbUq//84TNRD5v390L071fz26+vJL3jtAP7DuQuVQP3VV0c2DjKE3dLaayjU2HSoA
Rim18ZgsPr+BmVjwp+vWQDUcU+M4U+VXN2idomnviZjXi+QZxByT1Uzr06F6SwfGryu/Jg4NAnIT
vDb2zC+j0xCONUiub1KRP4kMfhQV/KdfABEEHwvtC+0/rV74cf0UDI+QuIfqnNFE2k6JOd3WHMN2
tRsQwNQW7DNBPbJfWC5bTBE5xtb1iupNBMK5Mkc3IGuwkWzMM57ZSZnX7kimV2SRfbfDqBQ80cRh
jhYVIazmv7/4l/fxTxcfKzeyDBIFUOz8/NnJVogZ8Y7OmW4DE8CR/vBXVnPgHRjb0eta4uUmmdrp
LqOlt+8I+iL0A/TY0avi4UT8MeZ232qOmTOSn6Vq46lzc/LR6P3Afq374m7x2vhagcu7H5GcA0nj
jPl14DXBLYrtz23ArFosi4c8Xmc29iTDFns1KBT5eG1Xk4Uwrev74IXTSXIA/+CdWnRt28BT7o4J
XoiHMppeAeQs+2YcAqi0EVakQnHO7Cxr+t0MW/YrK7cNrZywzO0iK38ny/SzCdytjWRBDzGtqmOG
B/a1UDzq1ATQ6PSjF+DDRoNpRMgFU/4j7EgGtVNjnWnzESKRA/BcA1SP3kXVLrtERMErK2/43c5y
vYPoS8Mh7tTDobyxhU51snN2viqmb4cKPn0SFaaDlc1x5hOH4C+yJHGMVst0TEerXTcNyHxaZdY1
0Vk0sIkquE3IKCt+sRAoElmlf1oJvkS4c8HjXMrBn8oG9uq8b9OhRg9jdmo9wyKh+an35mycgIVz
XFmrSGd3EB8a7ijFqjeXUGACUtiTtmHeHhFnKDooSUbkIPB6EnBFnK4Hst+0rrTY0YbQj6upxOd5
FNlHtv/uswUG+/c+Vrax8V0nV8Tjemj3C8qxG/pazha55cw6sHWnnfFjkO0yMyCUy19yDkIwhTfz
Uqkjoa8fSaJAHKmQteISseK9X7vGA86TGTpTT4Ma7T1bZMpxrqHLiJ93afc2T+1BZbEuOfV9RdfZ
vcC+PIAKIm4EACfiAzm/mFVVbIjZRPkq5ihfAeMu9n5os1gTq7Uxrnjqi1Q0U5thSE8lQVMHaJSz
AYx7qfcLQPXyBtWzTURan0bPvAfi59ZIMqQbFRJZwgrpgbQeR8oVBDg3PETULeRaSXYDktOQGRu+
MmlOjbrAITbvJLyJV1Wbu5sGZHKIC6vvtiST5IJfN2XLy0qdMcdQiH8Oup7HYI44/649t7XtTUaH
7CkMuxYHhc1bZzET+TmS+IzXoelW6RWddl3++PND2MWlsV0QpXzOoZWF667OvY3OgRFrA/sy3oox
PUHiTAnGGImIMew5gsMPRPeTWS6MQJgPLA8o6AOSRlQynRtqy0NnkPmzattl+Wq5qXf0+sVA55+n
LhS7AMmuaJZxaw+Dj6HQjZE7NEj3sYaxCuOaKhMAYrPpfAf7llMFYkPQYfZVqfHMtA0wiUPZGqxG
4jCB6qf5rVKAACyMXHgpMvjerT8vD5cd9Z/57y9OthiRTLaMvz7Z3lLmRv+zJmOROfDbjyfc71/6
/YSrnA9UMnqU6zrKsi7n5X9JCKVlMpfVElPEe1qixsmxi/7vf6X7AaAXqj5OstRwlssp+48psPzA
/woX2tKzWy1K/G9OuEr8rCH0Td72iBI55HpUjeqn171KJ+rfjGhJDPFI8E0/jWAdIIAaN9bQ+GQZ
DZUg6E+oCKSmNYeINKzC9xgxtdjurNEFXiGxOqZbUgvC+mBkpYkmvYKii1AskuQvxo6HhQZ4Hr1Z
85aUPfvY2ejAeWUkNWcC0CtDbGImQw0MgOWSSpsvBOCCLS5fixalYiUWUAFDgiR/NRamd21Glv1W
NIN5m/u5gf8PiYmrlRJetbcICsS2kRr6Sy4UijSJSUeqO/+5BwCG66LS6Dny0KdzODn+M0ETPMTM
IY8kalCdSAansCEY1pSnEqOVdwLr0r63HlBZxjDsThfUtEkRg8hbJ0fO2YRmJ+19fo3KZx6xsqwQ
eI4pzSdBVtab0qSKsjT6A9Yo+XEZvem+kABWWilgqLjkq9+GlqZlV4re+Dd0LfxeLCXKT1rGMXTn
3pEocgW+4VhxUb6i1xLDapIN/5s9wRHLS8d5m9F+od8P+QCOOfJpx4yfJiR45iRAIr7upYu2zfUn
fmtbQ388tHOvWSL43f3MgSHbj4L4EYY3MGlVdCuZwlx7UDVWDe7nmySIh6MsYZKArOZrvqH83AuC
MYdH625Y11zhbzc0EyHIFowR/rPV6zs8zCCuuaVt+8mF/DVdj1VAz2GCMJJvBH6b+MHILX4Fwl/5
LtUQ8Vev1bGigDW45CP4zYGZl+Z7jLNNBrwygFLv6y53hgOJFZF44YAIpIJgA4OYo3H5GgUawiuG
wn+eM/bUpXV2yJdcco8Dwr4Wq02Y9Nq0xXFrGNTaufVU2CxAhk561RKau0snmzIWZwffaUHhj8ry
WxGhF1EnJF0aV4OuVTewGqym5c76soPqfaFbo/oAtQL8FAxMFbYsPsNishwMFo8elBMSHFCwhVuh
UdvRWPMQKn/iBpcVLa8VwgZOqWlSFfOpIBguXqc+svztwBJ1Uc4X8Mgr37UPKuFIbSQDXBqyZfjc
Md3pZZXrgCspQhAvxZizYgKa/+/TZPMj6R9hZR/0Opk5+L72+hZ5spPH3OmrV89s+WZdLShDHMvf
KjJU98i5mPVg9HzFzhI8X5ZwbAB2RkpXXmk32m2iF2ngAiZH0sYluVCjLtytfLEgLBHznu407fNZ
Wj4XTvM8MIRkHgumV7CVM4LGWQH6keiziqjpeObizVHPzRZsHDHzxm+cKsxrnPxcGhpPNr39Z+ZT
g7Gq0NOWq6SmR5DBP8/QqkGRQrsZ7zO8JMMK2DS/joAu840RXgsNjacxwwIzJDx5ykiuT9AAZB8s
gpZm2DpY8zg9wZEtfSa9mX+91C63sLtAM0t6dlQ9hkfWTq8oye+TC7/IaNqZ/RSq90aA3jq4TiN2
oGD9awcC/0ZiNsVxVqb8vnJqwnG3UJNHW5+HAvRSk/OBFsmOlVvlGEFImKobAs18EOOYH+TMs5xS
wTFdSkFL52bG97lkiaPZhPvaQXAWIjCfsIIAiJhzezpXLHROQFFav6YiqA8+XrZ90EXwxiVrnv4P
1i8vQjf72ALbsA9TzxZJVeJfT2nKisKywY1CQGM+keK7VKewVNC9JeSJ6JRjLNwngmhwOpmgZrAq
NYcs1oA3bKTNFvclayqAZjZgx124ragdnTcB9hRuNVLAJ7i5QLydeZw3DA8YcOeiZL2YbYfDUkNf
R18zf3K3Nm9jjfbO0QI3GyLKQUIPvl45iqjAGYFFw7e3QsJ8w5R6PI4cVrfOf5d67TWxYyZXdtU3
h556vt5d1rxtMWpci47feW3Vev0TVG3e9vEArguUNL+n0K+RYTTr7mGgHJ92HOHZ32iAkaccSb0e
/RkOT1V74M6ZziJXvWxp2L5iBvlqZCk5gddgBPNa7N4ogMeGpq9h3tsuT1eWoZ5Cus7lxUS2uzxx
+eDZz2PRTThja6eJdpedFTot6CWm8PWzGcuieB5DwM8vzgVYn9n6qIN/Kd4jrHbefM2zTfo6fzCj
3oLgXbxzQGJkXqEkWnm10C/nIGQHpgMOnnFx2Mgy6gc9k/cqczVFUWFGd9YczQe2H5mPCKxw7BIm
XBalCdh/8a9ywoAjiEzBBHe+jf3sYUmy3xMRZ8pbg65nwJWnEMY6J+cWFYKnBm0ley3PZEOecRGX
0OgsB5V73bjvZZE/l6HZnPxg6hmUz9hOqUNk84Q34lgydQ1WLeKYJ8IJqiveMd69idyc2KpmkDsw
WrgOTLO7xfoHUrfPQkZ0YfQxVjWNLPBmv9UdMBerrK9bZgzrhnOjUAnPAMo0MzfGQ9eRdBr11RUd
RiKjdepBufb9jjZyv6uqtt4ZrvLvK9RBSa7OAR0K8TK7WWVo+HvuBkeT2El21YQn3HbdzSJFj+5E
VOC7XGsp1qrtnHDl1nayrkoLNYHJ4XkV25XHsTnVdBILLAbktR3K4fHkJLg/14bC8kkfo4rm3eyS
knzwWZZIn9seE6NFk/qqk/Zy502dOrWJz2sunmpc6EZFqt1ofrTNobwxhFvcEXzjnRThZpvMJADA
5fC6DT1Sn1YC8+0qSVV/1UyIvpUMBX5Yw5neMrtMPs4q/wg9qs6uMyQ9D3UaFUib2tHDjIDp1SMY
9WtLH/BzhO2dM5xvrbDrk13sMAv1GkyjM3P4gxjwXcxTl29zr0LlR/OfnGf4Zjcefdb5huvlvsOx
KnZLPwa8x2NBKMb4EVFvhUJJNXsVjL8NwUSyQqI+09eez5FDupiZ1dZOpqiNrc7BFS+4rK5fuIxi
8ukLcuong8bGyqRldOPFEe3aZXYQL/T5Dgq8vQ/8QV1XtHi2Yd0+1drbgDKNymjb5nV5A/2LLQqk
HukjUbWl506TJMcfbaEgODh+2R5Tv7evS7lwxHSQEg5p7TxObsmhr669LUnmKahR9xJMmt7bdQJ0
3jsZS2re8RIgTM8eCpgBhnvMGskRFjWfLGRxAOfS7D39hkBehAQMS/LBSblhAJwNdOdTvUmqxr9h
joU2O7c2gNnFmXm+d13OWffRmizjes7Jp10ZnuLrRmrXz92Q+dQl6JNPHb3zfQK28hPdYZhb+LWh
1oP0SJ+shs6aGqVxi5RIrHnzKsJ67R2+mHlHDkJ+HIVSb0aaf5qMGtkjaAIdvNG0O0OxbFazwkzC
YKnfk3ZNOiLJjWs2/xBGRMaLiOyj41A47xWmzK3VmXD5K5Hp3crE6drIN+RiVb0Jynb6REABgG6j
oRKMRbEhFzHddghSnoKaHYWdv8m3cYkIxyAJ8SBaMEI5gqNNa80zNy0zx2toFDRrK8JX8Yq0rtdw
7TpHnEkqycxt6ADJoRanrZecY1L2OPpDBckOammH8J3NP9wxbK83i2dWmwDJOoHmUcBQroTjv+/c
yGBjamL34KX9+GykreXx2gMDu4rhDW6aquMEQg6rcpvyJm55LmKCYp+ZZWXHxZ0jsBZzuluWbtn2
keBfExXvXCsTH8dw8ljiMAFt48TkncKPjRR6/hcA8eE1EYC30dC1LwYmmCtEaTduWsBUoRp4RL4j
Pvlji1wf6nHQndD6zvFL61a9ONK5IAjSqM3FojclE/qMEF/qkdwxbSgKObgFdwFSeqpZ7AGrCTiJ
90oaH5t6QFIWTVFjnIUfoFJpFklrKYGFtbYymzD0kET0MVzDzenlq0eXp96R24AJxouxVO/UGDj5
VS0a/ntaUnJthAOXitUDp2qLXNgnU1DTqIuxpRBxB5t3U1xX2XwS5jKdZ2s0AbpAUM91tzryDeqz
H078/2FM99Okxebo7HCw155BS3GM1n/+w6Slj4IsrrBDHILSB92XlyXZFItNxOgnpgzwee3cpxop
CwfkOH0bXr5//wFM689dTv0JaErpv2FD5FP8hHwdI5d2FP6hgzOBzFgFRRuSJeibgXVrGm0UUmwG
1T6WcRRedVWwALlw2+A2LDrzyRO9eWuXKVXl33+q/3BZfOlJR1C2Q1ZV+kP/cFkK2QdYz+3wwFSG
In3i7b+daLj5VGRkEXSxReXT51AsN8YQVq9//9N/Jk/ri8GPx30JpRHVwEX2/uOPn1XaF8PCNZmB
iB8Ss54rzaXwckIf82h2DKro0ZNP4GuMo6nL729RVYNdI8mxIVSk0LrAC0aHTp+gqzoskq+X/Jex
0Ektv/jA/34THaVMBy0+cQbK/Pl6DYCaDIRl2aEIBnqaqDRhR0RuityvAWwHMLTKC2Jj2vott9P5
XHf0KmodtRSXU3POi3r9i0+kez4/NM+5hFCRAfFBZFb0PC/L7odLaDg6Lpu64dAgdIpXrgFBtKMl
9dzS4mlXHjBXWgoWcG7bxENVDZwvihHC5t7ETkXScFvpMxhX9u8/mPxPH4ywAtjpHvoQ53Lvf/hg
ahDI0Zs6OhChSYUalpy9eoKXxkZNVEWyLR4JqPTs4wwUhn6CLGFx4Egbzj3qZ23TGv1nIWZOy/al
LoZFFu8vaQ6hjfJ3F4ctNXegEz4b3euBg8CTjWeSbkmqmqm/0fPv92+H0jhnQN0vugtQzNV0ZsIC
tnpImPvoOu4t1mTpAi9nmq4cAliWX9wnS88Sf7pPGPVtF4UMLcR/i6dgkFrHM6PevYwc9kCrXGCT
Am7h1FJMfHo2fmx3RLobj4W10DyZ8oiPNcf98jj5LlcrlBo37iyGDkax+UcuFn+dVEZ01aU9JC14
KTSpE7o0OGhBAZdaiLyOVUWiWDiAkv8WNwQ6leaNm86I8TwOBO+Xe/9PJ/oXnWh2eJ1A99ed6GPx
Hr/9uQX9/Wv+MCLZHxQzMIY1qKJsqegA/9GB9j4IJPi+K0l20IYi/uh7BxoTuyKqkA0J5/ulPf2v
DrT6oPgD/WXf7Uv/TQca1sFPq5g+N3sHIYdEErie9W+vURwx8UIr7xjQRt7IOsve8N6RQ9zHwqqY
z4FSWs3tjFKhZ1y0TkPUBm7U5DeLG9jT2jSLdBuIeMC2beZ3CxHrv/kimUHO+GlIsmZv5JupDNAJ
FkvxW+7QGxPY1e+aeHQ7FAyNvAF7iRKCBQyZqfUxM8eu96hIiDvzzA93YnjLywZ5Fead524QzSsp
eJpBPGTMaVPORm8gLSGqc/qf6YrQaA02kw8WBJGMClNeu3X6OUIpyVgLtypmPmrnLTqumMTveqIT
l/n9DQQeUoV7sq1BJjWkCGyz0lPYdiQqhxU2YrmvfeaVnL6D6FomavC2iIJjtSIizZXr1CCHq0Kq
9lqi/bjt25miXGbtVei34xcvH4pXBtkO3gEvnK9gRtUPc5WQ5BZZuI9wL65QduwQAVdrl7pwPcXe
eLs4U3nvyLn0yV2faoZu+aj22RSnt57Mpwc7kxAG5m4ztwQr4dUGiIkVZyh6VDr2vB+tWN2bdcuJ
L5H5l6nNTNpbuXcPmh2kUJd0j3JmGBy3bbtFhSIPwQJde4Vopjg5HeTlZF76K28a4+C4tGZ9GkBH
EwQbOkzbYqdW157IrWLdGHP2LPOqf+ztFLV6b45kKKSD+SlWafCpM2BbVaNTb4vCN67HBUsluz/B
fiSRa/b5cg1Gun/J0rmq146fN9dj0NRXUKKGrz5kygS0U2ekm5aUjrvBLrJtBZEx4c3nw7kyTTXc
YBlqzBVJj+lbfUnmbWnQ7MM4h8piJWP7W8KANFuPeNyrFYFc4X3h+YV5YNOPz1GVyheL5M0Hf3H4
aQjEmkeTfORdX0f2lUkwoVhFWOIP2I1CDHpEVlvdUB/G2RzOYZRna5ce9atRhM1Jitz/HZqianau
gKFHmhaA8y0tZf+MuW4Zkf2EpfEpCaV7H9m8qlaDFxi4pom4+mJXpfQxhpHBHool3/jo4iCcMmDl
PqaEq7fRvZqS9qY15+ikmOr7W7McwYsGhY3McQ7zDcu1fPJkLe7ChsyDjVHz52YZ2jf0uPpyyxii
uk1gnWA7HnOe8k+0/BIMydk3e3I6QfmpTv43z3JZmGEHt9kf5sQ9t/CkRXZdCNCKqLFaxG+HfIQS
GgyLCM7zOMj5FDlRcqhH9970EmwBtlrWUmKAmVFePU7oGIZtO/XZaxDAXTOzAIW66sHertPKKkFJ
ts5j39P7Xs1kKK47cubWEcL8WxsL03UHU3bPKd1Z0eLPYCHyvvSDId16xFKuG56Xc9BOOAxjSL0f
p4slCDOYSO5V3NI/3djV0otHe2kRrWQYxQrn1sIPfxj75tnGpvBgpJ6fQkHChSSxIw1h4d6UFQ6l
XHuVMu1aqvp8fsAJZiEH5PxeaneTN7fZw9hI2KDjN+9TvAukn20V6tUNLJNVrr1SZh3d5vTbeu2i
EtiphuSEVoDvJI1632vHlY/1ytUeLAczVpJgFKwZv6PQbPk22rGlvVsROOdjoP1cpnZ2Ke3xijF7
+dr1NS6SPq12giWLGQCaY7eee/FSaL8YXA6egfm9aYcrZjHZOujEVXIxmTGEpDHeRh+niwMNK5qn
ZjxpmNPIO804TVhnijifKOzsOcTI5o5Jct9hbYPdRMdrvlLa80az+HGIZb7KJ9WtR22OE2M6bKyL
Y66fKpoXEcnaoCBB/g+t9tZF7g2Rme2pke1Vpw14s+8Ne0tiyjPbGUKmbSksOUxJT02ogBXg7l9e
4WO1N/402jt3RCDLMrpyudvXImywul/sgFNd7jHXG1qAxmqCH3U7XxyEbYno0dO2wnqe/bMEehcx
K+uyh1QbEF2/eVclQTppHJpXS+7XW4IGAbpWzmTqbbbGyeix/J4U+dMbx3TKTa0tj4s2P4ZuON9m
2hA5D2bzcUlDqAkOIEjLjx+cxqh5JGi8oPFocathr2zyLH8csiB4cLT50tY2TKcUMwnWw5WPv2OT
arNmNgVvkbZvWtrIaWlLZ6zNna62efba8NlJ99RqC+jUs3QSQ7w42h7qaKNoBGBijTymRKWvvozY
N84eapD10k/zDqGxv+uJHfzKUbW4RTHRakPq2NkoZhptU2WPMa6TLsa7Wkd5fXaQKG7gV6RXUtEW
c7Td1Z/a6It98cDSfGvXHArPLMLs1i9Fdp84mvGl7bMxY+yNaYp7Zbf2RltKj7m222ae9DdGry24
o/mbMzR4EEwjfeRET8NeW3ZBVdS79uLjZTvUnt5BuGtO6sVujrXn15Hu3tQ2YGPAEOy043wovHg6
uh2vyCld3KORma75TTD9T538izqZk77Gi/11nfxY9ig2Nm9p2f1Jr/H9C78Xy777AUkx51/PBxv/
DSj/vVo2hf2BXB1SKklEU9+kHH9Uy84Hssos/AKUxN9K7O9yDfz82AYQgFAsc2TF4vDfFMu4GP5c
LKOCNx3aBMRJm7QLGDLx5z+cgH2BADMIauMKrsfwgHuB2Fq7cY55tqRs8Vi+mFtaZ5m5MC1KAEIm
dtyjzmzdMPgan+bUza9ka+VrZlbYJ2MxYLIlk2HN1CZZ8x6KiDwNz2ElD3baIce2NVDIZpzUp/cj
EzHMlSHTiFSz2tB+rEGm+isfGuWqtVOcfDXyvseuwNBTVRbPtAzzW3sc2qdC+nSlVWdvgGpm72yL
THDkx6RMvsqqqzGe9Q+zD/k+KV1nX4+OjcQ86fNzDITlxAS8vpoVfUwa5nm6H+QSb5KsAM46urwb
winfJjCNTnYT+Luu7cm1RULsbnAqCEJiDGuitT0HG5JOK1xuUy2jFbLA+bDQY0SgbgdsqbVzLRrv
kGUo54SpqN598yZPCUYPJkoaZMQ4ZpkSpVE6r+jbB7uO4Q3VInxuNIeEKYXpCI21XoepbNbcrPwK
fEG6U46hTvAd3XVQYoLrbVXtJgv74GEqIOOtnZYuGR7Nx9op6g1a7Gd/Nq2PY+64x8lWw2thlhbn
D9DWAgROcFs1syU4H0Qx4uraiExxNRScoB6LRqZpD8u79IwvSGmIvMWe0RvLrieahzZvUbaEUzsl
UyqA43W36qA+nGtZeAT+MDnCtFZzcGkgzYz7nAHGgWDtac9eXhSAmmx1N+VFdzZUJzpqIyOPupW3
tHJYdWHsXKu0EWtUw3G6RfaORaMb/BxRN0X5LbACWRn0U6YpJKmnwl7S3JAFR+YLsp8SzSH1lBxa
hapwmDitYQIvOpfjlhU4iOyoUFIq1DI2GAtRVQKKfAD7lO8LqiAV3kmls7B3gLHQ5+3tpWq6s9/O
1ux+HEXfikdjmF0PIJafYN9hHow12dpBKPQmzDKpWzpiuhkJoKrqXc3bB/NYJswXJp7TA7LRBfdi
UjBIsmIzgbRjhNMmBv8RrI2+pXFEM8Z4jlInTjeAXSB8oR6eblIT0ThEzfqdnBqdNlRbwRmgAJ4G
DuscBGA/R8+BUyDpM2BJm2vw++JuGUZ32GUM94I1B4CSIwajm9OcmNGB5E5jGy8M4dY4DGdQRBH5
ExIZ5Usaw5JYObUrf+PUQKEY5uFdHc31nVvHnlZzcbiLzGLE0wFTfREtmlSUkFsUqsCK5qK6JxS+
ePY5lvZMO0wbBtaMjGNl+maD1zAJjgTkBEimscCunLZT6SrsJgAbhokbXzBy5ZYvaY5ZWXZU1kD6
t5Fou3M/qOIeJ0G4V7B2InNw7vxkCJ+CrJquqqyynFWNdv5bQ/ifF+IvXoi0wT3eDn/9QjyW459e
hN+/4I8XofhAT5qxxvf32feXIO9H17bAnzLxgG5z0TP+8RKUGl2jAy3h2mhBI9OIP96C4oNk8o2a
Ed0wEWj/3VvQlhj8fmx8kpsoHVu6tLN8YSl56RP/8Bac864bChV7J1Hn05WRtNVmTK30PEknfc/p
/h/Hi2kc6C8G8vTiJb+4yhNtMIdjZ9xjuuVlhdd4uLdlR/75Qr17Vcc41CNmOuGxvFjI2QOksa4v
fnaTcHIcrup5djroUU0l4c/OpNqfMGJn78OAM36oe+85mko22uVine8uNnqSw3RJTCSV9tgP2m2f
4EMiqONiwi+0H5+qJPu9wKIfonO7TfxpgChW22coA1j5+6EKvnba3x8aw00KPhx7NH6m10VzAGws
Py9TCGnLmtvoqyEl0wM/dOp61UzqvkJKQg9sli2lbzjdLKoxx5WPk+Sryg3joSwS5nlqyMPbwbCC
o3sBFYQgAJDwldK+xhuYJiSqLCYm+RF0+VKFxSFzg3brDEH0as4ynNbSy719qxwACRB2skcCuKM7
jtBABfoyPMQjQ13UT97JAaCyF+VUyc2S5+5jHoWMiuheZ2o1I+qeQIpYpFBFpLFA/bNL/302Bdkw
eMsUSSbZABXFb7q1FaT1qQ/SZIugxtUt8NJdZ/XkX2kN+QVnhBDer7xbmwYWJ+FB9edB5fUhRNF9
SA3R0pYjkH7tx0jBESu41WOdjd3JVB7wAmvi4qCx67BlFtmdCcZbrLxwSe7wI5U900s1fMp6AUa+
tzsP4k8JwDdaEGNxwFU+fRg36DZhPibbrC2aOyIPcGNPMZQAshDg048T8jRUQ92pS3JKEjeawnuv
q74SwTn3B9EtdbwxyM37OoZpZq/kuCBIie0Fcl7DOfyAuyV7DvopOWLFqre4jBJGMoU7vFVEH967
Y4MfHQv8zjdko+jB1XJnlsyFCcEyx7ula8PkuRZIA4eHxfDiMtuaZMJ3e6CV8Xmk5LonWoWQ0Xfu
LvaGdYTLhmuLhQG++TVmn7mMEQCgvrkNdX1Cmi2oZLsbAGQDXPN0HYOG5LkOWrQIlDi2rnUYpVH2
dKY5FAdog9WOtN8czBMV0uBb6gQ1I921eZrzeFNJMXZBMUltpXSVhUiz3La68mIYFuxQwTBpBiu3
jXWF1oQyJ3bevLJ09VbqOm4q7TME3kM2Cud60bXerKu+Sdd/kJC47v2lLBx0hVh4DSvQLmpxawBg
cjetriYhi8D71xWmlWstAbypo5z88brXleioa9Iazl5HEs1SX7lt3Z8sXb1CMKSQjXVN6ya6bvLb
hyXiwUwpfBcKYNy7KxfBI9mvpb1JXDfCPJG0T0ZvZbe4VRRlJNV0PDnmI2Jddi1PV9u+rrvFpQLX
tXiiq3IIJIDcKdQB/j8jQs7WIXC/lVHKQ0JR7+rqPtd1flCThpBcin8ast4BzB8xFfpsAGxlfBJS
RhuhTw5KnyGsy2nCSqwzsgCgEvqsQRfNOSp9/nAZUk6r0G77G4fGzZaYP4pymOUvMrNtbEBOsolS
mlxTFdEs7Dv1xNChv6pGN5vYpFr2FM7tYEZiJzC+iGUq6fqn4XInUmwscREmhOqxN6ag0w/lQgpf
TwF3PZoG8vSwDaddYC39uitEvh4xH66Bvte3uY5QV02uuQPWG1buGUF0TE5ekC+kBNTdlgQagYOY
i/Iw0lHeBgssJeIlMq62xcmjWdOV8L/EyMm45nIAbENs3LRG8Vtcx6B77pLWA2EusMANRUpEXkdJ
LjycNYmt+l3TevknClPvPupCLJYht/9TQhqX5fSEc6RTcWcOfQxjJRRPJC1lKKTs7lWBZXxU9VQ8
1Ex5t7NZi11WAWUYls47JsJuUyw1BkFTABjZdKO4f4xtWZ68qJVvzEDng5T1eD1ZdXGDFqU9TIZj
AuV00vXU0eBv83F+DM3c9bANm/EtBTqtKrqX160D5FpECO5Q2qdw9D22zCy8M30MAjESQrzhvfJW
CEoVYBsZbmSCKw03TrSc0LRGu5wZCjDrLPgYkckQYcd02t/oh1C3L8YQX1tD2h5aK6jb1WJOn/Ou
TzkiVsuTHEggrYJENSvQe+iMVN1+JJjFul6gQVxD6xiIL3BFwnqro7Pj9uYjXldrt5RJtZnHGjiV
O3fRS1VX7b1cCEOM2pIpEhtTfeCNPr0hc82eZGRjmUeqNG1HRsBrYdmEILIqT4QJPnT93CY0rKXZ
dZ9E7epuz0xPLxWfZoO554GMoyZ+wfLBuWTdlW7PmygVZG8sZYTqBvFDvu1NQpJmOXAircS0vHvd
4G6DdKYvjD9RrSLJ2X3VNGOwCqO5348ifxonXGkxR+sti5TimmSTTV8U2YPUoxWnUKc+NACXus33
gOJ/6uNf1MeQb1wq1L+uj89R+f77/xzb7K1gVv0tAvH4/n//+/0L/zD4mB9MS+DjoXWuURQCq873
WlmZHzzftnEhavyjnrv+USlb/8/emSzHjWRd+lXaeo80zMOiNzFHkAyOoihtYEymiBlwjO7A0/fn
ocr+JVa2ZLWvWlRlpUTGAMD9+r3nfOcPfoLSWssY3O9z178rZX4dqtALbJxx7H8AeESu9XOVzOA4
DB2T6pmOlk5j/yDEabsEAExE9oAR9PUqp+B55H4eMhSdERuY7b3IatJDK4GebxQvZJgZR1PCu21I
mVtXS8rYpHer+2iq6juqnGcvNhmoohUkGtTFTr6MBpG/qPrW7mwEOzQCEptGcBYaSQcUjABV2b1G
TnXjy/LGMSTickDlA7oWNM0wpinkQpLUsnf8jNm54ntct4EgebduWhrnIU5JD3pzZi5XTWTe+Vbv
ULbK10ZJtfKKjm2IKLZuyN77kiFP5STAHprwHDhqL5EoUDPU72CmbiQjslh56crNxh1q9JtxXu7c
fL4yE/4WOhdmqtnrLAbSX9rlzcMqWE7WWxP4L+3c7xqMmvTGU+czkKtD1oXouUxO/E0fL0wqwzP0
p5diKl8DlGo7M5EPON/xR1p3QwWDALLfO64NvATJkO+ccm42TiVRtiZUi5OcnhJHPoS1Qvxm+3Cy
yuhNEhO2t1L3gIr7qhjt5riwLq4NCeHANHUWY3ayU7TbqlBPPtQjKdyX1ClOgHxfuzZ/RWl3DlIH
qYsPm8zlA0k3e2+G+c6lqbCbnWHXRgLVJ1CIBVfLSkHk1RAeJLINX5SddvEqZlFc0YhMt1kRkfcH
pwQhWTZvE0N/l2n1ChKPuA9M9TAtG5ZgXku4/AXCj+9kb94NNiTDdLmyQhwYhFRdiQD8EwDpd6fk
r3lWdlMU6srm4hyIifWh/PIJG3d+XuIhhhDhA6uMHGOD2VaupgyWNmeohbC+/NTMBEm7LWZyTz1V
pGiouZbrOu0GNKGIJlD7bEmieyPX42oiq3adp112LtrgJYORQZfrlihHtOpkxM72cFiATh5aNT0t
rXfIkPZxozqHpOIaGWbIkG+g+Qi6/QoLScruwfUkA8A54QyLtmphPNkSV4HjxHyuE+stciTyaqz9
9MVKzhPTU9uNT64q3yvUCWuTZGhkcOrJiWGOFNkgdiXk4e0CSxNNQ5ZhxOZ7t2r/DK75pWlrkhhd
7yw8N9ihNWAn49qkCsCXdHxm3J0uZbkdDRz7wjbEVwLjItJAUzKmyIm5dzixMDdMqH1b11vPEMsP
bTBPJwiF0xHfbXhUk2HcFulcbttFVLe1IWbSosrpVKVtv7aN0nkbLPZzxiHXVohCjbum4Yy6YWYl
8k1ESs8mKBb5GgdwFxCIUjnuc8L34InEz5Uy/HGzuD1oQtxda1QMZ7cuvnYOoVCFYq4Hv5lqINuI
Ye62raugYna+D2I5ww8DkGuACRq059JI7+qGIwCJic+NQaoMSndvO43eq6rn7q2uISjAdUu3JdQP
Zoc5pInIhxNVjRu4BPGdNXjDKqm5/ZfcfmssKs6+rSg7J+gMyrZ2TJK4bkzoVuPCbdhCBsQ87Ya3
kFvGPaUVE7UieAkM/zzarTzGU/duyO7K9YvTD5vOP6hM2T9+7HWwinPc0Rn1PPoBAHn95z/0OmDi
AeGVRXNwJ827GdsBy4w6I3wAZmP5v1EjfrSD6leL2NDor5gMVHy9p/zwapErx9qfg/pAl6HZ1FZx
skt9KnVY0H/9uT7KRHklHdEQ8GKmrZVGP7+SDALl5KRyHeyheIV4Tmg7y3FuyXlNXwUtCf9k7n79
mh/6Rvq7dJyQDRwqc6T/9+fXTJw6SkP6uod58NKt109PMCQx1zvuQRroYvTn5XRz1fWsbr9+6X/T
Ll5em6EmiiqLuY37QS2Mik4upAzUB/gNziYHNgEplLMey8UVM5DiYEbqTfaKOAE5Tad8Is2qQ0K0
6tL5LfWpFevlakyQWoKxPESYXtccUbZ2KK+kz/KNHFasYZmDhs1var/DwzQ9qCp5Nr0UXZ5yz2NI
BqtqmmjveY34kpDHs3bJ8P0+gfz/EkT+4RaigDVt5JmW6dn2hwtrl1kE+8WtD6nd79zGvCPv7a5a
AF/8+hu90Dx+lD/qb5QkZl1a0aSkSf/z1YykFSr+kHsVfu2xx147Wxg0zJJFuPajfIPy8mbgoHNf
TvMd44rqPtV+XXdJ3tuJdVmXKnlBAQF0GRwSeRKRHJ+MyD+juNinIcu9J7JqnQC6Qshsq5fEs+c9
xAuBBmHOrkazI++8UM+qY9sn+tQ9DVkIe5YggyvsS+9EDforkMVcRRU2e2Xk73GzPIfJuKPxwubN
mA1J8gE3VbZOKub0OI+vSIcu1/S/7kgcdfAR87vJkvzakURFaAI11q+/yH9YYRD6hlFgmWFg06T9
+XtcAqNpQRjXh0XiKKOcUKxsnrB91PvO4devRYX9cTVDGc4+xSyHhvBHxXqH4g3nx1zjUZke3D47
VRCAfvMS/7Cy4MOzURry3xEyuZ8/T5a2xVCaJoe1aBK7PlP22o2XN73SZ4sz7wcSHArbPUSGfZZx
lBLcV54MFX/u8/zP0J/qlV1N3Sosc+dAPDybbMTqJObqxrKS98WXzjaIyZUrHTqODDnwh2Flvga6
sZ1C8Skc+Nd+HyZHdwY+UWJfRB0GIbqNWrGzO5o1DpzJPQIUHRqbvXs1t2CbFTcToJzCS2aIFrDI
Zlq09HzEuq7TbD2Zw0NT2+nWdZar33xh//DEci3QD5Opq3lj9s9fWG2LQTVzVR8sepSrKa2IceNg
vrJx7txYRFWAf6SJU87hmXmkYOQL7mVBaznk3MtxgdXLr8edjDX9HUvCBn/Ki8zp7oINQDg9+ecY
6+QaOtg5xc6KuJGVSKDe3gT5/Gza8m3pyb8Kskck21RVLR+4M9S+SM3nmUJsJeJU7J1S7iMhHxIO
/6u84/50gQrh1JnoZRtuDj66jPa2tzxHoptufv0l/cNDwp6h/2M5DB0+auJl0gblIGlWSqw2lDjo
zSVvxzWJ9BPJb66IZQGb+PichOzCLGvgCDQG4udL0rqQT21irA+d3ddby++bTRjnp5idKrK4Pgt5
E6tl5oCEOhYRa04FmJQYeygAxyZG1VhHYp1VEzoun7klBJsBlXpI0rl1bUzhLeGRuAwiqn1VN87G
Ef0berAHVc5XEEXYjLnNEqd4jaWuUuHs5ot5AwGJIXhjrylXtxMBJDtSAc6X4+XiKoBvsN7WUVec
fGPgJ4CA70RMS7RchvSosJZfDkFxrZqNHEAr1BhbM3LuNqEWJgGVYaC4yKduSLCFaVmBMz0Byr/D
pXxipAEoNwDyVhfzRv8DUZAtij99Q4px2llu12/1Y9Qr79wE8slP9AECmgrPkyB9vKVaMuP8RrUF
WDjB3yaV+wUNH4/YQC4ubcy3bhg2EusUcvjsJkO7sI4Upbhbui95OmFid0mMarwDdIuTgWZuqfSI
BaPtahjKE4fiPQxzmpZQ2GDqLM++HG4IBPma9rI+FZZ3nnrSo+1uXuuDEWlN2V62XXMFA/NcDu6L
3WW/24/9f3i8qXWA15E5wR2lgy1+rOnKmbhdrKjVoQ/mt7qfHnqTfQ+9G8c7Hmtdf12O2g3t8t0Q
Ueldnvk6HXYIc4lez/mxtnI2xVDn26iINiGa6WBTDgmeajust5Ea5wNZEgYHtAKQeYIwrq3L5A2c
RXSD/RBabsK+OCwpjgj2+DWz67NtsMbkw/w8OZRbZucwmTazca2SgQ5nSGWdcDBkP0wdsqjzhDI7
yMenAVrCqrNxy4UcSaMRsNI4PrgeRACiKNSWlBiH2NXlqkoluAvIPpVl0PJt5je/X8Suw2gXcDpA
/OKfJzYRDpnjk0PDUFfzQ/D3/vrfDtvvOmwOoucfVtnN6/D6rz7a+bX69n/+9/mb/F+nb13/bf6p
v/b9x/7urzkQXTn50MTiuBChiPif/pr3Bze1Q82iEbIW7bL/12CzmDdbQRDaHoenwPlhFE0EX8Sv
I3aS4zNlKuep/6TJ5nx0L/BQEQ6ojxM8Y5yYPizUdtsxvB297hBNRuasmckN2zlpiGdOAbFfKbNr
p8eEjJ9TY2bpCOimHu5TYUzVvsituaAnPJUV8w6yU1FAOatYSy656xljIJhFDD715j4oOAgkUZuv
F/Kyzwk4dWdjzXH8pOzae/Hr6bWEDk12dvU0tYRTsbou930XPYG3ytdlLSBiNX4Z9yvOJoytNSl0
lC6QvDAPrYfeh8Y5iAEvaGHlFH64ZB/qGgpW303D9kLG8wU/iNaKdDUvUOdKIepG82E9xIttMEwx
ovfe7pAIIx7nGZoo+Y/JlGNpc1UhXp3JAhwqew3L7PPV5YsqllYzKdM/uf70tgzN96JT1x1p7S3h
PqS8a9Z5NR6XInfXgTPyg70nexsNr+BU78P+iT7juCK0rNZIyKAalhtfQNjy7AhNOO33wyB7klMM
YGKLFUrJjBH+ZJ8N0VpmjTOu0iHqPPqCGWnxEoI+rrdwxJAvEuPLODreY8hktmLA61jXXdhH5l56
FjS8AorBZkpG64UhEza5Qpn8trJK1W0oSuN9SWW0VnDoT0WqwJ0BAqZ5E4b7y/vr9bvizobtCBIS
YU05cDFqIB+I8IJa7swOcuc40hpBfrTssoYvGZw9kafLNKYQZjL7OgmtkSPkOJAXcg3oME0PcWkV
y8HvaV3tUi8oIIMQ4gwBJV4MeiJU24vbHKfOJYRryC+Y1cR+ETS4/J0l5tDcc6ssh3GouBdCUZxy
pE2ECdOviRghZVuXneaRGWf53BlO+ZgiRHtpRdpfhwj8nvJlCncpG5y/IdHCOdXemFzRM00/57MA
+AoG58oQXGxKXEyxxeBR2jZ8SEiuBlnPVDt7z4TBU3jtIFf4j0m3yZFYLySA7UN6R3vEec679B3J
vt9VFVFZ+IaQN9p5Vuyi3BzSc1E2OjcaYMzOb3ybosRFwQ2neOqgw+KKLfqHuILHmS2SRHHMPJtl
MOObyicLbz0lMtxbejPsYHg8l2NY7KtQgREq/DSCYz9k6ByQdfWPiIBfvKEcrysPWXuoZsKNkM0x
jh3hMWPyL2+qJEbwjTrB32UhtDqkpWJNrlh9SkCf4LshJ/N2WcrmrqdQu+8Nx9/Jea7uvMy1mPrU
EcfTNgEciJt1Cfxha9P/PKWuNtQXtnTWsvScTwr16QqORojwAPLRSiLTWDEq5MGw64ybiobyrh4m
tbWbwS11IbTQg++NfYuO5WbEYnSrCHO8qg0CDqFQ2NsJsSV/MSClbpUgc8lxfkbudRmBHd1IzA0v
02JkNzGnore5y3NGKA2JKVz6RWBdqBmZyFVuYQZGNseYdW3yM68Lx6BwYwC75uDeVO1jG5ki38rJ
SvG1gxFcYfxZPilvNrdLjk1hckR3WkzRPBu+N+/tNiCq1JmNZqDwguO1refFIk6K8mljE5W5xYHh
WTzKHlr8kYn/ZvL9+UrSa7pP1QIyls/vHDkSopkQVUPujL9gmRnjnEj52Ud3UsiwoHdbe6gCzXak
NE0DoCZBLbp1V9rpkx/gi1krEonWgHnyK2phzuYMMqhjctsH7+ELcJfRpPYpvKW1nElCWMx2S3ln
H4HlB+cGIu5TUcBvWoHeJt5PqhzaY01C6xpycHfX4Rs9BTUNHw5Ky73tY8za9LR6vlxWFg658XsE
d+0EF7HfEKcOvfDyFGHLBy2B2P25I11r4xsmy+pkNxOrxswO0zV+vUeA2SETKW2Xx0HaD5anX2hI
O0XKZs87YYSz3EhTTnRFpRHVZ7bt+dzD5Z03TQMaFvzbctOFlvf98PPfcul35ZKNa/3X5dKf3Wtf
/CTao7zWP/S3aM/7Azk7J3gXaL2JfJ0/+lG97lH3+Fjzv5dRf08jnT9MaGz45enIBOHFVf33NNL8
T4ojWxtVfzzFmpxa0KgzgaQ+84ma/NCJKZ3RgKaVTtcOOL8pvVmQYoDGXDk4p+b6egoydxbVMUNC
9i0djRBRDDPwJy/s/GNP3/2xrEI9YOPta3Syf2t3vX+tcti/q4G5JWlqZQr6xumMXb1k44vbV9W5
CwPwKYRtjrtoCLOzzbq2LrwuoY8wLRqpn5KPNnvOeUgqb42kq92ZU1jdFYVZ3w1Sjg+QYbAHIvwo
nrtZyhOBl+G4Up1fowoAPDOaqYH7hIHVQ5mG1QPHkWc/LJYjkjmk0laQ3PmttzyYVtk9KPgfO9ZX
H2/qoLY01cBsQPNbKy1AmLQUwb2oEpCtlE+jlioEWrSQXfQLSNLUHX7B/g6TQfoZndHI8EiLHhwt
f4jSwHoMLpII5efbySRZh3EVungIYvZ1iIqiuugp6DOgrXC1zMLUgotaSy9MNBiFUl2/osHfH0wt
0WizGnV1rYUbYH7Zy1qu4adSCztCYjl2hhZ7dJWLAT/VEpBSi0HAuIUhRQYSEVuLRQxUI7LI812Q
q2KzaElJT8r6wZQNypS0Hq9rLT1JLyqUQQtSwLqN8PWiYj34hX0LfaU/zFrCErSmvHa1rIVpuvOa
a6lLHlnDI2Zi9C+VlsLoFhZz4NQOj8SIjvh5Ec20VmBs6ris7w3QfI+DFtcAYSjfZ7tHcKOlN74W
4eD0M85OFuxgkQwvaE/Q6iC/ie5aLeAhpJjeghb11FreI7XQBxWZsUVOp/5qAQbdYmdrrnMtDaJh
gUoI2CSKoUiLh5yLjqjt8NutSF1GX6S01MjVoiOO4uiPfC1FmrUoCb/atAvR/QH6c1/p64RXtRYx
0SQSZ7djzDVqiZOhxU6plj2piwJq0mIooWVRpRZImVoqRW5VfmeKiE6EFlIVXi7QmWt5FYFEKK3i
i+oKcyQKLNrr4xVG2ID1C4FWViDVAnORb3Kj9F4yqzI/E8eqrhHDmNtUy7wYrKP4akQ73XdasN1e
tNvGRcbtZckToHjvVuepdlrsPWnZd6YF4LaWghcXVfh4UYhj3Sb/tGm11FNLyClbA+jATFaZ+WuR
uaPl5gysOBFcNOjhRY8O1AhtOvTc6pllRNzNWrpeaxE7W6S3zbSwHWcfGndUs6Rva+E7U5T2Fnt3
cttpWbyvBfIkZER0urRsvr8o6JUW0/s+Nm1Cg5DYL1ps7/lxdRqXCfdDdVHjT0brkRulRfpwFi0L
R91Fu1+EyXNg1S0oR7+Jxdpt25iVJBMLKtfmL/Bp+ADg56sbZ9HugOziFMi1aSAh7gsg28VLUGpb
gXNxGCwXtwHSIDp4QpsQoP1Yn7uLM4HhaodNofxuWrD+5WGgY6UtDd0kEh22I2dtd1AX70P83QiR
BBUNkAG68nRoqNGz+rQILLTLegAjpcTGnexCPna5SsI3NynitF6nxIRI71NFN7wNtoTYGsXOQOuY
/zUHQljFHpRe17Fxobb5bx3wuzrAdH8t3L95haLyUZT0/Yf+bpp4f5iQd0zfN1329p9ESRGxtKYH
PJi+BQfo/2maONEfAeUEUzWSWMGIm9BX/lUHOMEfzGtAmQMxdonj4o/+g6bJx1Y6SS4+/EymDUAk
bP9jVVCbY46UhlNqkFjeQgfXra8TlcyfKktNdD087zeglI9DJ14wgHDBMJJ3HmLq+7kBOsAyGwwQ
Wgel8u6eTY5oE/+3NCZqqx+LHb5VkxkangTX89n8Ps49B6+HXueliuEyPE5pq/a+aLoJUoortqYh
cdD0ndxQ+hgPvQzUpx9qwbvvc88fgxtIFf63N8AZT5sQNZOK7/bDGIdeQZhNczCAE2Bd3ynJqQIS
snmYGMchB027E+t41+/nOCDEXRD2TidIZAbEHgQBj/jHgZRfctd7mcJ+TCwOiiFHZOQxBX8XkmZF
2Fyp2btK5IhzPRYVVNzhPL8jwCwenDxkt1cEn6SuR5x84LenCsHmS4zifQ/fiD6JSCyc2NpeQWSs
TUy62SrryQc0c+5kYT3ZxH/cDVCkTtLvxWtYkVi57ptpfge/sezIYp04kxOF3eeqvo4tZqUdGfXW
WjY2Ed2x2XxNs1l8sRKTH5Qqi657hrcMUXyWY8T/w2bqYVof+aoA2SRMRS1NIXWdvQ5P6fWJ194G
S2Y/wSZmUqCa9NZrl/q6cSP2xjKxNaM56+6bckJGPwWS9NcBWWwPVPlmcVR2iE2AmLDnuxPSrfa+
rwZyFsZA7f3WKo/tQBXKRHB6Brg8Pbf54j9ydfBs9xxtaxslwogq/W3GO79OAot7SNbzp3SImy+M
GrkyrajNgy9pcZGOF5+cAfSvT+TPAcnw/C5HMX8yO34ElXv/2UeCfA2FyyWJAfDXWHIGzgdZX2st
wHVVhXwjUQ5zcuVWEjc5J2ATCHcptr1A9ibrCbRei71G0P5YjVbir2GFdG9uzP+lFUlIQZIT+3Aw
VEgmnzu2b6rncQ6NYYbXO5ZHEAXizFYhN7jBAR73Tt3VW5MUyaPoqRuHxSs2ZCaovWHFxUOC4Hbn
k9B4Rm1DglaUTN8Kk7z3GoT/rmK2y6JhNV+hWE7PcdQsN1E78auIuNqLKg5XluITR9IQ57jQDzsb
9q2RmNPaJQ9w67t5tBqiFBQh3IaKgWc9fbOKbN4jVHZvE5crEU9RiAVAzJsKdQh2AjHyvaJAfw1K
2KBK4pndDMrIasL+4vjBB5/7xgRmuallOn+yZUXoQ8PDUHYte2VRD3+ZuW89ZW4mN6gQlh3hoyV6
QK5jTp9qe7lFsbNO3+aOT78QsIiXduFKuMjN9iiG5/eOPJgvZUIAB2FIX6TRjyfsnziCwndzjMxp
hRmTdmAfV/Yx7b2vpj23L8SfjM+Jzb2p57nZ3jYbBIlu+dWNg+nb4AbiTDQJN6Uim0OlXChavAMZ
L664FZXj3kaD9G7HOYaGlfWAoT2/+WoMLncrUq9dZ8fNV6fykO44Bm2HcA7FyshDMg5Agr0mIdrT
dUa7Bt0mTaHLhwtTHgK4GcaDmkVN2iS2ihsJueKz6I3iYQYcjSo04fuxsHecYHVUiPTM7ADDmPgy
iHLZ3lMZqWsIwrlMHImI+IB8+0KoV3SdmzPAbdxj7Xnw7SS0P4dFRALhl6mp5fCWdaP7JbM0xf2A
i7hGzzksRr1FYCvhe3G8804ycUb3wSlmXL6umj9ZNF7XqL0xXVme6jZtuxDXwpDBXKF/p8xuFLk4
01ifxwbQzcAdxpmxuBvMHgORWT4Y3nh2K1FBUw68+6Wj10sT3Tl3XvIYe/G5MpDOMSxPDom9pEfo
mp96z7W2YxmP29Gd/0RWMpIdMf5VpHZ1hPHyNo9uekwXH/qYNYrrhoCpLWG9at3HyUC8Wd+CRu2v
kPzHu1LCIiWdLWJo0AXrMvDIoRRJdnYXd74xIjHN626JT34Oc7TAl5SVbb2sRBS3R9c2y41tKHfd
wtwhP7iYAAWV5XsiMCSsHMTp+7F353Xk1g8ztrytXRnRVZ4m4qb3c7nzUx7YNq+sq2yO1XYEVXhc
Zi6kbU3m0ayN6VAFaEfF4ITwNAx8APqMMoGDoXuGPNc2KvNKell0GBPrkbNJhBIy6K+tOnJK+plq
eOuFlP7aayMmffhvtLS+RN9oC451viW/1k3cXY+9jcbLNsdjIiNrQ11AL8KLtVo/7smqkeM+8RL2
PDbwcDfBpFnhRRu2ee23D47nWytrKPpdQv9dMbEBARuF6mvoTfmKk7y6qlUCyqMsii+RETcBSkJ/
Jk5tyiQ9fRGC0QlJnYFUSYXotPdUZ+HOHbHLHQXrK5GtLCIctwvK8ZXgubpxy15cySVeQEWZ9tFW
AvZKmvJU9dskgUZS41hezYPlnYTfqU8LsHfEzISPhj1KhXLjTEZzsjp/eRWl6R3tuVqeBBzXZG31
EVFnXnSsxni+ywpn2Uzx2J4Kzs9rqKIVt3sxrUpcZ9seyMt9gL2f4mC2aAbTV1yZIty1jLG2Bojo
lYR4swHMmL8EPhLx0Jzlzo3BEo/MxXZtWjaInRFikWW3JsJUHrPMUQ7tiGmTkL37XIaJtS/peG99
p0mP4aTibSRj96aJGpfZijQeqkGhs26X+YQLcCpXYBpSIm19Qk7dpD2n8RJcR2qwEbUBBMQs4tne
pnLT4oYsI+tILljQrrPU765KPJNfxjyYySbzZMC4TQLJSun2hDjXc/ObqKqq3IDy8NXGzM3puMBN
WovK6PajVXpfZDlmjAyKLL92QTG9VU7umzdW78KdXFl4Fr0v0WSaB5kWsHZgljO3MhTk8iD1pj8b
euLroZS6LhDtvVIEavvtVIMQmCpwIQro9yqegxyriF2lx86Zuuuo7Rt3TVMEJ7ZsvAxuQBj3eLga
73a24+ywpLX40yZWmr6zABTLtSESRpdIee6wD5XWcsi9vr6O8NKzOBM2QAw5QxTaRE2xM4ueDUew
Cr/XZRluxGzED6LAUM+dTpkQkEcYbxJPJ+qlaOLaVHi3S5YZDwZUIj5u5qS7kfZduElMYi8rirx0
4/pK/KnEuIht6nGRrIXdeR6pCr8XX21mA3i35v4vkQd5uLFxVVEnI+RBWUx+9JYy1H9UBd7BlS4Y
6609kUKXp3Z5dIBVXJfdshxcs5fgV2EJD12OoqUS6HM3qdezuaNFNB5qqMjPmU2GNw0/JhOImM7J
cnkXUfviGBoUD5NLL8okhb8jbAlXGbLu8hi1rXXHMlj/5Qi/mTZG4pO7RZl48nEZxqsKRx7kMzHv
oTESYZ6ZXDurNUKmHVU375OK0YM55Xz+cZKbJGEvbyi2vogebUk/6/I38psvwaDKo93zEZzEBc5a
qfk9nMk7gN3TbOs8YwqUSfKmZjwYNr0XpzwWRI3e//oQ8W+6I/gimLuhSjpMz1HJfjhDdHZUNEli
DOh/7fYUR3pSFPQkDrV5292Do6O8d5jfTFyYrwC9Nfiz5sseB+93BxqNb/lwoPr+Tpj5W7yd6INa
d2xIDyP8bzi4GZU/gTOjd8v8y94mg4xPOD/AocH9Zn5BPmbALAkTsOcclqH5msQ1N2bttCdwEvNV
LUX7Mo6ueztltvokqbh3v/ni/g1NyhcHydBGjgqfFJzhz2fMMAiLYDKc/oAKgGlLX/uPs+BBM608
vTVG7jq2Im4wa+KOL4Y+3JjsU6cCLdRrLqibA5ci6Ndv6nLk/FEhi+vHC1Cl6zcVEJX74eCbEJcO
6CnpDwS+tw6oeidGFDu22OmMad8RpLVhaV62s+Ow8cQjFVQuOLwSasJj6k7FQy7d9gRNholw7DV/
CdD996GfiG00tMshNkgeW7WDZ2x+/c5Ruf3bxQ8cAG8mcqUIdsBH0ZKHswiWs+wOuHMZqgYZM0Jw
pvOOuBhWp4ws3Ch1gvfJnqfDhRhtWPZrmIvPsk6cbeZRLhmeTDYjI76bqbPdL/QCaya+zDhNs3K+
2i5z+RuRiHq66tI0PMa+VWxMF7h+pnigK5YSpMWZd2taMN07Ym2Qx0FUpYBcdrVyZuJLqOa7dpSb
Rq8wCPaMhynp/EfDC+b3KkxMDy6/S3q307PGwkum7oVZexzx9h4JN6Jm57DMuYRkbbjEzNZJ1k4q
VuJLrQ4Cpb2vS4Da0Dd02V5Q0EeVR9aPmfmPLkF/W0LYxLkAsXlNngM1qEXLIWF0+5wsRgIl3LNL
HBZj4Z+Gcgmm6zaWCV9SBgnPUD3zCC9BZrkehROXBs7RfMRu7dmDAQ9LKxDt5yZ2LewRjiiOgb+U
yRH2ZbbBLcu/iCno443J2AOyTeZb4bTyqLivImyqfwWlg2ffldT0nUnSy4aIUD4xI+0G3AgEPZJ2
KOUDZZkrY6bI5zhtHjh9s8Qy6v9s5hw17RqfOB16DOBVJMi37Ti4hakr/pzzsdh1GZEstHl5ngrJ
HbkMHCjS2h+fh6z8GnScHxdlEWAjS4wl3ZxNHCr57iJmvNlpWfjy2XSM7+FPFhvHfUEPfw+OnkUv
ZLZ/HLyweVXMm19dXPDU+yWOVx7bYucMYXfHSZR0q9YEISc59PtlTR5pxVlGKQvQqGI1GnT7oUY6
gHd+gGDqLqUCaVrKcWctSXXsCGW4BoXorKidgvvK6cZn0xrtrV3bzavXIxI0XU5YwuL0vOnqhR1g
aKz+s53TUGppvyNby7ApAdhrXoe4DjdOOHAyil2XEIvGW3hGmOLX5HZY/CFw0Pbtkp8SouNY9ZwO
V6gN6KGn7ImtYHJFScSWo4DnoE1CGLrzZtQ/ZWW3LyABiN+StFl6gZwvgXF2yrCMXPsJX1zHBrqv
cQcgW6mnZwIAOd7LOduHugMEskScq4L+UJBxTA5lvbyHPKXLFm2E+IIB/W5SgfhzGAeO26aH9bgm
h6KCdA5ajV9aG7pw1u9auRFNLHgF3BhNqa+BI0sCNnhUlV7fTTQxG0Gz5KvHtGCnGNNjLjMJI2am
QmdEH16xgXGAT5Xb3ptkicl1k1OKXPZiUeuYJHo9uO8YnZJr0kn6Og7SChqrfLoymK+WxJ9v1ER3
7XIb4vejkEgABxzUJe42oePh9HN7f+n4QDwo+Si4JX2Lzgk8zfJY1lZ2KInZWiN4DK/H2PeI56Y9
YGD3/XNwW062NBz56nUjj+jBeVcIGkIyTd+7cJlvFh63eq0gbpKERR7WOkzoXplCFQ+tcFWFSa9A
SBtSko1NoO5aJi+HlMiVZZWQWnlUC58IdzzpNmAtqPqxVTzZGFNo/xWmR7qj0WwjYsf2NY07ub0o
lIBtebd24XuPFDwmqbD+1H8ecsajrGFF+7I4sAfA5Mn2LcnpuPTmMH9i4Effxu7Ko6GbKziQWNY4
0cenS6fGCNnPcWTU3ZpRLr+pQpi6axeWOMfi5S/9m8smqTRJv25S92iYxjeCmnS5HGg0cFlRLLW9
CTnicmuCuN0Jl9YQcLNYD2Pra2JVSDEmcvs6HPr2pbHooZF6RE9t1LWyhMEB3JWT1joxBxZ3A8p5
U0bNV7IZ0aqZLYFPZEDsiGDiK0y9tnsza1JTJdAta9tzfNr2PuX5kPNM6/u5ZUSmezJNf1X25JVA
GgmoeYuOH2cTna8yTC5Pqe56U5foXYAD2lcr5JZwF+K5xjZuXlMrTm6DER2Y1en7p3A5ALAS4Yjn
48S6+3Upb0PwwLukqIuHSk50kVy2SR8L1tNlb7CQd5xGMm9uA5Z8+k40USdwkLfBxc4ZSSL32ogy
pJ0L+0lCAFtHlUv/DMTp0eU4DJY+t57Ql/TIlriQsPjL41ya9fWC6Obasyliic8D7kp5+KUnqhO5
LVL1DSkzrGb/l70zWY4cObboF0GGKRCIbY7MTCZnsorcwEhWEfM8BfD174BqybrZelWmvTYytXUz
wQSBiHD3e891w+FpGjkmVwyLL80yI3UlB8AesI59L5eYvwiJ4pH+hbf+bAkO3ZJnZVfBMSyiEek5
x8+W1aSCzNCmxKFonpASjV/fUezky7C0g/F6UZMPXYD4GMoXsqloUI/0jJ04oFToODg73pJuSHN5
y2bPw/O5zGrJ3aBzNJ3AcITfqOon0K/2AmvOW00XqiHdraFp81hJTu0GRAIUP+3AzTRZ3qKB9yhV
DruWN1TUeA7PmgGMVo/0yxhU5/GhcEV9HCFdvcplqXQg728RK6ekCqM9zLxY0PUyEDDVwH9WES0T
3kkUNsjT5XSWn3FVtex/Smh0+45ffVVwwHPW8ZLMXZFk+oa3jCNHDWH2QDopRUwVR9e2LF6GQXDX
sPo4B9sHg0/rk3uATYZqaBjr75xKEnfVa9Qaq8wsFeeWXsRXo2GyyI41x4myDDhBToTIDj1/8Am1
wzm1aal//uPniznlCVuMYfXNOzE4xl3FpnIo5k7fEDIz7fIoQaI9lrzQMafKUAoWmUHwZIMbmsVq
BmJ/rryZimyU00636UfvzqW3hWuxONEpymRbvbg2lem4nAImXVOSkTjc72kk8I0RiGfJeNH77vPc
hIjOl0kMOb3VtheSi6Vl7x+7oCtXn8fV/40qfzOqhF6wCJ7/f4bCCc1f/55Of9Z3//FDf4wqfesf
iicXofaCBVvGkX8Ilnz1D9yurru4XxdVEsywf8m7mVSy2Svm5abjebZlMor716QSfidUesab8ED/
a96m9XVyiAcH1BkVHWBPzGRfZ3qOh8ka0WZ4HCwYJ2uHEentaIXzzhmLbh/XUh0H8y0xRn2oatdF
7lj66o4snO6ikfmwd2qr3psdm+RvRprIlb8USL7NLRFMUUkGc7FbfqntdIuCKUUddpCDqMprhTrj
2p89INiJEQgKhr68h9ZouBgiAizoAL2NamjXOYik4IdfFNZti2qgbrYV4V3y20xK2dUU1Qyz3Ki1
nvMogry4zQY2HfA7BpFgAqXyopbxW4POTmf4FyN+o42LmLWLiNga3VQDjYEA+RhNQwgsxciTca1E
Vt/RrCJtia4tPGbGIepI5p21EPCTrUamXvt91PS0/HznZra8/lGVpLaMTZ0PRNDZGWkAY1K/5YRw
37mBU5Kz4RI6ST8PODH8Y6Gt3RDYUXbsnDJLdwxCiaKmlnFvi7rdAFYZd0UTPOkgNPZNPDfHOkws
9NVO+x6bUXNNVaU3XtKerLA8VqXXPsgi1jeW0tNetn13onYZjtoYjE0sZzD4GYKuq8WndVmEiKJi
KI6rqLfKO8NVz6aTtCRNtWVJlzCLliFMJVdmL8azAXb9du5TpYn2ntrtGA/6MpTzvdmH2XUz9fFK
zwpdTDt6VrjzU8N9a9qcXjMiawyBAl5N71DC3Jl+Wt3hJ3DWzLzQCw8zeFQ4VVZ6RmjUglYNG7IC
OJOiL663oK1skA8ZEFjT1KuCqPiD9iqBoDovdpXsonRNq7hft47pLZHz1oV2gopJqKJ+XcSr2qzK
gzt35HDVoXfLXa9Pvpc2uwR9yDHEOHcEgusfI8vMwk1QmNn3Cl7AQynL5KMeLY7NaW9U9zWJTVdO
YetLZzDlDyAYHs3irt7mNd++wdC2zmAMbO24RP7NfXd3tPR1vaogZb6mPPYrx270GrEQmL12oW3I
YbxCFTicxNj2Ww7Uau/S2tgy98fOOcYOX6hz7qIub3aMUMmOQavLI93kMthxVGqxJJEW9h3XiLum
A2usAl/1W8Fp+BUkRrTOk2n6iQ47ONd55G58RHMXLmfLcc1Jz3smRmxumHdH1sEevITUp9GZovXc
LaeKobRRE0rRtv7KrnNpr+FP0RFHuTEB6MzCxS8aGA9C48xCj5R1B6Ub66QqUQoqZY7pg5wR6VEx
RJchVKwTmbTcPbAd89odFvodwrxssgXGCj9w3/PRHckVY+zzMI8VPd9MKW7fXKdnLF+oEUugpWSg
Lm8XczOXaYkbDHukYw6zHhK9bmVhxgLfSekd0q55VNE4v8lh1ttgbN2D8pJyBQIPqmBlGeUVK+H4
PEQ05leV73GQz8O5sDYpXqxFhYR2f1W2jXwpAqn6DYdmnYD4o1twRWCDeyC6fmSmRHWY0CCDQ3I5
leDcyEJiWy9DJE4b0FTQDZPAz64FkL8Gp1loX7eZO956zWCBkyqiQYNEbLNrlxcDAQbBpbTKh9KA
xGWRjQdu1rvyWA5whpEyt+qDLH8KQBXfxb3T0ZLAWHAOamIKjHpJLJAO4QUAR8oHifki21h97G7M
kn/v8YyqbbOEHwyzaM6jHUU3sT2mj9USkkDbwAKPhVw7r0Y4XZ9pCqJN0/ckJCQeet+St2DAZrkh
pS8zvlcOnDaA+oQz2A59ia38zGwIqwYfv7tEOTR0XY9Tbo3PoR8R4LFEPlgd4Q/A0jYzDexmFS7R
EOZnSkS3BEZEakB+OQ7NvXBK8iSARUS30KXtbyVjhjs56dy6aJs2vEG4izxwmLoU27mM2pcSMDKV
o4UIdN8sQRbBEmkRody38A/p4dwRJkK+ijVi3Jscf3EiwN66NvQSkCGGlstlYTd8sL6rO6LXxl0t
vfbFMxSXADI8X7qszQCDnOTQpLbe1iPBHKwN+pAsYR3DEtsBJIYED/r9zSoFUw+tGe4tPI4Ih/Bn
4kciCP9g2EIOiJzsJROkJR4EDj8ErQE56anzCdlc/mwXhh+dcrMxMMs4fMnBkts28t4TB6L96LuQ
E2rtPMUoOQ8J5/sb5UQWV83f7XpJLlEida61UV0mAUs/6YSX4eQHyBzKgyIjcuUJQ6MkyQ0cz0W1
rSo3uZpEKfduaVT8wKzta7LCyeEYl0wV0ZOuYttkfxJIRrACLGf0jqbxAuijvm1sR58oFVz0AVVE
ZotQw/uw5LiktHs3TV7q/XIuecuWvBeeUuHAX6IBBEFDEgkzLekwCGYGwhx9pzk5/pIwI5yIKBmr
naW77SdjcjckTyhnNzVGXG70DN7JS7quYKJGVg19IwZ/E/yJBe23xNkkn9E23WfMDUPs8ZVc9iWD
4jMIp18yceIlHQfROX+u6BU/9nBtmC7jfNO7T3Ug9slnvA6tAZI4CmKRz+1nAA8DCfsaEzk5El1U
voBn6XZdT2YPITb8vQJzifIxnKR4cUSd85kk/dhL5g9oTQIliHrPz8icrcuW5Yy3aEkKCj9Dgzh3
2RVO0g4MHDl16StI2+fWsLyNmCyH0JdEVceE2BNA36NvANckgCdaM3MfsbQjjrwbI7O7KpNkunU9
C3d6NpgOKlUL2Q8+EGOHN+ouVCObtfDFORJlRNIQr9hlDENXbEghIHsA7hLRxSJ3iQhBrr4JkonU
g0TXbz5EAEhws6GO0kVzxQFT2M02T+AATRbg8FUzNvPBTzxZrlTZe5fYsmZ3RRu+t1famGW9kklC
U9eaRbUaWUeY/xbo+xDNJA39QTkZtwMCFnffs+nf8tbi0Td5BhivIhM7DknDToA1qqgvmLK5eoO0
JQrYWl3OX2Xm+Pf0MV2gWNKg65xM3slHhsL4WzkVhHkvS85Ia1O9ZmnPyXPx9RNDpPrOooZ7qQM/
2ZceATCLsN94d63AAOMj62JftzTU10aYmw4o6Jkto5ZRv4/zyrqxY9Jsjn4Vq+uwl9WHKujKr0mR
Nw+Vn2QmrHqSvVun94Dy9HXkdCfPn2zQr/8r64ou7qbflXVAM5hv/f9l3WXZx+3fUsf++VP/quv8
f9Dzt0FTobj8LO3+XdkpchTcRY4pfY+J2eeQ8Q8vioMXBRsJI09wNRIUEXbbPyo7mw/8J6ICQQ2F
n7L+Gw2q86Wyg7jguGg1YVxTKcq/gUhIYh37Ml6E5Ty4xKMnhnVnRvV89oe42pV14i/wF2m+tYYM
HshQbg4QMoKj0cR0qNj/1zKT1mVJavIewyRThMHCyuVzXn/wq5zTAwNy4mFMfKZWlGga2Ub/E2qF
hf0hzJ5cG9l/lftgX6I8gFLrRovzSg7MkxjAIF5sxn2XG/Mi0vbu+6LXV3/6k938XTC6TCT/NBzk
DjARtPEK2fhzbOQrf51YwiJqKFSr6sBRU9+AclZ7zixQ8btu+V783r++HqX8366nHJgWLvLfhTXz
1+vZtH91mKbVYTQaZ6XD7G2B067jgHvw6yt98WQv34zhoYW8mcrdYiT71yvNvWfN7O4ZFHBqP5D1
EydJYex9FJn3A/Gz+ylKgrtfX/Q/fD3pYnQiO4SJK9Kvv140MZneE3jObA8aH6e7xcaNnFOKTa8F
Lt///mrovzySHxE0y6/so1D5xBTkCQMPcxTpuWjyeac9qN7XfaYefn0ta/Gwf3lSFOixRQKO9db6
iq7SaZhFeWrGhzrSGSTkiFqesVMOk6SxaIJPWJ57yvnLsU2HizmTXbWNW/qhv/49/n6HBRJrKRF9
Kv73K70LvoSc8p4TY92naEvY6HFuhnjglVfhcPz1xf7+DAlSVtiqga+g/f3a+WkolJ2u8XCIWvN8
W/pNu+kM3uCKmLboMLUx5AxZqNT/zXX/05eUnkWYgufREjOXdetPALY0TMY49KrkUIw11ktyuB9G
p19s63Gf/HfX+jQJugBtTLg/gnibL9dyYwOzfaTiQ0w9vyErHfNNZTbTKZxG5/HX9/PLevtPQyKC
NlikMIY+TYZ//l5J3lGjcHZD+TeP1qbktHDMYqAAm19f52tb7NP4iN5BkRG7PK72X+9f72Vt45U6
PgQmujxOM9QTK4BTQIoHNO5RHOckyDRdGa9mGkjBlkor+o3u4suzs3xXeBAsdIt+BUn+FyYExVka
16LjdxjakAJ5qOk3MI0/B86UH8vQp5z1nOk36/knCfBPr+lyWRAUfHHSl9lDv3KvBqRJ5RzI+BD5
gfOtSbz8CA9mQt5bRHvoKkW76oxSF6tx0qFcByNwgcPoFfoHyQPMsSpCAo5pUJDUZhr5MYjxPQVz
YvxOY/Rl41l+Tyz8HA0kpwO8KV9uDwawYGQSYVzArPXeJnSszXqoM8qsIPNGj9xoSjAs44aUnMLH
9Gwi8sCTVgTBoU9L96Q6FRw0oo8rZXgtAs8hKhN02EoO+18/TX9/an0cI2hQ6LVSK379VU2Fpb3N
xviQKxNWR7pMnKhd2m776+t8eeu5Jb7JGsPihuaFF+TL3hgbNjfFaGMyO7B6qxhfPdi4UjAydMX9
r6/1dTn/vNjCRmF3FPTKvyJLJr8VrasTlnMwJZvQD4YN7O5+TSRiCkq9wvymx+lk9Vo+M58L95Q0
3W9u7EIC/OuusvwajoOXSAkOBfw6X75z1lSGzZsRXMieUSOTG5vFtFPaqQ4hk85bQAjmmyBUeR3H
PRQR3IlJyP9PGx/whylOnzI8he3lBoI5xM+2TvDn19B84rWd5vM5i8CuRHFt382ZE3wMZAc++VOG
RyNrIJSoGqUOoHUYl7kvTkNjsuC2sK7uBHKZe0bg5gVKdOsyKtyp35g4ZUiUH+fbKQwW0gcNp2vm
bd1rFkzm20xK9LmFmMpYVxcB6h9DVMcir3F2FoR3XJBd6ra0SiPoHY5sljNCmbqYGoAzvUYqsN6L
Pncex0/QlV68Mmvmju5HNnQuE9SOMEQAIEl0Dh3ebDQB4cZqhvitj1i8yzYUH3SWfZvkSo6NlGOm
TzpQrEANmpHn7kfX5DBUSN3+8CXakiKp5bNfj41/RyIAzxtvf5ju0HpC1aqqxrj17Za102x7+TwT
rLjRqQrPcvnZlkKXtFrhoL9FlUgqQ5wZD6p0pjP7TPZU19N4/Xl7A28EWFFE5i2K5yg9lrPMokOA
h8Q52mYendNQodSq5wghn/xcrXqLEWw3s0LhpTZQbsOZXZcmIqH1p4i1j5G3ooP0Y5SuphmB1I3d
b31jwpSzQxzcTsrEEwQ/nzNGcXT2OrIo21rGb42pxgI+RjOFezUvumVXsCkQguo8olZp7JVhc29z
x47fCE6ymbaX7ittJvLAeWmyZhXE+XwrRhpd6y5t9A2WL30dI5WL8K9Y8UvmdSxNC3vBmkw32zrL
c5iPZXD0obiGi0uhQzmsLQ4wVl6iIxtwya8+uTW4NZG9BpReJEe1w3ybC4PBEYKaFqIeGtN1wheg
C5wgCV+3PGBbQjKr12hENQXIlKdXpC5D6oAAmos+omIgY9GADr0wLs0QpX9oZMkx9bOtmmnU6cbV
12Sd17suodsPoHRRTyBaROzU3IZdFB9MvylODE9cWHIZfmm7RefsFPOxr03vAuVm8BB2clu6S+St
V6Tniautg0DI63yW+zSeq3W9jKvNOHGeydkaV5Wbk/0yEamS9ngeDD3TdLTtteUVzU5psiPdpoA/
zl21n1DPX8dhMR0TS+2iiOwS0mfKI/M6pi1Gz0g3HxcpDV8rS/1mHUHU2ExD16/sFhZqJ9znhpnT
mVjd60ZjVxgGR2+GyXfpkNjOTtTxoxd4+RYNr33KcF6ZfYrqpcM8nKrcXKczdOZoNr2NqtwZVXB0
10bTm6rsV6Qx7TYxAKNNHhEfNj0nFCn+95pmPhhF9ItMqH12tb6yX3DSHGcEt4A4sL176AZT13sY
huBUFjL83jHFxlw96WOU5SzA7nJGyu3pyosd50w+an1rwfCDOYeSdJ69y1TWi9PGzRPZKuz6tR22
P4lxqS4mq0zAHwdDUK+m0EmOFqhkaxUYobzsRcYvVGZQ4uj32vOjmF0Hp+DiMukgJpw6y6qvOSi5
0Wb0lsGZNLNH9OThIy3L8X4qBeeHsq18tOID8iME4s42yD25c9PO/5HkcXPQUNgONItRDgScos9N
aN4h8hrvJFybrTP3PY4CnQjY0dUQreOqzm/ajqag5E1DaMIAzV7ZaRmsm4mzSArSpkgLr117poxZ
ioqRlmTAjiBDJS+qhNKn5/lD6z8VOzWb9LrGgZZuU9n5NdKjJ5nN9cZi0Hbl1rOfrEN0zLi3UNEk
O2aahJ5UqEmgHogbs9ftzpN9iJwpHE9OrzcdKvljMvak3QHbVS9OoiHFCigpoItYJw+FaqIjiRso
Ku3Rby/mIefBTDg7UCJkxm2G5WabT813DGFiZyIBfO7dwv/o4GIRHFQgz7FzIb/pcVbz3hSxQUou
gMmg7DmPFbq+qOZZXWmj9m6bjEkVPKdqbXS1vKCCVhdKWzZoC2QXPyv8vdtqTKZj3TlnmbvmWQXN
CJ9fWZf0kQuOMItdBxPbbRbUiD0wgToU/0nk0qZorAcjNug+YI3BtynVvRZkT7EJk4CET8d91wTG
3UqytA+6LtqNX9b2xvd4BMi2QS4ThGI/SiPDvdcNWyYZ7mM6teVN2AHuzwMrOQRJbZ+5gzEE/GFd
D4G1H4TgwVbF2aN9sIbLZN+EdSYu6O47lyoMF5PqLLBJ1dYm98dyn5lg/HAx+q99x1dioalR4jDk
W/tkAuIWCYSPIKdAH1WMjIZCFEVPhYndqjf98tqcA479yik94MtGUmyn1ChdAtCHbJ+lhXwWqUcT
p6zDE8kpfolsdZE5GWrCLofQsHPG/rbDrYiIrQLPtmaezZ7uqhHpWjmIKyr2ap/mUlIAWOURMlvH
29VV5zHJs5vKE921D674wqnbSKHe8S9ySJCH0S8AKFqBfyprHZyRZ/l7JFP5W1owPdmCDKm/uaGo
dxDR0w8l8pjISslIloBheklJ1jwt+hjUSnrb1CXjAwVQiyFCMA+vJiMJ8rGN1jiEeBlTNlcTJG1U
iA3C8/5kBVO8YEW2/MXjbZrb70B/qk3cVwEeKXRN24IkAkRIffkG5GA4Qk9i2qHYA2nAzvtJkJzE
4K27scyhfUualDW7ztg1WASaNOzWgyvrVDx26FBl++651Ior0y109BEZZGt3MSwXXuyuoEzqjI/a
i4qzFpV9FY+ifzTCYHhzm9h/DnsFYXMJcQfFZc4+jW9BCpvM13REigvDc6cj81YFMssbvmGOIp0K
KOXG8Aei55N6mVziM15zikLwYE8SGRTieAfPCEFlGa4k0+30hVsk5tkd44woqZE9g1HWhEqz7z00
yWkZ9SsrqfWFBSAVhxWx8xs8kSXL2TSH976T2NOa7Aqyz2A0mWuL7hDPJV35ddjOxgPkCXOH14K/
G5sCUrCqOyJW7d8raqNlOpJtCiPnLjR+/BIgUMuWjpJ5jmRlFyvJ9PvCM53gaRK282rYlfFhI/24
DPwpfBDFnKytko/VrlaPFvivRc3VvAQVCRCMMAgMbeNHDsbBtgvAhhGMc+c5TyEz29UEaI06LOCh
ykGHF+bK9I07OWhQnbIgOFTiWWPguGoKEneIo8pXmsPJRsqIQNgC35VPjU0Qjlsu6NS3FFxWsTao
k1d9RLrG5IUXtjZs0kjHn93sqD21PNZChga7lHDBdZp7R7uFy2PFg7XKRb/zQxWuhW8bGxnwOJuJ
tk6TyPf9bJFDxwdHyLr2eF3TVZ5P2d7tYn1fe3YEQ9sPz0kxfEAEcXDT5sXKGwb7GNPY3bZ0s44x
qIULZdIewHZOJlvV9Psq6sy3tCOWihqfXYeD0JHEendLcEG9y8euvTQ7nVymoH5SD3Gnw4ELxJf2
Nt2or0dkSavI1d6FaOoIG9CAM7yuNnDksOByFLzRVotVKUuqHRrUn12DwrYyynlveTFT8Fq9NJOR
75qp8gjboHcwM/hIxva2d4zX2HN3ZRCBAOrVFSH1R5yjz2M+X/dpcCSQ6LFqgjNLLg0jsD8nr5k/
kjp8Am18J+1iX3GaXhdJ9qrMeNzDY0KX0Kk3S5jtGslcv1GGJR7LLG62Zmm/aWVxsDJCFvnIPmQe
yRpgNXdJX6FAkICvQ+89H1QFMZuu9krgld6GY99/m535XQ/xwUt6RCcywwJJtm/4zcT3NK8a2GYE
9TL7mnDYxmXs7C1oeXX8He9/i5ozuhT1o+kPPcKgWiEAjO8JO41wu8MHauqh/27Yjb/VI0KrgRrm
su8b4wJVwfKaT+ZRgPP57rVuwUCp9vxNG43NIa492qNjspQTUkUaLaLFERqNggvN2psvu0EYzS7K
9R2JzuqH6TE9OxqE2UzMglULG9EeAO6dmH63OPpQReqbzG6Wz7PrNHklehHiHQmtQXcI844nGpIy
41+6mm4C6zvJrB1aYwL/Us5DF9LppXGF1F3Gm9YoE7JYFE1Trx0pORceaNPbwbMPguWjDTxeQK7K
iEGggWg4ilBIbWy/pCwKeez7TcnyQp9pmWlMJZS4PqRACMhh2RWlLU5JPOurmj3uya8DPL8EyKzt
GJpnN9WeeZUYIh62nZooO3rJsjQuELjCWqoTK8aWnsz2eJ14k3VpQpjcWSGY5ygdg+cQKo7YhK60
7qxWdFtPQJ+h34UwrixHT5y7CMMszPMOwWwkqvZbXQwcHTLDAzZpOc2Bsz0fDUPc2EYlBTrjWSR2
0kKubo5e9+LhO9jEDcc/1OzVjWjmdWoNxQFFOkBUtvyDncIVjVsHFEIkEJS3FPl+L+kRLJOaz+sN
lWtsJ5Qj+HwcZjZpRgSldPPvn/+J8nP7zvQo+wFEqr0UYr6wsde8gm6gBtONTZfAd8brcebYY1Bs
MuuZMXmplJsZN5FYmVFX7z4bxVWmGaNoDDt9St84y+MKunkcqb2BA4swFbiqHkaVvYeV51sZd3yB
mERipE56RpXX6xvIg9b3vDf5qxcpeNBg1M2hEYW+STXn3dlY3ABpjx2mmrCma5Pv5eb0witB2VcP
UVWCOEvqPUc1avu+z2SzGdIlZiOe6YrQvGQx6C2qE7NRiPYGUR/SwMxznn9zNi5VCeuA5h/WkzSh
o+jPJ9U0LcmOmepoydQM61dFOJe7Lh1HqJB1Z14JBCGnMsFI3s6C5lUwww9dnjs4CViTULdz/O+y
p6zJ5tuoa1H5DxrWLFsD6aYGw2OaIpRZt1m/3JOsZ8pGAPEtfysN0nvgttGkXLsWPiB8QcUe8uEf
IEI5BYRZZiMQwxIHl+fyBHSuyWerYfnALPHuQ1sZWxUBOkQsTT9f4hrShTS/5yY/ggIBIuvCW6zK
jrtleUDx1zgTp/PAB20ReCkBWNowv0eWADefdqnaxy3PfWRwvLYkfdbNZ+PJIkT1Yybo6zRgA4DA
yocmAERfaSUWDvBae3jscItcKgsn44AR7BVnlCYQJOLVIcybP6bTM5sc4YYElVW+prJFFFZrw1lN
7ZCZqAaywLqjOOAbFkhEwdDjCOcEjHZhD3TKvqRuab51arm9Oa7UY1/Caxza0r4bU4J0Pl9Yu02j
H/mcV6817JiKrbwdjlk3BYeOlitkSnT2r/MEi9ikI9fV/Jxq4vTE4vvWixZDgBVTenTVe4GPD2tD
QADsAJHE7PjrdF3Ay75wJYJ+UnQsCrXvGnjCYYlvxqEFfq7yIXhuRrSs69mbrROGG+u6cLzgKDKH
37yj8hGbguVwbzqC5gdjUX8jlqdgrGjNiUrQUgA9SIKQj7hvNaqep0TO5ltoJtUro0ijRCNS8U6X
jQg2JdUpCkDWR7Juin3ohcbDTEHwIYOKLwwwkGewMbE+SIHvAJEZxhrfmVD8y8X77EvKPvxAw0/f
o05eU2Do7ySS6xc9+EyhWg7kDa3UKtxGHCvYGbGwXlrtUFwRpNA/4H33f1SDG3zEpUY9LKJswonD
zgQZpN5NQk6g4wg5PQyqDp4TT2AJbBvSRzeypMENiSQup3+2n/+nX/+t0MF3f6lfP7/Gxc+/iNfV
50/8IXLwvH9gToWz6djMB3j+mB/8IV8n/A9tNuMYrK2Scysd/3/xNuU/XHKP2KABm/t/4Wy5yB+E
lBjISABkIID84b/gbH0dKjBNoGDmc5hFoV5f0g7/PHKblEOy9bQoCAKUXFsxncmp/PUs4e+XQOQh
Fvz5MvlGSfHXSzBCWg6HWKiGwFmls4+NE6K4xy39t7jkPygVfneV5d//aSZK8K4mum+BHRUvrfFS
6p/d7xBhv7vEF8mAjEuX0p1L9POtNG+neFPPb7/+FhbmhC8jD99H0wqYDSMB3WDra/pNC7I0CYe6
uRBG0byXjH/HLQsCtKkF5SSCNLtzzJzVM4N+5bQmtsXW0VtCfq39pIdxH1dN8wQt2LHWbOPJpunk
rS3yQWw4i46XqvFiqoPG3DgdQVLWEAT3aOA4fcm8Tx6mpZUGViI5YdijvV7SLPCrDbSDdpuV1nAB
mG2NNDnCjst8epMaMjpnVTWt0rovV15MUIXX9BwHzEyeTNwGzIcklp9ITNHZrA2P9XsJdzBpjEaG
GE4AVnu9ShfCBZL3/rJX+fwYd/xjVEUkhMj63bNzyawxd7a+UQ+bVs753rXbS5eoykfi3NzbMeit
vUHPals6TcIxB2pm1lvurk0hxkpdWWefCn+bOK5eaeq4O0d2fAgbwqUkc2tb4q+a6He21jkIALyX
NAfWYdlHt0EyjO+qy6fbAQcbtV6gJYQWnAFGPP8cCy/4HlUoOTY5w4JHhpPC2Yyz9bNpFqslY7Tu
w6jJqVvrJOuelB37ETKMzr0dELav5XKDUXGcS8p0eNJdTsLFJDxkwUF3SXq6Q7KOG+bbAIYO4eat
ldKy6SQKxMS4SkL3Z9eiShynrv+RzPrRne2fisD4Z22Tcuz2Rvy9S4FYm9iPF/ppbe2L0f25nIgV
0GYM+kmN0j9huEdaJtbop97k83LN75FomR5zJdqn2JggAulannK/j9iRx2DriAZzBIpEkpHt5BDi
cNyopmp2qKrNPXJ28h6F54VrFUzBFu65yUEchstR0LS/oJjiAvZMmGeddHsg1CnokWS4J5SgvycB
lP+4US0Phh+L2yxE32lmQXpkrO0ify/77cDk+NpX3E6wHxjMc3q5G5u186obVZIcYGznO3JIga3q
OraCdd9wGkIOHzKci837pOhTDc0E876dLRihMDT3ltsEb4EUOGHwowVX9qjoMWP0lpDSrYJMIRp9
1xMgts0UTt5az6F7nKqmvqyNpbiBzX/wVOXdBIZj7JHmOjfSysPL0RVPQV5zPkI7jQBVDCbTFxoQ
h7oBoN73GkxtGkfBW8cEEh/HCLrcMXpjT46k/+Emqf9BewtIvNGOp0Za6i2C07EF34DxHuuuuTXa
TtEPVsv9CIjF3liz/pExqwGrO5CcCGvJxMZqTRc5AX+XWRi6D9QO8zaYfLKGIXNZex9r7V5gDPju
28GAFF9Et2aOVxkmRuZt3F5zrJfxQKOWLue7lZJJX+d9ftU7enxtHKc4F32orhHrOw8UAcyUMDQY
uK1BgI92ON04IMN3iNb9myRuitcpEuNtM03Y/5Kou9JtTWqk5jjd1kqc0ooqzKrFsCbh2LuvkJFv
OsQhF5yw/WEtgJeRimUti1dmB91tM5sSe7EZpJJ0N09smP+XeH5G88ONvQ6belZG93UzJD8EnuYL
a2ARSo283fNoMLz0lNhVU9Xuu3IMAalXcbthV0EMbbr1KRs9NOtRWUcPMye+cEWUBp8pgsjbJEpi
lqD5deS3DR9sq5yPEySGE7ODJd8LtuEaGKKZoPFN1AEah9ihGfaYCIbqIFpFjUQtsa3MxXsUpTEx
q57DM0GXkDJXmd3WnJrm8M+qMqrxeCPBNQgZ6wNMMGam1kPQcR90OWvMquQoFWDl3sa661jGhhQu
i0vDOzFJFWIVeIljBTFqkPKiww7wU5oUX3DQxOmzZhrLOPNB+XM6btPSesOiwsAx4+z+0RKZ8DS1
+v/YO68dyZUsy/7KYN7ZoNEoB+gXl3QPnSEzX4hIRa2N8utnMaqmJ9PDJwK3nweoKuAW8iadynjs
nL3XZngrdDa8yxbLKLB5Y3mhqzAyEkX87iy7YBSNb2kUvQsQfsszPHN1FYgKES6TmeWQzP7orNCF
6dfdBBV6JbOlsQb85NkZVbuh9uWPmo3UtjFekqu37bwBjeALXWFKXzMqn/o4z/fKIwqDHXmwjYHc
429bgt5r2pj6uBT7ZfeKI1AdXMd2U2wQiUVWVoq/GU82i2fTX3s0ndmtRlCbG+HFxGThYRCaCr0V
07LRL+ntGyuXZsQB8T0AbVpP+TFpBXsBp7RVt/TISRIpKn6wPkJD8WJaBQK/zsvbpDY2l87Mm5zT
qtxi7ww2m5e56jgsRHPcwzOIF9GwoUX9rD1UsY2kSxu59a6ckVs6tEE6kjZ/vu0I02W3mje2dREI
4hpDewH811A9ePs1d0812hxkpaVPg4fRqShq+hC1TX6G2cDdU3QWwrf+0fKxaz0mIFpCL2VYsluk
YOtUeoxjInpKt7KZzFeR19m2qHjAUdQTEMITvUbEpbbMj4pfCd/wA3Pf9qFN7fmJBym8tSMtJP2t
8+6LhTZmL7kccVMVe7eR9ouiICUpNzaCywway/SvnZ8RaHA9VTrfzZre/+qLQHvMnSqgg6MSsXEJ
X/rXfUrVGPyedH7saEqCUMxKXNMP0R5CQtRvcYIwWciMBe8yxl+LrnXvvLIfdxr2umfZTeZz32jm
M7Fe0zVfKnsX1ZG2mUBVbegt0EMMIKvNodZ8KaMcoBQBPlstlSOpIVx1ZTGZx4vuwjfQd3pRlHz4
2uTCapih1mVUrosOr07Jg7gbrVK/cJihbAsvUYd8UnJbgXWgXaSbvMSONx079tE3gSvCAyN/xi5v
z/LsClQ+mkk0FfuNi9mNx2s4icGWMQZoNhNjz4p9X3qj4wE/2HSWX7wAf5YKkNbBvOBjiA2A2z8j
WE5bAJgCmwpGK6K21wiVIpZAsbQlkDyk03jNojAdsNEXNw68LNJcSGWhj1CRvYe2x1qBeU+2c0fQ
tSMAKJLSkqy61EluZBphcpA0v0zI2hcID7BEOgN9xaYab2qn5dPtQJPYO3VJa2KccyfdGAIe68qF
cbHl29QfvIYxJSySlgGYAnixLpyifOhQou06FhxqIAZCFzh+1U1N25C2J4ytEC7R1TSI6lijIdkh
99VgMaaF9tDqOjtsDEhUzCYkgqynC6iHWN8Z91cJhsBFm+n2NR3/qqcLIYrsSafVus0rOlPSi8X3
NzGEmTPghhWnf58IiwXvTxwQcdiLZoip8TZGHcqUC71PkzrO0R7MaesSCXzAakCrhNBihDK5Z2OG
UD1KnlVBeNCdbjMOwa4CK3cd8A8PpgZ1deXR2bnslJasA/7obSIxsKzKuQ78ViTmPtblfMCJYpMG
F++XM7pxotFY0/yIgKbFRrvu4vzeGIk8Z3ZdbOcq0vbKKlUDSGMyvk1k+8GxK+p72UvEcmmsXTAx
u+0w965KrJCYXbRfbq2cnTCLF9kxCsuSKbjkNIDD6YC9APe0zc51m2Fb0obZBwFzo4K65ALxT4M8
rNZhf3cg4pnG5msVTbfgFct12tr5DwLVftDzuxmNVu6MET4gdVt9wChkrEDpPgxlNK8bVwt9Vqs9
F6JfI0gtNiFzfOZg7guwrgYr5RJVFLcAxdwBhH4qGTjormLGblXmNnMqzhdTGlSyDrA0KzYjwiq4
qoooXKd9WGztOEPZWcq+289zEn0Lu97y01Eg9Zm6sd9CWyrvK3TxMwY1BFFQRqKLKLGr26JIqxcN
dgZ5TFOOTahiGNc7KMQEMplNRhbSoeun+WjEXro3s6jztQjf8aYMa/PWdJv5FlxRcw9VM92iAHCY
/40NybuzbW9HpwlIK4qifebNya6vU7bkehYfMSFPNNhV/d1r5vxCeBoAszSzvGYzlCEZRzu3G9P0
oi2+U96Lr6NduFfC65S+bgyrvOvrhKBto+yG22CeyoOa6DInWtTulIskwshzHY0MDjwMSw13cYMR
6ztpEzUEiGiebkyhkrvCUuWuwxLx1W6or7AMR8b1RLreV7zLzhHYSPEMj1AnW7jo5JO+fCFtkVe0
vN0IEGHRXUSxa15FeauesdlasEnq4ZhZYX8xaFP6Q5kJUoNIcHPLTgW3vVPlP/PW0Zf0C/OVYUqJ
xw6L9FGkhnnZKNrpNn4Bmp19YbLXbc1uOwGdfZSFk2+Z7wv62Bjcrktt+pX2jvtilA5EYW92AYiD
z0GslayTHso+Nd7MKCXKmdh22ggPZWpYyZIs8ZMKjGQFfIzby9f2OLGrQEYqwVkKMIYt4H48ZQ9a
xlyqUMQassqvaNwAvfOYW6WieiZIjVxEm74uU2OnxttKZQzhz84fyjQvL9WcGYemYYJLPZ+jj8Cq
l1ZuB2mrhbXss12ytV8TEVLYtxrrIDrbfVJaXazYd7p7djHDytBi8jekpi75KGa3lIrJK2yp8jGp
0/ql6qrR2VcalrZVHJB/id3YCqwVaGODzZQq7kwphgKCNj3KtLENmJzNkBx7o/tF0BUzPNo7l6Pn
FheSyvZHUen2GkI42notvZ7LHqNyK7Vsr5AcrZkKlZdgiAfIYnWlrpnih9cEb4FWMrOk3cIZqhH8
2OjTmsT4wvv/UxU6rku+ad6qw4THtFTNR69su9sUM8XGxFzwNDat5MPliC1c3uCurWT5XRJhbybt
8A1V1P3coefaEYACgpGW6z6Bx71XlSbXvGrZvestEG70Yc0XS8/afB3YyHiiTt/Nfd/RH44WC2hp
7qPIdi4hF9FkTZvOOUS5x940McLvtKCBV7MSriyp4bsPR+eBrQ7fExSK34Lc0TdV6D2bozlc6JUw
9vwtBqL5Wt2bsQnrzG1u+lJNuFqCftcveDGu25Rced487HtS7nDwkf4Gd2Bs6K9wUWTgPDt9ZD7E
fYmJvot5YcnKXA0FNdUU2d7O0iyINpFxyx7kiQU5vRmr2T7WSMygail7W2VF8Fp66bzOaIz7UIST
a3sMGORbGrsY8vhGH1REDRJuKL4UmOWpcLU7+KbqALY9vwtizb51IPsCP7CNaxH18rcIiwIU1gD0
rovDY1BE3U1hjdElYarWvVkhbULJOAda9zUpcMpDOd3nLLfbvpK4kdWo3wGdtv1sQFVcEkW4n7Cv
3itW3FU34o/1oKPum6x7CDsir0dHt49yIWOqofkWeYXjJ2HEF4tC8MhCqvm59PpLSjnnOJiINtqw
Tql/y+I3ERSg6DJVfZeIf7+2rgJ5uApRmn4v9STRL0TVBRcutO4N3RLg+8CxHjpDG6e15hmWdx1n
TWisy6Kux5Vsysra1cU4szWLGsbrU5M9FDl459yavH0UL2p+WlgPyCB/jSMiQ32mVGlq2Rz1efjh
WOwarMyAomVZbJJqFAWzYHyWx57Aoy98DWEK2T+uRVKh/ZSjqCGaugx9qsJsQ7vjR2uQrVbqU4DM
ge8r2UN+N9qvDluQMZkvrUa/o4YCwO7QJtI6V/wwvWy4MEsL4nUtaaSkRXMTBsLvYRD/jmxp3Vq6
Zty1o/e7Hk3tKeTVezTIAoo2VlvWzMeacaFCCmelFVa5J4a+g7xQFxtbLThjRMmfGBXed0Ex8DmW
jZvPE6RmnvRabXz2Ra+5jT+Y9O96jWZcTDZbntd79uP5J0rzd51ddzkaqc0kGNKSOjW5OKM1Uic5
jT+V0Kt1dNKrOHfGLWE52ebjDu+5Q2E3czzXMuBwnCra9dauaD8KTixyw4cxMflkJL240hWZuh8f
6tRiQtoozjZsewByPI54cg1FaulTBhfNB6TfXaaZSn27SSg5eXhXdTjm+7Ln4fr4oOfOzxBSSPpw
AGlOD2rFgTC0Mm79KeUqgvPiK93QsmNPan5yfqc2nuX8eKEZYTjYBc1TcmnK4j9Xldb4+RRJOHwB
eb1a7SZAb+loZrQ/bqtJ0EHM5uiqAyP5yfGXwcWfXpq340vJ/MZ2lxnNyWBjCs0q0tOw9d1cowFf
cIJ2PTx+fD0Xh8PpQSDG6u7ia9MZC/w91xgFnwvlGY2vFK1bZ4ioIkJHBteZoc/+PBnjqu+8cVs2
FMkfH/rc8yMNrIq6x/BGLFOwP0cqnmWOIiQ3bWmSTGjQLBXSV6ER7Gh6VgMhpgKbCJzYfnzYc6++
NHVqc+4sFnj592FlC+vYiTksCW3ZUeT9o43ixA9tnlrP4fn9+HDnHliMwnhrTNdc6Lx/Hy5sal2g
B+JwrbIeaqPes/kHNkHk2yerzDtTzfLAQJ0yTHbgLDT66QWd53/fSzDFw4/27dmcgu4nqWDjSmsz
gV8CvYvtzvorqPIllpZW/Mene+6hlZ5rkwQq8aC+e2kcqWa8AA26/NC8s+CBgLdlif34KOcuKrdw
GV/pDD5P3bUmnpTOzFl63laBPgkYRXjTuBJmUn1y/86dkIlwwCXiTDJiXH7KH4O/dOwKOE5AgIeh
hkszlN9st/z28el8doyTlTS2IMbzoW58RNRXs93sTTf/zPG23PzTF53nDwASj6JFCOPf5+F5iTs0
hmr8itr1Kux042iUBYOyfohfIo0VBomSfhNCet/AcNAPGPg+W9Hev3oEWGC5QrOoe7QuTlY006qQ
D5Ze7YcCNqeCrLQeRFpfZlqC8oeouM0/va4cz3E9Ip4svNin7169MJ0nTD9+XowUKPZ0BxzJ+aSU
eP8sSmbowOFo7RoIZU9ecC8Uam7SjKxEFQKuqsiJx1Nw6STMMj4+nTNH4iQWjDbgDvnOfOy1cTxP
k1v6LG2olrT2Qk7OQ9UkTx8f58xtEo5p6BjmlurIXBbuPx55u8pT6TVOCetV3zbZq+Zm6yQlQoUc
6Y+P9J4g54Kr++NQJwY8elQk20EW8Tt4rBuzMMOFTquwx3o9lqyeFN7Joh4D3RcQeWLS3dcbNCk2
W9YtEUYEYzD93RstbbS8kTTAcxPBlwWEGwrbiNCcBKqrIGMfaNbkl78JEtlXqW1mqEQdnT4br4ey
o4NNJAApTnQcV4Mdz5+cqHnKEn/7gjPX03kBBN6Vk9cvy2ZNekXHNW0j9ezlhX4tevfLZNvxaz53
zrFbEhcQVH1t8LrvnBTyZzraBxtfUGwxmRV1RdBv95gHbIyUHSHzz7+QlXA1BzSW8jKtIb8O9Btj
6WAvSyQ6zKFEo9UbzlFLtG49mqXpM9uGuanw6HGcZEMLz7lMTbQMSQqEZWS93njhAKWTAECTBcbb
uqEBAscjF+q7swi7Pn4CzjxrZEULFBx8syj5T561IO9rqo+J65Jo7WUvPHngro9+mDSI5MdADv7H
B3xf8EiJRdm0cPBA8DgtePAk9P1Q5aXvuQrqVwyyvwYOc2nLSu0DN1SXEa3XB+ht4b9ChX+M/yv8
Vd7+a639Kx3t3Qosqeb0hRYJiv/dnqMJSVmMOrvwaXNNL709iG81854HjOrJr398kgg8WI3odfDf
09KRuSj7zakr/LxvmIpg6Gho13aoRpOiOdhtGrvrlgH7tBoMmvYfH/zMMkVdJW1m4Qs689R67qQh
bISyKHyAw/G+HoqHcPF6u8nU/OMywFwWKYGBl+2VdYoPoQfUhhhHMx/L0fM0ARo23LHjLZLyHz+m
lBsIphBGsft45xevoCh2ZO5k6Aog7c82jVeZ3AyDRaJ6av/8pxfQ1AHvUt+YEBis089WGGdVYULc
95HVSB87b1EyQ2Sm02Yy/Yxo8f4F5GCUNpQGFgPt089XjTYksrucM9PMh0hqz9jTfiajfEAQ+EkN
srzLf5cgHIptqc2psea/ubH/+K6AtY6nQkOIgS1xK+mVeqWVrZysnyHn4eYhCPyTB+T8EeH/IGNb
XrrTz4tZOS6G5NSvRX9Mveq1nMSDbNIata+dwco0Lv/5raPwxlNO1cERl6v9xyla0FZw3zqpTzTp
ccp63zTTm9jWPznM+4LR1C0c64CNAEwYpw2F3tXHOOav9nvNWAzhgMuqkS/ixyfzfqnkKEKn2ADl
YL8z6eOQGYskEanfSDpadHrQlHa/ncK+S2rFQN2d13IqP1kljfdfSo7KwoG+nbC6d7wDUohxAEQ0
EzwLH/tAcCbfugrS8+gxpZ8LhtjtBI91hWEuJctqxvpRAK3cq7EODxlz5B3xAA/zZNVfEOJCF6iI
rHorC+rFhIAszn70DCAPOAL/HRz//1zjz94YwB88cQLP0OmNQZIQZUw2Mp/udLFNJi85aiN9zo9v
zPsVlkuErpKWEmjidyVnbtZ8RsIy8wvlQEgre18ntNJ11GdVy5kXliQZalvWIZs97MnTTHhGUdUF
C9FYSYQsQXQYbX3cfXw251YgmxIA/AKbcq7d30eZwRaNYaeliIdwtPQOnykMgGjq2+w7ev1/XkWz
Z7QE1A9nYSSd7lDxvttQHXlFpzT4uVy7Jrbv8iZ4/viszr08CxjZQZLLxuAU2wE5vBBzycuTxZZ7
my6ZZSKwfjJsKXdNaLk/hgzCDt3C9pNP1bk1D0WsSV3tndn00DrVI0lujh8CJ1WFhoMi3FXJU5XM
9yzXnxzt3APPtsfgYWdn+a5JRqIXElKsyz4hNumenFXnbjBwZX58Md9xZeAf6VxEx+BzJJE5n6yr
XmeMHeFdqe92g/4UR3q501Acr4JE9hmzOWd4TIRbki+h+pt6KtJrK3PkPnLRdM6Y2Bgsk1Yvajzm
+DPQY3RELXzysRFnr7zDDps3E5bZaeHTBK1uDXnO12Y0GROo+lUor1yjKmsPseM+dyPdCYeA88us
kPFTOvTtgejQbxGKjtle3JdDTtYALeuVPWkVWFzO4+MLeeZdY6ZNCeo4xMxTH/79rmUOvyEeKbdJ
PflZzULt9AoxZZChX5lePz7Wmcsh3jTG1tKoper++1gG9AndxA3tz4H4qdNw2OSW/tpOWeE7XpFg
0rLVJxXGmZdOCCZ2VDR8sd6V2H2TTWMTlpxeYr1EcQiNA9UOc4xmXkncmY91M9Qb1Bi9/8/PFeYb
8QdUNkKerpSm5iE3dNvSZ692jcevoSud3dGND3G2hk+Ta4WfPG3n7iQlG20AIOweS9nJ1bWZNrZm
XfqaHtZrWLyoEgqp7gagB35us5H++AzPfHM4QWooYpzo1769oX9UNnnQkDRVcmnHPmRyYZL6o9dl
vZEoYv87h/Jwv7s2BSO4rr9PrXLMWOUFWzThlcUt0GXcmo6yL+JOiE+Wr3PPKFnVPJ4my8q79neP
JK6Y6Qz4bd49QPX4ZVn1Q9Zy/+KwvnMxtf/jzRELGKYLwxIG45PTF1CMzNqMdi78mbTile4MX5qu
IekQR/fH9+vMwkxLXSdFnc4zNo7lfv5xv6oZt54esAXMQus5HMe9O9cPHx/CkvwdJwX9X8c4XZW1
JE1M8rl8BP1iBcG1OoKosb4YnQ1EJhuIaAl1rFFDU0EbS8LHcmjg3FrMajsQrjT/OtSQRcykl5ig
rSaFANiAGzqWqjnOphndGV4I13XCoRVUerHPW8RZ7G6nNTLY4BBZxDjN+ohZUSw0I6i24svs5Yit
CgFPo8zbZq/3deCxgRrDG8CtVIflYg6HC34TjU60F007HTIMo9e9jPKrXmt63029h7hM2zVXeEl7
pm+6Iruz8hEnkhs+zNU26CILsXA6EMktYyhHSbf7+PKeezb5ijuC50QulNK/7yDok1pNNs8mMuHX
elSvblTdmFLbybzEVAut/OPjnXvDqbkp9mjfMxA6OZ4VTUUtw6nwQXcvPafrwUgPgyo+KV7fj9UW
4qkhafzRIyDV6e/TAjgSyWb0CgLK07uqihs0g+6POn1kCH2FIGXdWca3sCk+2TLJ88elS8sVZXN9
WpB5FRisarDoiZTT/BKNOi6hxtTuMLro2RbNDHuc2srhEaR9vckIp2C4XbCQ10Z/sFD5W8mgHaTe
aTuhzGIdIAzlgav2zDuZYHvJd0sAJB9GpIAgacKNp4RN78WZN6EI7o0UH787W/UK5yMxtmrGnpfw
e0A/VL/wfIjb5A1mPWLBw9HF/5/PBHG1Ktk6sAuealKOP7kV5+64DYAWyi1tBimWS/bHGhHrrZUX
aV/4AMQmpkuradD3qVD9J0/WubXoj+OcFkZ91ecZoV6F71oLOZl+w5poj+3Hj++5D6INrY+5AvM2
qKR/n4xeG1VZg23yGTq562mxLOpw5lMI/FE7fWI6O3sw+pXsWTzcbaebCLthMSoy3hUtsgkTAZwA
7WeHAhQttYo/uXznFgKbtj9fCyx774rfbJqknaCi8pukuQOIRg5dMD2XWfNLxWgWIvuTKynOPRfL
zJsNLBIC53ROM7eEmrsmdVoyZtBEZkMc3bkZDga9+E0ptcg3qxrHd+XJL7EeRP4UYmoIy7i4ckM3
3ZGXPD06WIKwZwQhyKqP7/TZn8eCSBuJ/q13ujAOY0BEe0SZM9TVL+mFT5HR32cSHcl/4ziOy06R
7e9imfv7iWp7bYoq9Hg+O9GKbo56LSaNnM2u+eRDeq5sXdC2tFiW/3FO3kM5eDg40F76Cs9I1CJx
HYq7prQAw4ubrKwf8sz7pM1y7gH+45CnBWsymxkaPT33yQ3aE9vwi5hdxO32sSn7T/Yc8tzzu4C4
6UWD26aX9Pd1VEu4wTw6OcuMMX1TUfUbJqC9BoXjrmnfhuuFD0AokF5s43rxGmhiUWY2iP5AGz2b
NFWegxqqVWfgWMDVhs8oUs19OHvgf4mKJnymdXejM7hPrsWqCdCqRTCltSPRN0trszR+64OBnQUe
wljp35Kyu0aKQ24vJV/s9sMqn2S87fLJuK8QXfOxN6xPnqZzV8FbnLq0OHhuTwewWVa1bYE/wZ+r
+TCrWayUbj5jHr+gZ/qs4mn45IDnbvHizEIo49BsPb3sVSLCqaYY8mMi6dHFdSThvdEJZLhkW7eL
Jv3jF+ZNO3FSEKKYMThBXhe2mSd3OtSmjClplvt2PnvraOjsezMiKrKQk3URlVn2BA8NDoGJcvLN
LuBGoBjybgZOhaRvrw2g9T65DGeuO8XGYoEGDs924mSj5NmTCwdFZj7oSHMbNZN9VUSUjVNSts8J
8GhisqLvn1yIM01MVAl0fZZV23m39w1Ha66Cnje6nQOkrARq7xCkyl0bNO0e5rJc8aSgnLTAIJKQ
tJ6YyeC8MD9DEcsza+XiC0eOATObQZvx97unI42wcxXn+JYTMCpvvoZYgr5AW11YF1wZ50BqpnWB
xQpKWUYTWWg5c1R4Iv3tIAd9N00BuIk3vrya9RfK4mIfDTxSOKZIuRw9a48k/9eEGJslu9+adhJt
0QqbJFcWyifP1dmOUeds3PCCmHd5n8pivOG1xYQ28SI8R27nHTPd+aoDBftkY37u/JmA4UF3lgn9
aeOIdluStUpy/lk63oMpRYtqj/FzLLRo9/FNP3cohNdoDXCj89k4KUAYOsEjXz5LQEijTVW7i5tv
rNKjF2Xh88fHertvp2/a0v2V7F75DJ5u/wvNzsj6jdkckF4Is5aBMWav2RT7oCKQsHAycSFKPbhV
ozFcG4YW3pGnDLdEZtW+KsC5vP2g/49v+ATfQPNF5536L5TA5lW9/o9fbwkX16/5r//8n1dx2y7/
YSfzJ8Th3//e/02qoC3HuI8MBJYqeof/BXHwxH8gGLUk8YT/hW9Y3vL/Ezao/wcLG35cQsGo4h3L
/Se4BoDSrAd/PldMURlcCYpMKT2mDCfrBebb2krp5x4IgJmvCOAhBthojQ4ELKQaS0XwiGtLIOsW
ilhSQUyruSJcrGAbXE6Pc9DV9apE4hyuypQe2MoTE1apNDDG2yYmIxSeVfUVV2ZDAFqbxN18EcTO
1G0L4Kc4A9V85TmwZPmVfKOmiO3idR8VOEgTV3brGgnMrokkTs6Ejs6XetELNglwV3cYxtt5SVSu
ZDTtHfAmR0ihWCChixeX/Ex2BOgXqld0GPPO1T1iRzuySKcOWtbKjkytqPxsqsKuuRfB3JESQ8KZ
WE3wVJ2ffShDezd4jmY86X0Qxtu8C0fQZbjTrK+R7k14fkivVdFFqWTqytWQ19VwWxsOXzQnxEt0
TYhd5O5KZgHhFzRy9g4kTk7wWUwCjbsz2l7pG6BKEguGufzJEPua8zI2KaZGu9btVailMcUN9nD4
tqJ1oC8PLkTXtUhtwdh4lduB7thYZMLvOcicm96ZSvI/ZpLGWmeqq5UIa/dl7kalbQsxjNsBrOO+
s2d6otA+yYInNjWp+2vHTaCxpXoo/cyW4g77V7kZ8P+90NYE6J3t8yYHw0v+0t71dlXTwzTtM7u+
aHKCtsy6AsmYGjwwYO5W0LDLtTZ5wV2PkfAxraz0RceJyOy3IHCIDRvoxdT6pRVj8sVtFfJhb6xx
uGgAd0mnxibgya8J8WUrQqdL0g+b4hADNz2aAcMpIbIvUZakd/2oCsiEUGZh4tR7TQz2sS2JGPSm
B5zntEg1z2u/W0sSc84MaDNKGR9SvpBbfVD5BaDZdtsCB17j18keyx44VK2JaB+OpffDDtM6WzVo
a257za5fw55WCpugSb/2JneOVlhItSO7W/4twsv0uwZ3I2a6en6SRvaQaJXxFV4BqDbDTH/ESFOf
bJeXyhykuaMiMw9hShieXY/EscvhV0BR+zqPqdh6ZEsAj4hC9drM8H7nGKlgNJirtBouejOybrK0
zXYSgAQ5YGFQ+k1opoeSbfJVUDpYtozOvRZOMQQrYwDilKTkUZvwkDqzxFPbleGNHKzSJ21MAqzG
rpnRi/DzsLJo0UTiuuur5KUuouQrdzTbj2MnL7pyzvyuKKrrlN3EjypUWG6CJnSOcSPnW9IH+stc
1RhMY/IHVkHlOl+mREHj1DTJsiLH+AphrLyDl2ujuuKV8LOxCbRV5cbxsbBDedO5HaqgRsbP+JwJ
JJZ0KK6qtI8huqX1AzyP4Z4ypDpKoLJbbYy9r+w9k6emt9UFmnuqlLFzEqwRzgxKO4/IqNQh97Mf
IdpmxnKiJ567A+dn/bb6pt6jupuex4RE69DD8pdW+UFZwRWenGJDy09fDZ414hAKD4ZXgYDE7x54
klRIs/vZFQOpkCnzUp2G6wq/YLkRYJcI+yycnRHh8ZpHu/5eBVZ3oQPr3WUmxFO7MIe7pLTq64jG
pl82nbwLpmF6IRxo/mEFor/jggQ3Y1kBNXQmse7NId/wnij4zGPiD5mZ7GGr2nhBuzJ9pKeW7bnt
vC3a0kxy0uqn1Gy1n92cFLYx0OWWIsiEWd0o+BFQarEwQZtIDOzdoPmN37MRkbhJulnHozzhPzbE
QzWm/VUU5LdVr7xrozTCF7oV2X4G17Ib5aT1K1Ko9Ss7TkH+Aia71sBH3wGNITVEMLO/LEuR7b1s
vMnqjmgvwYt67LrQ3Myml2OYGtR4iFMREn6a4Mt07YU/CPOhq3GvOpKlpsiKC822kqMBl+LennLL
WOtKw+pV29OPKBnwNcFuAMDbtUniE89Sf09t6k89wT88pt42QATwLSGm+5CR57iv6Vo/iCYhQw07
y7WhUBFrXU2uNbVo/dgWIC5Hy1moZZX2WpWdzhdNDF+yGDbvirfHuSyGYfoJrhzpeBrWFu5SaziS
Ktbvg1bQVVYNnHn8Jjs3ruunAdLw7biQaiezn/cyHqM7vmzVV3vB2rqqcH5PcQqzw1YtFC4v/DnA
V1lSwpl2qorutdtdTPipNrQ51RpSCY5ub2Hquth8CFZrs/4VCoAgoRFQJEHtswY/E1HCE9MAtS0X
Wi+7ZMC91sLwxdtY79hn189uCNNia5Zh/l2GobsvFgJwt7CA+4UKnI3wgSNAwYgqQMESS873JDNV
dg3jzrtJAFJepQtmuGMOdsSLra4CpYGuMFPresicfqX1RffMbtUGSLYwi9s3fnG7oIyrsHUvyaCb
fun4gruV18V8rr2Ff5wNSnuIIsv+WseMr8c3UHL5Bk1m0Wa0u6DTtmqhKjtpIa9pSCGxQ7S9ATKP
ITFZSMwOPJrlmVgAzRD46nUuGLqOpeO+pgvJWY/lq9m1JdG4hXXvLsBnoY/yclCeyTI4GbdspaFc
BsXVcgOPNcaX/ay6dT8V8cZLAEp3roJSY+DfbqICvSDWhkdnQVCPC4y6rktrr70Rqj1Y1UTWGkB9
4X9oJWET0xvS2grNHypqcKMLhe+zG3rvXlggWou6NUhQaNAKvlGycyACt+kbO9voRzDaC1CbnIFy
Pejy0n2jbdsLeBvvAQRCezx6ynC3ItbqXxFMBLj3E9Bu4m4d3wHCgbAMpHcRTO1tNWcVaoWq9pPI
MPyRpvOaUHRtPbyRwQPROM/UAsbDKD0yrTpLOr/xp3Rf8wUsHqTVC/x0MlMS704aQAs4P11RdyxQ
cuONT56oJDoOC7TcfuOX00cgHNoBEvojrpq8XrUL7NyAem6VfN4Y9oQ8msRW5AscPaA23QH8yy+6
N3b64DZOspFvTPWRRfhagqwhaaEBtt3kN/2wUNiDBcjO967Y9QukPVMkwWuxcHyjzNwbZ4F8wkOD
675kuay1BERVDfa9I5sHCEAKCt4RRBofrCwUa57s7HZ4w8Zjyk4sQCPQgsCJTihk0uGL3ZB4PMxy
ONj6VNyotB54TyRwzJC20E8K32iLdMvYpzrLCh1fimkICDDt1YK378ktftTTMns0DWpA3IKzubaC
ur6pUuVdzOmiCA6t4KA7FamfEAbh6KclX7CV2weHuOubeTMuzP1ELYG7iD/jjhLTK/38DdAv/43r
T9UkoPfL2r0Meoj+JBM0OAej+s7WSCswzWa6Jj9DbLw0DtcqrMkFKIZ5i949fJlt9yIx7YdwSRHo
iBMoYgs3PwEDeeqIbzGa7xVY42wNOQHvIk7DF7FkE0xo1Vb9EMlNvSQXVHJ+baLpOwzYO3fJNoCM
aW+yJe+grWMd4yYZCDqthHVKLMLIFuECKGm+zZglclvkrptIUfBgxmxkRnGDTfqmJ+ryqrXMr2JJ
XxiXHAYi37JNumQzVEtKQ7LkNWQ5CmtXympVOmZxDJdch6Jzd1FI0gMgypuI3sGTfIuBcEcSIUjZ
a3YC2e16XvIigiU5Yl4yJEr06c6SKjEv+RITqrk9wNFqDVdj7wWkUIxLHkW1JFMUPH6vGg1eY0mt
yFVr+5UWTEfLINMiWtIt+pCci3lJvNBasi+gRLu7qVXzunoLxTDJVgcNGl4XS2SGlybTjaVzcoyO
ANOo/83eeTTJjaRp+hehDMKhzNb2AISO1IpkXmCZSSYAh3Jo8evnATnVQ9FLdrftcS7dVlZkRQSE
u3+vLJgTVNOFjnL/pBP9GaP2GUrhiDAxwbH8SkIkkZjztPfSo4RT5Qg3udGpIfkcl+/aVENKS/0G
hOeVbNl6tvluZL75Nn/+Tjq9fjglVgi2PRsq9GfX35KWjTMvKj0aU9W8LRJ2kP7R5BqeNrv7/Uet
KM2PAzDzDHUBxjr9elhEfwTM0jqVzpQUfJQya3L5DfjooJzj6svvP+cXBIffhHhDrJicDjr+M4VE
ZNEssBvER+Lt510CF3l0+snc5mXa3dRNRgjK4Cd6Gs6ieFFuzEQ9LjEFx1GyDtdRwrf7/Vf69Rav
bMpXynklIn7mO2iXAI5lyjjWEzGtetHMe0uOTNCCNBZjo8dJ8zb1A/eZdJVvUsP/xY/+hB+hdUVW
8Rv8iOiJl7ekJ4S9a39AkL79zb9jQP2/gLcp7UM2a3Hy+z4G1PrLxiWHCsuzv0FJ/wCShPkXtBMv
NX8NLRZs5j+AJWH8hT4MchPFj7O6M51/B1gCoPrhrSJ1EpE+qjjD5sN+qcTzrZkkB6Wpg5fm70kV
A/V7VRSkHvKQ767Ov7BUrJ9kIixDg4cz8BfVRF5iIlomg08ySfwheuRZldUU0Cjc/0Fh889+E5+B
2g8NFu7O9d9/x57HjB3U99F2041ZT7ywft0OhWR+X/5Aq/yTD8Izh9VxBbD1X+jYASzXr5qFWp02
e8/y7D3S0nfJ///bV46PsanzRJiB/Oon6A9PEd4ke1IHtCX+1vcA8tYG0zCb0v/g0vGsglrj2kC/
/LOYLFZ6IUjjUWS2Fs3FRN8RyYKmd9GU8g8/al2uv1/OeRw8B6UVmgALUezPqgB3oKKq80d1SEZy
x51+vpvj6Ykgpyc1kIj9+yv48wL69cMspNLYexyfBf7HJ4Lagop3s1IHv27JaSYO6iBJug8qLX3R
vZh2EJLmAmMmZ/H3H/zPnhA05xhUv9JuP986p6l6M0/ALxUz0n1PGgR9KWSz4au0/vB+/bw/fv2N
6HdYFeAweat//I1LL/sZ05TC4UCILC1D81aaenT/H/yg7z5l5de+e7c8qKxB63M+xZ/IDGymp6EY
y1PZ/GeX7rtP+umpH6lxrYaST0ryft44k3xZOOCH/8Lrpf96l1BIex5PhusLvG4/PR5VVNheUakC
zgY0VemDRoec6oCtRTFv/UgHLvIbY0c0pX3Qm6nayNzyt1bN+XSokYqHY0VqhIdaPmyqkrCPJC1o
rIqs4xqNvOvd7J3zsHWMF2O45AgYBbQWtYzbDNJBpfgjM/jNVs9GM+zZMQ7uVBe3c+ObHzLXrI5M
l9HzUDA6j8VkHyKXiNVqJjF9lDzPmTuRttrOvVYEVEJ5m6GOxbHrMDr0WV5uoRLLe+LFxIkMpPGt
jljljc7huxPUdDtLUZ2ZAgcZJq6XVNtZ5PqrBD5Hvs330SC5XoqIH51RU7Sr/Fhdx+ZSbTqcg4gF
rCgCRaJZmNnM6qhsIf5tV+tY6WVNKLpGlWNY6Py6pWDhYsbpQrcD2IpcFpckTsnlIoyH3LfJ2CFB
qCgDQnZ3EsWQ7pEHV2fQFNQEBdlnnk95oZujHoqTwT5PsSGfY6/Kn5wxw9DWWupT7RTmh4jfrgKX
gLhPqhD9wncaIlxFrvK70LKANoPJEZyfNNHkT+1I+iVZ9sUtcfjdc8SlIfWrVtdOL991g3vak37z
gTru96kdo/vOWarjuC6NSdtW5zmHO901OYkQvNt+nhBw6kx3uIzFkRW9C2lrTPdDnFsBx4B0TSzt
S7LjMWMHoo/Tq9hSoDROXL47JCtf0dDGRexzBGimNnpe8PWxz1vyZgk49S7ohyu3WcpFAPYkLFfQ
9wLiEz94C2FQZESk2bMPihoU9Ug9lZ3IgsGa9ldyCRsn36elqatLA+DY3zgJxEESKc3fmsbQenhX
aeULHL1sLgjzWD54xL48TGVWvJsu1Xr8xnlL2lUUEFpRHwTlHE8VePmDRUC2DEmgoTikETaRJriD
BoLDpsK/aDCpAJiZ3IIumjK63UwVVwF5ahoKcMd/AhXgtRNUS6wIqo8xgAmts9SazkROUPKEWyIe
kKaW8sVHLrIjA3+4xJ3MhJ76NHO1QzTdjY0/fFyaJdtjZ++Qk2qNme4k+RXLdpFeVgdNG499QFuK
8Yo5qf1sLrxbgjnP2OSj3T4OlFN/iiXVDO6cs4ZOFV+2gYs60cWczhAC4C1Gxp2wkzh7rmOzPE0R
+HYztWZIX8676SX+RWRQYMkXodCFWK+NBtY5bpLCSa5I3py2fZyvMWzcod5i68N5n4dMGZB4FH3e
y6EBCUnUlHwplQ9omTk04TgJFTTC6D+qdh726EwJNASKI+tv9EqCj1JaYFBC1hrZb+2K5Tbxl65v
3E3STvf0/x26anjtkzk9FaVjbvuI+iC2Qvc2WWlBo+Rr6UY+XIKJ+ts44z3HIAAnodzsg0ejxpnk
nx1dankYL5PqwmLM4HyyVKaB1eU81KyK002SqxnuTvrXFofKXa3x1md9Pm8GOk4DqyVue2lY3ahJ
GvbGuu8qwe82C/mStpp37eEOeMknQjutoTMQAo3GgxSRdWK44dNYUJ97P8I2kIN8D8iTt3a78BoV
Xu3jqFmzNbSG/hvS2bQwIeP71nCaOhB6/gI26G2ahvWDeFIX2oz0VrNp5k3kUkFJrFfv3ZK+2FwY
I6kqpNbwGNIlVtMnV/QbSeFwWJh9tXFGPrqpquaQEigVQnGNbwn6TwUATgZcS2odhtVtk+bXliI5
LxmJLk7aQl239XqurszqnBuKh2msQfyCwgBCIeiUeDafIlenN2hHZ9UFNPzUZZ7xRR9ZrYb1GbH1
xbjKoi69kvYU7wZ66lnjOElA23Q2keD2riWKNiQvzAxta2FF7KopHBanekwnrtDiRuVm0t0mFIRJ
YxPsWLlzvWkw3Dnlw6DiiPaKsqTYuS9u2561R4tZPUaflz4bqHQf/KrfWRKtbFwO6ZUVmfqrb/Td
edCAgbKqZ/Bv80Pr6MNeJijGCj/WLrsmvbao8/6oSdlez1MCAC2XD+Rajh+8bPY2HhztXiyGfVio
N96WSV1ck+8T3eTZJ7cmJzG1kvcqXsNEuvSR9xkaSacqDAsp6dYF/XC6hQJ7boG/K+pbWdxfNbui
59Nl01vlRUctTaieLVl5m5IVRweHp27DoAln4Zaqb4ssUbUosbgHO2YvKtkcAt/Zt0vA5HzqD0jP
RLMvEx+OPVFj0LW+hFHMcxYzyZAHeE21XBEasZ6tFe06JWHKXSXtZPRQPFovTZArC3WNFdedToD0
WK/BwOZjW5jFaawtCsDdTlchVEJ9svK23/QG0rd8E9VA4s55Hk0afth88ob1r3DH6K42R5A+enjI
/BTpUADhSt8id5Sk6sE7iYFqlyByessFYCc9ogeXJ0PivZ1lQtLzkBVflI0bxkhj9zh5rjJoKyPV
ltONrdP4OrGuz96qYgm7putuSsclLlIK0lnD1osl+rCkgSiyemMoWHvaZy/Tsy6kS+V+lNZEiKLh
rIKEORJpoNx5OJVQwhtqj16F11PRKSWoN/yosFH+mA7vFwvHcGvbUlvrZDXaON0C8keY85731LSC
ShJK3edeB3KNH3Gqo5cssTOaEsyMTGy0hJVbU5HUmdNVzx5tBFNM70EpzF4LaR1drnhd47c4dzH/
ZUYLh+JOPkdLTTumkw3n78YF65twWL5FzOmEaUmMwUiemr2Bd20O8JsQY95s/6lV/Bf4yfPZOz2O
8HRfmxbSkx9P2O1Csnzf6vmBCjHWG3McLskvod7KazgnECOfXs0ofamLWzhXZD69C7zw9hktVZyS
QPmnQe0Xmd76fUAIsC1iRv/F0rziW7wDfJ+mMOgIoH85Y00d3fSlzPu7aGab+/2I8ctkiKwXjxif
ZHAeR7j10wUQg13Eo8oPQ80hrCTonA2K7bgsk+qsCYJMf/95v6qq1w90qTtHW2JZv3jEyoYDjnCy
Na2AfPk1xxQlQ0sv90Y2xUtHMM42o0v52rG98ebrtkMROxaCxByNXWJQLU05h/1CYu+wnwhI/8Ng
t4qIfhyV+X64knAuuqRU/DKUK7IwCFHrs0NSFOLUD23xXllERQZjN7Z0LFJ4i/GLFitkbdLorgaH
s6aR8Y2VwUE75UdwlClPngnnP5tMnqiiSvoq594+CyJrL0oE7BeZ0/pUkdapQhcS2QfkCuneokKh
2gq3iO4t4q1eLAe9YeDzP3tPM9zbOUKyFETzhLMnTeXz112xLEkWC8clM/+kGf01Smu9Fpwo8Qc7
Ni3xPz0ccU9cI7tXduiwLZFj2VZBN6FUHi3xsYatIP6B5kAPjmxnU8kVkiDy73qvifJCK40FnlvC
Y/rTN8D5MzpIkVPo1jnd21pcnZUY/7QM/IJY8CkAFcR1wMhgjPlpJO2hiyKnrFIihTg8O9iw8do7
lLKaPnOGk8FmzpLhARJs+Pj798FckYIfoBkQdp428B8Y81/jjGYjE0OTj5gJ2jGODrmo/Astivzn
oudoTH2kPV/7mu0/wdw9Zf5cU6Fpj9tuHmge6aoySdf1tumCmlpLaxt3iuOkyJoD52//QlZl+7mO
1h5ELcKH+Q1x+V+8+k949SpS/O5G/xO9Y1l+aavu5Qes+tvf+lvt6P8lYNZAqsVXUA5o+e/KKt/9
ijrjysfDC1i8CiH/7qzy/8ILyvNC7iPeZZ6b/8Gqrb/WCEr7a8ImwQiEtP0bnVV4dlfQ57tHk3Ay
F1WtC/nKFyQU5SeQy+JxL/B46edS16qk7snDd7TNZJQRKV/GpLaZsLoqmC3Kt3cU4hkkn6rOIpA1
h3gr4KsCCo7by4nTiF8BWHAOnZZciCeDc0G2GVvjNfbM+LFAnRSmsWN/GITo4Ovj7mZBWx3t0kri
Ga6YIi5jSGwRDs7kq70mE/I4OlmeCRhDoTVRXtN01qs2img+6209eZwnzO5ikL4oH60s6t2Llox+
nUYfZ4QxFoW1VvkQxgP9PpFSXCFpQWSwzC3JNlk7b6xGtwBprP4Tg9KYTEE/FNplZqX2EnBMdtUu
497e4yIonNAyGeZRskfpo5HMnNgTrOVhQ5O1cxRoyj/j46jvHdGbx9btkr05SVpjOOojNU3DVodv
C4bBNPfSTB/mzMpuHOlG8sAfsS5nZrFi001WSvGFhQmTod/adob2Atc/BZ4OlXtsWlcLl9K3tkRJ
+UwiHgnNS+LW9nZhDb8z9Ny+HL7KtrreNY49tHh17hY/eloKz71XKxfbdLPpHYEXLW0jW2Xn57wV
bR0Smi4/DmOT4E41aQZm7+QasPbXpAifHL/Kz0gcuZZ9QXKm6bQRbPw8j2c6VWMv1GKVbN3UWe7Q
ZIpU30dUkxwyw8EA2OD4MLsRIwKFnhvXmymiF1Etd94cRQeBduqjWqy5oE1AWx783M1F0MWciA4C
SWr+hOG8Lx9jiDyahHtOnZO2JZjXb9u92ctZb49JbJckosncTo0XhARNzJ0jdd/G7bgtWhGatRJX
dG2MCKQiEDIAj2M6LGRmRw4tldR3Z1k1yjC1KVUWVY0w0vE7sIqu9YI10gxdqW2O25y8aQLFkBOU
mvuQTTZWf/MY982lvXYCLOMSUG92Jeqlxt5JdP1EwxhqnV3pZO2jpiW3EwfDoOFjdkz+9FQN8ydD
H6mmcdNoFw3zvU60N2VG2AYXp5YXdaHpR2WLbNdFtXnycRoEGWPBttWYVwsxpSfR59Vu9Kr0rOXz
ctSpiuAG5eYjRSvPZYdwoDZiN5BJpzHwyWFXlW7XnSDB5bFNx9emavITmuX4TJBgv1mWgjQ8FJ00
tSBdUv1OQPJnmVZv0kIrw7jWkMwpQyZoRpIv9lJ/BGukrDKqFKSQjrgBvtcL4eHGDZt6fEGeNSbF
FAtpTTZHl2qIjqrUCAbTjkLRSOOGby/P0p61JoimTh2Jxe2/qBX+8IiIZ3xIxgMFE0Cz7N40oXaH
qq6ZCe372srvqLa6WIwIlKbX1y6shxQNYKW3/smNxzuapI/lQqutp8/bWHL1Y1LlvEE8tnW99+bp
UhJSHfh2P+0alXfbIVpwiETiyWHoXwPC241R5F9yoTe0PowovSgkuE81TIC1YYR+R0B43dksgql3
KdbaGlkgi2QKMAKMleKWQpxyW0xNGbr+MPJsKTxJ3A9nb7YFOpzE7w9ek7+heUyDmhjZE8UWKAYb
0nhJhpNXid/JA3t/suGtMG7RcNwOBMBrHj9qqcqric7jl3xdzbI+cpF7yFY7K2WKu9SsnVOluiTk
hjU7NSkfCCD5SGvcAHI6vSddYRxit2X6TFH9Eo6D5VyL/BOnMWvbsqzfdlQj0DHs+MdMuneR09yO
KLipCXE9Cmi10Q0pq+k+sK70G3NwoyFQVievpEkDT91l3V7nRu30qu6v7NhO7qxp8i+bSb9bGq2j
7YcCiBi1ifR7wIwCEVhN/ZJULmFZ7V1LHjBXKAngHeVOWtSu2gQivSQivcqshN2hJs4vM0h/k91D
Dry3M4sluh+z8VJpdRNOtC48Iv56tGM/DXJteGkX/6MTm0ezR6GnjF5hfM+ngPFjRyDCsXLk3jcl
TaSyFleoluo94qu30p7tLXXI7QF334Mi+4oHOGM2LpJ8ONv1qF8lhnXX++oib5MndG9LYOYL1d5i
Dlhpt6DRz8If29ASdpita6nSvBuvtfZtKqe7iVsHejEQcsEy6j1nUWx8zMm/3TSWy6umIfIx3eGS
iX9Lp8UJaq7b2UNtnhtHekE9KKqxSFlJwmzOvT0Ay3JMqu6A3+w0pFG273I0Foh9FVIpjZ7qLA+X
yGcOZgzH60/Q7Bv9KR0LNuPRFUo9cZsUQgsWt6kv8x6odh4HmrWknbwSwiXC0ewvprRmTxjzR0MM
h5KyH39Y2FilDwLedPf0AF4xRhRvw1QSRDh/lG6Wbwd+D6hxlYU4+tLzMFtHg2l4J5KIvMaY9imk
qPg2QXTocu+XxDjbqR3vZs2ag7aPrU9R1SvqGw0aRLSGqqitl7EyDYVV3sTaANRQNYkTduxrKsWO
PVe01JD6gcKwV/2FGZdRmJom/GWvp0FkaY+JNq7b8xhvKscPNA8lJwT1kwYMea3HaiAkcs4FgMC8
yP6ulJp39NtsOU2D9SgmXb2SpkDhSlRQhrejtctaG7gM4jUEbpHhwD5rblETvxXacGMkLuCPGLu7
1i5vxlLTwjqjJ2Am+h8O+kPbWA1Iv4O4dHE+eC2G1SmlIUwzuq3Bz6PTOK+fWV7FYQQGepGL0WxH
jLVHgkDNrayGZO/kDrVA9KiERSb4se3wyUfsuaU6WLuknyB7grsZ6WtuvXeHxKFNbyszsBMrf6k8
d74HCHWCrPc+WZmNwssr3CeXbpmNFjl6CHchH8q41INp1FebHzY6y4LRmsT6EnHDZGBNVraj6JgF
2efrxU1bbAv5WTXZ66xr7p3vl8MHqx3oEemTK9geG0SPLduVygAISklhCRfViEDpTX4GxakOsu8p
j2/L+NIw80OXRVmokRi67Xu/uvMKSrtYbpP+lmIG77C4Tv1BW/wDud/TwwDds6ONjKJ3f8nSi7Lr
PteZ98bqjGTVd/wNpYb9YyqNs1Na/l75QNk2kqAtyD4bBDbeDd5KOphJ+S4RI0vzqsRTERK0Vl9I
o6XipmvniwK65TBWxrRxk/otj8kypJEwNW6UGox7Fsh22lq9RSec041Jvhdl3O5EITI2r1YrP9W0
zJ5jeit3OWfBpxWsnkEvc2/F62brvkgs47XMbeeVnpgkqJe1Vg2FVKAZOQeGnmtuwhRRHAfYDOV3
cvtFC9IesM4yryMGFYv3tmyoPE38fFNw8oArSYc4wVpsFGNybvrR3WHPiO+px+kaZLVU4hXl8NT4
yxH07HMVOc6+VqQ9FJ2CfcF3eYxovQ+WyUZtKOiZbyB0pEDKTs31Jq8qGUyifx46AcC/qJ5Wocii
vAX8volq9r+sOiSiVMEcKQquUXQfrI6IxKSRgJvUtkaNdSUTaT2mSGj3uUKTmSZFdZZdUoD2+/fz
kuzygUISvJxirxuvfZ5wYJJRRWxu9GjETRHktbmJNGFB0ilSWuwGsFYi7XPmcuvWeKdLnrsC5inA
+WiEFS4pZAzDxqOuk+UEPxIp4ANyTeCQJUuesUBdOBzwd3SzakHhq0cwoWqLOkgFdlqcCdedN2R1
FfSWcDREi0uTUuwq9sS8OlaVuPNJwdpj/njLy/6xUrN9rTkUWxbMKWZnz7tpLEXYqG6jxEyBibKb
S62harZZ8GaR1E0tSV4Uj1NHBwtdF2x1MzHn0qCkyKpg9qngg5SRFSUyNMHCaU475OR+mFZRijzX
2FAQSUFcylNOUTf+ByJfnMmLHl0jv4BNEVeNgODt6/Kdw2+LA6zdGnKpwkTLTG7pcD0lbYLVui8e
GyHpBoF/xRNV+uh+OewAjxFsr8n8MotZXGYkCDtfx/7heNGr3jYkh5D8u0/Q/d/WswsN2TpGiLOa
U48BNqsreVVOc38FBB0WFTVKS9vAEgt9voIYOGkE+UE3VFboDsMQ4B4cLzzL/Vwxb+SG9sn0lpdY
OXvXaHsMOmzDpsx2Y74cIy8btoum7fPkXfNqEuucVr8wWqkOddbcEC18LqeE5TGpvRALhb5TivF2
MBtrb3XD3qwQAVtSnsnBZwOVOkyu92i7CXbndHmZ3P4t6uPXqsp4firrtu8u3SrCZ7VQ1TeV8bOm
UdTei/zYpcsSxpZ7sfjeRw8fTeP71T5jcwwo/1NXUWQC55e6cSGEupWEBoVaK/Ww66leo9M11qGw
qpHjmXbTk63uBVkxLWwJMuLnshPUga6pZEfqSXtseIKf5yb5YmXgslY0zkFimS1OEgGjTbNw8Smv
JKE7aWoUBMuZCJWnyso54FVwn2bSlLdjZ3akcU71SjVnCIC1GLWx2ehJWMFzfgLDTcNpHCB6bVU/
jr2XH4chGY6cqjPkG0m5F34pdmpe4jOsv7OjVONhbgiJIhLh2vd6eVOmmvFup21/XpLUOSmL/hIz
n7NTX6EgtUfRPIgSXsNrzBdmeHmZlYIBP9avAfuHcGir+MKaIGh6zKaXgONiWy8kQ1kVYg5JydJu
cIW263wXDjONOQCU5X4oLbGJJ42hasWC07ZbC2hmLSgt0uIFoaCOktbWTPLo2kHTgNF6fvWK3g8K
031x45wrxqGW3lbyRKgHOZK0RJ7XOFwZRcWxok1c9mL/GXqAwmvEihtZJHhFFMYDwblyM2b851sf
IpF3J6ZYiMcVjyHGbiJy6KerpknukkrPj5wbj25RyjDPi2G3GrW3rOaUZBV2ucVsAVeorhmmvLte
amLPKAziYk3y05D5VB5FQs8u2arZhUamhau59c/kSHiYu6TYmJFrU0hYhBpSlKAyzBr2vtXBTPP0
0GY0hDUNzX80i+pnNP8dxkPrvV76y9mHKl5nC3NJrwxW9y2lvsWNbLiNWGQD6Wfm1sjzMdRGDSNq
lXabrPa08yjkTWpSd5pVxWXsuE+V57d7ztc1pkMe/3aadqWh74k4H5Be2MwyZDjt+izlP+X1ZpCm
3ZelUrdO1V3Oij7FBtfREltbUIa1Ys4qw0IrSvD9hJ+XA9dYbagnE6uyrUcH8hpIjc6UzaFlPo28
qWG/BkfofccaSeAWyarD6+BK5Pv20RP1zQQRfEzb2dwwQp5Zop8IQSh3op+2jFo8yQZu3W5oobiM
VL9ajN7cI5wHRlnYdEVH9aky8AjiZZL9dhmcLKxrVAMMOkv5oRYasMk4jnhlc+OBtfPOpCSZXzR0
2+xrQaM3gsQzDnaaji1IYfgxGFKjdDwlpKgGtihfy67yb2WscSM9e19DjyP6spZHzxA3ZMl2G7q8
zY3V6ruuJdlO0HRGgENlaxsnd+eAAUc+FFHyxTPqq3Yxz5nnvGDepgn6pTOKfd95780A06t7KXQ2
5V00j/qbWpahIZXcQN68qw7/bq5lz0mtJdsaupDaAC3MTLrp8sUDK1loB9+UJVhAYmAsZdUiskTe
NAkLdNj2jTOFClXqddEP5knjTK+AwonEHQeG8qGeG/4QO7mCdg18XdW4q6ey2SSdG4y1c1aFcUZD
E1LqXnAQy/J+B4oTk8DcU9q2GG7NDj3XPeKcpdkL+G4/IGGiOaZ5Hd14rGq4HlqjsWknptnUowB7
cboHDSITm47XYq9psMI0oWUkQG0OM8LM8mH26GSEb9RmgBl3tiMF5tBrs37RE6fw2maTm3XIWvBz
NP03duv/N16//1Kttv32/6z/4TcOF6xzSfd/f/zH9ts/k/q+ot8//AOqpLSbb/svzXz3paU49G8c
ev2T/+q//O/8gD8i8a5HUNBvlONVSSLRTzj817/z3zg8kQN/wcA4rISrlBMi+B84POzfXzrBR7rl
rKQlasXvcXgd1ljXqUbiYIwX5H9wePEXxBxplKRv2ugRIZX//v033+B1Lt3/O0vZWjno72F424GH
XKPvLBKokU6uWtTvVKCK9dGMojm5djlnGLwyBdvQmJh2aNdONh9c0kQocM3iBIFQaqnL2IQlzbml
n9sIBAjffWGq0NOTejomS81ah2HTeVsaE/yzTGlUEoWaLypON/mHlCDIi6pd9M/SiicfsSHlLwEJ
2e68YT4drD09ddUjGKELll37w3BiGGnGywZvzzbpMtA8RBTsN7OTXSrkz6HRR13AjnOh97NKUWN6
VOvKcjE3vKPPQ2/Src3OeRTDhJF4Ju7pC70+vIRfE2N8D6vHlswClnbhJOklkU3jEXuke9BIjTwO
VSF5hdJyooNT25uyNzeV6X8Yy4noW43y8LCIqbgNZqbzD5PdqpAhC+Rgni4S38BEvo7IhsEWC022
6atccsynBtrGgVhiMsEe17TYnSLWhIA7z1XWl95gV0rtExqg9qZVo3TOI/aCN67IfM7QqkTNA2m2
y7FrRKuJs9vEU7YlaCeAv3QmtW88leRbczLHy4rGxlTk65mBXNdyB8BTDChDRJJ01oGkWtrQJ2A0
JHrueeGIyLQVGi2MDtEFSdZLTgrk50wk9BkFYNeAW5QkVof+EINA8+wYe5rrqo1CUvNpwC5w17Z0
wTOeaNNnSv6UfPeZUt9JuMEre2WWBOIZ97DQxs7pUrdqUZJE7kc15ozYdUED4IiX7OQAl3Chmiwi
uSfv5THl7GZRlZLdGkbVbPUUsJNKwvG6JQM+WBlrHksOr5tZZcRdIec6eTKrtnGsL7slpTAzq5Jr
I1XTXef0ImUiy81N6uMkpfO2i0+e17mC8BaudmhS0nsgX4BdLydX6UhwVrNbKOh4qUyVv5ldbVhY
w1qHs2a9xhJ4kceIRcoPGDFV3KfWAuIQVpzjhGO0P4iyf06kGLpwqYR9s2bZ2gBfKiaGUehnlIrF
DqJJ2w8WdbkuH3dJKITaG4sx3ZZVZ6yziicpco1clnkP8SMVadl5xQjZ6gm22HiZUx6HUbevUtRg
TEldLi4cTy6nEnMmG5yOXbdPXviO8B86oFefx1dO0iJS7IVzobtuS2ZjFj0nTeKT64kwgGOn2Gb0
MZ96w1WPsl2u7NK1b9cn+5p4DH3j6hakRm1cLpKtO0lRFHrMixixOZlzBZT+XpFSfF3ZWfwxVuly
bmpBoOeASKPN2VTn1In3Ug7ZPkpRUwO7oeZEk7hXTuPfx0IjjQMxy4WXuU+LqV+XloQyAgy6yJbB
xqNWazR7tuMHu66oK5VUqQINWuYnyhyBwvt5qWIi7nXrjkStnliB1nrXUEdTbczV2GULld5oTN9I
4/Ph1AiE2Gj9XPtBNjjiXlnjlIA6DdWb8Ob4AXCBdkvUhfYr03K6L6GC+G8o7UiagxnidUR10g85
wi5AtAztN6UcUm6jQU47q4y9w2QT3DqqknmpRwq/6+yY5na379Kz4Sf9A+5kTi5cn4d2qm95rAGY
zPnCH1Fx21nkHzQ3Uci9rNo9eY2W+nAeufeZxuDkxs+9FL9HVX52U93f5PpMEasqUGBs50rozNnG
MXLkXVc03hFmddpkPN33hoZiHv/wbIJKWlE4dpzVdMra58mGvXHdGqFiPrCy97r1TGs0iuSkh6wd
KQNDhujYn9DT+BsLeeldNYF0CbcZPzC041y0ZHVp5opSjcGd3rSpBEM2re49ZhDEclov1FAn7X4S
pvXRhCy5XozUvx5ocL6ZKarcGTl8rcnB/4ySU7/HJbxkITLjrN5VVRtvKbfUXzyS1zaCap07JCXo
zmfsr2Eiey2g+Th+ZxrQD+VQup8ss1u0Df1fSJNZcsIEqYMTeHEybsqKld8bgTBcb3AuzXqJQ95I
C3+wYT7GNVkU3mgnp8pv1E1Ng+qmq/WBK+sn8xdalbt78nJria4jSjYtvY01J8u1o3aqncAwcOYu
zTz3oTDrL0UBw/Ff7J1Jc9xItqX/SlvvIYPDMS56E3MwgkEyGCRFbWBMDZjnyYFf3x8oZT6KqlJ2
2nubNqtFWWVaigIDAbj7vfec72C09BbSMoprRg7xUpNVfZzyYrhLCTEHOeBdV4ypogWjmdDfS9xd
16EuqhV1UfwpbXrjEgNNvHZKl9HdIBoadXbonU1PUSa7cB4K5UcmNkZzToGO9Ju6L5OnDKPCU+Dm
9S3lov9YJn506BS5qCGcmwdRE38O+j3ejhwf1/7YUsWD+gtXJp8WOz8G6nafp1PPXMbpHkzoveMi
Mpt8pYETWNqWWawrPdRvK9g5cu24fnGVk4GH0DgZxoMVj1mCjkkYa7cwJfexHT6airrP6hlKMYRh
QstcZboSkbA/oyzTtWXh59Ft0IYDp2ndexoni0mIObHRu7nepYsmaKINSAz76MCIuvhOzyhVs2pK
mcB3I5OUcXXsKsJ3Ac90+X9kKl9fj9h/czjGCjXnSPz7wzHTcTwf0U+n4x8/9ON07FgfDAQKaK+w
LHL8nGUvw9em/T//m2SBDzZGK+c1pMRFcMIR+IdKRaJt4VSMcIyjM0lPOkf0P1Fd9gf+NnR/zuwP
Mwz7HzkqnV9hi1xewvFHu0VyD5jHn0/HrAPg2MdA7Fx3zFPAmGBva+SeaCHG6hgNQF5y/9OYA91d
dKwiD3oHewjiekGbOICUUDAL8epeMphBJ7WugYvdhqBcmZzl6YVwQBTrUAX3ld9ecLYoqLpd9YIG
OqkjGkR18NBA+Hs0WlvdltmA76I3tPqLRdv7UIRosEjNtl5yvUqnpTIa60WWNn9oDgF5bO1C+0rB
Bw1KArH5Oks04fSQsj6cwsJZ1wyAyWmLD4BbSndr935+QXzHKQYKFi3YruUQReutIP6GXMF2MYUs
3qWLWg8pN9zZLKrMlWNIdRK1Sld1Erqf0iR1jUPT9i63pQBvIdQQHJms4L1JbMarVEugtV1ynTai
0kmVbZI/zGzKD8GAXBHYuLmyajP5CC8GU4DwzZXm2NYy9eXwSKt5PGd0QIO92XTRlm2rvPVhGzlb
5YfmHnyR9tw2ePyZdqiHUGfdwtmAqKOa+sp5LJuIE5hjK1wyuDpwFqnY16uN79FhIubGbI0bOrBT
tdFIWLrUlWu+dKUZ4qPBvPJsBqZ7xMgrLmqQ811OIKsuEMeLi5dYOn1mWpCXIGo51KY0ilBfylQn
H47z26mRkiaE0zYcayWi5WztWj0NE2wmCDi1usppEKNXPZDbaEgmJfxjSvAWGAROQgDHwEBlxIVn
c5NFjolzLHNF09ObUC9bbeY/xqabREurs91j28+eqDTEpUZjEX2fSxmHM6v1vUfRaaTA1m5Pcp1X
m+ICR4+PQZ8j2tKBwmOlWiLiZNhaL6VKq2Zrgq2gslLNdPDykeuPmSgORiDII4czOp/T55tiVLTi
acxNaXhFHCu/wCAqFaydIObuZr1fPqdIrX0WZZomKwvzVrxyFZqblesUpJL7PYCJTdP6erBvyx77
UlDE7Zc4LjCwJRP/bjJniLjjFfQlRLJtNQ9LevQEtqbzH8hs5K//bghzpzYm9MogOnhZDzOkbqoc
SQOO/A+lQr6WqaFp/KrHNDXyixjzG/otEyn7+HpFBCmJ2oAhk/shpW5gzm1wf2OElI9DnbTuPE0P
nJU5GECG6lqYL/o44rwyQZkdbL3GwmZA5FhUlsKXEcWWeRfEHQpkWYXFPqKubdaznF9yZIDrvwhk
yscaMxdnmJ/aTwhmRu3x9beEFNYFkPMYvdHwsfhlrdLmKdOQnZ+8Gu3BAjyZROpiD3zPDNEq1C4D
c+5Nkc5fqaHP94d8OL05taNXHDx7NrzVSFUgq0V0nV0vwMZINwoleqHxQHizT88ZSJ5nMooP1cx0
MW6iqky/TROb6yK2tfmZYiJaLAJLcwmj7vqhODgCyR1Kk0Qt524TWYieMUFptYezPrjqtofo/ix5
0uQSrItA5RTmmeAYi36hdYmSLy13XFiGxryrMVAyd1keyOWICO1k645/iL3Re+TLtMMVEkhxjsOx
ZQpaN+Vza3aNv3FiQ90z85ZbxhbZZqJ5uNT7wLrrorb5HM9iwkXKpvOYQsq6d206lY7BmQQf0QAS
OeAGHG3dJNAxz2Z97lRYebNshzpleOjlzPa5Zf20g8vqMAj3nM9VGTuc6PIClazpDxqLAw3rfUBh
t5f5fH8xy/iPteOwgnAU6blgNtwMePnXZo8wf621+FQM1LR09WuzZKAeyS3sHKK5wLcEd7ko8zPd
Cch31E4ENzpJiM6qmJyNNtTjV4Td8sqv22gX9674kgLUenSDTjkbnSXwWNV29FVWarh0ljXuS8I/
1mOc+ssi0h7qWKshfJvNKq8SRJep50bbUdAJQvCWHoXKGWt5KmfgiIs2p6LmwBsgtJJD2hxca3BQ
MFD/megyffgsSdwcWhr81ZK2GGpAwluvUatZzLUHjmborAx7GfmTcyRw6FTbdfYVZmZorqGy9OlC
jdV4lbfKPaWDdhYZuJc1PSIJ49LtG3FMqfyqu8mU4b7XvW2LbHMz9YTqNlVSXg8dWX6J1vm3ec+J
rx2dBVOdsjuLPP8oMaKhbPaaKdj2XSSPZZLrxoNfyuKRqXh9nw7mbYi25UzpRN0YNOLsQ4S4R7eG
3xOqo3tTgYvdRU5arsF16B8DY1AH03cvU2DYTx2t+W2hrKLeWkNeeLwfiMl2PXEMvPjDDhUU/eDS
uG3IVVzYWRla65Tz8hEjQroc/arV75qwKNaKhiIQHno6TUyYwyLsccKSrERXYhX64fDJL1WWoprt
rHiDs63LdmOVpt1SEyY6F1kVS1fp7cXIE/c5Mjy9YStkntRh+IHZoJX73pY81YOMPym29wMNmO7E
8f7TULvVddlMcHcgVpb20sn99tjYU7zqTc+4Hz1aTqOKxR0iy/Zbb6r60+gFRfWiWj3t7yJgU8Gh
pU7bBymZtmVVfzTGyb8LQ+GvEjthvOQKdcQYKJdpw5HGseurrpHaDVJze90YRGQsRif7mrYc3CuY
P2vfGo27OGr7Zzey/VUAkf/Ww1R5o7qBEjXJQ6hWwB3KE62B5FpHsJivwk7X7sykgONmdugvs9RZ
9CaorrLJ8k9R10J9KsoHvyv1q0SvH7HW9usw5jllzvksjGAf48o+aiD5P4JOxNiEeaomGaARhIOE
4QFpR3Aj3aK77px6zs1CIOmA/qJMw+riFKUyj0PYQm9Fob80QsjADHSMrmXz00707I2tHoXHDA0i
U0bxhCHCmQHR2aI2ChPAZpswOUnTlUDDwVpYAtdWiIQC6flEXpgUlrnNFr4hOUzHJ2aU8g6Ol33r
epSjRc1QfFHneI8aFJjLZFIbzWn766LGDFt2wYOtV+KQ00RYCanKJVgma+O1WXZP14FyP+b4sTGA
g66UgTR0XepKW3StjWlwbMLwFl2h3CRSHy84D/vD2Ej9CTESC5QdFNesQP0uUg0AtjYDVdbiJCzz
LuRfDbM8yGyqzsx9U8Jm8mZYY27DfBqiYLnqzLij82Hrq9q39zDf3GOBXfkB7p5PzFjWPYZd+BHZ
Mnw9klY4UBCY9IALulo4jWKcXDXyiohlONR6YCxMD8iX3dl8D20dD/Yiy3DPL12ns+vNiN2MNyFr
wUcpq9qYEZKeQxp6jNKcLN2Wg+kiWOKD96Wq7/24cOBxV368ZjscdsgdGammXrJwfcZ2qhZndL15
g68uxEo3Bs0BEZ4pF7BYu4OqTeSyhqHkhp9R15jhQnfpsN58wWFvf3PTcFhTx1rTDt0lvE9aLzuv
9vx1Oh+tSrBQi7RHAT6ZTHaXaRbba4Bz5TrGw7l0IXleD/NozSdIYYlLcVatOszP4qw/TY1bygf2
t+S6zVMZ9sCzFDPSFlxfk1jFuctUYJ9TtDcTOkevXvQtNiQ3H8w/EmHowcbDUMoLpHMWhIWbgA5Q
9wHhzsc8aZr12OGIXsaN6981HAPmng86ypwu+0cn6/MCX2HMGcv0noNOFOfJH2isZ0G4qZJuPFqN
ZZ2AnyLp86pKo1FudVdISdqDgn+8dfNI3QqrbS7hkF0xUTyU7qRWiNGrm6wpms8Elenbvq3qKwGs
e1sH7iMHtWHjNPWqd2rzLsb4mdJkSJJkw0iOxmwTTpi+Im+aiOg1GSwvizRHMJQZSMk7ibBOEWyA
JtszaDDjskoXMu+4IdKfjklXa9nnsVcNvdxxumF6Wkdr+ptWB2CyvDC+zxP0vlFn+saWmASp7X2F
eimUzhlE51MpUxUeUNM5/lHm+ks7eOW1sjjIRYg/u30yRD7fczwmCAzj0DkDp7b0pyjjn+phUSe5
f1uUTbUhfG1Rz57icniaQrOgg127gXMbGGV1y+63R2WbacPuTSX/Y5D0lhb23tnn6cyLyICZgS/C
/CWcJfCGbjSAM++cGqjWIKlErSg0iAR1mi8ANqLt769nvXfOeeCGhEuevXR0k6PCbCd5M6dKw35k
bEP6W57V3rENObozA7VeEq3NGK0X3ecwJaXrFPRux4y7tqU/LhsI9Nl1bMUpKx8vNo3q3KxvsroX
pwzFU3lVG8J77MPWWyOo5QBIasIMCc7s5ose6NKjoDfb6d6wNeKdK4XzKeoAiaJsxSVo9UN73zD0
azZTi328WUL3lOYnLBGoH31XUbAFviU56wfUIgkrxiVzQFsM6dh8mQfu39ypz+/JV+FE31YNf94G
6fCsI65Xx4DaSJvXTp0CS2j+3aQ1XbOZY/CarRtgXB/5g/WNWeDL3dahsNW6EW7x/FoLZzTl/yZl
5D2XBlCVZZt0alzC1WnO0JJ5+x2g2zJ81ErFzhrnetmKYmqDTqSUa7//tue/6M1Qcs4NtWxSSjkG
4GJiCPrzhdwapEcFD3iXhrgxaU5k2brNK74f3j3zpYmI6aI2VBQhE7vs8z+9ugsEz8MaaOIi/QUx
VGojSJ5RQXiOS+NiD4O7Alk3cn7EuloojavarUMRoJEOUH4fov/biax4N5Dls5MlbqDQn4NFvV8+
O3YgzS/8utg1sAVKQI5BZ147SWVc8rihbDYFKkKOMSP+moBR10JHxUThlwdOugtMJS6vd+N/eqp/
HX2ui6b41v48x3+dRf/XkP//p9n/nGfx5sGZ1QU/pQ6cvg7/a/eSlTAi668/OfG+/+SfPU79gw3s
n3VSp835V3/TMT5YFiRLKIAIA3GKs8L+6cKzPhB/LiDMYNV+zSX4q78JTM6mpgTFTl07R0bLfzT9
f/eaYVviL+IxJ6MXx/T71wytj4JV70y7ZB5/y4nBlGEHj29uyr/YKd4v3K8X8SAyzdA8/u/dwg2t
RCs9jzAYkMbVQjnNtAqd3lmC827Xv78Ufd+flo35UgTfQZRkedLx3P+8bBSgjao4kNTlfdQuojRi
PmqgJAMXhgiXvtwuQ6G6VZNlLnAEFH9z+ffLI9iuuY9NUoQgNBRj5c+Xx3FBJWwbYH3z4WJkzpPL
0ff3n/D9tvt6CYuimf0X5/L78J+61sZO90W1s8RwUZZ8ZNZMIi9LCaqB6uvvLybdX4ABrL8sRShQ
TNRBnj6vVW82XdgWVEtMOHfmIKurIMkEQAtPy64Sy8+uUnxM9DoAX5jfIRgSBSdOYQ84RvYKymiQ
+y4cGoUednakAgi8qX6psjz0da+wjeYVvGFUAggHwS4cmz3cMXEm/zDiYRv0TQs926V1Vbe68Yhc
sFwSctBlK0wX8oRtlKljmMgVNAP1OKKLODJOHgKSaJ2amRVBrRcbpPBTNDoFHS1I+H5QWDdWmydn
26LB0ZsItLsA3GvX52IRZJ6/mpkdC0unGui7adojdb1GzdhvZJZ9M530XETmZ2QUd20Ns5b6ILui
MvoUADziEhzJGT1hCcSQukrKqdom1YxSysXKauLhK7P1au/E4Q2BpBr6A7QMppF166EY7JPCugBp
3PavjEA+Oprwr+IwwiveYK2K+v4rU0APihNFxyjimLiLKri0NibCzk2WutcHKwe6CuYIv9+Rr+Cv
Y12F12gull1IfeK72CatQLeTNYPOdiQXcgw8sh9iHGhR4XiXygHZF7qkLhhuRI9Zj2MsuqVArpEr
jlUPZu5oT2HS1zd5gccSVJoyLoRwowvhtLvj3EgkKXV8RjPLCg9+VtXXRapba4Pe0iYbMPxUWRXf
VgxWaKbmYt2PnbHpo1R/NIsErEGPHkULI6N77iIK1GCpj+KoTU5wiULGxXkEBcSnjbsKKyKdFkMk
vP0EY+bo+2F9V06MNrO6Ofq4W5+BVrcXE3PCDh2guBZK2rss51lATRdtujZX2zyTzyEDfURFESJy
+ngKu3zk3enATrZACOrrKdCK25l+ZDTdeE17t6SzVab6ph7i6rmwrQB6lV2CXlFWtK09szsA2Aa4
ONGmiJxm4/tMYGDLO7Q5RQAbPwkxe1lP1K1XZuZXKCKHu3JMSNiGSK/1MQQYnA8H6MUUBGHP8LwL
hjvNH8TWkBHhbDpUjRFl+Z5mcHUYiSFKF3pgFTfZyL7BE83JYqEhTL6TfjW+NDDClykvzbEPYo2T
g20AhPAQZqYaeLKYjMoNtHNnVekVVwuYGPG+ECKBzUThDi3D8Upprv/sJi25nC7cucD3h4NC3LCk
lctoluQV6F26z7ufaQtQm5ROfqeWmZUw5maAckXigTgqRn0bP4bcw2gtZioc5SvbCV+kL588MeGT
bFv9HKlR3xm9/IQ5+Ki5aXCfFAyLhMOdRud+1ZoFYHg/qSmFcfL5Q5+gbBaYu6b4WmsqBOuVn9LO
nL5EgYuTNtSTkRo96Pe+FiAD0fQ79P2bVhXBLtZITyi8cthOgI84stvVQy00J1s0hKWu6F+BP4M6
/9L0Kf6usKRHpTaA2uTFssq5xZcQlpI7fXPbaaV8Yd1291E2SPwgIUztHolZGCLsXVik9J38NGnn
k2w5PhTCTY8sSBPUZQ/stGE918WAh9ZztcXA7HyZlj5SXz2kGiASjA0A3y6ypEUQMOlIM5Gfmszd
p73xAGUR94YvUHBDGYfGhc4BXdnKTzT3OvATAlA9IHNVs3Y6g7mWbpZ/xJ3sb0oT+Sx4Nt49lgT7
JhpjdfRske4h8NU76UbJijze4WPB2AuJT82Vdcj04zK1eYHwCKhZ46WlTwJSEuP3ybyTU2zDC0dR
KOhSNIvCSuXWScN2bTOv4T2x1ZcsG7WbpMoZ4Df5Mqmd+NECwLUbPUIIlox4ZiaAMhkxsXqkbpVu
u8kxj6mMhooR2tRT+rvaDiuGvawq5zPj3aBd9GDFVpVvxQicXeeSNkpsc1wx69owR+waY7QjJxY5
uO2FO0JzmKOSe7+zWsu6sSMBmkULgk+utYbBM27TMeT296F6EKxcK8MkyYSblF6kC6feAjsFp7tN
jHt6cWub6dZTSwzSJ9WDiGNqNz01uVxB4sO4Hpd1fepE2eJxIsiYvnS8MxOE6zADtJUli2/0UQwE
UHWyIWCm2QOjGvZ9LFkzvjOjED8jflwZM03qdav/zyH/7zQMcBo4Y/17DcND+xK+PdvL7z/wl7rX
+6BbnJ15xGDZyDmP7od+QQiEvzaxcRYSYEJHTc5Wf57vjQ86IwPBOfWvg710PiBn0ElyR8dJM5hK
4Z2M93ey3lddwpsCGqECB3tdUnJIk6jI95F8RVVEYTG64zU5XBp6KXcox3GT2YP3CHhI7hOlmN32
AUKExjKbL2IEgKOAXZLBkUN3gTd5IOtX3WJ8RMYbCXUOx9G6zUrR6FC7UhVhZFpIXDSMwbLM5hx4
1pxR5cAHvB607EPIcgPCtgOkhoFj6OfRf+prN15m9sDRwBQ13tJAy+l+k7DEODoMNHhUv0dWJCJ/
7zsYYq7wyVT9Pd1v3bzX8sIx1ozjDRMz/VBPB+6lKQHV+Wqpc9lwAfWYCK/MCIBkmAwwznVmMm4Z
0ujkZ1m4rRxjmmfrtn/JMyO8TG0hd3yogkCETvtjAEp/cWOzxrybhfGdKqxTq+pqTzxHgAHG7148
gW0XRym8vQiNxtImHGLpFXQXnaWnJgeOZBz0kQVajeByWPPDoPfVwXCmjLTrOHfVCeBkr+0VBz4E
mYkWjPd0HLpJX+lBEgcb3ywtw9kaKHO7bQ+xtq3Y7gNfzOFjCf5rdbbxU9fXpSJ4i2+ByZqR9d9b
MP9ZEf5mRWBgPteN/35FmMv+668q+ly8XRd+/Nhf64LkdTZRNkEut+fK/7/WBX1eMpD8m7zjpJDO
VeKfuqZ5DaCw91zqNURH82ryp65JfJCGJ2yXzARHN+iK/ZPlweIvelso63OeNnUyVF+LbY5q+ee6
rkISPg1BHh9r/CLji4kkuVnkptOaa51Qqpzz2sDRdtxFsmgybV8YIRbQGZ2X74oBxArxJeOXmhwY
lCt6aS1VPPbTQUEU/Mq+7awim5HeVO1yDpqopBdJOoy8wLTcXUZSfcekqvmSkhfHoXUEr2Ktk2mK
Q4yXkdY6dz1CAng/ULKAgdzLVyS1PUB+eE6ZOEfjfOhDTFNjScuzq8jVhiW8Qw6dPaJfgMrBZCUq
PNp9XpXufcjLNxNWdFfC8xSYoChQ45xpyqVxsUaseePR6TxFldNO3TYve9eAf6hnwImggyXYpPTq
c6g19capyvHWMtLcWU7jEPOj9qhN4O91J7r+z5b8/yIr5E2y6TP8/gV8ZkT57vWbf+jPlpv4QIFq
uPQsCO4kmZd99se27HgfHHZldnESVhAR2vSQ/tyWLbZlXgrU0JwUXdthGfjx+pn6fwd+xdXfvn2k
GLArOzBuaCHQGHvfxBE9ZlldD4p97xI2uUzywLqR9VCeXpOj39yaf9F9+6VhxLWAvRA1MicTk27/
85veN7o2URfle0cO4jT1ozhx5vceR+7AkdhEb/37673v3PPZYAcaTNscDh6/ABjrmeBUujrXy6Ar
Lwa9pFiAoiXYRzl3IEAjmUsqV1wwqRuX31/8l3aVxQkBkxz4R+Sf8yL5U7uq0vRGFQ2l2FQDWSBh
mZUnFb17HMUE5cSfvEcwt3/3kf/FLUZ74nIynGmCv0S6tA2uj8F1CJTMhLpNqHG+9HmGWM2LanUb
6OM/viBnzXl34YrzGO59nzHWNbypTe1RqfioreZ8y3GeYGWu1D5Jv7f/Zh4ifrmvJJfM7UY60txc
XGI/39exEfoU+KrfdYWqwFzbfmPgd0b9PhNcZlViF4mTSy7I3hkTcSbpMX/MGf8OsKySCZqy0zhn
6F8G6di91TFNLcMGWZGnPoLu+ZunwHL+xe8rhMG7T/PS42V/9/vmpEIBO267neXIwLxo0H59tBop
Sk9UKmBzqkAMV6IIR8a7TWuJC+/geNZwEe8MPbRtNLKu3JNeZb0EsmHeQ0YHz1Ljg3zOJlecVBSC
5+11AxknPkumibA5MlgqFoLLzmjQe2l1hFl0NCZ3U1pKnLTa0ep1R5LZgQmTOouW07YfUa0uprov
rD/cXgKdYttUPSPfyogPtbTUrc0qYa8i8L7eLtZ77QkElAcsuDZqHjmf9Amyv5oReCUY2VCIrzyl
Cme5wDqirlvT6807lY/DMddDhnYEOyJj9kzTWLwuBDV6fMLR+kbdakOrbr2kqt2lwobz3MUGMcKg
nfZ2nyC1VH1fPruZ7G91SLzZ0qvgmSyVHntryA/Wi1vr6gzQizHdq9gTBak6a4S7XqyW+IBoiqwX
QKAGrZLRU8920bKHM15Gx0jwljp3Zs0nZS5AK5hAcVpseeQ/Ak5I6lWH9eIF+RWP2dRz3xC9XDqP
L21yK+9xqCbrxWaccY4C9IKVHCy5gUSNRhPlBuOyV6r892c1ZEKAOpEmQncdJYpjCPJSpKMWH9YY
+7LZNkOPZlSrkYZQf/hRtk8qrcrahU1bplu3hMY9hT2llFuynq6wEZEYkY0mz0mf2+ZLgdLiOQxK
Xn78bEeP8IfHki4I/bBXJaBKcCK/ikRrfeTrl3Oh1eFeHFa9PUtMebvLZ6VihL1BkaBG7ruaL8kD
8rQnKICp4AAa5hwNppfiXWEQ/Hr/TdVauA9dRELIPla0kMJmWeWefnr9M63vY0Yf9Zh1Ywp3Gp/1
LkQOtBoCz9t0r9NnlLXuym6Todw1Tez7B0FHrwRrMHQY5pXrQT7CgSMxvEm9AwKCTejU0oYtrYWb
JQhC8Gnqs8QP70m/SfGczYwjfiAHRaPvB9E6AK0DYG7hVdPAY9uOehcPqyrQRv9cljlC+rCgq7bI
w671j8bkjcR2An/pR/SgS/RYU3Q7kAA3PDXcflqOed5vG4PcvMVEph8ApR7HCJpHHCC9xX1uLqX0
w7WKIJn4uTduPBI7q9muylADGoQby5OFhmsJg2lH01jRHS3UxSbnFRErAwzb0MaTaSX2snFC8bHR
jWpFP9RegPcRgFPC9jyEFX3blpC/T62Z4EoNZTNIkFeROvSO1u9Ml8zPRadj91zoxXRy6y74UjUs
m3YWOVdIn+xTqece8/TJHI8iHzK+cDVDcSfgsBxKp/aLR/97WDUaURMrHm6PaOZW5StyXBqstI7j
PyLoa/OV0MwHWACIpuvqJRcOQDQa8OauGiRLNmNnHrpa73mkxgR6ZCj4lwXrsjqzzfEsGz7g1x2S
B3ZpZC1bwvHKZ0u0NA8ARYGqD9xsNuz06jzNqlZ4JeJUmqJ8Jj0JTHifDC+qcIPH2LJZMAsjucSa
Hj/F9cSL5Y0oIny9ibaRI+XeLT09JFMCoD3baMG4hnwRlAUrxBtmsBEycy0yEyeMP1NTik9ZrWnT
HqVL5+5lVhMCuRQl7VhZixrbqCHlH9AKLHtd58lV6pX+cdDK4JaczBCrqndxwrB6TNv6ZUTvxOof
iUfanwQDkGF8okPKOm+VIrryitL41Gk+rW1UWSQie4ODDgQb4irqh70lO3BYcqig8IXCQQBa1C5p
FkaOJNFQ3WYi2jAL3XJVqAaYCTj3YYXgr3JIUCRWg/mQn5+YpZh/pIjvuk3JjlU/EBxh+H947hDV
i6oq/WIzQVdETRwkHfECTaIdiTDsuHUZ1v4J8+DH0UE9GJk5KZuh1CFrtsi2BbSr5Wj4zTPgEc4i
ZWu5RzmHXiSi52utPK9eR/A3WSzMNKhPtduMWAJj96Qp1NV1xixvpaWzDiaNEff4s+I7sScemqrj
SWkC3Z2ZJfOj1AV5uArCQpwoYllLK9tgTX9VafcGv43dEqXRDHw1YEO8V68B6Y3Y7KDlRIQq46FA
hdsv1CwjstMyylaBkbDe1z0al7BnHeytAOYmWg33yOBFW8ZEm6Uzqp9dl7Ez5hjJ5W1roEv8mvhR
oITevqpFpjFmwX9dAh2a8PWa8PL50Qe9H962Q+7miw6V33HoOp0WtYViv2615ksu4W4vUB3zRBhT
Zb3AMlG3TYTQCvRmlJIDUGFdnLEgDieGkbpm+/3XErmFkL8KY04SvqaxfTk1loAqJZ+BYZe6bXvO
vhmWybWYUrIwjcGYNYPdiO7nGsY+/g+99ornAXhoeGNYPb91lJV81qHHXbHKa+aZZxMpfsNugbCR
4RJmjypJGRroveMsA2XaV13S4JWNKmu897XCerZDrAOLsdbi41DWChkfxmqggJ0ILgM1MrwvPbWP
5iTdhnXREfdpoelXZRdq39q68rZhN5Cowe/MKSfSHO/RUAOPhZvSR1hWXisusp6h48HMYd/UjkmT
MVDRfEfpSCLRt/ATon52yfdmRNfm9/78jca4jF+mLpvjbUD8nzRRUTW0xqSD+sdSDyUKtb6vP5Ip
ZjK7Z6t0hntbRlp3j/YbF/EyGsIgdM/MMDybrar0JlJH3aAaIxSegILEQ+xyWiZQYmiJkxUcN9AX
WetIN2G5QdmNVu0AeGWw0eRmmscZxDFCZMFmHZ5k1vbLSAvHNf9jVgee4SqNp5K5ZlidCxDl+6QP
tY/YiqIrzDX+oiflbWmObrZjDifQ/oOYSrvhdYxhr3LdpxnqeAdyLvxllcm7wGVJl5A6NnT6xIrA
GSTASlX7oserE7SpOOcmSwyjUwi9BMsQD5BwImntLPmmRSZ+677wd95UZBFCMhS/vIEDELH8W14D
9U7HG0+Zw57nmoNBV+k3XlvqN1Y29qteR3XWjNmOMUi15mzs3yu7Gzcxm+gqrlCkKtO8MfXWvCbj
Pr/j22ZfzlV6xc6XMadMcMwCbFu6mb0OvPS6S0wsTtyqG30sg4dSszumWoY8FWT3FUsZ6BwgFXks
Xsror7+VmThz8svXhCTp37BHW1dSEjFLpIrhxXq+yB3Iy+5Oi6evQCn4QsyOV3iD4GQIV1mn4z/h
RNAjDWAHbhYjTiZWkHAeibJfsRq2cXHoKoM4ZDlW5XWTpDyk2WyfQ6vOEzmRKYX1XGFEvh2TIY6W
Pcfu1e+r07nqeNOTn2VztPYl6H9D0IJ4X/YTzRt77HgEyFmvh354FAT4zgff31/nl+qHCwF7p5dB
2Y/VcK5X34g2PD9su7hoy12a2yzGHUj6S4WLMF0gDptJMXPp8roc/v66v5T+8wfUdYtsPlqXVIo/
X5eSPMXrTbahilObrAUgzFmjUF4OTsj6VWT5eCYfjLX4u5Hq91f/RfvD1T2DqpgXnF/iPWV/bGK6
J8IudtAoKUAwkhgXd151Y6dhtf8hlStrnEezPcswZwnh66/wn5b537XM507Pm2/rF6XcTZK+hEX2
8lPH7vsP/ejYeeYH5L2Ma+j+Mbmy3kSrCn3upds2747x2vnmuXrbMJ97aXTRjTezNKzDwrLg0xqm
Mf/cP2uWW7PK6c2Li7+YnrzheYLfAMHz+x5a3SdurmxRXZmtplYSbGeLGQc1UOveWSFRJnuLbCSy
xWlv08iu7Q6oa2vBYHf+L3vnsVw5di3RX3k/gA54M70AriMvva0JoopkAQfeHOAA+Pq3wFYrJEU8
o7l6om51kMXmhTk7d+bK74MQjlFMKWFVBSI5aKNm9U8AJsorTBQiv6OvCUxNL7x3Z6XILzNScOcq
NyPKJfuoA2xSnbFgsBOmHyKSU16Tpu205r2mYe/CcaJdD9VigChbJyq9MhOm8KT64H3iSOIfAfOQ
AZHd4r5Nah79uwXsPyYhYie52SD4W6jkdYgD2Rc/J6llb2NfDtWx6Ylc7FvgIO61dPRMpnutrHQ7
pHlaZPMOFDvFSjdlxh3p7VnOr+1Ngyww7LJ56D0yQ7QRJkcMLISXYhCKOraxmo0EnBQICQEhG+bm
KrnxzZUz9i4p+X1Spb5UowImTGcHpefT5GEgyBJD/1AkzWhGLzLhKPDvOJoQ8eu84e1djWApl507
1kghtW+S5ptlYPP0z/y1s/Fd5fSeh4U7pYA1ewI4mUdeIx+bNf9cEzKbThHKKl0cqsHxdvHmJ5J3
MIs56W+8SmonHW7pnQ4TZrcSjwABZvMSHrL6lGnadEid1nwseMvRoDbAIJ+Y3u4Nauj2btAuPyHg
4LYqR9JdxZJFosG0PzEsX5O7IeE32BVITjkeinrqKNqoG0TLqRxP/jSH3ghMtKpITxB2TG8dMwA1
nJVz5NppEdnSsUhhpniFIe3f95WqXpNak+2uSCDsrbwSb8vcfQZul95j5hvuwNh598A4pves8uco
DTCY9W0232/74v0yNeIFwwRtXWazwO9oNerLRljaiWcmEUA57yYIiuSFTjvrOGeudqvNhPl2vF2C
PTEL6zohfU6BgibWyADes7y0G4nTI8763LlG/QgaCHg1cLd0Dh20qzmE4+PNYbNgtKt7Av27QMLr
HcdantQMGk2VRfqCRGJdBSvkk53ROuoJwtmAnadF/4rGoi9/G8p2UVK81UFdaGpqFc1m3ZFVdu56
sXqnXjlPOfamIR9tyhqt2bs2OJykOwYR6t6SfpxuxzQ1r4wZ4zevN8QN0rfWbiyH/j4r3fqlh+/G
PtZrfykEIKPrpxD9wz/zSROlbKHbLkPrX1YKxu6xyWdnyJD9U2pY69torRUAUtbBH3nT61faWpOY
7DrLO6tyDvZ23n7hiUyOCL8dEa+CsAAQvMeg8Mc33c3L14X486ulpNi4XH7x2rGkgynFHeZqsj8g
yphx4Cm5F9QBqgaEESWXJa2b1nJbB7VzVjN8R+I4Bakbvla7NXJRAOtl67aDESbu6iSfsXgRcgob
7F9cxYiYmeMzzwuOjRGO/CVu1NiGKoGzw+9FQoYpNzy4DhVxUOdGD+oInoz5YnMevJVa/yzW/jFv
Ne+TQCTgVgyKerFzFLSF0GzX/MmjfuyqQgW75ngJwj8fksgT6SmwB++yKDbvTTMOjytwHagAevPh
jjqwSLU2dxa5/1/4FGiwMjQY6kGlWjhKqf2cZlDO3Q6G6E5VHfDCNUgvtmmM7xLEYA2/hpanCn5r
YRgE2Geyh6JNfw5WJr5KyOLhMHXX5khjg+OqOcqmETJNloijpdHZi7dSLdfmjOpuQ0QktyFNwOaF
nek3xN21fd+QOgEJ6Df35GCJCbTSCOJv7XIaBIkJejwYdrNK5fPR3DTSRtnExotUWY+TTPxfhao4
rVEcxBzoQ9uKMTYuD7RbkoObaucn3MEtwJ0wei3S4Dk36hZiI9Up4Bj9DPuYsvXLdyafEO9w46V0
IezS0VLk/BwcR4PAflj5Ey1ui+Ffa4bZ3JDTK7hEnYYKvvkDQnX9YDANnVKqfUK+aRqmOaYkh9nq
IDt7vtakCdKa7cOH3fTO70azP0XbmdcGPjjSZ121kBnO445wMTc58BpISv4lsIriGsCMm+/y9SND
S9t12wGewMtzo/ePYA710Df6LKzJ9+3E6GZ7gd+aoOQa3HdG38Saa0L3odFoOKYaAO9iSuFfiiTq
695gi+vYBxoU9T33+0e+1v5DZzILZbCPn1KEkZ2R9S3VegWWMI7f5cWhfDR0aAm7NDVdhJqiTYFk
risPbNSae67cipEtUHdiafrPbh4gX5qtUXLsIRuYuol95ifEHArVKWyclhm7LJzqrko0YNomLWdG
LQmgD/ocgTMV11pPZJUwXXOQ4zxGNqnidwhHSAk+DX+TV/yQlNfkHSGildfj9YQYSNnpoLI728du
XQ9NEc1VZoaLNQ+/DWsq4tFYxsccFFOMDZnTduoXe0RHn6lSSx7FZAxbdl4eVGB1/BTguzCCWkac
UyGIMG1WVB30mXZS41UvAKA7Ne0cul3+IDI+7lPlF58UuRgxcH4+V9//kfnlV1+I4YS864W6V2DA
dPi7xPGC3cLW6ogJXz/p0DeiSUDvRAkyriFl5R9B7js8O6k5lE4NomlIyvtcltbZHHKxb2XeUSCT
QlfHS3607GbY4wWaI001zoEisulKVA3zWjm3XSQNTYv0ZZUAW0nvWt5Qf0hHCTpAyif8vFDQl8w9
KgLRVKxcVhtpu2Zm3eltYO4bw/no9PZ+pJCWlDhcW5B7Bx7RGnhA7c0QkJszanr34Cc4YZSAtAq9
ufHa/t7T0aOG7rCqCoIhcKNIz+oHHzPgOW/WdF/3ULo61lM7Wn4JlmUI3mu52XvKi1Vp2kNAv9yh
dMfgaNP/RTyS1uKivgOXme1lhctohW0RuuVyH0yjQXi7oB1XwmmWa1vTZdj4kEFHzI0Tgc1U86xb
Tc5gPwPqYdhRiCNI0wbPhvHVJa4WOwvmfFHRTmSK1uFFVkCZrq3xXhGB+xDV0iGMcfnB6T6681Tf
uxqIskBCt0MaNjCXt+NpJnxHvCHVdqlY/XMFp7MUzg878Z7/M0v9v9wPTDL/6yx191XXG9Hw57+A
lcw/v/AvB4RNToj0HCYH7EQbWenvDghf/8PZ2uCIlpl4f0Bf/H2eIl3E/+WSBvprDPu7AwLmEqIY
05ThGywQN07ov+FP/FPs+IeZyvY9294yTGxnicu4/7pSLitrWKtWX1jR1sVCNyqlPHD5N0Ak/eRB
TAsKcAAwaX21V9IFx8fGuz/xRDP0/dphTgrJe0KU7wZJkWeGMqztGPRHKOYfLW/RW+W6yxWDkR4R
6Z6NHT1UDidPjahybixks93S5ChksWaIvXUBb8Q7nlMUwe31sL0ROfAt/XlBAbsx0Fm4O9b1OTG3
Qia79LK4h/qbx8y93WNaIHge9S5ge2bMuvdzzS0XSzMrZozl2DPV9rgp0KrmJKKRB3rEKr40w0g/
1KqJy8zXvDlLk49MfYF9nVUl/kLDG9ixERIEkUBPhhk3mnLu2G2XV5MV5LeioX53UoN2MCjhDROd
R8uukRP19Yp5MYe7M/Feg4Y58wxnIe2CJWIK5azUUqE1lY717Pf8mrG6oxyPm95Zw8OJazwWR5NS
i9gM+M3bwjbOag2qO6lZ7p7S9OpeX8sGc6jf31Kcwi6Zc119Zn5uUebXJCxU5lEHASsu7P3qUnsU
6caL53Jw7MnE5GHt6K9srOT12Nhvg5PKRwMTuH/w+4RyCBP+DAIdmZZD3Y/Wy1wW5p51tX+o2jTf
ipCT5EJYhBSMpTMANvV6cZxpePBc1NjY/ZYQNzFx2GRFG33Rm+6qTW4clN0dQDje2SPeb+DyyJIc
kcb3bRp47itrvp2G3AkDtExtq4V2vuXNTei0NskTi0DCBiKv751NEMVI/soa1o1IJxTRssmm9Sag
LpuU6mpOdVSoq3pjQF8o8vwh2aTXcRNhk02OTV2A+7nlx5R3cEIZdVrevyXcYFNz8yBx9uOm8AZK
fRhJoO2bbxE42/RgLnLWV5tGPGxq8VpSzkaAWoF0NO3IrZ37hqstxCB1RTgk21V+50ZshN/omnV2
66ZIZ5s2TXsYP+WmV6cjyrWB+ZZkF2q27Xnpqd0Uboco/wXlPaD5Z4BbvSnhvTFPYfmtjk8d1823
ZD5v6nm7kDQa2SBG+be43rqjE/ub4r5s2vuUChsd3rUruGrPfoKVeE+KTaHXO8Zqo97nf2r56k9l
f9FYuj+a7IPUozO47DF3TldkxosBPTWHC5OLK7fXvXtJo1r2OtsruvgIucLa18G22aeOZuHPp+Sa
zJ/5GjBL6ruSjTl1aomVEb8yGs15I5dS5ye1WR13JcqAgg2mr3Z96BuYFo+TELZ6lESEON6lqcbS
GPLFlL8XBaSTOlqnovZWBibq45cW2no0DebMk20Uafpe0cm81WIYFDwXWlOhcKtm0eOZzt00w6sx
b+sKtXhpVOIR9mOWArJIj4v07XfIGEp+eEVgFC5r2DXAQFOOsjkLWeMQ2dVJIS3+x02KU85SAykq
01meP9XF6C6h3pGwDk3ZM8KbmjH/6fj6j+r5f6ieRHO3zsr/2af42Iwy+6/wZ9+U4p8R4X/70r/e
1f4fDt/KQzdHs//HjDAMRNYFzmbi/0vi/Ev5BJyIyE2Si/yu/U9FnRbpAgK9DsBCVNDvTMK/8aYm
W/rP6ufGX9Qd4gt8TxdvtP4vXuFRmAWdwqIhVOsZisZCKEYh3Hy2gbhr924NVTes09y/DyDnTZwu
a3HDvUvFfJn5tFywXnzKE2G9ooksd3De6sdpcJMf+BVZ27K/b4+eWp1j21sMfIRQnSuhscGiu5DO
ezUXLvWU2kyICHZGYF37JUMfr1YaZlikW+dx7cqOXkqR0nlBLaRBE52bzdyROe0xFbP9zgsWe19o
g32bGTkevSyxQ62ZJy3WO80698lChyMfQZ1HmpWZYKXmgYx9s7gXaItJG0ozwXpTWRbvQZxhwSz0
OoaNN4Fq4IeK2FfKL/4Ug00nJTRGmIxwhhGoOpg2Hmf4+Nv1MCfgehAiJXWegpf5UcAB8GJr1avf
gg/8yJodx1ftqJTNsEg+V9fpOnrN1fDarhpiaMJP9kpAYHitlV48BIWOGQo32q0aoTe2g9/cygFy
69XczanDaImfDUw2z21e/aWRhABkefyBPvTvKSVY4s5t+UXmRkIDnG6JZN7Z+exRzbO2P4zU9++S
slHNDiVONyI626BTB6Vq9p5fAaFDWZvbqr2lMCO4c0jKoyrbgXMc+P3tp6YLrnn6MiNlmbrORgau
+XubDym2eTSMzr/XsETd5AU05mDxHfLZKUD1pDeekgZ8mkCBO2vgy0/z6DW3Rd9N2uPKmyN2vdw4
IwEoKo1wRkQCZMhwXLWKVr8RNjfMte6XWqvuvR8b85WTpk1MY+0cN6QIkMCLVvlxD0aE7bVagvu5
5TG8LHbwaFJXcE9bBeDCYEbXDB1SiBxKB9qZyEqakcw09ZMeJhSbwQiu29by0v246CQ557wWR7Bn
cj3h5zKXg0hG7dpMtEmFyvSqGEqTT3nWwPFNnui5d6jPUaDJPCAiyCIkMu9ayrjp/O5d97nmnHrJ
kBtUGloljaSI1syWiFtAkK1DSkYSw5CW56pddgAzoJMsjmj8dxbA1LvIACWdsKKV8PloaoJkY42d
ivEK+/u0N1ZzPOJa0eRZuu2on8qOdfkrzvyAhk7+Ql/n8nnzklR7RIsbQrNIQBZVzN+THF6zrrpJ
Aiu9LsdKBB9wK/LJ3JlW1djaOa10D465WerPjqUzP6+4r/RVrjRqLcVed/lHaVEoA2VZvQikpEgL
suaCS6eLh1Y+5KOBVl62pgt90AQSWHANvXCyS90jt7dGCZyVMKn3rAFGx6pa7P1GG4kcc5ZbzGwr
JDbMT6fmZ4CTIqgZmEZzjBY5z1catrUTMGuK34L6oVkBZqI8nnJUEhStZj4rQTmKN4sytiWdZl0z
H2AYa5/OypOmTPoQQvEBFzOYZGGy32+ld4O0/SjXgQR2qg5Aq5wXo+/pXxzHcbcuY3OLNeOBHgYO
y/3KxzaQvgXhRRyiRLfzWxdtAB4bp8/6Sq/b4StfvBt9NZN3EoGA47C2PNaspW/zqRnYJWAqsqFA
34EaAyfVoBgqkS0H211vROcTXWRlH2bZUO6pATd2s8ZXGcWy0Zf7po0Kf31vEoRYkku3a9tfwEUm
WA8BQxH+7Q9dUvf7HK7mBZVM3boDGwUxNL8CnrYHalP8WCRLssdnw2k+cYawgUt9XJtGhOU0aRv3
3riilGRiA53+aIQ5RKmRYXf3ljoygxHKoGz6VwLU6qhXqXzOx15yYSjtgH3k99i7sDCzfIllD1QV
Umryg0JAraKWFNKrm9sVHlsIGafRbVRxtCrbuaoxn+xxNnHqa9nkHFqsCGcf0H84a5p3P7ZZcBAr
r6a8wn4mHRvpZnJXjx6irt64ihtqzu+ERJzpkpegw4tmOVUCZJymQHqyul+UVzbo5rQivrWUD+6N
caKHQJj+vhpkcGgAY7+3KtFfkdW0WE7gphvamm/YS8Hb7BRLcRxt9xb/4jIAor0d8Ml5GEX10Ag6
lLZhdW84qhmg62dZGGdnztProKh8sG+104WlFPRZF1B0N6MVexZbobQ6eIDCyTSsGwuxmGE3m/ud
1taYH5rEP3itV1BikwLpbZESO7aQLxhABtZFQ0257oh2rlv9gwvf7H5epX5j5UUd+eTL3bHkMrDV
XocvHM5Gto2G/WZxsTX8x17+ZbHC+hqrvorY7lfECmWi6EWwXSCOHm/sMF86J3IpSH5usnF6yFhr
fM4EgWKIbaQQEvOHFoy/hajTNzQLAsVLrYeD7TzXtqNduKeK0LQKLIoGz7l16ZLntLcPM+BC8KkU
KXbOYW0o/VsTVqCWWN6WaQkiWTZm5Hn9z64itT1Z+qlgs8LgYrZfKYzwXZFr+GR8Kz9O+FoaCgIX
CJRuYtxh9u7jYlDFfW24N3Uq6+tq7ce4kibqp0m+T4Yq61UbD0a13qSLTGLiRJ+UZTxRDsZRivOF
WEnuKmuieoPqugj/Elo3vTsSeka3HWYoeJM2VXowba04qxPx0yyKJ8102fapTv9BbkkcG+F7X1gb
H0hE/QamsAPFizNa897rEm2jc7C5zYXunYMFLFkLrgrFACZBulI3HoxnVYNbZJPXxoShishPJ0o/
5qU60at+chbkydw1noVaCrpjuwQR1DX2BtlMuk626l49P4DkbM+NnB/tNRv2lCXVLCg3oES+fkqs
IKG0xuYR3BUmKSROsAeVtUTlAiwa/6fcgfer9rD5sTRp/keSmm8GM/K73jnWrUWDJ6sqB2Vfcl05
H5VZ0Y+9jtAGM9Fe0ZPwbd358ioVci74HLDGZ2yGyzakygEAX4tSMtiQEQWGu93ku9mBE4v3gFcs
jbJSAcfk9Hhr1l5y1wOj7/nQ6Vw5CPY12UJBN9BILlHDT0lRzGbUGzk+xjZ/xqbtPiRbCLNVYN3Y
CtfNw5jhCs4HHE+Q/x1WrzubV/q11g1uBCHzRebisB02qdS6bTwJC1wFW5KWTrn02Jkw5DJNv03U
cLuWG6BZDmE/UJDdVj/6MqhhEs9PahjvWkOyQKsvnNZocHdXsvaSlCv9AbjVYEFQZMNtzjKdGgLH
Eg7ID892rusceLBbdTXBi35nLh65Po0KxjsTN+zVfyTa/49EazG+YTb5nwe/p6/55/CPXpe/fcVf
XhfrD0cPTOB5gftXzPOv0Lju/uFaW3qKBPi3bvt3bdZyiaC5/CvQ7VvCamNT/S2dZjp/+MSA0GTB
OP2Jkvo3Jj7D3vKu/2R42TBGJoMHEZpt9jQ3r9U/OMi4X7QJPAt2/c7sXyfN9nZDuXz4UEAplNPY
UGtUlsxVUzx4yr8MGPHf3CnvHttGe+z0fjiPi8upCbQUKt2onZbEcpPD1OTZ3Vh32k88adBF3Ebv
MMYnHheyY6bDHc0yi3Vv26IwK5bUpeGdVqP3zZvAXvXmeaBHFfe5VqyNdWhpfGwvOAB0j2TnpChZ
3GGQkRVE+YQywT19jDoP+Vb1ffdc+rVEKfGAOBrUz86uudtMKDL2Mt0e9llpm+1ZUrJMwVsOMFen
X9hcSG6Jiv6ms9csLLWBeZJ+WhujYXtlw+o/+KZHORBCIl1+VFIJL39KFk1DnzE8ktoRSYbmJ5A8
/zN1c1Dhq8lg1MVbbnVyQ3+gpeWRySpvGSpKe6B8szGvgNOtQziCp7hKcvjhoZLcxvsJEg/NoU2+
+BGV9UdqpwiJ1ALQTllbEojJ7McKmNP7MqGR+VaaHcUgHtOyBC44j/kFJC5NxqZ6yRuMJzkmo51R
BemxUCmE+w4W56uYBaPnMokTnupLY/dXGf6P1yGt6pCNP1bNGTtRPQVMx6n7IecEFOWo3tecA6DZ
BWExW6d0Ll7mSdKJFRg5tUr2r1RAObKSYnwk/0vSmDntwHz0olmgmnn+qgPJClxEZn3Ah/UwreIF
df43woq8Wgc6RoMivVmzjhrLUb431XCupqY+FlK02AWsaF6pcByQ3a7aVjf2VDLdZWkFBdosXlrA
51Qsa00MFf2LXZx7qdw1uVMBRhtWstouGIH1DhZoYp6uB3uyOSwDFzHR8KOJkEOYsmPnQT5l18lY
9hdfKjOGPKCfsFEJsEgrrZUaPcbr0Pm/2NpPh2pyxC8/63BUIEnEbedoD2kLH7vO06/ESppbR6Mv
Ror5sa6W8kBMUvDqbcWxLrDAwD1yd1azOFSAOqBCSHKfeC5k+743g31aOby1Mi04TK76olipOjHI
Ih3z7NixAoERjyTwq2Fzim8ezneasuINdHoLmwaI8VADfnJWWrYdfSpB4VDn6pvzk+FQq03B1otW
Jqd1JVBTDS0gLKm9OrR37axizs9Z59AV2drit4UN4QdEFt6dktolZdMIMXXuZs/Wi+tqKsYrF+c/
ySZ40pFlr9rvBrMbzhL8q5Rfeb6eRn1OaXtIFEODyqKPDygoxCxKu2jv8NBSJtclvbhpfdPdc+D1
44SuMMYYfOtPA9BevAoGJG9wxea5HulaZiMu+dO4sPDQJMimY9lhpk+m6S6ngo2MD5dFGkzUfQOu
Wj67lodqnHr2cqaBqT6aUi0KgwOXFhCqxdXnkPisA/VnUPK30XWAXFKVoHvN45j9XvIh4F5TROE4
CHStujF9Z3iHqaGYhTOaI/bGVOlXWR1UBxxzLTYEzTwQA+K/rFDEJXNKgsF9/8xnRc+qzszgMBts
eBvIjm1nxdhcyBKk5JAoFX6bDYo9aLmZb8pcg5lUvFJ5qpOuoumsohFVap19k+tmEdEikV/VmvhM
Br+PhNmKl6rPcVq4rSMuZr9MbMPG1YrYHhh3CFjPOGYKNr4gMa9bu2zORoDJ0bOma0Dp7YNtBdoj
zm7vp0n6IUoLGG5rFfQ5rKmM2xhzE0V6TT3vGfr0i5vA15OJZOqTUt6UMM1jvk+9J1GwHPrtrsW9
5N7TMmbtEyoSYgSMjPzFdIenUMRiGSDr6xlAnG0F3fmrT0m3SwuwtbzTjeEcwYgEH7053HsUyiqW
f9YEq0i+ud+Lbl3XYlrTT3Zp+DgNmbt3EvbO74QVSpxrUrtiR5Nhm2e1XuvkoAnhid2CEZ8NvcHz
wF9uBK6H21XTp8sighzz1Ej2p2bHPg/42CfP/A4DpocssOedrkzShnk+7lqjP5DHpOXbkhfM9rAC
rGXZYTHlSiSwdZKFTamZ6p0dOdSH0V/pn6WgI242XwL/bcGxm+eDtnTBiWQWiH52iqiIAcDhzeOg
b2b7cfM9tEPBOubbDAFUYnjCTwoPz2eh2tllEJGhPLFPxP+ptb/nznsmatbEa4ChQx9aESJ8kXO0
aWzK6Jzeg5Cfz1rRfTIHXzhujpjhYCavaps6Ta++NTmZ4Hzig631Jd+rzd+xbk4PbfN8dC3wYryk
gKhT1ok0gCyU+eZkl+hQuHU698e6eUfqzUWSFfKH2RTFldOCzTYWGFD0u1D9uuTGNdcAIczNhKKK
4vfolsF+btcfwE5LmlM3u0pOseklaYwELSXf2nuD9BcUFxXqBLvuEhotw2xzvMDmm3i5s+d19fQd
s8dvJs4vW4pyXzocGKbZfq36kQb6YiAU5vOt1h5vZ8vo/bsfbZOjfo7PkocoGVvsN2Cs8vvAbNqT
/m3MKSS/Bvw6Y5WAb6Hemae2mF5hS/LCkNYjEHMMmyniUz77PNddUf4yNzNQtdmCRrty9/nkLSGm
jXqPhb26Ng1TxXJZ7XCyll9DRpf2xFp+pwJ+BvoYi1hnaH4hhLjeFdbQ8AtdWX7vMm+ca35hLT/+
JIv8ndu+kIg6tQ/TjxZZZenLYz8mJ7ecKS8ug/R+HEp151AW+O7l7iPGfgUCO72xzWY4kiOlc2PO
8jZ2BqrA4X5l9jMqJagNh9mCzVRsr4lrbmxCcP0gv3HabaYv4U4I4GljIr7NNRIbn/Pml2puJ2OV
R53V49GbHf8HJX/6+4jZLG8TebvqlpbHE33dx7yVFtkUd0IEz+eaJ2sL1J3iZeokpgA923G4IvTq
ofMD50EtOKtCnpoaRwyzNUPHHsrfQ29RPcqNCgB+JbbQUCjQu4e2NRxumRoJ/siQu9JKRHtrtKTW
YysoZ/Okfg3tKX8byN7/qtPuXKoM1n5O2VLYpdYniTgHGU6YH/gjcRqzsQT+Dlx6PrXfZkRRZKzx
Z8oHP/TNtth+Gxg3K2OymRrZrJaHoHbvMHtfJYyIHgEcs5mPhrZS2kjuxPtMUq8KM3PwSOk44tVp
e/tijMKJcPiWsSOsNmyblj7nHkR93EireegtGxjRwq/iZi5MH601afDdSij/0dr7sopYHGAF3Uyh
qdHn+2QziwKpMuOWn+sge1c7AMpOqkPnleKVp1nxyitufCvVrD8WuaQPM/fESXcUJ96kc89dPcHP
FNqQFLvFVeVLaop8uZq0hULkNevPgbY1w2S6KuJWlMHZ3CyzWTUbxW6265boD6aAVcdfK9dZvur+
On4SrpuO/tCwtKbe59ZOs/65sRzapryBLqDIYolN1zg7Wk5X6ws1BwQVGR8GhdOWJ2zInAQTdA1a
y0UebZcpFjn3w1Xg20CkWTe7z4reWvctLTaT8uTTkbfzRzvgRuyxMi8UP6exXdjujUsA8H3yFM6S
xhsfSzq/jAjXt3Yp61m8J1Se7/vEB0RZrXOJ4k8zR047lr+zbZh7u2HzY+vJnNyDpamPc8Xjta+C
R1VxNkZ2G3/Vm7Nby7x870o66ftv7/e3DVxWU/VkZPglCFybB7X5xfPNOQ7zMYuatCvDVltLVjA9
ZZtqc5yzDOv7yFlZ5OSTKOIpN8brql5H3H15fSSknt6ZRKGXB9/L++Z2TrPZiYJ01in6pQ2BmLP4
pI8kWMAljn8iejhuio3YU3idsh+bv9F8xqXxvX7AoJABDoQTBPunnG2NGBlIHJIA9GBbQ8ZzdPZx
5jZkAI4yc51XkKLVGIEear0jPpDW+IUbKYl0LU/Sa/CmgmKJRe/z2PRTFbnmSKar0DzF0wfWKoUh
GkAxzAIPcyeZBQwaeVeHFqBJLtoZbbU99VyT0SgtcQ2hXYSJOXq/q76xP/R6E8xpVJP5Ya7ap6EI
EvEOxW0MKztQqIwU6/gDzUaRO/j+V+O36dEdK47gBhufsBM9/aO50mPh8nSOMeUUe9qJ1p86B+sr
BStiVzIfN16rHxq+LbTLTt63MLwpVbWrB6UM57y2FMebld1GTmaw8jeyyorTAis1Hg1OB11BE2Yx
bUX3eXNj210VEZuxnwdOkTGbi4DiOSOnZ8DYDucYsmezl/FYeie03ilqGNwfZCqCfV/o5k/Hnu0j
JN52Byizw9WAI9HDNXQQKWU5fbNFgkXl8vEOmfpF88N0wDR9a81Z8KnXOET5SciO6CZrAXM5dkbZ
cZQa02vKB3xyoKQkWSa53Z5+DCfuWEnsai5KfYe3PItVUmVxUPIaT2aK2AfO9EA2veqoicTCzMmb
pFZuTZVpiQpGf9eC+dKy9vRVYnENPO1WWuvy0CowjawqL3OBlu6ktdVzAtfKGDRj9tW2rn1JEiF4
0HYp6yyNe3fgwT/S57CAjw/XHkYHdV0TLx213GdSD26mOaUuGanzWLgCMi0FPDt9aHBU6MadTz8y
REpQMiRVsYV7bIXrZpE0qbKxvCm0rg/nSi9io0zsXY7v5p0chbez1MbvryCDvGvt8I65v9hlk3+w
ndmgMradPnXoNEdf6OtpqSBfGQyeAnOlHHdzjT1kwbmzw7XlRu5aQsqwsnji09qRtXyDqXOVpYBe
1u6zzsu3IZ+26w3HUAzEFuzBbFkxzj5zV4IUOeeCKsCCJAcNG9AxOTMberhxOkswmLzzUnumh9vN
a66WwTsYeuGFZm+L6zJNizv0B12nE5i4UDy1+nQzSM7bwEfo1N7kn9kf2hM1HWW8kkc+svvXv1TN
iJbLfDrC1xojpXX09UgPRaDtP2Q2y7NHEfJOJz9/RteKsmxpyf67xIFNrTizHJ3u1yJL9ymLW+Y1
jmJLLZbIXvPqRBf0VITpNCyvLBeGHXrPxcIt8MJR6okCFAqBe+ldZS7WhG5eOTg22SlRsE532aj1
UT2NPwKjuyhjsSBRmy+1xiMvn2zwDy64E3Ah/ms2Y6Oyup4Ft+5PIQEA54l2dEAH639zd27NbRvL
Fv4rrryDhfvlIbvqkNTVkmzJjhT7hUVLNACCBEBcCIK/fn+40CYgRYkyrtqog+TBFuUhMOiZ7ule
vVagvg9L78qXQpQfrPQc9ZtPial8h1Gb+K8kOgrdOPzkReoXzYM3VduG+lMK0h5Kv0SbxtL6fmfZ
2vc4Xkv7Uze0TXon6GKYwOSTU60x13d2mUGYG7lLCEVie/Z1K+dUPHbbLYyvTlncbehVoGSGygxp
p6woTo1UL4FYrUmX66sdwOhcc+5CNqxsHGtGZPJ4Mwu5ksTLJFbC+sSUg+SSNPi42PvujqPObMqr
iq3rYGnEH7amTmCtAE6i2T3wlbGp0hhzsrVXSnqSy158Q1erfcEf+CgI7e+qq97pS7SVA9uHJyWW
g8vSwLkqWvE4C+Ic3mspcE9oJaYiYdHabax2l3vfCljqyn2CS5qsFFqVcrXKBcYhKW0nR2xYMSsu
CsS2Zj6of9UgEnZTlS3B3CUQdCyj/Nzabr669v5yh8EjRR9T2XGl65lD7XW/AngH8P8yVmjRK7TA
OrECc3UZG6T/QGMj0UGoD7p9p05maNEn7vYWzocnee1j8bPSoOgf3m50ENYkZqyLUKdtxZIy74yz
CwnE/Vr6UKj6g6/oSJzNpHhKA7w/cVca7Lxy7J740VqhA5bDWWLkKYRXrkzmAk01OTCeKAw6t7mE
sMVyBkQdis6vgUvNWc1K7dSCTnK8zLRvM2OrfCpso9J+ou4+oVGtWBiptf3E3gec3ISKz5I3+WWy
IRklK0sUqST9egXjL3kW3wfDKgfBuWOG13q2SiezvabnU9UvHGrarrKm3CB7wWXFSq7QMX4a+GU8
T5UoQsVZ1ypq9f3+EZw99QalDKR5ZK6TD5a8Qmcbh5fQZWXtzhGlSa4s8I8TAMhLbwrlEKUV3T3R
1mX5jTiLpeXG67lPZeVDVGiz633m5Y+Sb34HelDGsNlI6eWGNPTtfqcj5ORbBVJhvlz8Ye+M/KOq
evr+JtnZEWw31jo6Iwu6pq0m0+Kqocc8rRDDFqV+fzeNwRwlEyAGMe1Pqsd5YSbdoFBuAH/FGZz7
s+3n0jX+IEIwPm0ggD+FGCA7Zx0AJElSqnSOfV/YUG3HXqh+cmWKS6kHsaiSzubrXQjdxHpmA6VU
gSmsqob394VKUHO1okw/3mRb7z0xRLY7dc0kmgCWMvNLPWT/GZsZGGGYsotdlSRaeeOCXBgxzRrg
ZcjhhvCuQO4QSdIouU9iffN+s7FtmoOgYpfHyJc5Z2W8nE1K9gUIk8Ao3lCLkj9vGcCc2pt8/5AH
2WrMMp6RNCJBDQdqWKbXWh7nVxbWs5nIcUHbxyb0ab6I42SKw3LGGaQdREwgMseKmoGYTLIqEmKX
+bIOTOsrwE6bpZ0vs/PY9uAdkHYbglYbhU3EYdHsQrdl98nI44zkk0yljA58CEFiVXLuVzXwwqMX
axq6M3c3JadW3pXBdhdMNBbayX5TddhYKQfvnYqLJgRdx9OtFn8HhxqeUCK4LSXC+j1wz8sYuNTU
iHPUAFBEut25W/VhuSQCn4KqA/eaGMrHdBMpVNM2W/suNRL8KXtZ9HFFA+SDpPv5peZtyMusKeBf
J6WUPUDAJN/I66I8U2NbcTi8ptptatjWnSPNOL4kgG3fS5KnfisRkbjMUnsLAlUjGQoDAqsU2tUE
RK1h09hho4QG/ChdsigLHY+VF2QFx1riuMsbMvzw8YBI0Fbvl4qKvFpmFgZveo2kXZa4qKcH6ce9
m+qQ5JaxegI4dfdZhuv+cqmzVYYrr/y+itfKl5mSEqjtzQz6MhJMN54D4G3sLv3NQ24ik15IeF03
0nFmmNSUw46PPGG6PIslcCcwcqzfJ7OddbEt5Owkhlb+KkYPMSWyV+SrCH7MP7IlkovssnAngHDS
J2aiz9hOMuk2DjbxjVEW9vma9uSTdLuPz4qUGrcWo40AsLzIrm0g/X+SvZVwYkX8WSa+u0qiTQHH
PtE/6UyLLI3k3QHp2E7QGt2StIf+3Y3T9XWeOY/SVlFO2JxoaPSMbCoBjL12tiwNbal61Ha1i8hT
7I80YsPbVBrbS1Oy9sWYdlPaYDl15ESME/LNCbpeTn5NT1JwhRrJNwh3URiYlbSD2eXcLdfeRNXh
2JrZS9KKymxNriwp72nFRTY0UbyTWN1rJxKGfuZBBjbZJqV6EaRwlU2iICzVMVImU4BaytQE0znO
jIhYVt4nX/wV9OIcFfbnZbIzYbdRKOOia0seWHGQ8AsNdbu62xngoksPZ7M0KiAJSpbBlWRtpoVB
+YYcK3p8ZeSdKsBzxoh73hjBnp/LiKppu/JDkYXkgbfBvZOqf2ooEk5B+574urafkimZOyEtgY5L
waMAQw1T1EqeQjEUnapKoJ8XOmwd7hLKtJijAtywEyenXdl19x9ofUQRdbl5iFOkGegBOJ9J6jmB
VXa23evbr9KOMohKRxS0E/KpvCdC3m0kADaIUo6BcszXznJzW+SbW9B2q3IsR4igjVEsTSjBSx9Q
EivpTwBYuUFt80rfSk+6ZOXXkRom44T9f+xTBiPR4+h/ZgW1dne9u9rG8e4iWW0e/n+VrVvgdUWi
cFKXo2/zRVLeLdKcY9Chrlt9+jHyw+wzudbMp83qjb/0+kCtztHfIaChMYaMoVMIr2+qvpnXxljN
uef8afH7b/CeV0ytjmYiPl5dsIqsotBtP5Ysm0Ym0MwogjWfN81RR5P0V9Pw+hM28/n677z2BIt6
1i+efv9NIXPUx4G/dRZ0FJ90eKINmC/qi+L+8SyYzojoWkHVSG8+b6Z9ULNQ0WaImYI+QnSN6rbS
TkLPFBwVjhBIOCD2qKjyIXk5XvivrYjXX/OvMwWUvIQnAXZwQBymerAEsBfHlmAZIwg1zEoLsbGE
wU0CkmYVqbKQKejKyFAthYMEXD7VBULleBYcZ2TjXQm5jOZzOI74wgGtB3CNmK/wJFj0eFQ80fWF
bR1PAgpylla1dqr/Kxt4jGDhqHwT+I3wGPBEIfCfPXxvhCO/4ACS0gyrkvusL/b944fHAmQFcnYN
Vfj6Gt6OKMv9Rt63ugVaeegKgk1b7fkD2xzhdICKy8Bh6mto9g8MoVKTE1sAdDJZuokRgMGorr4N
VEA6qKHQ/qg/rlQWhrULkAHvIwXfbAP6CFwAmyozWl89U1AUZVRFDg4cWPUsNB5oQFuhgTsXtASi
RCCJpglksnnTva2QbnYovyxchq4Mcz1YNHmLToI9Ijwy6MVTX54E2aCRkDSyObgYGZ1o0RBZ4+np
QoR9gJ3+2BNYFp4A5m0TnYP6GpwngJVQeC+sHp+QiKiw9/TmyJLBCv/wg4N79woEfoRvQp5ApUUW
/ViOQM0rrjaUYxuwORrYCObQrNEsjeHNAj0fwgGhPKpUDVjgrSvoz4IzQvPCRJi9PUA12+6AXIHC
zvUPI8P50xrhRz/NEv8x423/zBgggawT9kLx9uI2SNO0DreIpaOjXV+DswUARYrwOZG9HnEpVGQQ
c6quXliAzg1kD6jY0FReX8OLjSB+aV5No43+4wD/huyRro/Y9TkIHtx+L2UANGJkUigHSvy/OiP1
7Phn3ghu0mesqW8ODrEChGeIkZuXLPfiIofsmlztiRxHm2toEbJK6CYaGGEF0AlZDsFB85A9K7AN
DsqIucPg2nw+vLUAV5PoWtDkkUNSBKbcg5Ps+kgHUSxHsTlJtDvG4OIknJctGinAU1W9ZTS2fu7+
nUjBHFW0WIDY2yB6ePuCBm2xYLykW/hAU6OLTPux7o9nATMhjVgdK3/aysBOzqaiCvtIm6hQt2iV
a3NI/d3RxnuQRSLP1MxSk7AYUrxEpCN8cMIH0DVom0abK3q+O6KUZ1k1t0vlRga3Il5i2nmzp9Q4
PnJIwt80rpLt9nhFwIqHQB4LBn9UX4PzEdC/6KI+AoI/siSkVJ3WB/RswSKXJJN3Bbc2uECh8uCi
2yLE8AgUwjDfxks9I+DxDUoOKrPTGEnjjQa0Iagam5XgLOAiYZXSKTa+bATQMRI0c3aABqaehmYf
HtIskOYTDRR0k5KrQ/MzFcfDUx5vCI4+orLLdKvDMwKFJm9BIyBCYJlDBMo5ub56SwHRA47ZlObp
/x7cVqAYVUFQKKNUlVbUqlv+kCp5nkupRCXItbZx4uD8AWGicEaJrGLDHkcGsb56WQS8okkVVnNA
9RysZFhxoorKjbAtEAeaFgcG6A7qiwE7WwHZReIjeqHa2GBwEdJLmslvjZCIDcgiq7Dythbf2xFA
HmBxyPscClGDWxHMQiVdK7QvoPTMmUmueJFftAWLhBKbhiofDk6D2x2raJmwTmwWKjkeXjTR0Iv7
AnMzIhTBf7YAsCEFBxxkhHcEnh+uLMqJbfa0txagRRkhroWhVMTaw9oRiW3bkEUoryqjxcR/vQcH
c2JWtOEmz15fw9sKdQxT1PzJjoAzIzh6OUKm3MQn+EX9JzhlYEagyS0q6N8bgQatEDlqbLyNkHtu
ERCKBndQVXdvtsrBLQVVx1uJ2gKJA8oolNXMxuJ7gSIlrRGIRIXT+fDOzBV6SPT5SQmotuoYbXX9
GUCXMzOSaHIFQakvdoxhrYVWGUHMIVbpIfAn7UqQ+4UWQAi2hgAhmcZmFhoPPCC3qJm1yILYLBD8
sO8D+26fsrcWbEQiUPgF8DPUMvxL3G1vDZQ1hdw55BHkCn/se53jAvkVgmhs4WfCdVgrAqy52kTv
At6BpySTSLaszaX1vEONS7MoN6nm4A4KICR0Yb9AiQWVVcOy/yJErv1Clb9vT5WD8444tApXKrYj
cGh0KlpCrU0j9a1ApvpgKCQb5XbL+Ofe4R9snj/6YSaev3qqO2H8RfpSL8xf/cKhNeD55233R9Xi
UcGZO79YNcY0393U86u//6dT6a+x6EcfHrDp9fe0/7x9wOdf3fmuw1MdfnjuL5J58ojERt2C0t7m
zXxNN83/rebf5l2dVfYoPPLPO/n9t859Hr3/vxk4DeaHceq2F0C3h7+/2Cf0w65eHRfxxagrjtBg
ZoVvOAnmYdql4YRDnUUoOvJkvvK/R0lPfqkBuQqPHa2iZP4UHe6ymugGOSo+chguHjP/Mc86g9dt
CqKDTxereTFPFscjN70wwiO3ALB30fd3cE/l629+xwobYKnot5wy6/5TZ+AWtSg68tkiStzuLbcY
ONGRz5lx3z+ecUUjY334wb9fkhdPaDUfhqlXegPUEr3hixUyKJGfdoeuUZHCQ4dP/ry3izRYEuGR
o6JrFk1bg+iw75/vTQ3eQXhgBsgfg7IzyQ2IQHToqyiHLrY/zQ1wSXTs67kfdnaPtqlSfNykXM3D
p+PpaNHY4kOn6fzRy9NFlnVsuq3TC4/vP3q+O++2VTVgOfGh8QV0rHcsW21qquJjp6nP//BadSa9
Kdn9itEjCBZ6Q1cVIOGhozDrGbfa1FlFR75ZfEvmveipbZIUH3o77/qtFiAgPnDx7ny+jlPP77p1
xq9gGL9i/MtFki46O1VbwPkVg18vdv5jx40xeFUX+BWDf4mS4DBSfT7Q6Ew4/ODfe94btFJeFgxr
EePC915/wXQe9Nd+AzkUHf6D53dnvEnFCw8brIhIuqeaFjwtPHSyQAz+8ObqV9mkjEUH/vg3Kq31
0e3fW8qdFz0t3l2kz3xbk/AVvftPf6tcJ3j/zRc8N8S2dil6/5+Z/UWaLjohhdaURMTH/gtxB8Ep
+SObe8eG2OboRG/3fpGgfto587UFQuGRfU42vVOw1jCCiA79MMfvoKrTXZpt1k548EWavbt/6eYb
QI3w+H76GIWp39lW2uy78NhlRFeU27GTJov3+sgvZZp+0CU8zz8dGDFe+mfd5Fr1G4+rxTz5z38B
AAD//w==</cx:binary>
              </cx:geoCache>
            </cx:geography>
          </cx:layoutPr>
          <cx:valueColors>
            <cx:midColor>
              <a:schemeClr val="accent6">
                <a:lumMod val="60000"/>
                <a:lumOff val="40000"/>
              </a:schemeClr>
            </cx:midColor>
          </cx:valueColors>
          <cx:valueColorPositions count="3"/>
        </cx:series>
      </cx:plotAreaRegion>
    </cx:plotArea>
    <cx:legend pos="r" align="min" overlay="0"/>
  </cx:chart>
  <cx:spPr>
    <a:gradFill>
      <a:gsLst>
        <a:gs pos="0">
          <a:schemeClr val="tx1">
            <a:lumMod val="65000"/>
            <a:lumOff val="35000"/>
          </a:schemeClr>
        </a:gs>
        <a:gs pos="100000">
          <a:schemeClr val="bg1">
            <a:lumMod val="65000"/>
          </a:schemeClr>
        </a:gs>
      </a:gsLst>
      <a:lin ang="21594000" scaled="0"/>
    </a:gra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microsoft.com/office/2014/relationships/chartEx" Target="../charts/chartEx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emf"/><Relationship Id="rId11" Type="http://schemas.openxmlformats.org/officeDocument/2006/relationships/chart" Target="../charts/chart14.xml"/><Relationship Id="rId5" Type="http://schemas.openxmlformats.org/officeDocument/2006/relationships/chart" Target="../charts/chart13.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2.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547255</xdr:colOff>
      <xdr:row>0</xdr:row>
      <xdr:rowOff>90054</xdr:rowOff>
    </xdr:from>
    <xdr:to>
      <xdr:col>12</xdr:col>
      <xdr:colOff>242455</xdr:colOff>
      <xdr:row>15</xdr:row>
      <xdr:rowOff>131618</xdr:rowOff>
    </xdr:to>
    <xdr:graphicFrame macro="">
      <xdr:nvGraphicFramePr>
        <xdr:cNvPr id="2" name="Chart 1">
          <a:extLst>
            <a:ext uri="{FF2B5EF4-FFF2-40B4-BE49-F238E27FC236}">
              <a16:creationId xmlns:a16="http://schemas.microsoft.com/office/drawing/2014/main" id="{42812A48-A799-4F6C-BF0C-704A92F32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574963</xdr:colOff>
      <xdr:row>16</xdr:row>
      <xdr:rowOff>27710</xdr:rowOff>
    </xdr:from>
    <xdr:to>
      <xdr:col>12</xdr:col>
      <xdr:colOff>270163</xdr:colOff>
      <xdr:row>31</xdr:row>
      <xdr:rowOff>69273</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7985B0C-190A-4493-8CD8-B757746F6C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903123" y="2953790"/>
              <a:ext cx="8084820" cy="27847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865910</xdr:colOff>
      <xdr:row>35</xdr:row>
      <xdr:rowOff>6928</xdr:rowOff>
    </xdr:from>
    <xdr:to>
      <xdr:col>10</xdr:col>
      <xdr:colOff>48492</xdr:colOff>
      <xdr:row>50</xdr:row>
      <xdr:rowOff>48491</xdr:rowOff>
    </xdr:to>
    <xdr:graphicFrame macro="">
      <xdr:nvGraphicFramePr>
        <xdr:cNvPr id="4" name="Chart 3">
          <a:extLst>
            <a:ext uri="{FF2B5EF4-FFF2-40B4-BE49-F238E27FC236}">
              <a16:creationId xmlns:a16="http://schemas.microsoft.com/office/drawing/2014/main" id="{9F102348-79D0-47E3-BD68-7AB21DC78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200891</xdr:colOff>
      <xdr:row>62</xdr:row>
      <xdr:rowOff>152400</xdr:rowOff>
    </xdr:from>
    <xdr:to>
      <xdr:col>13</xdr:col>
      <xdr:colOff>374073</xdr:colOff>
      <xdr:row>86</xdr:row>
      <xdr:rowOff>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A18AC88E-2BC2-47BB-8D89-5FF6263DD2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529051" y="11490960"/>
              <a:ext cx="9743902" cy="4236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24</xdr:col>
      <xdr:colOff>152400</xdr:colOff>
      <xdr:row>57</xdr:row>
      <xdr:rowOff>21474</xdr:rowOff>
    </xdr:from>
    <xdr:to>
      <xdr:col>27</xdr:col>
      <xdr:colOff>152401</xdr:colOff>
      <xdr:row>70</xdr:row>
      <xdr:rowOff>147031</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8B470325-1CDF-4D13-9D83-70AB2B67BA6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920447" y="10241239"/>
              <a:ext cx="1828800" cy="245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527165</xdr:colOff>
      <xdr:row>56</xdr:row>
      <xdr:rowOff>105295</xdr:rowOff>
    </xdr:from>
    <xdr:to>
      <xdr:col>18</xdr:col>
      <xdr:colOff>558915</xdr:colOff>
      <xdr:row>70</xdr:row>
      <xdr:rowOff>50743</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DE744A22-6259-4027-B02B-80A7587DFC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418412" y="10145766"/>
              <a:ext cx="1828800" cy="2455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563880</xdr:colOff>
      <xdr:row>56</xdr:row>
      <xdr:rowOff>142009</xdr:rowOff>
    </xdr:from>
    <xdr:to>
      <xdr:col>21</xdr:col>
      <xdr:colOff>1214756</xdr:colOff>
      <xdr:row>70</xdr:row>
      <xdr:rowOff>87457</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AEE9ADF8-058F-417C-BD0A-0E633B227A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893527" y="10182480"/>
              <a:ext cx="1828800" cy="2455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741218</xdr:colOff>
      <xdr:row>104</xdr:row>
      <xdr:rowOff>69272</xdr:rowOff>
    </xdr:from>
    <xdr:to>
      <xdr:col>8</xdr:col>
      <xdr:colOff>242454</xdr:colOff>
      <xdr:row>119</xdr:row>
      <xdr:rowOff>110835</xdr:rowOff>
    </xdr:to>
    <xdr:graphicFrame macro="">
      <xdr:nvGraphicFramePr>
        <xdr:cNvPr id="12" name="Chart 11">
          <a:extLst>
            <a:ext uri="{FF2B5EF4-FFF2-40B4-BE49-F238E27FC236}">
              <a16:creationId xmlns:a16="http://schemas.microsoft.com/office/drawing/2014/main" id="{477DA893-F64A-494D-9119-B76F887FC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137</xdr:row>
      <xdr:rowOff>44823</xdr:rowOff>
    </xdr:from>
    <xdr:to>
      <xdr:col>2</xdr:col>
      <xdr:colOff>0</xdr:colOff>
      <xdr:row>140</xdr:row>
      <xdr:rowOff>152400</xdr:rowOff>
    </xdr:to>
    <xdr:graphicFrame macro="">
      <xdr:nvGraphicFramePr>
        <xdr:cNvPr id="7" name="Chart 6">
          <a:extLst>
            <a:ext uri="{FF2B5EF4-FFF2-40B4-BE49-F238E27FC236}">
              <a16:creationId xmlns:a16="http://schemas.microsoft.com/office/drawing/2014/main" id="{72EA97F7-7016-4DFF-8392-7FC8B512F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766482</xdr:colOff>
      <xdr:row>137</xdr:row>
      <xdr:rowOff>26894</xdr:rowOff>
    </xdr:from>
    <xdr:to>
      <xdr:col>4</xdr:col>
      <xdr:colOff>762000</xdr:colOff>
      <xdr:row>140</xdr:row>
      <xdr:rowOff>40342</xdr:rowOff>
    </xdr:to>
    <xdr:graphicFrame macro="">
      <xdr:nvGraphicFramePr>
        <xdr:cNvPr id="8" name="Chart 7">
          <a:extLst>
            <a:ext uri="{FF2B5EF4-FFF2-40B4-BE49-F238E27FC236}">
              <a16:creationId xmlns:a16="http://schemas.microsoft.com/office/drawing/2014/main" id="{FC87B34B-6D08-44C5-A45C-5D72E4ED8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22411</xdr:colOff>
      <xdr:row>137</xdr:row>
      <xdr:rowOff>8964</xdr:rowOff>
    </xdr:from>
    <xdr:to>
      <xdr:col>7</xdr:col>
      <xdr:colOff>995082</xdr:colOff>
      <xdr:row>140</xdr:row>
      <xdr:rowOff>80683</xdr:rowOff>
    </xdr:to>
    <xdr:graphicFrame macro="">
      <xdr:nvGraphicFramePr>
        <xdr:cNvPr id="9" name="Chart 8">
          <a:extLst>
            <a:ext uri="{FF2B5EF4-FFF2-40B4-BE49-F238E27FC236}">
              <a16:creationId xmlns:a16="http://schemas.microsoft.com/office/drawing/2014/main" id="{6C9E6050-1CF6-4827-9021-2FE093757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xdr:colOff>
      <xdr:row>137</xdr:row>
      <xdr:rowOff>35857</xdr:rowOff>
    </xdr:from>
    <xdr:to>
      <xdr:col>11</xdr:col>
      <xdr:colOff>35860</xdr:colOff>
      <xdr:row>140</xdr:row>
      <xdr:rowOff>112058</xdr:rowOff>
    </xdr:to>
    <xdr:graphicFrame macro="">
      <xdr:nvGraphicFramePr>
        <xdr:cNvPr id="13" name="Chart 12">
          <a:extLst>
            <a:ext uri="{FF2B5EF4-FFF2-40B4-BE49-F238E27FC236}">
              <a16:creationId xmlns:a16="http://schemas.microsoft.com/office/drawing/2014/main" id="{0813761B-03B0-4535-A639-9C16F2126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137</xdr:row>
      <xdr:rowOff>94130</xdr:rowOff>
    </xdr:from>
    <xdr:to>
      <xdr:col>13</xdr:col>
      <xdr:colOff>1237130</xdr:colOff>
      <xdr:row>140</xdr:row>
      <xdr:rowOff>161365</xdr:rowOff>
    </xdr:to>
    <xdr:graphicFrame macro="">
      <xdr:nvGraphicFramePr>
        <xdr:cNvPr id="14" name="Chart 13">
          <a:extLst>
            <a:ext uri="{FF2B5EF4-FFF2-40B4-BE49-F238E27FC236}">
              <a16:creationId xmlns:a16="http://schemas.microsoft.com/office/drawing/2014/main" id="{65D89F0C-9CEE-44C6-8359-D57B5E9D1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357448</xdr:colOff>
      <xdr:row>2</xdr:row>
      <xdr:rowOff>136434</xdr:rowOff>
    </xdr:to>
    <xdr:sp macro="" textlink="">
      <xdr:nvSpPr>
        <xdr:cNvPr id="37" name="Rectangle: Rounded Corners 36">
          <a:extLst>
            <a:ext uri="{FF2B5EF4-FFF2-40B4-BE49-F238E27FC236}">
              <a16:creationId xmlns:a16="http://schemas.microsoft.com/office/drawing/2014/main" id="{1D7D68AF-81CA-4A35-B398-7FD421C61C81}"/>
            </a:ext>
          </a:extLst>
        </xdr:cNvPr>
        <xdr:cNvSpPr/>
      </xdr:nvSpPr>
      <xdr:spPr>
        <a:xfrm>
          <a:off x="0" y="0"/>
          <a:ext cx="14378248" cy="502194"/>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a:t>ECOMMERCE SALES ANALYSIS</a:t>
          </a:r>
          <a:r>
            <a:rPr lang="en-IN" sz="2200" baseline="0"/>
            <a:t> DASHBOARD</a:t>
          </a:r>
          <a:endParaRPr lang="en-IN" sz="2200"/>
        </a:p>
      </xdr:txBody>
    </xdr:sp>
    <xdr:clientData/>
  </xdr:twoCellAnchor>
  <xdr:twoCellAnchor>
    <xdr:from>
      <xdr:col>0</xdr:col>
      <xdr:colOff>24939</xdr:colOff>
      <xdr:row>3</xdr:row>
      <xdr:rowOff>29751</xdr:rowOff>
    </xdr:from>
    <xdr:to>
      <xdr:col>4</xdr:col>
      <xdr:colOff>293123</xdr:colOff>
      <xdr:row>5</xdr:row>
      <xdr:rowOff>26188</xdr:rowOff>
    </xdr:to>
    <xdr:sp macro="" textlink="">
      <xdr:nvSpPr>
        <xdr:cNvPr id="38" name="Rectangle: Rounded Corners 37">
          <a:extLst>
            <a:ext uri="{FF2B5EF4-FFF2-40B4-BE49-F238E27FC236}">
              <a16:creationId xmlns:a16="http://schemas.microsoft.com/office/drawing/2014/main" id="{79E8D08B-0216-4C87-A5ED-71ACD6CB54DD}"/>
            </a:ext>
          </a:extLst>
        </xdr:cNvPr>
        <xdr:cNvSpPr/>
      </xdr:nvSpPr>
      <xdr:spPr>
        <a:xfrm>
          <a:off x="24939" y="578391"/>
          <a:ext cx="2706584" cy="362197"/>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a:t>
          </a:r>
        </a:p>
      </xdr:txBody>
    </xdr:sp>
    <xdr:clientData/>
  </xdr:twoCellAnchor>
  <xdr:twoCellAnchor>
    <xdr:from>
      <xdr:col>4</xdr:col>
      <xdr:colOff>355470</xdr:colOff>
      <xdr:row>3</xdr:row>
      <xdr:rowOff>29751</xdr:rowOff>
    </xdr:from>
    <xdr:to>
      <xdr:col>9</xdr:col>
      <xdr:colOff>27909</xdr:colOff>
      <xdr:row>5</xdr:row>
      <xdr:rowOff>26188</xdr:rowOff>
    </xdr:to>
    <xdr:sp macro="" textlink="">
      <xdr:nvSpPr>
        <xdr:cNvPr id="39" name="Rectangle: Rounded Corners 38">
          <a:extLst>
            <a:ext uri="{FF2B5EF4-FFF2-40B4-BE49-F238E27FC236}">
              <a16:creationId xmlns:a16="http://schemas.microsoft.com/office/drawing/2014/main" id="{4D053646-B072-46D3-97B5-D60FF6B38694}"/>
            </a:ext>
          </a:extLst>
        </xdr:cNvPr>
        <xdr:cNvSpPr/>
      </xdr:nvSpPr>
      <xdr:spPr>
        <a:xfrm>
          <a:off x="2793870" y="578391"/>
          <a:ext cx="2720439" cy="362197"/>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PROFIT</a:t>
          </a:r>
        </a:p>
      </xdr:txBody>
    </xdr:sp>
    <xdr:clientData/>
  </xdr:twoCellAnchor>
  <xdr:twoCellAnchor>
    <xdr:from>
      <xdr:col>13</xdr:col>
      <xdr:colOff>587038</xdr:colOff>
      <xdr:row>3</xdr:row>
      <xdr:rowOff>25133</xdr:rowOff>
    </xdr:from>
    <xdr:to>
      <xdr:col>18</xdr:col>
      <xdr:colOff>511827</xdr:colOff>
      <xdr:row>5</xdr:row>
      <xdr:rowOff>19261</xdr:rowOff>
    </xdr:to>
    <xdr:sp macro="" textlink="">
      <xdr:nvSpPr>
        <xdr:cNvPr id="40" name="Rectangle: Rounded Corners 39">
          <a:extLst>
            <a:ext uri="{FF2B5EF4-FFF2-40B4-BE49-F238E27FC236}">
              <a16:creationId xmlns:a16="http://schemas.microsoft.com/office/drawing/2014/main" id="{9005F968-E916-4241-89C3-527ED143997B}"/>
            </a:ext>
          </a:extLst>
        </xdr:cNvPr>
        <xdr:cNvSpPr/>
      </xdr:nvSpPr>
      <xdr:spPr>
        <a:xfrm>
          <a:off x="8511838" y="573773"/>
          <a:ext cx="2972789" cy="359888"/>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NO</a:t>
          </a:r>
          <a:r>
            <a:rPr lang="en-IN" sz="1800" b="1" baseline="0"/>
            <a:t> OF ORDERS</a:t>
          </a:r>
          <a:endParaRPr lang="en-IN" sz="1800" b="1"/>
        </a:p>
      </xdr:txBody>
    </xdr:sp>
    <xdr:clientData/>
  </xdr:twoCellAnchor>
  <xdr:twoCellAnchor>
    <xdr:from>
      <xdr:col>9</xdr:col>
      <xdr:colOff>104109</xdr:colOff>
      <xdr:row>3</xdr:row>
      <xdr:rowOff>25130</xdr:rowOff>
    </xdr:from>
    <xdr:to>
      <xdr:col>13</xdr:col>
      <xdr:colOff>517764</xdr:colOff>
      <xdr:row>5</xdr:row>
      <xdr:rowOff>19258</xdr:rowOff>
    </xdr:to>
    <xdr:sp macro="" textlink="">
      <xdr:nvSpPr>
        <xdr:cNvPr id="41" name="Rectangle: Rounded Corners 40">
          <a:extLst>
            <a:ext uri="{FF2B5EF4-FFF2-40B4-BE49-F238E27FC236}">
              <a16:creationId xmlns:a16="http://schemas.microsoft.com/office/drawing/2014/main" id="{ACEFF1C4-FB7B-4716-8F24-B2AC3A11DA1D}"/>
            </a:ext>
          </a:extLst>
        </xdr:cNvPr>
        <xdr:cNvSpPr/>
      </xdr:nvSpPr>
      <xdr:spPr>
        <a:xfrm>
          <a:off x="5590509" y="573770"/>
          <a:ext cx="2852055" cy="359888"/>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QUANTITY</a:t>
          </a:r>
        </a:p>
      </xdr:txBody>
    </xdr:sp>
    <xdr:clientData/>
  </xdr:twoCellAnchor>
  <xdr:twoCellAnchor>
    <xdr:from>
      <xdr:col>18</xdr:col>
      <xdr:colOff>601882</xdr:colOff>
      <xdr:row>3</xdr:row>
      <xdr:rowOff>18204</xdr:rowOff>
    </xdr:from>
    <xdr:to>
      <xdr:col>23</xdr:col>
      <xdr:colOff>343594</xdr:colOff>
      <xdr:row>5</xdr:row>
      <xdr:rowOff>7021</xdr:rowOff>
    </xdr:to>
    <xdr:sp macro="" textlink="">
      <xdr:nvSpPr>
        <xdr:cNvPr id="42" name="Rectangle: Rounded Corners 41">
          <a:extLst>
            <a:ext uri="{FF2B5EF4-FFF2-40B4-BE49-F238E27FC236}">
              <a16:creationId xmlns:a16="http://schemas.microsoft.com/office/drawing/2014/main" id="{87E42C82-0FA7-4CCA-B024-C1C6296396D5}"/>
            </a:ext>
          </a:extLst>
        </xdr:cNvPr>
        <xdr:cNvSpPr/>
      </xdr:nvSpPr>
      <xdr:spPr>
        <a:xfrm>
          <a:off x="11574682" y="566844"/>
          <a:ext cx="2789712" cy="354577"/>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PROFIT</a:t>
          </a:r>
          <a:r>
            <a:rPr lang="en-IN" sz="1800" baseline="0"/>
            <a:t> MAR</a:t>
          </a:r>
          <a:endParaRPr lang="en-IN" sz="1800"/>
        </a:p>
      </xdr:txBody>
    </xdr:sp>
    <xdr:clientData/>
  </xdr:twoCellAnchor>
  <xdr:twoCellAnchor>
    <xdr:from>
      <xdr:col>0</xdr:col>
      <xdr:colOff>24939</xdr:colOff>
      <xdr:row>5</xdr:row>
      <xdr:rowOff>93910</xdr:rowOff>
    </xdr:from>
    <xdr:to>
      <xdr:col>4</xdr:col>
      <xdr:colOff>293123</xdr:colOff>
      <xdr:row>14</xdr:row>
      <xdr:rowOff>137659</xdr:rowOff>
    </xdr:to>
    <xdr:sp macro="" textlink="">
      <xdr:nvSpPr>
        <xdr:cNvPr id="43" name="Rectangle: Rounded Corners 42">
          <a:extLst>
            <a:ext uri="{FF2B5EF4-FFF2-40B4-BE49-F238E27FC236}">
              <a16:creationId xmlns:a16="http://schemas.microsoft.com/office/drawing/2014/main" id="{B600E070-9EF1-45A3-B818-0302FCA26637}"/>
            </a:ext>
          </a:extLst>
        </xdr:cNvPr>
        <xdr:cNvSpPr/>
      </xdr:nvSpPr>
      <xdr:spPr>
        <a:xfrm>
          <a:off x="24939" y="1008310"/>
          <a:ext cx="2706584" cy="1689669"/>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355470</xdr:colOff>
      <xdr:row>5</xdr:row>
      <xdr:rowOff>93910</xdr:rowOff>
    </xdr:from>
    <xdr:to>
      <xdr:col>9</xdr:col>
      <xdr:colOff>27909</xdr:colOff>
      <xdr:row>14</xdr:row>
      <xdr:rowOff>123328</xdr:rowOff>
    </xdr:to>
    <xdr:sp macro="" textlink="">
      <xdr:nvSpPr>
        <xdr:cNvPr id="44" name="Rectangle: Rounded Corners 43">
          <a:extLst>
            <a:ext uri="{FF2B5EF4-FFF2-40B4-BE49-F238E27FC236}">
              <a16:creationId xmlns:a16="http://schemas.microsoft.com/office/drawing/2014/main" id="{104C99F9-8692-4C79-8451-F30E7134FDAA}"/>
            </a:ext>
          </a:extLst>
        </xdr:cNvPr>
        <xdr:cNvSpPr/>
      </xdr:nvSpPr>
      <xdr:spPr>
        <a:xfrm>
          <a:off x="2793870" y="1008310"/>
          <a:ext cx="2720439" cy="1675338"/>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104109</xdr:colOff>
      <xdr:row>5</xdr:row>
      <xdr:rowOff>94599</xdr:rowOff>
    </xdr:from>
    <xdr:to>
      <xdr:col>13</xdr:col>
      <xdr:colOff>517764</xdr:colOff>
      <xdr:row>14</xdr:row>
      <xdr:rowOff>130365</xdr:rowOff>
    </xdr:to>
    <xdr:sp macro="" textlink="">
      <xdr:nvSpPr>
        <xdr:cNvPr id="45" name="Rectangle: Rounded Corners 44">
          <a:extLst>
            <a:ext uri="{FF2B5EF4-FFF2-40B4-BE49-F238E27FC236}">
              <a16:creationId xmlns:a16="http://schemas.microsoft.com/office/drawing/2014/main" id="{0F00D820-0506-4042-8808-380BBE9B5A66}"/>
            </a:ext>
          </a:extLst>
        </xdr:cNvPr>
        <xdr:cNvSpPr/>
      </xdr:nvSpPr>
      <xdr:spPr>
        <a:xfrm>
          <a:off x="5590509" y="1008999"/>
          <a:ext cx="2852055" cy="1681686"/>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13</xdr:col>
      <xdr:colOff>594658</xdr:colOff>
      <xdr:row>5</xdr:row>
      <xdr:rowOff>94604</xdr:rowOff>
    </xdr:from>
    <xdr:to>
      <xdr:col>18</xdr:col>
      <xdr:colOff>519447</xdr:colOff>
      <xdr:row>14</xdr:row>
      <xdr:rowOff>93286</xdr:rowOff>
    </xdr:to>
    <xdr:sp macro="" textlink="">
      <xdr:nvSpPr>
        <xdr:cNvPr id="46" name="Rectangle: Rounded Corners 45">
          <a:extLst>
            <a:ext uri="{FF2B5EF4-FFF2-40B4-BE49-F238E27FC236}">
              <a16:creationId xmlns:a16="http://schemas.microsoft.com/office/drawing/2014/main" id="{7B837585-7FCD-4CB8-ACDC-A18B5E2DFFB1}"/>
            </a:ext>
          </a:extLst>
        </xdr:cNvPr>
        <xdr:cNvSpPr/>
      </xdr:nvSpPr>
      <xdr:spPr>
        <a:xfrm>
          <a:off x="8519458" y="1009004"/>
          <a:ext cx="2972789" cy="1644602"/>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7522</xdr:colOff>
      <xdr:row>5</xdr:row>
      <xdr:rowOff>102914</xdr:rowOff>
    </xdr:from>
    <xdr:to>
      <xdr:col>23</xdr:col>
      <xdr:colOff>358834</xdr:colOff>
      <xdr:row>14</xdr:row>
      <xdr:rowOff>107360</xdr:rowOff>
    </xdr:to>
    <xdr:sp macro="" textlink="">
      <xdr:nvSpPr>
        <xdr:cNvPr id="47" name="Rectangle: Rounded Corners 46">
          <a:extLst>
            <a:ext uri="{FF2B5EF4-FFF2-40B4-BE49-F238E27FC236}">
              <a16:creationId xmlns:a16="http://schemas.microsoft.com/office/drawing/2014/main" id="{EB7656E1-0D8B-4579-BE0E-AFC277029A41}"/>
            </a:ext>
          </a:extLst>
        </xdr:cNvPr>
        <xdr:cNvSpPr/>
      </xdr:nvSpPr>
      <xdr:spPr>
        <a:xfrm>
          <a:off x="11589922" y="1017314"/>
          <a:ext cx="2789712" cy="1650366"/>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54523</xdr:colOff>
      <xdr:row>15</xdr:row>
      <xdr:rowOff>25748</xdr:rowOff>
    </xdr:from>
    <xdr:to>
      <xdr:col>8</xdr:col>
      <xdr:colOff>44825</xdr:colOff>
      <xdr:row>30</xdr:row>
      <xdr:rowOff>89674</xdr:rowOff>
    </xdr:to>
    <xdr:sp macro="" textlink="">
      <xdr:nvSpPr>
        <xdr:cNvPr id="48" name="Rectangle: Rounded Corners 47">
          <a:extLst>
            <a:ext uri="{FF2B5EF4-FFF2-40B4-BE49-F238E27FC236}">
              <a16:creationId xmlns:a16="http://schemas.microsoft.com/office/drawing/2014/main" id="{B28BD759-F880-4F00-9320-AA6B6A488314}"/>
            </a:ext>
          </a:extLst>
        </xdr:cNvPr>
        <xdr:cNvSpPr/>
      </xdr:nvSpPr>
      <xdr:spPr>
        <a:xfrm>
          <a:off x="54523" y="2768948"/>
          <a:ext cx="4867102" cy="2807126"/>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115483</xdr:colOff>
      <xdr:row>15</xdr:row>
      <xdr:rowOff>28202</xdr:rowOff>
    </xdr:from>
    <xdr:to>
      <xdr:col>16</xdr:col>
      <xdr:colOff>136265</xdr:colOff>
      <xdr:row>30</xdr:row>
      <xdr:rowOff>89674</xdr:rowOff>
    </xdr:to>
    <xdr:sp macro="" textlink="">
      <xdr:nvSpPr>
        <xdr:cNvPr id="49" name="Rectangle: Rounded Corners 48">
          <a:extLst>
            <a:ext uri="{FF2B5EF4-FFF2-40B4-BE49-F238E27FC236}">
              <a16:creationId xmlns:a16="http://schemas.microsoft.com/office/drawing/2014/main" id="{03511485-0ED6-4B73-B88D-4CD142033867}"/>
            </a:ext>
          </a:extLst>
        </xdr:cNvPr>
        <xdr:cNvSpPr/>
      </xdr:nvSpPr>
      <xdr:spPr>
        <a:xfrm>
          <a:off x="4992283" y="2771402"/>
          <a:ext cx="4897582" cy="2804672"/>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213199</xdr:colOff>
      <xdr:row>15</xdr:row>
      <xdr:rowOff>61350</xdr:rowOff>
    </xdr:from>
    <xdr:to>
      <xdr:col>23</xdr:col>
      <xdr:colOff>432101</xdr:colOff>
      <xdr:row>30</xdr:row>
      <xdr:rowOff>89675</xdr:rowOff>
    </xdr:to>
    <xdr:sp macro="" textlink="">
      <xdr:nvSpPr>
        <xdr:cNvPr id="50" name="Rectangle: Rounded Corners 49">
          <a:extLst>
            <a:ext uri="{FF2B5EF4-FFF2-40B4-BE49-F238E27FC236}">
              <a16:creationId xmlns:a16="http://schemas.microsoft.com/office/drawing/2014/main" id="{408DBC62-4ABD-4BE0-86CB-C48ABB116D6A}"/>
            </a:ext>
          </a:extLst>
        </xdr:cNvPr>
        <xdr:cNvSpPr/>
      </xdr:nvSpPr>
      <xdr:spPr>
        <a:xfrm>
          <a:off x="9966799" y="2804550"/>
          <a:ext cx="4486102" cy="2771525"/>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79506</xdr:colOff>
      <xdr:row>30</xdr:row>
      <xdr:rowOff>156995</xdr:rowOff>
    </xdr:from>
    <xdr:to>
      <xdr:col>8</xdr:col>
      <xdr:colOff>69808</xdr:colOff>
      <xdr:row>48</xdr:row>
      <xdr:rowOff>20865</xdr:rowOff>
    </xdr:to>
    <xdr:sp macro="" textlink="">
      <xdr:nvSpPr>
        <xdr:cNvPr id="51" name="Rectangle: Rounded Corners 50">
          <a:extLst>
            <a:ext uri="{FF2B5EF4-FFF2-40B4-BE49-F238E27FC236}">
              <a16:creationId xmlns:a16="http://schemas.microsoft.com/office/drawing/2014/main" id="{8DC150A3-A345-421A-8A73-A196F6DA4573}"/>
            </a:ext>
          </a:extLst>
        </xdr:cNvPr>
        <xdr:cNvSpPr/>
      </xdr:nvSpPr>
      <xdr:spPr>
        <a:xfrm>
          <a:off x="79506" y="5643395"/>
          <a:ext cx="4867102" cy="3155710"/>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109986</xdr:colOff>
      <xdr:row>31</xdr:row>
      <xdr:rowOff>1009</xdr:rowOff>
    </xdr:from>
    <xdr:to>
      <xdr:col>16</xdr:col>
      <xdr:colOff>130768</xdr:colOff>
      <xdr:row>48</xdr:row>
      <xdr:rowOff>24499</xdr:rowOff>
    </xdr:to>
    <xdr:sp macro="" textlink="">
      <xdr:nvSpPr>
        <xdr:cNvPr id="52" name="Rectangle: Rounded Corners 51">
          <a:extLst>
            <a:ext uri="{FF2B5EF4-FFF2-40B4-BE49-F238E27FC236}">
              <a16:creationId xmlns:a16="http://schemas.microsoft.com/office/drawing/2014/main" id="{F2E5479E-E452-4974-8B42-5C01F5B70B69}"/>
            </a:ext>
          </a:extLst>
        </xdr:cNvPr>
        <xdr:cNvSpPr/>
      </xdr:nvSpPr>
      <xdr:spPr>
        <a:xfrm>
          <a:off x="4986786" y="5670289"/>
          <a:ext cx="4897582" cy="3132450"/>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222044</xdr:colOff>
      <xdr:row>31</xdr:row>
      <xdr:rowOff>2353</xdr:rowOff>
    </xdr:from>
    <xdr:to>
      <xdr:col>23</xdr:col>
      <xdr:colOff>440946</xdr:colOff>
      <xdr:row>47</xdr:row>
      <xdr:rowOff>162916</xdr:rowOff>
    </xdr:to>
    <xdr:sp macro="" textlink="">
      <xdr:nvSpPr>
        <xdr:cNvPr id="53" name="Rectangle: Rounded Corners 52">
          <a:extLst>
            <a:ext uri="{FF2B5EF4-FFF2-40B4-BE49-F238E27FC236}">
              <a16:creationId xmlns:a16="http://schemas.microsoft.com/office/drawing/2014/main" id="{19C3D8CB-5058-4B45-832B-A101A9FEC3A4}"/>
            </a:ext>
          </a:extLst>
        </xdr:cNvPr>
        <xdr:cNvSpPr/>
      </xdr:nvSpPr>
      <xdr:spPr>
        <a:xfrm>
          <a:off x="9975644" y="5671633"/>
          <a:ext cx="4486102" cy="3086643"/>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95026</xdr:colOff>
      <xdr:row>12</xdr:row>
      <xdr:rowOff>165746</xdr:rowOff>
    </xdr:from>
    <xdr:to>
      <xdr:col>4</xdr:col>
      <xdr:colOff>174427</xdr:colOff>
      <xdr:row>14</xdr:row>
      <xdr:rowOff>90698</xdr:rowOff>
    </xdr:to>
    <xdr:sp macro="" textlink="">
      <xdr:nvSpPr>
        <xdr:cNvPr id="59" name="Rectangle: Rounded Corners 58">
          <a:extLst>
            <a:ext uri="{FF2B5EF4-FFF2-40B4-BE49-F238E27FC236}">
              <a16:creationId xmlns:a16="http://schemas.microsoft.com/office/drawing/2014/main" id="{42ADF876-CB6F-4D37-9DAD-C16899E4F19F}"/>
            </a:ext>
          </a:extLst>
        </xdr:cNvPr>
        <xdr:cNvSpPr/>
      </xdr:nvSpPr>
      <xdr:spPr>
        <a:xfrm>
          <a:off x="95026" y="2360306"/>
          <a:ext cx="2517801" cy="290712"/>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latin typeface="+mn-lt"/>
            </a:rPr>
            <a:t>YOY</a:t>
          </a:r>
          <a:r>
            <a:rPr lang="en-IN" sz="1600" baseline="0">
              <a:latin typeface="+mn-lt"/>
            </a:rPr>
            <a:t> GROWTH</a:t>
          </a:r>
          <a:endParaRPr lang="en-IN" sz="1600">
            <a:latin typeface="+mn-lt"/>
          </a:endParaRPr>
        </a:p>
      </xdr:txBody>
    </xdr:sp>
    <xdr:clientData/>
  </xdr:twoCellAnchor>
  <xdr:twoCellAnchor>
    <xdr:from>
      <xdr:col>4</xdr:col>
      <xdr:colOff>481789</xdr:colOff>
      <xdr:row>12</xdr:row>
      <xdr:rowOff>156782</xdr:rowOff>
    </xdr:from>
    <xdr:to>
      <xdr:col>8</xdr:col>
      <xdr:colOff>563751</xdr:colOff>
      <xdr:row>14</xdr:row>
      <xdr:rowOff>81734</xdr:rowOff>
    </xdr:to>
    <xdr:sp macro="" textlink="">
      <xdr:nvSpPr>
        <xdr:cNvPr id="60" name="Rectangle: Rounded Corners 59">
          <a:extLst>
            <a:ext uri="{FF2B5EF4-FFF2-40B4-BE49-F238E27FC236}">
              <a16:creationId xmlns:a16="http://schemas.microsoft.com/office/drawing/2014/main" id="{95CD0BE7-A708-4C20-B0C8-B751451CD782}"/>
            </a:ext>
          </a:extLst>
        </xdr:cNvPr>
        <xdr:cNvSpPr/>
      </xdr:nvSpPr>
      <xdr:spPr>
        <a:xfrm>
          <a:off x="2920189" y="2351342"/>
          <a:ext cx="2520362" cy="290712"/>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latin typeface="+mn-lt"/>
            </a:rPr>
            <a:t>YOY GROWTH</a:t>
          </a:r>
        </a:p>
      </xdr:txBody>
    </xdr:sp>
    <xdr:clientData/>
  </xdr:twoCellAnchor>
  <xdr:twoCellAnchor>
    <xdr:from>
      <xdr:col>9</xdr:col>
      <xdr:colOff>223093</xdr:colOff>
      <xdr:row>12</xdr:row>
      <xdr:rowOff>136355</xdr:rowOff>
    </xdr:from>
    <xdr:to>
      <xdr:col>13</xdr:col>
      <xdr:colOff>305056</xdr:colOff>
      <xdr:row>14</xdr:row>
      <xdr:rowOff>63804</xdr:rowOff>
    </xdr:to>
    <xdr:sp macro="" textlink="">
      <xdr:nvSpPr>
        <xdr:cNvPr id="61" name="Rectangle: Rounded Corners 60">
          <a:extLst>
            <a:ext uri="{FF2B5EF4-FFF2-40B4-BE49-F238E27FC236}">
              <a16:creationId xmlns:a16="http://schemas.microsoft.com/office/drawing/2014/main" id="{848911CC-82AC-4A8E-92B0-3E1BAD831FF4}"/>
            </a:ext>
          </a:extLst>
        </xdr:cNvPr>
        <xdr:cNvSpPr/>
      </xdr:nvSpPr>
      <xdr:spPr>
        <a:xfrm>
          <a:off x="5709493" y="2330915"/>
          <a:ext cx="2520363" cy="293209"/>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latin typeface="+mn-lt"/>
            </a:rPr>
            <a:t>YOY GROWTH</a:t>
          </a:r>
        </a:p>
      </xdr:txBody>
    </xdr:sp>
    <xdr:clientData/>
  </xdr:twoCellAnchor>
  <xdr:twoCellAnchor>
    <xdr:from>
      <xdr:col>14</xdr:col>
      <xdr:colOff>107833</xdr:colOff>
      <xdr:row>12</xdr:row>
      <xdr:rowOff>156781</xdr:rowOff>
    </xdr:from>
    <xdr:to>
      <xdr:col>18</xdr:col>
      <xdr:colOff>189796</xdr:colOff>
      <xdr:row>14</xdr:row>
      <xdr:rowOff>74113</xdr:rowOff>
    </xdr:to>
    <xdr:sp macro="" textlink="">
      <xdr:nvSpPr>
        <xdr:cNvPr id="62" name="Rectangle: Rounded Corners 61">
          <a:extLst>
            <a:ext uri="{FF2B5EF4-FFF2-40B4-BE49-F238E27FC236}">
              <a16:creationId xmlns:a16="http://schemas.microsoft.com/office/drawing/2014/main" id="{44557258-874E-4ACF-9710-184E8DF7D7F6}"/>
            </a:ext>
          </a:extLst>
        </xdr:cNvPr>
        <xdr:cNvSpPr/>
      </xdr:nvSpPr>
      <xdr:spPr>
        <a:xfrm>
          <a:off x="8642233" y="2351341"/>
          <a:ext cx="2520363" cy="283092"/>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latin typeface="+mn-lt"/>
            </a:rPr>
            <a:t>YOY GROWTH</a:t>
          </a:r>
        </a:p>
      </xdr:txBody>
    </xdr:sp>
    <xdr:clientData/>
  </xdr:twoCellAnchor>
  <xdr:twoCellAnchor>
    <xdr:from>
      <xdr:col>19</xdr:col>
      <xdr:colOff>66851</xdr:colOff>
      <xdr:row>12</xdr:row>
      <xdr:rowOff>135010</xdr:rowOff>
    </xdr:from>
    <xdr:to>
      <xdr:col>23</xdr:col>
      <xdr:colOff>148813</xdr:colOff>
      <xdr:row>14</xdr:row>
      <xdr:rowOff>54839</xdr:rowOff>
    </xdr:to>
    <xdr:sp macro="" textlink="">
      <xdr:nvSpPr>
        <xdr:cNvPr id="63" name="Rectangle: Rounded Corners 62">
          <a:extLst>
            <a:ext uri="{FF2B5EF4-FFF2-40B4-BE49-F238E27FC236}">
              <a16:creationId xmlns:a16="http://schemas.microsoft.com/office/drawing/2014/main" id="{7DF1B41F-01CA-4594-9F0F-A4D405881083}"/>
            </a:ext>
          </a:extLst>
        </xdr:cNvPr>
        <xdr:cNvSpPr/>
      </xdr:nvSpPr>
      <xdr:spPr>
        <a:xfrm>
          <a:off x="11649251" y="2329570"/>
          <a:ext cx="2520362" cy="285589"/>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latin typeface="+mn-lt"/>
            </a:rPr>
            <a:t>YOY GROWTH</a:t>
          </a:r>
        </a:p>
      </xdr:txBody>
    </xdr:sp>
    <xdr:clientData/>
  </xdr:twoCellAnchor>
  <xdr:twoCellAnchor>
    <xdr:from>
      <xdr:col>0</xdr:col>
      <xdr:colOff>310053</xdr:colOff>
      <xdr:row>15</xdr:row>
      <xdr:rowOff>77226</xdr:rowOff>
    </xdr:from>
    <xdr:to>
      <xdr:col>5</xdr:col>
      <xdr:colOff>546977</xdr:colOff>
      <xdr:row>18</xdr:row>
      <xdr:rowOff>12810</xdr:rowOff>
    </xdr:to>
    <xdr:sp macro="" textlink="">
      <xdr:nvSpPr>
        <xdr:cNvPr id="64" name="Rectangle: Rounded Corners 63">
          <a:extLst>
            <a:ext uri="{FF2B5EF4-FFF2-40B4-BE49-F238E27FC236}">
              <a16:creationId xmlns:a16="http://schemas.microsoft.com/office/drawing/2014/main" id="{61A4A650-6C32-4DBC-BF86-EE676E943F06}"/>
            </a:ext>
          </a:extLst>
        </xdr:cNvPr>
        <xdr:cNvSpPr/>
      </xdr:nvSpPr>
      <xdr:spPr>
        <a:xfrm>
          <a:off x="310053" y="2820426"/>
          <a:ext cx="3284924" cy="484224"/>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mn-lt"/>
            </a:rPr>
            <a:t>SALES AND PROFIT ANALYSIS</a:t>
          </a:r>
        </a:p>
      </xdr:txBody>
    </xdr:sp>
    <xdr:clientData/>
  </xdr:twoCellAnchor>
  <xdr:twoCellAnchor>
    <xdr:from>
      <xdr:col>8</xdr:col>
      <xdr:colOff>331518</xdr:colOff>
      <xdr:row>15</xdr:row>
      <xdr:rowOff>84424</xdr:rowOff>
    </xdr:from>
    <xdr:to>
      <xdr:col>13</xdr:col>
      <xdr:colOff>568443</xdr:colOff>
      <xdr:row>18</xdr:row>
      <xdr:rowOff>20008</xdr:rowOff>
    </xdr:to>
    <xdr:sp macro="" textlink="">
      <xdr:nvSpPr>
        <xdr:cNvPr id="65" name="Rectangle: Rounded Corners 64">
          <a:extLst>
            <a:ext uri="{FF2B5EF4-FFF2-40B4-BE49-F238E27FC236}">
              <a16:creationId xmlns:a16="http://schemas.microsoft.com/office/drawing/2014/main" id="{F9D7A7E5-1326-42F8-9C3C-CF0668368DA9}"/>
            </a:ext>
          </a:extLst>
        </xdr:cNvPr>
        <xdr:cNvSpPr/>
      </xdr:nvSpPr>
      <xdr:spPr>
        <a:xfrm>
          <a:off x="5208318" y="2827624"/>
          <a:ext cx="3284925" cy="484224"/>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mn-lt"/>
            </a:rPr>
            <a:t>CATEGORY WISE PROFIT</a:t>
          </a:r>
        </a:p>
      </xdr:txBody>
    </xdr:sp>
    <xdr:clientData/>
  </xdr:twoCellAnchor>
  <xdr:twoCellAnchor>
    <xdr:from>
      <xdr:col>16</xdr:col>
      <xdr:colOff>438247</xdr:colOff>
      <xdr:row>15</xdr:row>
      <xdr:rowOff>102354</xdr:rowOff>
    </xdr:from>
    <xdr:to>
      <xdr:col>23</xdr:col>
      <xdr:colOff>148815</xdr:colOff>
      <xdr:row>18</xdr:row>
      <xdr:rowOff>37938</xdr:rowOff>
    </xdr:to>
    <xdr:sp macro="" textlink="">
      <xdr:nvSpPr>
        <xdr:cNvPr id="66" name="Rectangle: Rounded Corners 65">
          <a:extLst>
            <a:ext uri="{FF2B5EF4-FFF2-40B4-BE49-F238E27FC236}">
              <a16:creationId xmlns:a16="http://schemas.microsoft.com/office/drawing/2014/main" id="{51ED301B-4784-43C2-810D-2C777A8FAA8B}"/>
            </a:ext>
          </a:extLst>
        </xdr:cNvPr>
        <xdr:cNvSpPr/>
      </xdr:nvSpPr>
      <xdr:spPr>
        <a:xfrm>
          <a:off x="10191847" y="2845554"/>
          <a:ext cx="3977768" cy="484224"/>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mn-lt"/>
            </a:rPr>
            <a:t>CATEGORY WISE SALES SHARE %</a:t>
          </a:r>
        </a:p>
      </xdr:txBody>
    </xdr:sp>
    <xdr:clientData/>
  </xdr:twoCellAnchor>
  <xdr:twoCellAnchor>
    <xdr:from>
      <xdr:col>0</xdr:col>
      <xdr:colOff>405947</xdr:colOff>
      <xdr:row>31</xdr:row>
      <xdr:rowOff>22045</xdr:rowOff>
    </xdr:from>
    <xdr:to>
      <xdr:col>6</xdr:col>
      <xdr:colOff>33271</xdr:colOff>
      <xdr:row>33</xdr:row>
      <xdr:rowOff>68725</xdr:rowOff>
    </xdr:to>
    <xdr:sp macro="" textlink="">
      <xdr:nvSpPr>
        <xdr:cNvPr id="67" name="Rectangle: Rounded Corners 66">
          <a:extLst>
            <a:ext uri="{FF2B5EF4-FFF2-40B4-BE49-F238E27FC236}">
              <a16:creationId xmlns:a16="http://schemas.microsoft.com/office/drawing/2014/main" id="{36A4686A-F3A5-4782-A25C-5FF91EA77C3B}"/>
            </a:ext>
          </a:extLst>
        </xdr:cNvPr>
        <xdr:cNvSpPr/>
      </xdr:nvSpPr>
      <xdr:spPr>
        <a:xfrm>
          <a:off x="405947" y="5758816"/>
          <a:ext cx="3284924" cy="416795"/>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mn-lt"/>
            </a:rPr>
            <a:t>SALES BY STATE</a:t>
          </a:r>
        </a:p>
      </xdr:txBody>
    </xdr:sp>
    <xdr:clientData/>
  </xdr:twoCellAnchor>
  <xdr:twoCellAnchor>
    <xdr:from>
      <xdr:col>8</xdr:col>
      <xdr:colOff>376031</xdr:colOff>
      <xdr:row>31</xdr:row>
      <xdr:rowOff>39971</xdr:rowOff>
    </xdr:from>
    <xdr:to>
      <xdr:col>15</xdr:col>
      <xdr:colOff>478238</xdr:colOff>
      <xdr:row>33</xdr:row>
      <xdr:rowOff>86651</xdr:rowOff>
    </xdr:to>
    <xdr:sp macro="" textlink="">
      <xdr:nvSpPr>
        <xdr:cNvPr id="68" name="Rectangle: Rounded Corners 67">
          <a:extLst>
            <a:ext uri="{FF2B5EF4-FFF2-40B4-BE49-F238E27FC236}">
              <a16:creationId xmlns:a16="http://schemas.microsoft.com/office/drawing/2014/main" id="{EFECAD56-8D3D-4BB1-9637-E4468DFD7CB6}"/>
            </a:ext>
          </a:extLst>
        </xdr:cNvPr>
        <xdr:cNvSpPr/>
      </xdr:nvSpPr>
      <xdr:spPr>
        <a:xfrm>
          <a:off x="5252831" y="5709251"/>
          <a:ext cx="4369407" cy="412440"/>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mn-lt"/>
            </a:rPr>
            <a:t>TOP 5 SUBCATEGORIES BY SALES</a:t>
          </a:r>
        </a:p>
      </xdr:txBody>
    </xdr:sp>
    <xdr:clientData/>
  </xdr:twoCellAnchor>
  <xdr:twoCellAnchor>
    <xdr:from>
      <xdr:col>16</xdr:col>
      <xdr:colOff>598865</xdr:colOff>
      <xdr:row>31</xdr:row>
      <xdr:rowOff>34066</xdr:rowOff>
    </xdr:from>
    <xdr:to>
      <xdr:col>22</xdr:col>
      <xdr:colOff>233135</xdr:colOff>
      <xdr:row>33</xdr:row>
      <xdr:rowOff>80746</xdr:rowOff>
    </xdr:to>
    <xdr:sp macro="" textlink="">
      <xdr:nvSpPr>
        <xdr:cNvPr id="69" name="Rectangle: Rounded Corners 68">
          <a:extLst>
            <a:ext uri="{FF2B5EF4-FFF2-40B4-BE49-F238E27FC236}">
              <a16:creationId xmlns:a16="http://schemas.microsoft.com/office/drawing/2014/main" id="{5B663886-B505-4203-A066-8978EB73298E}"/>
            </a:ext>
          </a:extLst>
        </xdr:cNvPr>
        <xdr:cNvSpPr/>
      </xdr:nvSpPr>
      <xdr:spPr>
        <a:xfrm>
          <a:off x="10352465" y="5770837"/>
          <a:ext cx="3291870" cy="416795"/>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mn-lt"/>
            </a:rPr>
            <a:t>FILTERS</a:t>
          </a:r>
        </a:p>
      </xdr:txBody>
    </xdr:sp>
    <xdr:clientData/>
  </xdr:twoCellAnchor>
  <xdr:twoCellAnchor>
    <xdr:from>
      <xdr:col>0</xdr:col>
      <xdr:colOff>152399</xdr:colOff>
      <xdr:row>5</xdr:row>
      <xdr:rowOff>141513</xdr:rowOff>
    </xdr:from>
    <xdr:to>
      <xdr:col>4</xdr:col>
      <xdr:colOff>163285</xdr:colOff>
      <xdr:row>7</xdr:row>
      <xdr:rowOff>152400</xdr:rowOff>
    </xdr:to>
    <xdr:sp macro="" textlink="Sheet1!B137">
      <xdr:nvSpPr>
        <xdr:cNvPr id="2" name="Rectangle: Rounded Corners 1">
          <a:extLst>
            <a:ext uri="{FF2B5EF4-FFF2-40B4-BE49-F238E27FC236}">
              <a16:creationId xmlns:a16="http://schemas.microsoft.com/office/drawing/2014/main" id="{B62282F3-99BE-4A3F-940A-8F5C1B1AB931}"/>
            </a:ext>
          </a:extLst>
        </xdr:cNvPr>
        <xdr:cNvSpPr/>
      </xdr:nvSpPr>
      <xdr:spPr>
        <a:xfrm>
          <a:off x="152399" y="1066799"/>
          <a:ext cx="2449286" cy="381001"/>
        </a:xfrm>
        <a:prstGeom prst="roundRect">
          <a:avLst/>
        </a:prstGeom>
        <a:gradFill flip="none" rotWithShape="1">
          <a:gsLst>
            <a:gs pos="0">
              <a:schemeClr val="tx1">
                <a:lumMod val="65000"/>
                <a:lumOff val="35000"/>
              </a:schemeClr>
            </a:gs>
            <a:gs pos="100000">
              <a:schemeClr val="bg1">
                <a:lumMod val="65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8520383-613D-4088-99DF-5CD592216F7F}" type="TxLink">
            <a:rPr lang="en-US" sz="1800" b="0" i="0" u="none" strike="noStrike">
              <a:solidFill>
                <a:schemeClr val="bg1"/>
              </a:solidFill>
              <a:latin typeface="Calibri"/>
              <a:ea typeface="Calibri"/>
              <a:cs typeface="Calibri"/>
            </a:rPr>
            <a:pPr algn="ctr"/>
            <a:t>$22,97,200.86</a:t>
          </a:fld>
          <a:endParaRPr lang="en-IN" sz="1800">
            <a:solidFill>
              <a:schemeClr val="bg1"/>
            </a:solidFill>
          </a:endParaRPr>
        </a:p>
      </xdr:txBody>
    </xdr:sp>
    <xdr:clientData/>
  </xdr:twoCellAnchor>
  <xdr:twoCellAnchor>
    <xdr:from>
      <xdr:col>4</xdr:col>
      <xdr:colOff>511627</xdr:colOff>
      <xdr:row>5</xdr:row>
      <xdr:rowOff>119741</xdr:rowOff>
    </xdr:from>
    <xdr:to>
      <xdr:col>8</xdr:col>
      <xdr:colOff>522513</xdr:colOff>
      <xdr:row>7</xdr:row>
      <xdr:rowOff>130628</xdr:rowOff>
    </xdr:to>
    <xdr:sp macro="" textlink="Sheet1!E137">
      <xdr:nvSpPr>
        <xdr:cNvPr id="32" name="Rectangle: Rounded Corners 31">
          <a:extLst>
            <a:ext uri="{FF2B5EF4-FFF2-40B4-BE49-F238E27FC236}">
              <a16:creationId xmlns:a16="http://schemas.microsoft.com/office/drawing/2014/main" id="{F386F2AD-1FB8-42EB-A3AB-57670C648F9E}"/>
            </a:ext>
          </a:extLst>
        </xdr:cNvPr>
        <xdr:cNvSpPr/>
      </xdr:nvSpPr>
      <xdr:spPr>
        <a:xfrm>
          <a:off x="2950027" y="1045027"/>
          <a:ext cx="2449286" cy="381001"/>
        </a:xfrm>
        <a:prstGeom prst="roundRect">
          <a:avLst/>
        </a:prstGeom>
        <a:gradFill>
          <a:gsLst>
            <a:gs pos="0">
              <a:schemeClr val="tx1">
                <a:lumMod val="65000"/>
                <a:lumOff val="35000"/>
              </a:schemeClr>
            </a:gs>
            <a:gs pos="100000">
              <a:schemeClr val="bg1">
                <a:lumMod val="65000"/>
              </a:schemeClr>
            </a:gs>
          </a:gsLst>
          <a:lin ang="21594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8184189-6D89-4BCB-AC15-B82238EC727F}" type="TxLink">
            <a:rPr lang="en-US" sz="1800" b="0" i="0" u="none" strike="noStrike">
              <a:solidFill>
                <a:schemeClr val="bg1"/>
              </a:solidFill>
              <a:latin typeface="Calibri"/>
              <a:ea typeface="Calibri"/>
              <a:cs typeface="Calibri"/>
            </a:rPr>
            <a:pPr algn="ctr"/>
            <a:t>$2,86,397.02</a:t>
          </a:fld>
          <a:endParaRPr lang="en-IN" sz="1800">
            <a:solidFill>
              <a:schemeClr val="bg1"/>
            </a:solidFill>
          </a:endParaRPr>
        </a:p>
      </xdr:txBody>
    </xdr:sp>
    <xdr:clientData/>
  </xdr:twoCellAnchor>
  <xdr:twoCellAnchor>
    <xdr:from>
      <xdr:col>9</xdr:col>
      <xdr:colOff>217714</xdr:colOff>
      <xdr:row>5</xdr:row>
      <xdr:rowOff>141513</xdr:rowOff>
    </xdr:from>
    <xdr:to>
      <xdr:col>13</xdr:col>
      <xdr:colOff>228600</xdr:colOff>
      <xdr:row>7</xdr:row>
      <xdr:rowOff>152400</xdr:rowOff>
    </xdr:to>
    <xdr:sp macro="" textlink="Sheet1!H137">
      <xdr:nvSpPr>
        <xdr:cNvPr id="33" name="Rectangle: Rounded Corners 32">
          <a:extLst>
            <a:ext uri="{FF2B5EF4-FFF2-40B4-BE49-F238E27FC236}">
              <a16:creationId xmlns:a16="http://schemas.microsoft.com/office/drawing/2014/main" id="{EFB35552-CFCD-450B-A557-921C7116546B}"/>
            </a:ext>
          </a:extLst>
        </xdr:cNvPr>
        <xdr:cNvSpPr/>
      </xdr:nvSpPr>
      <xdr:spPr>
        <a:xfrm>
          <a:off x="5704114" y="1066799"/>
          <a:ext cx="2449286" cy="381001"/>
        </a:xfrm>
        <a:prstGeom prst="roundRect">
          <a:avLst/>
        </a:prstGeom>
        <a:gradFill>
          <a:gsLst>
            <a:gs pos="0">
              <a:schemeClr val="tx1">
                <a:lumMod val="65000"/>
                <a:lumOff val="35000"/>
              </a:schemeClr>
            </a:gs>
            <a:gs pos="100000">
              <a:schemeClr val="bg1">
                <a:lumMod val="65000"/>
              </a:schemeClr>
            </a:gs>
          </a:gsLst>
          <a:lin ang="21594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DE16AE2-18F3-48A7-BA63-3637493E1E8A}" type="TxLink">
            <a:rPr lang="en-US" sz="1800" b="0" i="0" u="none" strike="noStrike">
              <a:solidFill>
                <a:schemeClr val="bg1"/>
              </a:solidFill>
              <a:latin typeface="Calibri"/>
              <a:ea typeface="Calibri"/>
              <a:cs typeface="Calibri"/>
            </a:rPr>
            <a:pPr algn="ctr"/>
            <a:t># 37873</a:t>
          </a:fld>
          <a:endParaRPr lang="en-IN" sz="1800">
            <a:solidFill>
              <a:schemeClr val="bg1"/>
            </a:solidFill>
          </a:endParaRPr>
        </a:p>
      </xdr:txBody>
    </xdr:sp>
    <xdr:clientData/>
  </xdr:twoCellAnchor>
  <xdr:twoCellAnchor>
    <xdr:from>
      <xdr:col>14</xdr:col>
      <xdr:colOff>97970</xdr:colOff>
      <xdr:row>5</xdr:row>
      <xdr:rowOff>130627</xdr:rowOff>
    </xdr:from>
    <xdr:to>
      <xdr:col>18</xdr:col>
      <xdr:colOff>108856</xdr:colOff>
      <xdr:row>7</xdr:row>
      <xdr:rowOff>141514</xdr:rowOff>
    </xdr:to>
    <xdr:sp macro="" textlink="Sheet1!K137">
      <xdr:nvSpPr>
        <xdr:cNvPr id="34" name="Rectangle: Rounded Corners 33">
          <a:extLst>
            <a:ext uri="{FF2B5EF4-FFF2-40B4-BE49-F238E27FC236}">
              <a16:creationId xmlns:a16="http://schemas.microsoft.com/office/drawing/2014/main" id="{DE4BC0B8-9A8A-4B77-B5BE-9F18D64EA3B7}"/>
            </a:ext>
          </a:extLst>
        </xdr:cNvPr>
        <xdr:cNvSpPr/>
      </xdr:nvSpPr>
      <xdr:spPr>
        <a:xfrm>
          <a:off x="8632370" y="1055913"/>
          <a:ext cx="2449286" cy="381001"/>
        </a:xfrm>
        <a:prstGeom prst="roundRect">
          <a:avLst/>
        </a:prstGeom>
        <a:gradFill>
          <a:gsLst>
            <a:gs pos="0">
              <a:schemeClr val="tx1">
                <a:lumMod val="65000"/>
                <a:lumOff val="35000"/>
              </a:schemeClr>
            </a:gs>
            <a:gs pos="100000">
              <a:schemeClr val="bg1">
                <a:lumMod val="65000"/>
              </a:schemeClr>
            </a:gs>
          </a:gsLst>
          <a:lin ang="21594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AD3E2BC-6DEE-486C-85EE-6B86F6F8A285}" type="TxLink">
            <a:rPr lang="en-US" sz="1800" b="0" i="0" u="none" strike="noStrike">
              <a:solidFill>
                <a:schemeClr val="bg1"/>
              </a:solidFill>
              <a:latin typeface="Calibri"/>
              <a:ea typeface="Calibri"/>
              <a:cs typeface="Calibri"/>
            </a:rPr>
            <a:pPr algn="ctr"/>
            <a:t># 9994</a:t>
          </a:fld>
          <a:endParaRPr lang="en-IN" sz="1800">
            <a:solidFill>
              <a:schemeClr val="bg1"/>
            </a:solidFill>
          </a:endParaRPr>
        </a:p>
      </xdr:txBody>
    </xdr:sp>
    <xdr:clientData/>
  </xdr:twoCellAnchor>
  <xdr:twoCellAnchor>
    <xdr:from>
      <xdr:col>19</xdr:col>
      <xdr:colOff>130628</xdr:colOff>
      <xdr:row>5</xdr:row>
      <xdr:rowOff>130628</xdr:rowOff>
    </xdr:from>
    <xdr:to>
      <xdr:col>23</xdr:col>
      <xdr:colOff>141514</xdr:colOff>
      <xdr:row>7</xdr:row>
      <xdr:rowOff>141515</xdr:rowOff>
    </xdr:to>
    <xdr:sp macro="" textlink="Sheet1!N137">
      <xdr:nvSpPr>
        <xdr:cNvPr id="35" name="Rectangle: Rounded Corners 34">
          <a:extLst>
            <a:ext uri="{FF2B5EF4-FFF2-40B4-BE49-F238E27FC236}">
              <a16:creationId xmlns:a16="http://schemas.microsoft.com/office/drawing/2014/main" id="{CBE27172-A006-45DD-BF83-494F7B9544D6}"/>
            </a:ext>
          </a:extLst>
        </xdr:cNvPr>
        <xdr:cNvSpPr/>
      </xdr:nvSpPr>
      <xdr:spPr>
        <a:xfrm>
          <a:off x="11713028" y="1055914"/>
          <a:ext cx="2449286" cy="381001"/>
        </a:xfrm>
        <a:prstGeom prst="roundRect">
          <a:avLst/>
        </a:prstGeom>
        <a:gradFill>
          <a:gsLst>
            <a:gs pos="0">
              <a:schemeClr val="tx1">
                <a:lumMod val="65000"/>
                <a:lumOff val="35000"/>
              </a:schemeClr>
            </a:gs>
            <a:gs pos="100000">
              <a:schemeClr val="bg1">
                <a:lumMod val="65000"/>
              </a:schemeClr>
            </a:gs>
          </a:gsLst>
          <a:lin ang="21594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16D2559-7ECF-409B-AD14-D227B6F8B16E}" type="TxLink">
            <a:rPr lang="en-US" sz="1800" b="0" i="0" u="none" strike="noStrike">
              <a:solidFill>
                <a:schemeClr val="bg1"/>
              </a:solidFill>
              <a:latin typeface="Calibri"/>
              <a:ea typeface="Calibri"/>
              <a:cs typeface="Calibri"/>
            </a:rPr>
            <a:pPr algn="ctr"/>
            <a:t>12.47%</a:t>
          </a:fld>
          <a:endParaRPr lang="en-IN" sz="1800">
            <a:solidFill>
              <a:schemeClr val="bg1"/>
            </a:solidFill>
          </a:endParaRPr>
        </a:p>
      </xdr:txBody>
    </xdr:sp>
    <xdr:clientData/>
  </xdr:twoCellAnchor>
  <xdr:twoCellAnchor>
    <xdr:from>
      <xdr:col>0</xdr:col>
      <xdr:colOff>32657</xdr:colOff>
      <xdr:row>8</xdr:row>
      <xdr:rowOff>93910</xdr:rowOff>
    </xdr:from>
    <xdr:to>
      <xdr:col>4</xdr:col>
      <xdr:colOff>272143</xdr:colOff>
      <xdr:row>12</xdr:row>
      <xdr:rowOff>24475</xdr:rowOff>
    </xdr:to>
    <xdr:graphicFrame macro="">
      <xdr:nvGraphicFramePr>
        <xdr:cNvPr id="36" name="Chart 35">
          <a:extLst>
            <a:ext uri="{FF2B5EF4-FFF2-40B4-BE49-F238E27FC236}">
              <a16:creationId xmlns:a16="http://schemas.microsoft.com/office/drawing/2014/main" id="{5EA1AE7E-92B5-4200-9609-9645B74EB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377241</xdr:colOff>
      <xdr:row>8</xdr:row>
      <xdr:rowOff>72139</xdr:rowOff>
    </xdr:from>
    <xdr:to>
      <xdr:col>9</xdr:col>
      <xdr:colOff>21770</xdr:colOff>
      <xdr:row>12</xdr:row>
      <xdr:rowOff>32657</xdr:rowOff>
    </xdr:to>
    <xdr:graphicFrame macro="">
      <xdr:nvGraphicFramePr>
        <xdr:cNvPr id="54" name="Chart 53">
          <a:extLst>
            <a:ext uri="{FF2B5EF4-FFF2-40B4-BE49-F238E27FC236}">
              <a16:creationId xmlns:a16="http://schemas.microsoft.com/office/drawing/2014/main" id="{A05D3BF5-2ABB-4659-9801-4C2A77E7A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147651</xdr:colOff>
      <xdr:row>8</xdr:row>
      <xdr:rowOff>51056</xdr:rowOff>
    </xdr:from>
    <xdr:to>
      <xdr:col>13</xdr:col>
      <xdr:colOff>511628</xdr:colOff>
      <xdr:row>12</xdr:row>
      <xdr:rowOff>32656</xdr:rowOff>
    </xdr:to>
    <xdr:graphicFrame macro="">
      <xdr:nvGraphicFramePr>
        <xdr:cNvPr id="55" name="Chart 54">
          <a:extLst>
            <a:ext uri="{FF2B5EF4-FFF2-40B4-BE49-F238E27FC236}">
              <a16:creationId xmlns:a16="http://schemas.microsoft.com/office/drawing/2014/main" id="{F19C9EA8-D963-4B8F-97FA-8F93E604D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605543</xdr:colOff>
      <xdr:row>8</xdr:row>
      <xdr:rowOff>40175</xdr:rowOff>
    </xdr:from>
    <xdr:to>
      <xdr:col>18</xdr:col>
      <xdr:colOff>511628</xdr:colOff>
      <xdr:row>12</xdr:row>
      <xdr:rowOff>10885</xdr:rowOff>
    </xdr:to>
    <xdr:graphicFrame macro="">
      <xdr:nvGraphicFramePr>
        <xdr:cNvPr id="56" name="Chart 55">
          <a:extLst>
            <a:ext uri="{FF2B5EF4-FFF2-40B4-BE49-F238E27FC236}">
              <a16:creationId xmlns:a16="http://schemas.microsoft.com/office/drawing/2014/main" id="{7A7100FE-25D6-4C62-B4A5-7D76B21BB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29293</xdr:colOff>
      <xdr:row>8</xdr:row>
      <xdr:rowOff>26713</xdr:rowOff>
    </xdr:from>
    <xdr:to>
      <xdr:col>23</xdr:col>
      <xdr:colOff>337457</xdr:colOff>
      <xdr:row>12</xdr:row>
      <xdr:rowOff>0</xdr:rowOff>
    </xdr:to>
    <xdr:graphicFrame macro="">
      <xdr:nvGraphicFramePr>
        <xdr:cNvPr id="57" name="Chart 56">
          <a:extLst>
            <a:ext uri="{FF2B5EF4-FFF2-40B4-BE49-F238E27FC236}">
              <a16:creationId xmlns:a16="http://schemas.microsoft.com/office/drawing/2014/main" id="{3950498D-7AF9-4386-AAD5-DE0AA246F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166254</xdr:colOff>
          <xdr:row>13</xdr:row>
          <xdr:rowOff>22746</xdr:rowOff>
        </xdr:from>
        <xdr:to>
          <xdr:col>4</xdr:col>
          <xdr:colOff>261607</xdr:colOff>
          <xdr:row>14</xdr:row>
          <xdr:rowOff>85142</xdr:rowOff>
        </xdr:to>
        <xdr:pic>
          <xdr:nvPicPr>
            <xdr:cNvPr id="73" name="Picture 72">
              <a:extLst>
                <a:ext uri="{FF2B5EF4-FFF2-40B4-BE49-F238E27FC236}">
                  <a16:creationId xmlns:a16="http://schemas.microsoft.com/office/drawing/2014/main" id="{07566405-5A4D-4B32-A41F-BC21FA1D2904}"/>
                </a:ext>
              </a:extLst>
            </xdr:cNvPr>
            <xdr:cNvPicPr>
              <a:picLocks noChangeAspect="1" noChangeArrowheads="1"/>
              <a:extLst>
                <a:ext uri="{84589F7E-364E-4C9E-8A38-B11213B215E9}">
                  <a14:cameraTool cellRange="Sheet1!$B$153" spid="_x0000_s2105"/>
                </a:ext>
              </a:extLst>
            </xdr:cNvPicPr>
          </xdr:nvPicPr>
          <xdr:blipFill>
            <a:blip xmlns:r="http://schemas.openxmlformats.org/officeDocument/2006/relationships" r:embed="rId6"/>
            <a:srcRect/>
            <a:stretch>
              <a:fillRect/>
            </a:stretch>
          </xdr:blipFill>
          <xdr:spPr bwMode="auto">
            <a:xfrm>
              <a:off x="1394553" y="2388358"/>
              <a:ext cx="1323651" cy="24436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553848</xdr:colOff>
          <xdr:row>13</xdr:row>
          <xdr:rowOff>5135</xdr:rowOff>
        </xdr:from>
        <xdr:to>
          <xdr:col>8</xdr:col>
          <xdr:colOff>534203</xdr:colOff>
          <xdr:row>14</xdr:row>
          <xdr:rowOff>62897</xdr:rowOff>
        </xdr:to>
        <xdr:pic>
          <xdr:nvPicPr>
            <xdr:cNvPr id="74" name="Picture 73">
              <a:extLst>
                <a:ext uri="{FF2B5EF4-FFF2-40B4-BE49-F238E27FC236}">
                  <a16:creationId xmlns:a16="http://schemas.microsoft.com/office/drawing/2014/main" id="{7025E955-DCBD-4D25-8E81-C3375A1DBF56}"/>
                </a:ext>
              </a:extLst>
            </xdr:cNvPr>
            <xdr:cNvPicPr>
              <a:picLocks noChangeAspect="1" noChangeArrowheads="1"/>
              <a:extLst>
                <a:ext uri="{84589F7E-364E-4C9E-8A38-B11213B215E9}">
                  <a14:cameraTool cellRange="Sheet1!$C$153" spid="_x0000_s2106"/>
                </a:ext>
              </a:extLst>
            </xdr:cNvPicPr>
          </xdr:nvPicPr>
          <xdr:blipFill>
            <a:blip xmlns:r="http://schemas.openxmlformats.org/officeDocument/2006/relationships" r:embed="rId7"/>
            <a:srcRect/>
            <a:stretch>
              <a:fillRect/>
            </a:stretch>
          </xdr:blipFill>
          <xdr:spPr bwMode="auto">
            <a:xfrm>
              <a:off x="4184554" y="2335959"/>
              <a:ext cx="1190590" cy="23705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313357</xdr:colOff>
          <xdr:row>12</xdr:row>
          <xdr:rowOff>178573</xdr:rowOff>
        </xdr:from>
        <xdr:to>
          <xdr:col>13</xdr:col>
          <xdr:colOff>273669</xdr:colOff>
          <xdr:row>14</xdr:row>
          <xdr:rowOff>91260</xdr:rowOff>
        </xdr:to>
        <xdr:pic>
          <xdr:nvPicPr>
            <xdr:cNvPr id="76" name="Picture 75">
              <a:extLst>
                <a:ext uri="{FF2B5EF4-FFF2-40B4-BE49-F238E27FC236}">
                  <a16:creationId xmlns:a16="http://schemas.microsoft.com/office/drawing/2014/main" id="{B52462EC-F115-44A5-A1CC-E0B1C0AAF01B}"/>
                </a:ext>
              </a:extLst>
            </xdr:cNvPr>
            <xdr:cNvPicPr>
              <a:picLocks noChangeAspect="1" noChangeArrowheads="1"/>
              <a:extLst>
                <a:ext uri="{84589F7E-364E-4C9E-8A38-B11213B215E9}">
                  <a14:cameraTool cellRange="Sheet1!$D$153" spid="_x0000_s2107"/>
                </a:ext>
              </a:extLst>
            </xdr:cNvPicPr>
          </xdr:nvPicPr>
          <xdr:blipFill>
            <a:blip xmlns:r="http://schemas.openxmlformats.org/officeDocument/2006/relationships" r:embed="rId8"/>
            <a:srcRect/>
            <a:stretch>
              <a:fillRect/>
            </a:stretch>
          </xdr:blipFill>
          <xdr:spPr bwMode="auto">
            <a:xfrm>
              <a:off x="6992763" y="2321698"/>
              <a:ext cx="1174750" cy="2698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204924</xdr:colOff>
          <xdr:row>12</xdr:row>
          <xdr:rowOff>158810</xdr:rowOff>
        </xdr:from>
        <xdr:to>
          <xdr:col>18</xdr:col>
          <xdr:colOff>6486</xdr:colOff>
          <xdr:row>14</xdr:row>
          <xdr:rowOff>71497</xdr:rowOff>
        </xdr:to>
        <xdr:pic>
          <xdr:nvPicPr>
            <xdr:cNvPr id="78" name="Picture 77">
              <a:extLst>
                <a:ext uri="{FF2B5EF4-FFF2-40B4-BE49-F238E27FC236}">
                  <a16:creationId xmlns:a16="http://schemas.microsoft.com/office/drawing/2014/main" id="{7940FBF4-1C1A-4049-9716-D2D660FD1F11}"/>
                </a:ext>
              </a:extLst>
            </xdr:cNvPr>
            <xdr:cNvPicPr>
              <a:picLocks noChangeAspect="1" noChangeArrowheads="1"/>
              <a:extLst>
                <a:ext uri="{84589F7E-364E-4C9E-8A38-B11213B215E9}">
                  <a14:cameraTool cellRange="Sheet1!$E$153" spid="_x0000_s2108"/>
                </a:ext>
              </a:extLst>
            </xdr:cNvPicPr>
          </xdr:nvPicPr>
          <xdr:blipFill>
            <a:blip xmlns:r="http://schemas.openxmlformats.org/officeDocument/2006/relationships" r:embed="rId9"/>
            <a:srcRect/>
            <a:stretch>
              <a:fillRect/>
            </a:stretch>
          </xdr:blipFill>
          <xdr:spPr bwMode="auto">
            <a:xfrm>
              <a:off x="9920424" y="2301935"/>
              <a:ext cx="1016000" cy="2698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187553</xdr:colOff>
          <xdr:row>12</xdr:row>
          <xdr:rowOff>158811</xdr:rowOff>
        </xdr:from>
        <xdr:to>
          <xdr:col>23</xdr:col>
          <xdr:colOff>306616</xdr:colOff>
          <xdr:row>14</xdr:row>
          <xdr:rowOff>71498</xdr:rowOff>
        </xdr:to>
        <xdr:pic>
          <xdr:nvPicPr>
            <xdr:cNvPr id="80" name="Picture 79">
              <a:extLst>
                <a:ext uri="{FF2B5EF4-FFF2-40B4-BE49-F238E27FC236}">
                  <a16:creationId xmlns:a16="http://schemas.microsoft.com/office/drawing/2014/main" id="{872BE511-A1C7-4944-8502-2A3614C15AFA}"/>
                </a:ext>
              </a:extLst>
            </xdr:cNvPr>
            <xdr:cNvPicPr>
              <a:picLocks noChangeAspect="1" noChangeArrowheads="1"/>
              <a:extLst>
                <a:ext uri="{84589F7E-364E-4C9E-8A38-B11213B215E9}">
                  <a14:cameraTool cellRange="Sheet1!$F$153" spid="_x0000_s2109"/>
                </a:ext>
              </a:extLst>
            </xdr:cNvPicPr>
          </xdr:nvPicPr>
          <xdr:blipFill>
            <a:blip xmlns:r="http://schemas.openxmlformats.org/officeDocument/2006/relationships" r:embed="rId10"/>
            <a:srcRect/>
            <a:stretch>
              <a:fillRect/>
            </a:stretch>
          </xdr:blipFill>
          <xdr:spPr bwMode="auto">
            <a:xfrm>
              <a:off x="12939147" y="2301936"/>
              <a:ext cx="1333500" cy="2698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177788</xdr:colOff>
      <xdr:row>17</xdr:row>
      <xdr:rowOff>162560</xdr:rowOff>
    </xdr:from>
    <xdr:to>
      <xdr:col>7</xdr:col>
      <xdr:colOff>526677</xdr:colOff>
      <xdr:row>29</xdr:row>
      <xdr:rowOff>134471</xdr:rowOff>
    </xdr:to>
    <xdr:graphicFrame macro="">
      <xdr:nvGraphicFramePr>
        <xdr:cNvPr id="81" name="Chart 80">
          <a:extLst>
            <a:ext uri="{FF2B5EF4-FFF2-40B4-BE49-F238E27FC236}">
              <a16:creationId xmlns:a16="http://schemas.microsoft.com/office/drawing/2014/main" id="{4DE04376-383D-4EDE-B70F-145B3781E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304800</xdr:colOff>
      <xdr:row>18</xdr:row>
      <xdr:rowOff>20320</xdr:rowOff>
    </xdr:from>
    <xdr:to>
      <xdr:col>15</xdr:col>
      <xdr:colOff>457200</xdr:colOff>
      <xdr:row>30</xdr:row>
      <xdr:rowOff>412</xdr:rowOff>
    </xdr:to>
    <mc:AlternateContent xmlns:mc="http://schemas.openxmlformats.org/markup-compatibility/2006">
      <mc:Choice xmlns:cx1="http://schemas.microsoft.com/office/drawing/2015/9/8/chartex" Requires="cx1">
        <xdr:graphicFrame macro="">
          <xdr:nvGraphicFramePr>
            <xdr:cNvPr id="82" name="Chart 81">
              <a:extLst>
                <a:ext uri="{FF2B5EF4-FFF2-40B4-BE49-F238E27FC236}">
                  <a16:creationId xmlns:a16="http://schemas.microsoft.com/office/drawing/2014/main" id="{0002D823-5D8E-4429-926B-C484CFA792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181600" y="3312160"/>
              <a:ext cx="4419600" cy="21746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284480</xdr:colOff>
      <xdr:row>18</xdr:row>
      <xdr:rowOff>60960</xdr:rowOff>
    </xdr:from>
    <xdr:to>
      <xdr:col>23</xdr:col>
      <xdr:colOff>335280</xdr:colOff>
      <xdr:row>29</xdr:row>
      <xdr:rowOff>91440</xdr:rowOff>
    </xdr:to>
    <xdr:graphicFrame macro="">
      <xdr:nvGraphicFramePr>
        <xdr:cNvPr id="83" name="Chart 82">
          <a:extLst>
            <a:ext uri="{FF2B5EF4-FFF2-40B4-BE49-F238E27FC236}">
              <a16:creationId xmlns:a16="http://schemas.microsoft.com/office/drawing/2014/main" id="{4C9B4A01-39DC-4DEA-9B4E-D75BA3FA4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182880</xdr:colOff>
      <xdr:row>33</xdr:row>
      <xdr:rowOff>91440</xdr:rowOff>
    </xdr:from>
    <xdr:to>
      <xdr:col>8</xdr:col>
      <xdr:colOff>20319</xdr:colOff>
      <xdr:row>46</xdr:row>
      <xdr:rowOff>91440</xdr:rowOff>
    </xdr:to>
    <mc:AlternateContent xmlns:mc="http://schemas.openxmlformats.org/markup-compatibility/2006">
      <mc:Choice xmlns:cx4="http://schemas.microsoft.com/office/drawing/2016/5/10/chartex" Requires="cx4">
        <xdr:graphicFrame macro="">
          <xdr:nvGraphicFramePr>
            <xdr:cNvPr id="84" name="Chart 83">
              <a:extLst>
                <a:ext uri="{FF2B5EF4-FFF2-40B4-BE49-F238E27FC236}">
                  <a16:creationId xmlns:a16="http://schemas.microsoft.com/office/drawing/2014/main" id="{C54762A6-29ED-4786-8E4A-22B574F1B8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82880" y="6126480"/>
              <a:ext cx="4714239" cy="2377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162561</xdr:colOff>
      <xdr:row>33</xdr:row>
      <xdr:rowOff>142239</xdr:rowOff>
    </xdr:from>
    <xdr:to>
      <xdr:col>16</xdr:col>
      <xdr:colOff>40641</xdr:colOff>
      <xdr:row>46</xdr:row>
      <xdr:rowOff>125618</xdr:rowOff>
    </xdr:to>
    <xdr:graphicFrame macro="">
      <xdr:nvGraphicFramePr>
        <xdr:cNvPr id="85" name="Chart 84">
          <a:extLst>
            <a:ext uri="{FF2B5EF4-FFF2-40B4-BE49-F238E27FC236}">
              <a16:creationId xmlns:a16="http://schemas.microsoft.com/office/drawing/2014/main" id="{5B873E60-E974-4766-B6EC-2F4ECB80E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21</xdr:col>
      <xdr:colOff>175051</xdr:colOff>
      <xdr:row>34</xdr:row>
      <xdr:rowOff>106271</xdr:rowOff>
    </xdr:from>
    <xdr:to>
      <xdr:col>23</xdr:col>
      <xdr:colOff>386081</xdr:colOff>
      <xdr:row>46</xdr:row>
      <xdr:rowOff>71120</xdr:rowOff>
    </xdr:to>
    <mc:AlternateContent xmlns:mc="http://schemas.openxmlformats.org/markup-compatibility/2006" xmlns:a14="http://schemas.microsoft.com/office/drawing/2010/main">
      <mc:Choice Requires="a14">
        <xdr:graphicFrame macro="">
          <xdr:nvGraphicFramePr>
            <xdr:cNvPr id="86" name="Year 1">
              <a:extLst>
                <a:ext uri="{FF2B5EF4-FFF2-40B4-BE49-F238E27FC236}">
                  <a16:creationId xmlns:a16="http://schemas.microsoft.com/office/drawing/2014/main" id="{3DC864F5-CDE7-49CD-8C2E-05F505358A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072185" y="6293256"/>
              <a:ext cx="1439329" cy="2148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323644</xdr:colOff>
      <xdr:row>34</xdr:row>
      <xdr:rowOff>83633</xdr:rowOff>
    </xdr:from>
    <xdr:to>
      <xdr:col>18</xdr:col>
      <xdr:colOff>335280</xdr:colOff>
      <xdr:row>46</xdr:row>
      <xdr:rowOff>81280</xdr:rowOff>
    </xdr:to>
    <mc:AlternateContent xmlns:mc="http://schemas.openxmlformats.org/markup-compatibility/2006" xmlns:a14="http://schemas.microsoft.com/office/drawing/2010/main">
      <mc:Choice Requires="a14">
        <xdr:graphicFrame macro="">
          <xdr:nvGraphicFramePr>
            <xdr:cNvPr id="87" name="Region 1">
              <a:extLst>
                <a:ext uri="{FF2B5EF4-FFF2-40B4-BE49-F238E27FC236}">
                  <a16:creationId xmlns:a16="http://schemas.microsoft.com/office/drawing/2014/main" id="{55C394D0-1778-4C9A-83CF-832073D932E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50032" y="6270618"/>
              <a:ext cx="1239935" cy="2181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453125</xdr:colOff>
      <xdr:row>34</xdr:row>
      <xdr:rowOff>111759</xdr:rowOff>
    </xdr:from>
    <xdr:to>
      <xdr:col>21</xdr:col>
      <xdr:colOff>101601</xdr:colOff>
      <xdr:row>46</xdr:row>
      <xdr:rowOff>71120</xdr:rowOff>
    </xdr:to>
    <mc:AlternateContent xmlns:mc="http://schemas.openxmlformats.org/markup-compatibility/2006" xmlns:a14="http://schemas.microsoft.com/office/drawing/2010/main">
      <mc:Choice Requires="a14">
        <xdr:graphicFrame macro="">
          <xdr:nvGraphicFramePr>
            <xdr:cNvPr id="88" name="Category 1">
              <a:extLst>
                <a:ext uri="{FF2B5EF4-FFF2-40B4-BE49-F238E27FC236}">
                  <a16:creationId xmlns:a16="http://schemas.microsoft.com/office/drawing/2014/main" id="{616EE05D-BB34-4ED2-AD99-1F0EB635BC1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507812" y="6298744"/>
              <a:ext cx="1490923" cy="2143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itya Singh" refreshedDate="46144.879905092595" createdVersion="7" refreshedVersion="7" minRefreshableVersion="3" recordCount="9994" xr:uid="{53FC9128-36D0-4E28-8041-B730BDC66D0C}">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2011"/>
          <s v="Jan"/>
          <s v="Feb"/>
          <s v="Mar"/>
          <s v="Apr"/>
          <s v="May"/>
          <s v="Jun"/>
          <s v="Jul"/>
          <s v="Aug"/>
          <s v="Sep"/>
          <s v="Oct"/>
          <s v="Nov"/>
          <s v="Dec"/>
          <s v="&gt;01-0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2011"/>
          <s v="Qtr1"/>
          <s v="Qtr2"/>
          <s v="Qtr3"/>
          <s v="Qtr4"/>
          <s v="&gt;01-01-2015"/>
        </groupItems>
      </fieldGroup>
    </cacheField>
    <cacheField name="Years"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 name="Profit Margin %" numFmtId="0" formula="Profit/Sales" databaseField="0"/>
  </cacheFields>
  <extLst>
    <ext xmlns:x14="http://schemas.microsoft.com/office/spreadsheetml/2009/9/main" uri="{725AE2AE-9491-48be-B2B4-4EB974FC3084}">
      <x14:pivotCacheDefinition pivotCacheId="225040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s v="Consumer"/>
    <s v="United States"/>
    <s v="Henderson"/>
    <x v="0"/>
    <n v="42420"/>
    <x v="0"/>
    <s v="FUR-BO-10001798"/>
    <x v="0"/>
    <x v="0"/>
    <s v="Bush Somerset Collection Bookcase"/>
    <n v="261.95999999999998"/>
    <n v="2"/>
    <n v="0"/>
    <n v="41.913600000000002"/>
  </r>
  <r>
    <n v="2"/>
    <s v="CA-2013-152156"/>
    <x v="0"/>
    <x v="0"/>
    <d v="2013-11-12T00:00:00"/>
    <s v="Second Class"/>
    <s v="CG-12520"/>
    <s v="Claire Gute"/>
    <s v="Consumer"/>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s v="Corporate"/>
    <s v="United States"/>
    <s v="Los Angeles"/>
    <x v="1"/>
    <n v="90036"/>
    <x v="1"/>
    <s v="OFF-LA-10000240"/>
    <x v="1"/>
    <x v="2"/>
    <s v="Self-Adhesive Address Labels for Typewriters by Universal"/>
    <n v="14.62"/>
    <n v="2"/>
    <n v="0"/>
    <n v="6.8713999999999995"/>
  </r>
  <r>
    <n v="4"/>
    <s v="US-2012-108966"/>
    <x v="1"/>
    <x v="2"/>
    <d v="2012-10-18T00:00:00"/>
    <s v="Standard Class"/>
    <s v="SO-20335"/>
    <s v="Sean O'Donnell"/>
    <s v="Consumer"/>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s v="Consumer"/>
    <s v="United States"/>
    <s v="Fort Lauderdale"/>
    <x v="2"/>
    <n v="33311"/>
    <x v="0"/>
    <s v="OFF-ST-10000760"/>
    <x v="1"/>
    <x v="4"/>
    <s v="Eldon Fold 'N Roll Cart System"/>
    <n v="22.368000000000002"/>
    <n v="2"/>
    <n v="0.2"/>
    <n v="2.5163999999999991"/>
  </r>
  <r>
    <n v="6"/>
    <s v="CA-2011-115812"/>
    <x v="2"/>
    <x v="3"/>
    <d v="2011-06-14T00:00:00"/>
    <s v="Standard Class"/>
    <s v="BH-11710"/>
    <s v="Brosina Hoffman"/>
    <s v="Consumer"/>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s v="Consumer"/>
    <s v="United States"/>
    <s v="Los Angeles"/>
    <x v="1"/>
    <n v="90032"/>
    <x v="1"/>
    <s v="OFF-AR-10002833"/>
    <x v="1"/>
    <x v="6"/>
    <s v="Newell 322"/>
    <n v="7.28"/>
    <n v="4"/>
    <n v="0"/>
    <n v="1.9656000000000002"/>
  </r>
  <r>
    <n v="8"/>
    <s v="CA-2011-115812"/>
    <x v="2"/>
    <x v="3"/>
    <d v="2011-06-14T00:00:00"/>
    <s v="Standard Class"/>
    <s v="BH-11710"/>
    <s v="Brosina Hoffman"/>
    <s v="Consumer"/>
    <s v="United States"/>
    <s v="Los Angeles"/>
    <x v="1"/>
    <n v="90032"/>
    <x v="1"/>
    <s v="TEC-PH-10002275"/>
    <x v="2"/>
    <x v="7"/>
    <s v="Mitel 5320 IP Phone VoIP phone"/>
    <n v="907.15200000000004"/>
    <n v="6"/>
    <n v="0.2"/>
    <n v="90.715200000000038"/>
  </r>
  <r>
    <n v="9"/>
    <s v="CA-2011-115812"/>
    <x v="2"/>
    <x v="3"/>
    <d v="2011-06-14T00:00:00"/>
    <s v="Standard Class"/>
    <s v="BH-11710"/>
    <s v="Brosina Hoffman"/>
    <s v="Consumer"/>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s v="Consumer"/>
    <s v="United States"/>
    <s v="Los Angeles"/>
    <x v="1"/>
    <n v="90032"/>
    <x v="1"/>
    <s v="OFF-AP-10002892"/>
    <x v="1"/>
    <x v="9"/>
    <s v="Belkin F5C206VTEL 6 Outlet Surge"/>
    <n v="114.9"/>
    <n v="5"/>
    <n v="0"/>
    <n v="34.469999999999992"/>
  </r>
  <r>
    <n v="11"/>
    <s v="CA-2011-115812"/>
    <x v="2"/>
    <x v="3"/>
    <d v="2011-06-14T00:00:00"/>
    <s v="Standard Class"/>
    <s v="BH-11710"/>
    <s v="Brosina Hoffman"/>
    <s v="Consumer"/>
    <s v="United States"/>
    <s v="Los Angeles"/>
    <x v="1"/>
    <n v="90032"/>
    <x v="1"/>
    <s v="FUR-TA-10001539"/>
    <x v="0"/>
    <x v="3"/>
    <s v="Chromcraft Rectangular Conference Tables"/>
    <n v="1706.1840000000002"/>
    <n v="9"/>
    <n v="0.2"/>
    <n v="85.309199999999805"/>
  </r>
  <r>
    <n v="12"/>
    <s v="CA-2011-115812"/>
    <x v="2"/>
    <x v="3"/>
    <d v="2011-06-14T00:00:00"/>
    <s v="Standard Class"/>
    <s v="BH-11710"/>
    <s v="Brosina Hoffman"/>
    <s v="Consumer"/>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s v="Consumer"/>
    <s v="United States"/>
    <s v="Concord"/>
    <x v="3"/>
    <n v="28027"/>
    <x v="0"/>
    <s v="OFF-PA-10002365"/>
    <x v="1"/>
    <x v="10"/>
    <s v="Xerox 1967"/>
    <n v="15.552000000000003"/>
    <n v="3"/>
    <n v="0.2"/>
    <n v="5.4432"/>
  </r>
  <r>
    <n v="14"/>
    <s v="CA-2013-161389"/>
    <x v="0"/>
    <x v="5"/>
    <d v="2013-12-11T00:00:00"/>
    <s v="Standard Class"/>
    <s v="IM-15070"/>
    <s v="Irene Maddox"/>
    <s v="Consumer"/>
    <s v="United States"/>
    <s v="Seattle"/>
    <x v="4"/>
    <n v="98103"/>
    <x v="1"/>
    <s v="OFF-BI-10003656"/>
    <x v="1"/>
    <x v="8"/>
    <s v="Fellowes PB200 Plastic Comb Binding Machine"/>
    <n v="407.97600000000006"/>
    <n v="3"/>
    <n v="0.2"/>
    <n v="132.59219999999993"/>
  </r>
  <r>
    <n v="15"/>
    <s v="US-2012-118983"/>
    <x v="1"/>
    <x v="6"/>
    <d v="2012-11-26T00:00:00"/>
    <s v="Standard Class"/>
    <s v="HP-14815"/>
    <s v="Harold Pawlan"/>
    <s v="Home Office"/>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s v="Home Office"/>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s v="Consumer"/>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s v="Consumer"/>
    <s v="United States"/>
    <s v="West Jordan"/>
    <x v="7"/>
    <n v="84084"/>
    <x v="1"/>
    <s v="OFF-ST-10000107"/>
    <x v="1"/>
    <x v="4"/>
    <s v="Fellowes Super Stor/Drawer"/>
    <n v="55.5"/>
    <n v="2"/>
    <n v="0"/>
    <n v="9.9899999999999949"/>
  </r>
  <r>
    <n v="19"/>
    <s v="CA-2011-143336"/>
    <x v="2"/>
    <x v="9"/>
    <d v="2011-09-01T00:00:00"/>
    <s v="Second Class"/>
    <s v="ZD-21925"/>
    <s v="Zuschuss Donatelli"/>
    <s v="Consumer"/>
    <s v="United States"/>
    <s v="San Francisco"/>
    <x v="1"/>
    <n v="94109"/>
    <x v="1"/>
    <s v="OFF-AR-10003056"/>
    <x v="1"/>
    <x v="6"/>
    <s v="Newell 341"/>
    <n v="8.56"/>
    <n v="2"/>
    <n v="0"/>
    <n v="2.4823999999999993"/>
  </r>
  <r>
    <n v="20"/>
    <s v="CA-2011-143336"/>
    <x v="2"/>
    <x v="9"/>
    <d v="2011-09-01T00:00:00"/>
    <s v="Second Class"/>
    <s v="ZD-21925"/>
    <s v="Zuschuss Donatelli"/>
    <s v="Consumer"/>
    <s v="United States"/>
    <s v="San Francisco"/>
    <x v="1"/>
    <n v="94109"/>
    <x v="1"/>
    <s v="TEC-PH-10001949"/>
    <x v="2"/>
    <x v="7"/>
    <s v="Cisco SPA 501G IP Phone"/>
    <n v="213.48000000000002"/>
    <n v="3"/>
    <n v="0.2"/>
    <n v="16.010999999999981"/>
  </r>
  <r>
    <n v="21"/>
    <s v="CA-2011-143336"/>
    <x v="2"/>
    <x v="9"/>
    <d v="2011-09-01T00:00:00"/>
    <s v="Second Class"/>
    <s v="ZD-21925"/>
    <s v="Zuschuss Donatelli"/>
    <s v="Consumer"/>
    <s v="United States"/>
    <s v="San Francisco"/>
    <x v="1"/>
    <n v="94109"/>
    <x v="1"/>
    <s v="OFF-BI-10002215"/>
    <x v="1"/>
    <x v="8"/>
    <s v="Wilson Jones Hanging View Binder, White, 1&quot;"/>
    <n v="22.72"/>
    <n v="4"/>
    <n v="0.2"/>
    <n v="7.3839999999999986"/>
  </r>
  <r>
    <n v="22"/>
    <s v="CA-2013-137330"/>
    <x v="0"/>
    <x v="10"/>
    <d v="2013-12-14T00:00:00"/>
    <s v="Standard Class"/>
    <s v="KB-16585"/>
    <s v="Ken Black"/>
    <s v="Corporate"/>
    <s v="United States"/>
    <s v="Fremont"/>
    <x v="8"/>
    <n v="68025"/>
    <x v="2"/>
    <s v="OFF-AR-10000246"/>
    <x v="1"/>
    <x v="6"/>
    <s v="Newell 318"/>
    <n v="19.459999999999997"/>
    <n v="7"/>
    <n v="0"/>
    <n v="5.0595999999999997"/>
  </r>
  <r>
    <n v="23"/>
    <s v="CA-2013-137330"/>
    <x v="0"/>
    <x v="10"/>
    <d v="2013-12-14T00:00:00"/>
    <s v="Standard Class"/>
    <s v="KB-16585"/>
    <s v="Ken Black"/>
    <s v="Corporate"/>
    <s v="United States"/>
    <s v="Fremont"/>
    <x v="8"/>
    <n v="68025"/>
    <x v="2"/>
    <s v="OFF-AP-10001492"/>
    <x v="1"/>
    <x v="9"/>
    <s v="Acco Six-Outlet Power Strip, 4' Cord Length"/>
    <n v="60.339999999999996"/>
    <n v="7"/>
    <n v="0"/>
    <n v="15.688400000000001"/>
  </r>
  <r>
    <n v="24"/>
    <s v="US-2014-156909"/>
    <x v="3"/>
    <x v="11"/>
    <d v="2014-07-19T00:00:00"/>
    <s v="Second Class"/>
    <s v="SF-20065"/>
    <s v="Sandra Flanagan"/>
    <s v="Consumer"/>
    <s v="United States"/>
    <s v="Philadelphia"/>
    <x v="9"/>
    <n v="19140"/>
    <x v="3"/>
    <s v="FUR-CH-10002774"/>
    <x v="0"/>
    <x v="1"/>
    <s v="Global Deluxe Stacking Chair, Gray"/>
    <n v="71.371999999999986"/>
    <n v="2"/>
    <n v="0.3"/>
    <n v="-1.0196000000000005"/>
  </r>
  <r>
    <n v="25"/>
    <s v="CA-2012-106320"/>
    <x v="1"/>
    <x v="12"/>
    <d v="2012-09-30T00:00:00"/>
    <s v="Standard Class"/>
    <s v="EB-13870"/>
    <s v="Emily Burns"/>
    <s v="Consumer"/>
    <s v="United States"/>
    <s v="Orem"/>
    <x v="7"/>
    <n v="84057"/>
    <x v="1"/>
    <s v="FUR-TA-10000577"/>
    <x v="0"/>
    <x v="3"/>
    <s v="Bretford CR4500 Series Slim Rectangular Table"/>
    <n v="1044.6299999999999"/>
    <n v="3"/>
    <n v="0"/>
    <n v="240.26490000000001"/>
  </r>
  <r>
    <n v="26"/>
    <s v="CA-2013-121755"/>
    <x v="0"/>
    <x v="13"/>
    <d v="2013-01-20T00:00:00"/>
    <s v="Second Class"/>
    <s v="EH-13945"/>
    <s v="Eric Hoffmann"/>
    <s v="Consumer"/>
    <s v="United States"/>
    <s v="Los Angeles"/>
    <x v="1"/>
    <n v="90049"/>
    <x v="1"/>
    <s v="OFF-BI-10001634"/>
    <x v="1"/>
    <x v="8"/>
    <s v="Wilson Jones Active Use Binders"/>
    <n v="11.648000000000001"/>
    <n v="2"/>
    <n v="0.2"/>
    <n v="4.2224000000000004"/>
  </r>
  <r>
    <n v="27"/>
    <s v="CA-2013-121755"/>
    <x v="0"/>
    <x v="13"/>
    <d v="2013-01-20T00:00:00"/>
    <s v="Second Class"/>
    <s v="EH-13945"/>
    <s v="Eric Hoffmann"/>
    <s v="Consumer"/>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s v="Consumer"/>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s v="Consumer"/>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s v="Consumer"/>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s v="Consumer"/>
    <s v="United States"/>
    <s v="Philadelphia"/>
    <x v="9"/>
    <n v="19140"/>
    <x v="3"/>
    <s v="OFF-EN-10001509"/>
    <x v="1"/>
    <x v="12"/>
    <s v="Poly String Tie Envelopes"/>
    <n v="3.2640000000000002"/>
    <n v="2"/>
    <n v="0.2"/>
    <n v="1.1015999999999997"/>
  </r>
  <r>
    <n v="32"/>
    <s v="US-2012-150630"/>
    <x v="1"/>
    <x v="14"/>
    <d v="2012-09-21T00:00:00"/>
    <s v="Standard Class"/>
    <s v="TB-21520"/>
    <s v="Tracy Blumstein"/>
    <s v="Consumer"/>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s v="Consumer"/>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s v="Consumer"/>
    <s v="United States"/>
    <s v="Philadelphia"/>
    <x v="9"/>
    <n v="19140"/>
    <x v="3"/>
    <s v="OFF-AR-10001683"/>
    <x v="1"/>
    <x v="6"/>
    <s v="Lumber Crayons"/>
    <n v="15.76"/>
    <n v="2"/>
    <n v="0.2"/>
    <n v="3.5460000000000007"/>
  </r>
  <r>
    <n v="35"/>
    <s v="CA-2014-107727"/>
    <x v="3"/>
    <x v="15"/>
    <d v="2014-10-24T00:00:00"/>
    <s v="Second Class"/>
    <s v="MA-17560"/>
    <s v="Matt Abelman"/>
    <s v="Home Office"/>
    <s v="United States"/>
    <s v="Houston"/>
    <x v="5"/>
    <n v="77095"/>
    <x v="2"/>
    <s v="OFF-PA-10000249"/>
    <x v="1"/>
    <x v="10"/>
    <s v="Staples"/>
    <n v="29.472000000000001"/>
    <n v="3"/>
    <n v="0.2"/>
    <n v="9.9467999999999979"/>
  </r>
  <r>
    <n v="36"/>
    <s v="CA-2013-117590"/>
    <x v="0"/>
    <x v="16"/>
    <d v="2013-12-11T00:00:00"/>
    <s v="First Class"/>
    <s v="GH-14485"/>
    <s v="Gene Hale"/>
    <s v="Corporate"/>
    <s v="United States"/>
    <s v="Richardson"/>
    <x v="5"/>
    <n v="75080"/>
    <x v="2"/>
    <s v="TEC-PH-10004977"/>
    <x v="2"/>
    <x v="7"/>
    <s v="GE 30524EE4"/>
    <n v="1097.5440000000003"/>
    <n v="7"/>
    <n v="0.2"/>
    <n v="123.47369999999989"/>
  </r>
  <r>
    <n v="37"/>
    <s v="CA-2013-117590"/>
    <x v="0"/>
    <x v="16"/>
    <d v="2013-12-11T00:00:00"/>
    <s v="First Class"/>
    <s v="GH-14485"/>
    <s v="Gene Hale"/>
    <s v="Corporate"/>
    <s v="United States"/>
    <s v="Richardson"/>
    <x v="5"/>
    <n v="75080"/>
    <x v="2"/>
    <s v="FUR-FU-10003664"/>
    <x v="0"/>
    <x v="5"/>
    <s v="Electrix Architect's Clamp-On Swing Arm Lamp, Black"/>
    <n v="190.92"/>
    <n v="5"/>
    <n v="0.6"/>
    <n v="-147.96300000000002"/>
  </r>
  <r>
    <n v="38"/>
    <s v="CA-2012-117415"/>
    <x v="1"/>
    <x v="17"/>
    <d v="2012-12-31T00:00:00"/>
    <s v="Standard Class"/>
    <s v="SN-20710"/>
    <s v="Steve Nguyen"/>
    <s v="Home Office"/>
    <s v="United States"/>
    <s v="Houston"/>
    <x v="5"/>
    <n v="77041"/>
    <x v="2"/>
    <s v="OFF-EN-10002986"/>
    <x v="1"/>
    <x v="12"/>
    <s v="#10-4 1/8&quot; x 9 1/2&quot; Premium Diagonal Seam Envelopes"/>
    <n v="113.328"/>
    <n v="9"/>
    <n v="0.2"/>
    <n v="35.414999999999999"/>
  </r>
  <r>
    <n v="39"/>
    <s v="CA-2012-117415"/>
    <x v="1"/>
    <x v="17"/>
    <d v="2012-12-31T00:00:00"/>
    <s v="Standard Class"/>
    <s v="SN-20710"/>
    <s v="Steve Nguyen"/>
    <s v="Home Office"/>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s v="Home Office"/>
    <s v="United States"/>
    <s v="Houston"/>
    <x v="5"/>
    <n v="77041"/>
    <x v="2"/>
    <s v="FUR-CH-10004218"/>
    <x v="0"/>
    <x v="1"/>
    <s v="Global Fabric Manager's Chair, Dark Gray"/>
    <n v="212.05799999999999"/>
    <n v="3"/>
    <n v="0.3"/>
    <n v="-15.146999999999991"/>
  </r>
  <r>
    <n v="41"/>
    <s v="CA-2012-117415"/>
    <x v="1"/>
    <x v="17"/>
    <d v="2012-12-31T00:00:00"/>
    <s v="Standard Class"/>
    <s v="SN-20710"/>
    <s v="Steve Nguyen"/>
    <s v="Home Office"/>
    <s v="United States"/>
    <s v="Houston"/>
    <x v="5"/>
    <n v="77041"/>
    <x v="2"/>
    <s v="TEC-PH-10000486"/>
    <x v="2"/>
    <x v="7"/>
    <s v="Plantronics HL10 Handset Lifter"/>
    <n v="371.16800000000001"/>
    <n v="4"/>
    <n v="0.2"/>
    <n v="41.756399999999957"/>
  </r>
  <r>
    <n v="42"/>
    <s v="CA-2014-120999"/>
    <x v="3"/>
    <x v="18"/>
    <d v="2014-09-16T00:00:00"/>
    <s v="Standard Class"/>
    <s v="LC-16930"/>
    <s v="Linda Cazamias"/>
    <s v="Corporate"/>
    <s v="United States"/>
    <s v="Naperville"/>
    <x v="10"/>
    <n v="60540"/>
    <x v="2"/>
    <s v="TEC-PH-10004093"/>
    <x v="2"/>
    <x v="7"/>
    <s v="Panasonic Kx-TS550"/>
    <n v="147.16800000000001"/>
    <n v="4"/>
    <n v="0.2"/>
    <n v="16.556399999999996"/>
  </r>
  <r>
    <n v="43"/>
    <s v="CA-2013-101343"/>
    <x v="0"/>
    <x v="19"/>
    <d v="2013-07-23T00:00:00"/>
    <s v="Standard Class"/>
    <s v="RA-19885"/>
    <s v="Ruben Ausman"/>
    <s v="Corporate"/>
    <s v="United States"/>
    <s v="Los Angeles"/>
    <x v="1"/>
    <n v="90049"/>
    <x v="1"/>
    <s v="OFF-ST-10003479"/>
    <x v="1"/>
    <x v="4"/>
    <s v="Eldon Base for stackable storage shelf, platinum"/>
    <n v="77.88"/>
    <n v="2"/>
    <n v="0"/>
    <n v="3.8939999999999912"/>
  </r>
  <r>
    <n v="44"/>
    <s v="CA-2014-139619"/>
    <x v="3"/>
    <x v="20"/>
    <d v="2014-09-24T00:00:00"/>
    <s v="Standard Class"/>
    <s v="ES-14080"/>
    <s v="Erin Smith"/>
    <s v="Corporate"/>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s v="Corporate"/>
    <s v="United States"/>
    <s v="Eagan"/>
    <x v="11"/>
    <n v="55122"/>
    <x v="2"/>
    <s v="TEC-AC-10000171"/>
    <x v="2"/>
    <x v="11"/>
    <s v="Verbatim 25 GB 6x Blu-ray Single Layer Recordable Disc, 25/Pack"/>
    <n v="45.98"/>
    <n v="2"/>
    <n v="0"/>
    <n v="19.7714"/>
  </r>
  <r>
    <n v="46"/>
    <s v="CA-2013-118255"/>
    <x v="0"/>
    <x v="21"/>
    <d v="2013-03-14T00:00:00"/>
    <s v="First Class"/>
    <s v="ON-18715"/>
    <s v="Odella Nelson"/>
    <s v="Corporate"/>
    <s v="United States"/>
    <s v="Eagan"/>
    <x v="11"/>
    <n v="55122"/>
    <x v="2"/>
    <s v="OFF-BI-10003291"/>
    <x v="1"/>
    <x v="8"/>
    <s v="Wilson Jones Leather-Like Binders with DublLock Round Rings"/>
    <n v="17.46"/>
    <n v="2"/>
    <n v="0"/>
    <n v="8.2061999999999991"/>
  </r>
  <r>
    <n v="47"/>
    <s v="CA-2011-146703"/>
    <x v="2"/>
    <x v="22"/>
    <d v="2011-10-25T00:00:00"/>
    <s v="Second Class"/>
    <s v="PO-18865"/>
    <s v="Patrick O'Donnell"/>
    <s v="Consumer"/>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s v="Consumer"/>
    <s v="United States"/>
    <s v="Dover"/>
    <x v="13"/>
    <n v="19901"/>
    <x v="3"/>
    <s v="TEC-AC-10002167"/>
    <x v="2"/>
    <x v="11"/>
    <s v="Imation 8gb Micro Traveldrive Usb 2.0 Flash Drive"/>
    <n v="45"/>
    <n v="3"/>
    <n v="0"/>
    <n v="4.9500000000000011"/>
  </r>
  <r>
    <n v="49"/>
    <s v="CA-2013-169194"/>
    <x v="0"/>
    <x v="23"/>
    <d v="2013-06-26T00:00:00"/>
    <s v="Standard Class"/>
    <s v="LH-16900"/>
    <s v="Lena Hernandez"/>
    <s v="Consumer"/>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s v="Consumer"/>
    <s v="United States"/>
    <s v="New Albany"/>
    <x v="14"/>
    <n v="47150"/>
    <x v="2"/>
    <s v="OFF-BI-10004410"/>
    <x v="1"/>
    <x v="8"/>
    <s v="C-Line Peel &amp; Stick Add-On Filing Pockets, 8-3/4 x 5-1/8, 10/Pack"/>
    <n v="38.22"/>
    <n v="6"/>
    <n v="0"/>
    <n v="17.9634"/>
  </r>
  <r>
    <n v="51"/>
    <s v="CA-2012-115742"/>
    <x v="1"/>
    <x v="24"/>
    <d v="2012-04-22T00:00:00"/>
    <s v="Standard Class"/>
    <s v="DP-13000"/>
    <s v="Darren Powers"/>
    <s v="Consumer"/>
    <s v="United States"/>
    <s v="New Albany"/>
    <x v="14"/>
    <n v="47150"/>
    <x v="2"/>
    <s v="OFF-LA-10002762"/>
    <x v="1"/>
    <x v="2"/>
    <s v="Avery 485"/>
    <n v="75.179999999999993"/>
    <n v="6"/>
    <n v="0"/>
    <n v="35.334599999999995"/>
  </r>
  <r>
    <n v="52"/>
    <s v="CA-2012-115742"/>
    <x v="1"/>
    <x v="24"/>
    <d v="2012-04-22T00:00:00"/>
    <s v="Standard Class"/>
    <s v="DP-13000"/>
    <s v="Darren Powers"/>
    <s v="Consumer"/>
    <s v="United States"/>
    <s v="New Albany"/>
    <x v="14"/>
    <n v="47150"/>
    <x v="2"/>
    <s v="FUR-FU-10001706"/>
    <x v="0"/>
    <x v="5"/>
    <s v="Longer-Life Soft White Bulbs"/>
    <n v="6.16"/>
    <n v="2"/>
    <n v="0"/>
    <n v="2.9567999999999999"/>
  </r>
  <r>
    <n v="53"/>
    <s v="CA-2012-115742"/>
    <x v="1"/>
    <x v="24"/>
    <d v="2012-04-22T00:00:00"/>
    <s v="Standard Class"/>
    <s v="DP-13000"/>
    <s v="Darren Powers"/>
    <s v="Consumer"/>
    <s v="United States"/>
    <s v="New Albany"/>
    <x v="14"/>
    <n v="47150"/>
    <x v="2"/>
    <s v="FUR-CH-10003061"/>
    <x v="0"/>
    <x v="1"/>
    <s v="Global Leather Task Chair, Black"/>
    <n v="89.99"/>
    <n v="1"/>
    <n v="0"/>
    <n v="17.098099999999988"/>
  </r>
  <r>
    <n v="54"/>
    <s v="CA-2013-105816"/>
    <x v="0"/>
    <x v="25"/>
    <d v="2013-12-18T00:00:00"/>
    <s v="Standard Class"/>
    <s v="JM-15265"/>
    <s v="Janet Molinari"/>
    <s v="Corporate"/>
    <s v="United States"/>
    <s v="New York City"/>
    <x v="15"/>
    <n v="10024"/>
    <x v="3"/>
    <s v="OFF-FA-10000304"/>
    <x v="1"/>
    <x v="13"/>
    <s v="Advantus Push Pins"/>
    <n v="15.260000000000002"/>
    <n v="7"/>
    <n v="0"/>
    <n v="6.2566000000000006"/>
  </r>
  <r>
    <n v="55"/>
    <s v="CA-2013-105816"/>
    <x v="0"/>
    <x v="25"/>
    <d v="2013-12-18T00:00:00"/>
    <s v="Standard Class"/>
    <s v="JM-15265"/>
    <s v="Janet Molinari"/>
    <s v="Corporate"/>
    <s v="United States"/>
    <s v="New York City"/>
    <x v="15"/>
    <n v="10024"/>
    <x v="3"/>
    <s v="TEC-PH-10002447"/>
    <x v="2"/>
    <x v="7"/>
    <s v="AT&amp;T CL83451 4-Handset Telephone"/>
    <n v="1029.95"/>
    <n v="5"/>
    <n v="0"/>
    <n v="298.68549999999999"/>
  </r>
  <r>
    <n v="56"/>
    <s v="CA-2013-111682"/>
    <x v="0"/>
    <x v="26"/>
    <d v="2013-06-19T00:00:00"/>
    <s v="First Class"/>
    <s v="TB-21055"/>
    <s v="Ted Butterfield"/>
    <s v="Consumer"/>
    <s v="United States"/>
    <s v="Troy"/>
    <x v="15"/>
    <n v="12180"/>
    <x v="3"/>
    <s v="OFF-ST-10000604"/>
    <x v="1"/>
    <x v="4"/>
    <s v="Home/Office Personal File Carts"/>
    <n v="208.56"/>
    <n v="6"/>
    <n v="0"/>
    <n v="52.139999999999986"/>
  </r>
  <r>
    <n v="57"/>
    <s v="CA-2013-111682"/>
    <x v="0"/>
    <x v="26"/>
    <d v="2013-06-19T00:00:00"/>
    <s v="First Class"/>
    <s v="TB-21055"/>
    <s v="Ted Butterfield"/>
    <s v="Consumer"/>
    <s v="United States"/>
    <s v="Troy"/>
    <x v="15"/>
    <n v="12180"/>
    <x v="3"/>
    <s v="OFF-PA-10001569"/>
    <x v="1"/>
    <x v="10"/>
    <s v="Xerox 232"/>
    <n v="32.400000000000006"/>
    <n v="5"/>
    <n v="0"/>
    <n v="15.552000000000001"/>
  </r>
  <r>
    <n v="58"/>
    <s v="CA-2013-111682"/>
    <x v="0"/>
    <x v="26"/>
    <d v="2013-06-19T00:00:00"/>
    <s v="First Class"/>
    <s v="TB-21055"/>
    <s v="Ted Butterfield"/>
    <s v="Consumer"/>
    <s v="United States"/>
    <s v="Troy"/>
    <x v="15"/>
    <n v="12180"/>
    <x v="3"/>
    <s v="FUR-CH-10003968"/>
    <x v="0"/>
    <x v="1"/>
    <s v="Novimex Turbo Task Chair"/>
    <n v="319.41000000000003"/>
    <n v="5"/>
    <n v="0.1"/>
    <n v="7.0980000000000061"/>
  </r>
  <r>
    <n v="59"/>
    <s v="CA-2013-111682"/>
    <x v="0"/>
    <x v="26"/>
    <d v="2013-06-19T00:00:00"/>
    <s v="First Class"/>
    <s v="TB-21055"/>
    <s v="Ted Butterfield"/>
    <s v="Consumer"/>
    <s v="United States"/>
    <s v="Troy"/>
    <x v="15"/>
    <n v="12180"/>
    <x v="3"/>
    <s v="OFF-PA-10000587"/>
    <x v="1"/>
    <x v="10"/>
    <s v="Array Parchment Paper, Assorted Colors"/>
    <n v="14.56"/>
    <n v="2"/>
    <n v="0"/>
    <n v="6.9888000000000003"/>
  </r>
  <r>
    <n v="60"/>
    <s v="CA-2013-111682"/>
    <x v="0"/>
    <x v="26"/>
    <d v="2013-06-19T00:00:00"/>
    <s v="First Class"/>
    <s v="TB-21055"/>
    <s v="Ted Butterfield"/>
    <s v="Consumer"/>
    <s v="United States"/>
    <s v="Troy"/>
    <x v="15"/>
    <n v="12180"/>
    <x v="3"/>
    <s v="TEC-AC-10002167"/>
    <x v="2"/>
    <x v="11"/>
    <s v="Imation 8gb Micro Traveldrive Usb 2.0 Flash Drive"/>
    <n v="30"/>
    <n v="2"/>
    <n v="0"/>
    <n v="3.3000000000000007"/>
  </r>
  <r>
    <n v="61"/>
    <s v="CA-2013-111682"/>
    <x v="0"/>
    <x v="26"/>
    <d v="2013-06-19T00:00:00"/>
    <s v="First Class"/>
    <s v="TB-21055"/>
    <s v="Ted Butterfield"/>
    <s v="Consumer"/>
    <s v="United States"/>
    <s v="Troy"/>
    <x v="15"/>
    <n v="12180"/>
    <x v="3"/>
    <s v="OFF-BI-10001460"/>
    <x v="1"/>
    <x v="8"/>
    <s v="Plastic Binding Combs"/>
    <n v="48.480000000000004"/>
    <n v="4"/>
    <n v="0.2"/>
    <n v="16.361999999999998"/>
  </r>
  <r>
    <n v="62"/>
    <s v="CA-2013-111682"/>
    <x v="0"/>
    <x v="26"/>
    <d v="2013-06-19T00:00:00"/>
    <s v="First Class"/>
    <s v="TB-21055"/>
    <s v="Ted Butterfield"/>
    <s v="Consumer"/>
    <s v="United States"/>
    <s v="Troy"/>
    <x v="15"/>
    <n v="12180"/>
    <x v="3"/>
    <s v="OFF-AR-10001868"/>
    <x v="1"/>
    <x v="6"/>
    <s v="Prang Dustless Chalk Sticks"/>
    <n v="1.68"/>
    <n v="1"/>
    <n v="0"/>
    <n v="0.84"/>
  </r>
  <r>
    <n v="63"/>
    <s v="CA-2012-135545"/>
    <x v="1"/>
    <x v="27"/>
    <d v="2012-11-30T00:00:00"/>
    <s v="Standard Class"/>
    <s v="KM-16720"/>
    <s v="Kunst Miller"/>
    <s v="Consumer"/>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s v="Consumer"/>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s v="Consumer"/>
    <s v="United States"/>
    <s v="Los Angeles"/>
    <x v="1"/>
    <n v="90004"/>
    <x v="1"/>
    <s v="OFF-PA-10003892"/>
    <x v="1"/>
    <x v="10"/>
    <s v="Xerox 1943"/>
    <n v="146.72999999999999"/>
    <n v="3"/>
    <n v="0"/>
    <n v="68.963099999999997"/>
  </r>
  <r>
    <n v="66"/>
    <s v="CA-2012-135545"/>
    <x v="1"/>
    <x v="27"/>
    <d v="2012-11-30T00:00:00"/>
    <s v="Standard Class"/>
    <s v="KM-16720"/>
    <s v="Kunst Miller"/>
    <s v="Consumer"/>
    <s v="United States"/>
    <s v="Los Angeles"/>
    <x v="1"/>
    <n v="90004"/>
    <x v="1"/>
    <s v="FUR-FU-10000397"/>
    <x v="0"/>
    <x v="5"/>
    <s v="Luxo Economy Swing Arm Lamp"/>
    <n v="79.760000000000005"/>
    <n v="4"/>
    <n v="0"/>
    <n v="22.332800000000006"/>
  </r>
  <r>
    <n v="67"/>
    <s v="US-2012-164175"/>
    <x v="1"/>
    <x v="28"/>
    <d v="2012-05-05T00:00:00"/>
    <s v="Standard Class"/>
    <s v="PS-18970"/>
    <s v="Paul Stevenson"/>
    <s v="Home Office"/>
    <s v="United States"/>
    <s v="Chicago"/>
    <x v="10"/>
    <n v="60610"/>
    <x v="2"/>
    <s v="FUR-CH-10001146"/>
    <x v="0"/>
    <x v="1"/>
    <s v="Global Value Mid-Back Manager's Chair, Gray"/>
    <n v="213.11499999999998"/>
    <n v="5"/>
    <n v="0.3"/>
    <n v="-15.222500000000011"/>
  </r>
  <r>
    <n v="68"/>
    <s v="CA-2011-106376"/>
    <x v="2"/>
    <x v="29"/>
    <d v="2011-12-10T00:00:00"/>
    <s v="Standard Class"/>
    <s v="BS-11590"/>
    <s v="Brendan Sweed"/>
    <s v="Corporate"/>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s v="Corporate"/>
    <s v="United States"/>
    <s v="Gilbert"/>
    <x v="16"/>
    <n v="85234"/>
    <x v="1"/>
    <s v="TEC-PH-10002726"/>
    <x v="2"/>
    <x v="7"/>
    <s v="netTALK DUO VoIP Telephone Service"/>
    <n v="167.96800000000002"/>
    <n v="4"/>
    <n v="0.2"/>
    <n v="62.988"/>
  </r>
  <r>
    <n v="70"/>
    <s v="CA-2013-119823"/>
    <x v="0"/>
    <x v="30"/>
    <d v="2013-06-07T00:00:00"/>
    <s v="First Class"/>
    <s v="KD-16270"/>
    <s v="Karen Daniels"/>
    <s v="Consumer"/>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s v="Consumer"/>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s v="Consumer"/>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s v="Consumer"/>
    <s v="United States"/>
    <s v="Memphis"/>
    <x v="18"/>
    <n v="38109"/>
    <x v="0"/>
    <s v="FUR-CH-10000513"/>
    <x v="0"/>
    <x v="1"/>
    <s v="High-Back Leather Manager's Chair"/>
    <n v="831.93600000000015"/>
    <n v="8"/>
    <n v="0.2"/>
    <n v="-114.39120000000003"/>
  </r>
  <r>
    <n v="74"/>
    <s v="US-2012-134026"/>
    <x v="1"/>
    <x v="33"/>
    <d v="2012-05-02T00:00:00"/>
    <s v="Standard Class"/>
    <s v="JE-15745"/>
    <s v="Joel Eaton"/>
    <s v="Consumer"/>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s v="Consumer"/>
    <s v="United States"/>
    <s v="Memphis"/>
    <x v="18"/>
    <n v="38109"/>
    <x v="0"/>
    <s v="OFF-ST-10004123"/>
    <x v="1"/>
    <x v="4"/>
    <s v="Safco Industrial Wire Shelving System"/>
    <n v="72.784000000000006"/>
    <n v="1"/>
    <n v="0.2"/>
    <n v="-18.196000000000002"/>
  </r>
  <r>
    <n v="76"/>
    <s v="US-2014-118038"/>
    <x v="3"/>
    <x v="34"/>
    <d v="2014-12-12T00:00:00"/>
    <s v="First Class"/>
    <s v="KB-16600"/>
    <s v="Ken Brennan"/>
    <s v="Corporate"/>
    <s v="United States"/>
    <s v="Houston"/>
    <x v="5"/>
    <n v="77041"/>
    <x v="2"/>
    <s v="OFF-BI-10004182"/>
    <x v="1"/>
    <x v="8"/>
    <s v="Economy Binders"/>
    <n v="1.2479999999999998"/>
    <n v="3"/>
    <n v="0.8"/>
    <n v="-1.9344000000000006"/>
  </r>
  <r>
    <n v="77"/>
    <s v="US-2014-118038"/>
    <x v="3"/>
    <x v="34"/>
    <d v="2014-12-12T00:00:00"/>
    <s v="First Class"/>
    <s v="KB-16600"/>
    <s v="Ken Brennan"/>
    <s v="Corporate"/>
    <s v="United States"/>
    <s v="Houston"/>
    <x v="5"/>
    <n v="77041"/>
    <x v="2"/>
    <s v="FUR-FU-10000260"/>
    <x v="0"/>
    <x v="5"/>
    <s v="6&quot; Cubicle Wall Clock, Black"/>
    <n v="9.7080000000000002"/>
    <n v="3"/>
    <n v="0.6"/>
    <n v="-5.8248000000000015"/>
  </r>
  <r>
    <n v="78"/>
    <s v="US-2014-118038"/>
    <x v="3"/>
    <x v="34"/>
    <d v="2014-12-12T00:00:00"/>
    <s v="First Class"/>
    <s v="KB-16600"/>
    <s v="Ken Brennan"/>
    <s v="Corporate"/>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s v="Consumer"/>
    <s v="United States"/>
    <s v="Houston"/>
    <x v="5"/>
    <n v="77070"/>
    <x v="2"/>
    <s v="FUR-FU-10003194"/>
    <x v="0"/>
    <x v="5"/>
    <s v="Eldon Expressions Desk Accessory, Wood Pencil Holder, Oak"/>
    <n v="19.3"/>
    <n v="5"/>
    <n v="0.6"/>
    <n v="-14.475000000000001"/>
  </r>
  <r>
    <n v="80"/>
    <s v="CA-2013-127208"/>
    <x v="0"/>
    <x v="1"/>
    <d v="2013-06-16T00:00:00"/>
    <s v="First Class"/>
    <s v="SC-20770"/>
    <s v="Stewart Carmichael"/>
    <s v="Corporate"/>
    <s v="United States"/>
    <s v="Decatur"/>
    <x v="19"/>
    <n v="35601"/>
    <x v="0"/>
    <s v="OFF-AP-10002118"/>
    <x v="1"/>
    <x v="9"/>
    <s v="1.7 Cubic Foot Compact &quot;Cube&quot; Office Refrigerators"/>
    <n v="208.16"/>
    <n v="1"/>
    <n v="0"/>
    <n v="56.20320000000001"/>
  </r>
  <r>
    <n v="81"/>
    <s v="CA-2013-127208"/>
    <x v="0"/>
    <x v="1"/>
    <d v="2013-06-16T00:00:00"/>
    <s v="First Class"/>
    <s v="SC-20770"/>
    <s v="Stewart Carmichael"/>
    <s v="Corporate"/>
    <s v="United States"/>
    <s v="Decatur"/>
    <x v="19"/>
    <n v="35601"/>
    <x v="0"/>
    <s v="OFF-BI-10002309"/>
    <x v="1"/>
    <x v="8"/>
    <s v="Avery Heavy-Duty EZD  Binder With Locking Rings"/>
    <n v="16.740000000000002"/>
    <n v="3"/>
    <n v="0"/>
    <n v="8.0351999999999997"/>
  </r>
  <r>
    <n v="82"/>
    <s v="CA-2011-139451"/>
    <x v="2"/>
    <x v="36"/>
    <d v="2011-10-16T00:00:00"/>
    <s v="Standard Class"/>
    <s v="DN-13690"/>
    <s v="Duane Noonan"/>
    <s v="Consumer"/>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s v="Consumer"/>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s v="Corporate"/>
    <s v="United States"/>
    <s v="Durham"/>
    <x v="3"/>
    <n v="27707"/>
    <x v="0"/>
    <s v="OFF-EN-10000927"/>
    <x v="1"/>
    <x v="12"/>
    <s v="Jet-Pak Recycled Peel 'N' Seal Padded Mailers"/>
    <n v="200.98400000000004"/>
    <n v="7"/>
    <n v="0.2"/>
    <n v="62.807499999999976"/>
  </r>
  <r>
    <n v="85"/>
    <s v="US-2014-119662"/>
    <x v="3"/>
    <x v="38"/>
    <d v="2014-11-17T00:00:00"/>
    <s v="First Class"/>
    <s v="CS-12400"/>
    <s v="Christopher Schild"/>
    <s v="Home Office"/>
    <s v="United States"/>
    <s v="Chicago"/>
    <x v="10"/>
    <n v="60623"/>
    <x v="2"/>
    <s v="OFF-ST-10003656"/>
    <x v="1"/>
    <x v="4"/>
    <s v="Safco Industrial Wire Shelving"/>
    <n v="230.376"/>
    <n v="3"/>
    <n v="0.2"/>
    <n v="-48.954900000000002"/>
  </r>
  <r>
    <n v="86"/>
    <s v="CA-2014-140088"/>
    <x v="3"/>
    <x v="39"/>
    <d v="2014-05-31T00:00:00"/>
    <s v="Second Class"/>
    <s v="PO-18865"/>
    <s v="Patrick O'Donnell"/>
    <s v="Consumer"/>
    <s v="United States"/>
    <s v="Columbia"/>
    <x v="20"/>
    <n v="29203"/>
    <x v="0"/>
    <s v="FUR-CH-10000863"/>
    <x v="0"/>
    <x v="1"/>
    <s v="Novimex Swivel Fabric Task Chair"/>
    <n v="301.95999999999998"/>
    <n v="2"/>
    <n v="0"/>
    <n v="33.215599999999995"/>
  </r>
  <r>
    <n v="87"/>
    <s v="CA-2014-155558"/>
    <x v="3"/>
    <x v="40"/>
    <d v="2014-11-03T00:00:00"/>
    <s v="Standard Class"/>
    <s v="PG-18895"/>
    <s v="Paul Gonzalez"/>
    <s v="Consumer"/>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s v="Consumer"/>
    <s v="United States"/>
    <s v="Rochester"/>
    <x v="11"/>
    <n v="55901"/>
    <x v="2"/>
    <s v="OFF-LA-10000134"/>
    <x v="1"/>
    <x v="2"/>
    <s v="Avery 511"/>
    <n v="6.16"/>
    <n v="2"/>
    <n v="0"/>
    <n v="2.9567999999999999"/>
  </r>
  <r>
    <n v="89"/>
    <s v="CA-2013-159695"/>
    <x v="0"/>
    <x v="41"/>
    <d v="2013-04-11T00:00:00"/>
    <s v="Second Class"/>
    <s v="GM-14455"/>
    <s v="Gary Mitchum"/>
    <s v="Home Office"/>
    <s v="United States"/>
    <s v="Houston"/>
    <x v="5"/>
    <n v="77095"/>
    <x v="2"/>
    <s v="OFF-ST-10003442"/>
    <x v="1"/>
    <x v="4"/>
    <s v="Eldon Portable Mobile Manager"/>
    <n v="158.36800000000002"/>
    <n v="7"/>
    <n v="0.2"/>
    <n v="13.857199999999999"/>
  </r>
  <r>
    <n v="90"/>
    <s v="CA-2013-109806"/>
    <x v="0"/>
    <x v="42"/>
    <d v="2013-09-23T00:00:00"/>
    <s v="Standard Class"/>
    <s v="JS-15685"/>
    <s v="Jim Sink"/>
    <s v="Corporate"/>
    <s v="United States"/>
    <s v="Los Angeles"/>
    <x v="1"/>
    <n v="90036"/>
    <x v="1"/>
    <s v="OFF-AR-10004930"/>
    <x v="1"/>
    <x v="6"/>
    <s v="Turquoise Lead Holder with Pocket Clip"/>
    <n v="20.100000000000001"/>
    <n v="3"/>
    <n v="0"/>
    <n v="6.6329999999999982"/>
  </r>
  <r>
    <n v="91"/>
    <s v="CA-2013-109806"/>
    <x v="0"/>
    <x v="42"/>
    <d v="2013-09-23T00:00:00"/>
    <s v="Standard Class"/>
    <s v="JS-15685"/>
    <s v="Jim Sink"/>
    <s v="Corporate"/>
    <s v="United States"/>
    <s v="Los Angeles"/>
    <x v="1"/>
    <n v="90036"/>
    <x v="1"/>
    <s v="TEC-PH-10004093"/>
    <x v="2"/>
    <x v="7"/>
    <s v="Panasonic Kx-TS550"/>
    <n v="73.584000000000003"/>
    <n v="2"/>
    <n v="0.2"/>
    <n v="8.2781999999999982"/>
  </r>
  <r>
    <n v="92"/>
    <s v="CA-2013-109806"/>
    <x v="0"/>
    <x v="42"/>
    <d v="2013-09-23T00:00:00"/>
    <s v="Standard Class"/>
    <s v="JS-15685"/>
    <s v="Jim Sink"/>
    <s v="Corporate"/>
    <s v="United States"/>
    <s v="Los Angeles"/>
    <x v="1"/>
    <n v="90036"/>
    <x v="1"/>
    <s v="OFF-PA-10000304"/>
    <x v="1"/>
    <x v="10"/>
    <s v="Xerox 1995"/>
    <n v="6.48"/>
    <n v="1"/>
    <n v="0"/>
    <n v="3.1104000000000003"/>
  </r>
  <r>
    <n v="93"/>
    <s v="CA-2012-149587"/>
    <x v="1"/>
    <x v="43"/>
    <d v="2012-02-05T00:00:00"/>
    <s v="Second Class"/>
    <s v="KB-16315"/>
    <s v="Karl Braun"/>
    <s v="Consumer"/>
    <s v="United States"/>
    <s v="Minneapolis"/>
    <x v="11"/>
    <n v="55407"/>
    <x v="2"/>
    <s v="OFF-PA-10003177"/>
    <x v="1"/>
    <x v="10"/>
    <s v="Xerox 1999"/>
    <n v="12.96"/>
    <n v="2"/>
    <n v="0"/>
    <n v="6.2208000000000006"/>
  </r>
  <r>
    <n v="94"/>
    <s v="CA-2012-149587"/>
    <x v="1"/>
    <x v="43"/>
    <d v="2012-02-05T00:00:00"/>
    <s v="Second Class"/>
    <s v="KB-16315"/>
    <s v="Karl Braun"/>
    <s v="Consumer"/>
    <s v="United States"/>
    <s v="Minneapolis"/>
    <x v="11"/>
    <n v="55407"/>
    <x v="2"/>
    <s v="FUR-FU-10003799"/>
    <x v="0"/>
    <x v="5"/>
    <s v="Seth Thomas 13 1/2&quot; Wall Clock"/>
    <n v="53.34"/>
    <n v="3"/>
    <n v="0"/>
    <n v="16.535399999999996"/>
  </r>
  <r>
    <n v="95"/>
    <s v="CA-2012-149587"/>
    <x v="1"/>
    <x v="43"/>
    <d v="2012-02-05T00:00:00"/>
    <s v="Second Class"/>
    <s v="KB-16315"/>
    <s v="Karl Braun"/>
    <s v="Consumer"/>
    <s v="United States"/>
    <s v="Minneapolis"/>
    <x v="11"/>
    <n v="55407"/>
    <x v="2"/>
    <s v="OFF-BI-10002852"/>
    <x v="1"/>
    <x v="8"/>
    <s v="Ibico Standard Transparent Covers"/>
    <n v="32.96"/>
    <n v="2"/>
    <n v="0"/>
    <n v="16.150400000000001"/>
  </r>
  <r>
    <n v="96"/>
    <s v="US-2014-109484"/>
    <x v="3"/>
    <x v="44"/>
    <d v="2014-11-13T00:00:00"/>
    <s v="Standard Class"/>
    <s v="RB-19705"/>
    <s v="Roger Barcio"/>
    <s v="Home Office"/>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s v="Home Office"/>
    <s v="United States"/>
    <s v="New York City"/>
    <x v="15"/>
    <n v="10009"/>
    <x v="3"/>
    <s v="FUR-FU-10000629"/>
    <x v="0"/>
    <x v="5"/>
    <s v="9-3/4 Diameter Round Wall Clock"/>
    <n v="96.53"/>
    <n v="7"/>
    <n v="0"/>
    <n v="40.5426"/>
  </r>
  <r>
    <n v="98"/>
    <s v="CA-2014-157833"/>
    <x v="3"/>
    <x v="46"/>
    <d v="2014-06-21T00:00:00"/>
    <s v="First Class"/>
    <s v="KD-16345"/>
    <s v="Katherine Ducich"/>
    <s v="Consumer"/>
    <s v="United States"/>
    <s v="San Francisco"/>
    <x v="1"/>
    <n v="94122"/>
    <x v="1"/>
    <s v="OFF-BI-10001721"/>
    <x v="1"/>
    <x v="8"/>
    <s v="Trimflex Flexible Post Binders"/>
    <n v="51.311999999999998"/>
    <n v="3"/>
    <n v="0.2"/>
    <n v="17.959199999999999"/>
  </r>
  <r>
    <n v="99"/>
    <s v="CA-2013-149223"/>
    <x v="0"/>
    <x v="47"/>
    <d v="2013-09-12T00:00:00"/>
    <s v="Standard Class"/>
    <s v="ER-13855"/>
    <s v="Elpida Rittenbach"/>
    <s v="Corporate"/>
    <s v="United States"/>
    <s v="Saint Paul"/>
    <x v="11"/>
    <n v="55106"/>
    <x v="2"/>
    <s v="OFF-AP-10000358"/>
    <x v="1"/>
    <x v="9"/>
    <s v="Fellowes Basic Home/Office Series Surge Protectors"/>
    <n v="77.88"/>
    <n v="6"/>
    <n v="0"/>
    <n v="22.585199999999993"/>
  </r>
  <r>
    <n v="100"/>
    <s v="CA-2013-158568"/>
    <x v="0"/>
    <x v="48"/>
    <d v="2013-09-03T00:00:00"/>
    <s v="Standard Class"/>
    <s v="RB-19465"/>
    <s v="Rick Bensley"/>
    <s v="Home Office"/>
    <s v="United States"/>
    <s v="Chicago"/>
    <x v="10"/>
    <n v="60610"/>
    <x v="2"/>
    <s v="OFF-PA-10003256"/>
    <x v="1"/>
    <x v="10"/>
    <s v="Avery Personal Creations Heavyweight Cards"/>
    <n v="64.623999999999995"/>
    <n v="7"/>
    <n v="0.2"/>
    <n v="22.618399999999994"/>
  </r>
  <r>
    <n v="101"/>
    <s v="CA-2013-158568"/>
    <x v="0"/>
    <x v="48"/>
    <d v="2013-09-03T00:00:00"/>
    <s v="Standard Class"/>
    <s v="RB-19465"/>
    <s v="Rick Bensley"/>
    <s v="Home Office"/>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s v="Home Office"/>
    <s v="United States"/>
    <s v="Chicago"/>
    <x v="10"/>
    <n v="60610"/>
    <x v="2"/>
    <s v="OFF-BI-10002609"/>
    <x v="1"/>
    <x v="8"/>
    <s v="Avery Hidden Tab Dividers for Binding Systems"/>
    <n v="1.7879999999999996"/>
    <n v="3"/>
    <n v="0.8"/>
    <n v="-3.0396000000000001"/>
  </r>
  <r>
    <n v="103"/>
    <s v="CA-2013-129903"/>
    <x v="0"/>
    <x v="49"/>
    <d v="2013-12-05T00:00:00"/>
    <s v="Second Class"/>
    <s v="GZ-14470"/>
    <s v="Gary Zandusky"/>
    <s v="Consumer"/>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s v="Consumer"/>
    <s v="United States"/>
    <s v="Aurora"/>
    <x v="22"/>
    <n v="80013"/>
    <x v="1"/>
    <s v="TEC-AC-10001552"/>
    <x v="2"/>
    <x v="11"/>
    <s v="Logitech K350 2.4Ghz Wireless Keyboard"/>
    <n v="238.89600000000002"/>
    <n v="6"/>
    <n v="0.2"/>
    <n v="-26.875800000000012"/>
  </r>
  <r>
    <n v="105"/>
    <s v="US-2012-156867"/>
    <x v="1"/>
    <x v="50"/>
    <d v="2012-11-17T00:00:00"/>
    <s v="Standard Class"/>
    <s v="LC-16870"/>
    <s v="Lena Cacioppo"/>
    <s v="Consumer"/>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s v="Consumer"/>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s v="Consumer"/>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s v="Consumer"/>
    <s v="United States"/>
    <s v="Charlotte"/>
    <x v="3"/>
    <n v="28205"/>
    <x v="0"/>
    <s v="TEC-PH-10002844"/>
    <x v="2"/>
    <x v="7"/>
    <s v="Speck Products Candyshell Flip Case"/>
    <n v="27.992000000000004"/>
    <n v="1"/>
    <n v="0.2"/>
    <n v="2.0993999999999993"/>
  </r>
  <r>
    <n v="109"/>
    <s v="CA-2014-119004"/>
    <x v="3"/>
    <x v="51"/>
    <d v="2014-11-29T00:00:00"/>
    <s v="Standard Class"/>
    <s v="JM-15250"/>
    <s v="Janet Martin"/>
    <s v="Consumer"/>
    <s v="United States"/>
    <s v="Charlotte"/>
    <x v="3"/>
    <n v="28205"/>
    <x v="0"/>
    <s v="OFF-AR-10000390"/>
    <x v="1"/>
    <x v="6"/>
    <s v="Newell Chalk Holder"/>
    <n v="3.3040000000000003"/>
    <n v="1"/>
    <n v="0.2"/>
    <n v="1.0737999999999999"/>
  </r>
  <r>
    <n v="110"/>
    <s v="CA-2012-129476"/>
    <x v="1"/>
    <x v="52"/>
    <d v="2012-10-20T00:00:00"/>
    <s v="Standard Class"/>
    <s v="PA-19060"/>
    <s v="Pete Armstrong"/>
    <s v="Home Office"/>
    <s v="United States"/>
    <s v="Orland Park"/>
    <x v="10"/>
    <n v="60462"/>
    <x v="2"/>
    <s v="TEC-AC-10000844"/>
    <x v="2"/>
    <x v="11"/>
    <s v="Logitech Gaming G510s - Keyboard"/>
    <n v="339.96000000000004"/>
    <n v="5"/>
    <n v="0.2"/>
    <n v="67.991999999999962"/>
  </r>
  <r>
    <n v="111"/>
    <s v="CA-2014-146780"/>
    <x v="3"/>
    <x v="53"/>
    <d v="2014-12-31T00:00:00"/>
    <s v="Standard Class"/>
    <s v="CV-12805"/>
    <s v="Cynthia Voltz"/>
    <s v="Corporate"/>
    <s v="United States"/>
    <s v="New York City"/>
    <x v="15"/>
    <n v="10035"/>
    <x v="3"/>
    <s v="FUR-FU-10001934"/>
    <x v="0"/>
    <x v="5"/>
    <s v="Magnifier Swing Arm Lamp"/>
    <n v="41.96"/>
    <n v="2"/>
    <n v="0"/>
    <n v="10.909600000000001"/>
  </r>
  <r>
    <n v="112"/>
    <s v="CA-2013-128867"/>
    <x v="0"/>
    <x v="54"/>
    <d v="2013-11-11T00:00:00"/>
    <s v="Standard Class"/>
    <s v="CL-12565"/>
    <s v="Clay Ludtke"/>
    <s v="Consumer"/>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s v="Consumer"/>
    <s v="United States"/>
    <s v="Urbandale"/>
    <x v="23"/>
    <n v="50322"/>
    <x v="2"/>
    <s v="OFF-BI-10003981"/>
    <x v="1"/>
    <x v="8"/>
    <s v="Avery Durable Plastic 1&quot; Binders"/>
    <n v="27.240000000000002"/>
    <n v="6"/>
    <n v="0"/>
    <n v="13.3476"/>
  </r>
  <r>
    <n v="114"/>
    <s v="CA-2011-115259"/>
    <x v="2"/>
    <x v="55"/>
    <d v="2011-08-27T00:00:00"/>
    <s v="Second Class"/>
    <s v="RC-19960"/>
    <s v="Ryan Crowe"/>
    <s v="Consumer"/>
    <s v="United States"/>
    <s v="Columbus"/>
    <x v="24"/>
    <n v="43229"/>
    <x v="3"/>
    <s v="OFF-FA-10000621"/>
    <x v="1"/>
    <x v="13"/>
    <s v="OIC Colored Binder Clips, Assorted Sizes"/>
    <n v="40.096000000000004"/>
    <n v="14"/>
    <n v="0.2"/>
    <n v="14.534799999999997"/>
  </r>
  <r>
    <n v="115"/>
    <s v="CA-2011-115259"/>
    <x v="2"/>
    <x v="55"/>
    <d v="2011-08-27T00:00:00"/>
    <s v="Second Class"/>
    <s v="RC-19960"/>
    <s v="Ryan Crowe"/>
    <s v="Consumer"/>
    <s v="United States"/>
    <s v="Columbus"/>
    <x v="24"/>
    <n v="43229"/>
    <x v="3"/>
    <s v="OFF-EN-10002600"/>
    <x v="1"/>
    <x v="12"/>
    <s v="Redi-Strip #10 Envelopes, 4 1/8 x 9 1/2"/>
    <n v="4.7200000000000006"/>
    <n v="2"/>
    <n v="0.2"/>
    <n v="1.6519999999999997"/>
  </r>
  <r>
    <n v="116"/>
    <s v="CA-2011-115259"/>
    <x v="2"/>
    <x v="55"/>
    <d v="2011-08-27T00:00:00"/>
    <s v="Second Class"/>
    <s v="RC-19960"/>
    <s v="Ryan Crowe"/>
    <s v="Consumer"/>
    <s v="United States"/>
    <s v="Columbus"/>
    <x v="24"/>
    <n v="43229"/>
    <x v="3"/>
    <s v="OFF-PA-10004965"/>
    <x v="1"/>
    <x v="10"/>
    <s v="Xerox 1921"/>
    <n v="23.976000000000003"/>
    <n v="3"/>
    <n v="0.2"/>
    <n v="7.4924999999999988"/>
  </r>
  <r>
    <n v="117"/>
    <s v="CA-2011-115259"/>
    <x v="2"/>
    <x v="55"/>
    <d v="2011-08-27T00:00:00"/>
    <s v="Second Class"/>
    <s v="RC-19960"/>
    <s v="Ryan Crowe"/>
    <s v="Consumer"/>
    <s v="United States"/>
    <s v="Columbus"/>
    <x v="24"/>
    <n v="43229"/>
    <x v="3"/>
    <s v="OFF-EN-10002504"/>
    <x v="1"/>
    <x v="12"/>
    <s v="Tyvek  Top-Opening Peel &amp; Seel Envelopes, Plain White"/>
    <n v="130.464"/>
    <n v="6"/>
    <n v="0.2"/>
    <n v="44.031599999999997"/>
  </r>
  <r>
    <n v="118"/>
    <s v="CA-2012-110457"/>
    <x v="1"/>
    <x v="56"/>
    <d v="2012-03-06T00:00:00"/>
    <s v="Standard Class"/>
    <s v="DK-13090"/>
    <s v="Dave Kipp"/>
    <s v="Consumer"/>
    <s v="United States"/>
    <s v="Seattle"/>
    <x v="4"/>
    <n v="98103"/>
    <x v="1"/>
    <s v="FUR-TA-10001768"/>
    <x v="0"/>
    <x v="3"/>
    <s v="Hon Racetrack Conference Tables"/>
    <n v="787.53"/>
    <n v="3"/>
    <n v="0"/>
    <n v="165.38129999999995"/>
  </r>
  <r>
    <n v="119"/>
    <s v="US-2012-136476"/>
    <x v="1"/>
    <x v="57"/>
    <d v="2012-04-10T00:00:00"/>
    <s v="Standard Class"/>
    <s v="GG-14650"/>
    <s v="Greg Guthrie"/>
    <s v="Corporate"/>
    <s v="United States"/>
    <s v="Bristol"/>
    <x v="18"/>
    <n v="37620"/>
    <x v="0"/>
    <s v="OFF-BI-10003650"/>
    <x v="1"/>
    <x v="8"/>
    <s v="GBC DocuBind 300 Electric Binding Machine"/>
    <n v="157.79400000000004"/>
    <n v="1"/>
    <n v="0.7"/>
    <n v="-115.71559999999999"/>
  </r>
  <r>
    <n v="120"/>
    <s v="CA-2013-103730"/>
    <x v="0"/>
    <x v="1"/>
    <d v="2013-06-16T00:00:00"/>
    <s v="First Class"/>
    <s v="SC-20725"/>
    <s v="Steven Cartwright"/>
    <s v="Consumer"/>
    <s v="United States"/>
    <s v="Wilmington"/>
    <x v="13"/>
    <n v="19805"/>
    <x v="3"/>
    <s v="FUR-FU-10002157"/>
    <x v="0"/>
    <x v="5"/>
    <s v="Artistic Insta-Plaque"/>
    <n v="47.04"/>
    <n v="3"/>
    <n v="0"/>
    <n v="18.345599999999997"/>
  </r>
  <r>
    <n v="121"/>
    <s v="CA-2013-103730"/>
    <x v="0"/>
    <x v="1"/>
    <d v="2013-06-16T00:00:00"/>
    <s v="First Class"/>
    <s v="SC-20725"/>
    <s v="Steven Cartwright"/>
    <s v="Consumer"/>
    <s v="United States"/>
    <s v="Wilmington"/>
    <x v="13"/>
    <n v="19805"/>
    <x v="3"/>
    <s v="OFF-BI-10003910"/>
    <x v="1"/>
    <x v="8"/>
    <s v="DXL Angle-View Binders with Locking Rings by Samsill"/>
    <n v="30.84"/>
    <n v="4"/>
    <n v="0"/>
    <n v="13.878"/>
  </r>
  <r>
    <n v="122"/>
    <s v="CA-2013-103730"/>
    <x v="0"/>
    <x v="1"/>
    <d v="2013-06-16T00:00:00"/>
    <s v="First Class"/>
    <s v="SC-20725"/>
    <s v="Steven Cartwright"/>
    <s v="Consumer"/>
    <s v="United States"/>
    <s v="Wilmington"/>
    <x v="13"/>
    <n v="19805"/>
    <x v="3"/>
    <s v="OFF-ST-10000777"/>
    <x v="1"/>
    <x v="4"/>
    <s v="Companion Letter/Legal File, Black"/>
    <n v="226.56"/>
    <n v="6"/>
    <n v="0"/>
    <n v="63.436800000000005"/>
  </r>
  <r>
    <n v="123"/>
    <s v="CA-2013-103730"/>
    <x v="0"/>
    <x v="1"/>
    <d v="2013-06-16T00:00:00"/>
    <s v="First Class"/>
    <s v="SC-20725"/>
    <s v="Steven Cartwright"/>
    <s v="Consumer"/>
    <s v="United States"/>
    <s v="Wilmington"/>
    <x v="13"/>
    <n v="19805"/>
    <x v="3"/>
    <s v="OFF-EN-10002500"/>
    <x v="1"/>
    <x v="12"/>
    <s v="Globe Weis Peel &amp; Seel First Class Envelopes"/>
    <n v="115.02"/>
    <n v="9"/>
    <n v="0"/>
    <n v="51.758999999999993"/>
  </r>
  <r>
    <n v="124"/>
    <s v="CA-2013-103730"/>
    <x v="0"/>
    <x v="1"/>
    <d v="2013-06-16T00:00:00"/>
    <s v="First Class"/>
    <s v="SC-20725"/>
    <s v="Steven Cartwright"/>
    <s v="Consumer"/>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s v="Home Office"/>
    <s v="United States"/>
    <s v="Houston"/>
    <x v="5"/>
    <n v="77041"/>
    <x v="2"/>
    <s v="FUR-CH-10004063"/>
    <x v="0"/>
    <x v="1"/>
    <s v="Global Deluxe High-Back Manager's Chair"/>
    <n v="600.55799999999999"/>
    <n v="3"/>
    <n v="0.3"/>
    <n v="-8.5794000000000779"/>
  </r>
  <r>
    <n v="126"/>
    <s v="US-2011-134614"/>
    <x v="2"/>
    <x v="59"/>
    <d v="2011-09-25T00:00:00"/>
    <s v="Standard Class"/>
    <s v="PF-19165"/>
    <s v="Philip Fox"/>
    <s v="Consumer"/>
    <s v="United States"/>
    <s v="Bloomington"/>
    <x v="10"/>
    <n v="61701"/>
    <x v="2"/>
    <s v="FUR-TA-10004534"/>
    <x v="0"/>
    <x v="3"/>
    <s v="Bevis 44 x 96 Conference Tables"/>
    <n v="617.70000000000005"/>
    <n v="6"/>
    <n v="0.5"/>
    <n v="-407.68200000000013"/>
  </r>
  <r>
    <n v="127"/>
    <s v="US-2014-107272"/>
    <x v="3"/>
    <x v="60"/>
    <d v="2014-11-13T00:00:00"/>
    <s v="Standard Class"/>
    <s v="TS-21610"/>
    <s v="Troy Staebel"/>
    <s v="Consumer"/>
    <s v="United States"/>
    <s v="Phoenix"/>
    <x v="16"/>
    <n v="85023"/>
    <x v="1"/>
    <s v="OFF-BI-10003274"/>
    <x v="1"/>
    <x v="8"/>
    <s v="Avery Durable Slant Ring Binders, No Labels"/>
    <n v="2.3880000000000003"/>
    <n v="2"/>
    <n v="0.7"/>
    <n v="-1.8308"/>
  </r>
  <r>
    <n v="128"/>
    <s v="US-2014-107272"/>
    <x v="3"/>
    <x v="60"/>
    <d v="2014-11-13T00:00:00"/>
    <s v="Standard Class"/>
    <s v="TS-21610"/>
    <s v="Troy Staebel"/>
    <s v="Consumer"/>
    <s v="United States"/>
    <s v="Phoenix"/>
    <x v="16"/>
    <n v="85023"/>
    <x v="1"/>
    <s v="OFF-ST-10002974"/>
    <x v="1"/>
    <x v="4"/>
    <s v="Trav-L-File Heavy-Duty Shuttle II, Black"/>
    <n v="243.99200000000002"/>
    <n v="7"/>
    <n v="0.2"/>
    <n v="30.498999999999981"/>
  </r>
  <r>
    <n v="129"/>
    <s v="US-2013-125969"/>
    <x v="0"/>
    <x v="61"/>
    <d v="2013-11-11T00:00:00"/>
    <s v="Second Class"/>
    <s v="LS-16975"/>
    <s v="Lindsay Shagiari"/>
    <s v="Home Office"/>
    <s v="United States"/>
    <s v="Los Angeles"/>
    <x v="1"/>
    <n v="90004"/>
    <x v="1"/>
    <s v="FUR-CH-10001146"/>
    <x v="0"/>
    <x v="1"/>
    <s v="Global Task Chair, Black"/>
    <n v="81.424000000000007"/>
    <n v="2"/>
    <n v="0.2"/>
    <n v="-9.1601999999999961"/>
  </r>
  <r>
    <n v="130"/>
    <s v="US-2013-125969"/>
    <x v="0"/>
    <x v="61"/>
    <d v="2013-11-11T00:00:00"/>
    <s v="Second Class"/>
    <s v="LS-16975"/>
    <s v="Lindsay Shagiari"/>
    <s v="Home Office"/>
    <s v="United States"/>
    <s v="Los Angeles"/>
    <x v="1"/>
    <n v="90004"/>
    <x v="1"/>
    <s v="FUR-FU-10003773"/>
    <x v="0"/>
    <x v="5"/>
    <s v="Eldon Cleatmat Plus Chair Mats for High Pile Carpets"/>
    <n v="238.56"/>
    <n v="3"/>
    <n v="0"/>
    <n v="26.241599999999977"/>
  </r>
  <r>
    <n v="131"/>
    <s v="US-2014-164147"/>
    <x v="3"/>
    <x v="62"/>
    <d v="2014-02-06T00:00:00"/>
    <s v="First Class"/>
    <s v="DW-13585"/>
    <s v="Dorothy Wardle"/>
    <s v="Corporate"/>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s v="Corporate"/>
    <s v="United States"/>
    <s v="Columbus"/>
    <x v="24"/>
    <n v="43229"/>
    <x v="3"/>
    <s v="OFF-PA-10002377"/>
    <x v="1"/>
    <x v="10"/>
    <s v="Xerox 1916"/>
    <n v="78.304000000000002"/>
    <n v="2"/>
    <n v="0.2"/>
    <n v="29.363999999999997"/>
  </r>
  <r>
    <n v="133"/>
    <s v="US-2014-164147"/>
    <x v="3"/>
    <x v="62"/>
    <d v="2014-02-06T00:00:00"/>
    <s v="First Class"/>
    <s v="DW-13585"/>
    <s v="Dorothy Wardle"/>
    <s v="Corporate"/>
    <s v="United States"/>
    <s v="Columbus"/>
    <x v="24"/>
    <n v="43229"/>
    <x v="3"/>
    <s v="OFF-FA-10002780"/>
    <x v="1"/>
    <x v="13"/>
    <s v="Staples"/>
    <n v="21.456"/>
    <n v="9"/>
    <n v="0.2"/>
    <n v="6.9731999999999976"/>
  </r>
  <r>
    <n v="134"/>
    <s v="CA-2013-145583"/>
    <x v="0"/>
    <x v="63"/>
    <d v="2013-10-20T00:00:00"/>
    <s v="Standard Class"/>
    <s v="LC-16885"/>
    <s v="Lena Creighton"/>
    <s v="Consumer"/>
    <s v="United States"/>
    <s v="Roseville"/>
    <x v="1"/>
    <n v="95661"/>
    <x v="1"/>
    <s v="OFF-PA-10001804"/>
    <x v="1"/>
    <x v="10"/>
    <s v="Xerox 195"/>
    <n v="20.04"/>
    <n v="3"/>
    <n v="0"/>
    <n v="9.6191999999999993"/>
  </r>
  <r>
    <n v="135"/>
    <s v="CA-2013-145583"/>
    <x v="0"/>
    <x v="63"/>
    <d v="2013-10-20T00:00:00"/>
    <s v="Standard Class"/>
    <s v="LC-16885"/>
    <s v="Lena Creighton"/>
    <s v="Consumer"/>
    <s v="United States"/>
    <s v="Roseville"/>
    <x v="1"/>
    <n v="95661"/>
    <x v="1"/>
    <s v="OFF-PA-10001736"/>
    <x v="1"/>
    <x v="10"/>
    <s v="Xerox 1880"/>
    <n v="35.44"/>
    <n v="1"/>
    <n v="0"/>
    <n v="16.656799999999997"/>
  </r>
  <r>
    <n v="136"/>
    <s v="CA-2013-145583"/>
    <x v="0"/>
    <x v="63"/>
    <d v="2013-10-20T00:00:00"/>
    <s v="Standard Class"/>
    <s v="LC-16885"/>
    <s v="Lena Creighton"/>
    <s v="Consumer"/>
    <s v="United States"/>
    <s v="Roseville"/>
    <x v="1"/>
    <n v="95661"/>
    <x v="1"/>
    <s v="OFF-AR-10001149"/>
    <x v="1"/>
    <x v="6"/>
    <s v="Sanford Colorific Colored Pencils, 12/Box"/>
    <n v="11.52"/>
    <n v="4"/>
    <n v="0"/>
    <n v="3.4559999999999995"/>
  </r>
  <r>
    <n v="137"/>
    <s v="CA-2013-145583"/>
    <x v="0"/>
    <x v="63"/>
    <d v="2013-10-20T00:00:00"/>
    <s v="Standard Class"/>
    <s v="LC-16885"/>
    <s v="Lena Creighton"/>
    <s v="Consumer"/>
    <s v="United States"/>
    <s v="Roseville"/>
    <x v="1"/>
    <n v="95661"/>
    <x v="1"/>
    <s v="OFF-FA-10002988"/>
    <x v="1"/>
    <x v="13"/>
    <s v="Ideal Clamps"/>
    <n v="4.0199999999999996"/>
    <n v="2"/>
    <n v="0"/>
    <n v="1.9697999999999998"/>
  </r>
  <r>
    <n v="138"/>
    <s v="CA-2013-145583"/>
    <x v="0"/>
    <x v="63"/>
    <d v="2013-10-20T00:00:00"/>
    <s v="Standard Class"/>
    <s v="LC-16885"/>
    <s v="Lena Creighton"/>
    <s v="Consumer"/>
    <s v="United States"/>
    <s v="Roseville"/>
    <x v="1"/>
    <n v="95661"/>
    <x v="1"/>
    <s v="OFF-BI-10004781"/>
    <x v="1"/>
    <x v="8"/>
    <s v="GBC Wire Binding Strips"/>
    <n v="76.176000000000002"/>
    <n v="3"/>
    <n v="0.2"/>
    <n v="26.661599999999996"/>
  </r>
  <r>
    <n v="139"/>
    <s v="CA-2013-145583"/>
    <x v="0"/>
    <x v="63"/>
    <d v="2013-10-20T00:00:00"/>
    <s v="Standard Class"/>
    <s v="LC-16885"/>
    <s v="Lena Creighton"/>
    <s v="Consumer"/>
    <s v="United States"/>
    <s v="Roseville"/>
    <x v="1"/>
    <n v="95661"/>
    <x v="1"/>
    <s v="OFF-SU-10001218"/>
    <x v="1"/>
    <x v="14"/>
    <s v="Fiskars Softgrip Scissors"/>
    <n v="65.88"/>
    <n v="6"/>
    <n v="0"/>
    <n v="18.446400000000004"/>
  </r>
  <r>
    <n v="140"/>
    <s v="CA-2013-145583"/>
    <x v="0"/>
    <x v="63"/>
    <d v="2013-10-20T00:00:00"/>
    <s v="Standard Class"/>
    <s v="LC-16885"/>
    <s v="Lena Creighton"/>
    <s v="Consumer"/>
    <s v="United States"/>
    <s v="Roseville"/>
    <x v="1"/>
    <n v="95661"/>
    <x v="1"/>
    <s v="FUR-FU-10001706"/>
    <x v="0"/>
    <x v="5"/>
    <s v="Longer-Life Soft White Bulbs"/>
    <n v="43.120000000000005"/>
    <n v="14"/>
    <n v="0"/>
    <n v="20.697599999999998"/>
  </r>
  <r>
    <n v="141"/>
    <s v="CA-2013-110366"/>
    <x v="0"/>
    <x v="64"/>
    <d v="2013-09-08T00:00:00"/>
    <s v="Second Class"/>
    <s v="JD-15895"/>
    <s v="Jonathan Doherty"/>
    <s v="Corporate"/>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s v="Corporate"/>
    <s v="United States"/>
    <s v="San Francisco"/>
    <x v="1"/>
    <n v="94122"/>
    <x v="1"/>
    <s v="OFF-AR-10000940"/>
    <x v="1"/>
    <x v="6"/>
    <s v="Newell 343"/>
    <n v="8.82"/>
    <n v="3"/>
    <n v="0"/>
    <n v="2.3814000000000002"/>
  </r>
  <r>
    <n v="143"/>
    <s v="CA-2014-106180"/>
    <x v="3"/>
    <x v="65"/>
    <d v="2014-09-24T00:00:00"/>
    <s v="Standard Class"/>
    <s v="SH-19975"/>
    <s v="Sally Hughsby"/>
    <s v="Corporate"/>
    <s v="United States"/>
    <s v="San Francisco"/>
    <x v="1"/>
    <n v="94122"/>
    <x v="1"/>
    <s v="OFF-EN-10004030"/>
    <x v="1"/>
    <x v="12"/>
    <s v="Convenience Packs of Business Envelopes"/>
    <n v="10.86"/>
    <n v="3"/>
    <n v="0"/>
    <n v="5.1042000000000005"/>
  </r>
  <r>
    <n v="144"/>
    <s v="CA-2014-106180"/>
    <x v="3"/>
    <x v="65"/>
    <d v="2014-09-24T00:00:00"/>
    <s v="Standard Class"/>
    <s v="SH-19975"/>
    <s v="Sally Hughsby"/>
    <s v="Corporate"/>
    <s v="United States"/>
    <s v="San Francisco"/>
    <x v="1"/>
    <n v="94122"/>
    <x v="1"/>
    <s v="OFF-PA-10004327"/>
    <x v="1"/>
    <x v="10"/>
    <s v="Xerox 1911"/>
    <n v="143.69999999999999"/>
    <n v="3"/>
    <n v="0"/>
    <n v="68.975999999999999"/>
  </r>
  <r>
    <n v="145"/>
    <s v="CA-2014-155376"/>
    <x v="3"/>
    <x v="66"/>
    <d v="2014-12-28T00:00:00"/>
    <s v="Standard Class"/>
    <s v="SG-20080"/>
    <s v="Sandra Glassco"/>
    <s v="Consumer"/>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s v="Consumer"/>
    <s v="United States"/>
    <s v="Pasadena"/>
    <x v="1"/>
    <n v="91104"/>
    <x v="1"/>
    <s v="OFF-ST-10003656"/>
    <x v="1"/>
    <x v="4"/>
    <s v="Safco Industrial Wire Shelving"/>
    <n v="671.93"/>
    <n v="7"/>
    <n v="0"/>
    <n v="20.157899999999998"/>
  </r>
  <r>
    <n v="147"/>
    <s v="CA-2011-110072"/>
    <x v="2"/>
    <x v="68"/>
    <d v="2011-10-28T00:00:00"/>
    <s v="Standard Class"/>
    <s v="MG-17680"/>
    <s v="Maureen Gastineau"/>
    <s v="Home Office"/>
    <s v="United States"/>
    <s v="Newark"/>
    <x v="24"/>
    <n v="43055"/>
    <x v="3"/>
    <s v="FUR-FU-10000521"/>
    <x v="0"/>
    <x v="5"/>
    <s v="Seth Thomas 14&quot; Putty-Colored Wall Clock"/>
    <n v="93.888000000000005"/>
    <n v="4"/>
    <n v="0.2"/>
    <n v="12.90959999999999"/>
  </r>
  <r>
    <n v="148"/>
    <s v="CA-2013-114489"/>
    <x v="0"/>
    <x v="5"/>
    <d v="2013-12-10T00:00:00"/>
    <s v="Standard Class"/>
    <s v="JE-16165"/>
    <s v="Justin Ellison"/>
    <s v="Corporate"/>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s v="Corporate"/>
    <s v="United States"/>
    <s v="Franklin"/>
    <x v="6"/>
    <n v="53132"/>
    <x v="2"/>
    <s v="TEC-PH-10001448"/>
    <x v="2"/>
    <x v="7"/>
    <s v="Anker Astro 15000mAh USB Portable Charger"/>
    <n v="149.97"/>
    <n v="3"/>
    <n v="0"/>
    <n v="5.9987999999999815"/>
  </r>
  <r>
    <n v="150"/>
    <s v="CA-2013-114489"/>
    <x v="0"/>
    <x v="5"/>
    <d v="2013-12-10T00:00:00"/>
    <s v="Standard Class"/>
    <s v="JE-16165"/>
    <s v="Justin Ellison"/>
    <s v="Corporate"/>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s v="Corporate"/>
    <s v="United States"/>
    <s v="Franklin"/>
    <x v="6"/>
    <n v="53132"/>
    <x v="2"/>
    <s v="OFF-BI-10002735"/>
    <x v="1"/>
    <x v="8"/>
    <s v="GBC Prestige Therm-A-Bind Covers"/>
    <n v="171.55"/>
    <n v="5"/>
    <n v="0"/>
    <n v="80.628500000000003"/>
  </r>
  <r>
    <n v="152"/>
    <s v="CA-2013-158834"/>
    <x v="0"/>
    <x v="69"/>
    <d v="2013-03-17T00:00:00"/>
    <s v="First Class"/>
    <s v="TW-21025"/>
    <s v="Tamara Willingham"/>
    <s v="Home Office"/>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s v="Home Office"/>
    <s v="United States"/>
    <s v="Scottsdale"/>
    <x v="16"/>
    <n v="85254"/>
    <x v="1"/>
    <s v="TEC-PH-10001254"/>
    <x v="2"/>
    <x v="7"/>
    <s v="Jabra BIZ 2300 Duo QD Duo Corded Headset"/>
    <n v="203.184"/>
    <n v="2"/>
    <n v="0.2"/>
    <n v="15.238799999999991"/>
  </r>
  <r>
    <n v="154"/>
    <s v="CA-2012-124919"/>
    <x v="1"/>
    <x v="70"/>
    <d v="2012-06-02T00:00:00"/>
    <s v="First Class"/>
    <s v="SP-20650"/>
    <s v="Stephanie Phelps"/>
    <s v="Corporate"/>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s v="Corporate"/>
    <s v="United States"/>
    <s v="San Jose"/>
    <x v="1"/>
    <n v="95123"/>
    <x v="1"/>
    <s v="OFF-PA-10002254"/>
    <x v="1"/>
    <x v="10"/>
    <s v="Xerox 1883"/>
    <n v="105.52"/>
    <n v="4"/>
    <n v="0"/>
    <n v="48.539199999999994"/>
  </r>
  <r>
    <n v="156"/>
    <s v="CA-2012-124919"/>
    <x v="1"/>
    <x v="70"/>
    <d v="2012-06-02T00:00:00"/>
    <s v="First Class"/>
    <s v="SP-20650"/>
    <s v="Stephanie Phelps"/>
    <s v="Corporate"/>
    <s v="United States"/>
    <s v="San Jose"/>
    <x v="1"/>
    <n v="95123"/>
    <x v="1"/>
    <s v="OFF-ST-10001590"/>
    <x v="1"/>
    <x v="4"/>
    <s v="Tenex Personal Project File with Scoop Front Design, Black"/>
    <n v="80.88"/>
    <n v="6"/>
    <n v="0"/>
    <n v="21.028799999999997"/>
  </r>
  <r>
    <n v="157"/>
    <s v="CA-2012-118948"/>
    <x v="1"/>
    <x v="71"/>
    <d v="2012-06-03T00:00:00"/>
    <s v="Standard Class"/>
    <s v="NK-18490"/>
    <s v="Neil Knudson"/>
    <s v="Home Office"/>
    <s v="United States"/>
    <s v="Seattle"/>
    <x v="4"/>
    <n v="98105"/>
    <x v="1"/>
    <s v="OFF-AR-10001547"/>
    <x v="1"/>
    <x v="6"/>
    <s v="Newell 311"/>
    <n v="6.63"/>
    <n v="3"/>
    <n v="0"/>
    <n v="1.7901"/>
  </r>
  <r>
    <n v="158"/>
    <s v="CA-2011-104269"/>
    <x v="2"/>
    <x v="72"/>
    <d v="2011-03-06T00:00:00"/>
    <s v="Second Class"/>
    <s v="DB-13060"/>
    <s v="Dave Brooks"/>
    <s v="Consumer"/>
    <s v="United States"/>
    <s v="Seattle"/>
    <x v="4"/>
    <n v="98115"/>
    <x v="1"/>
    <s v="FUR-CH-10004063"/>
    <x v="0"/>
    <x v="1"/>
    <s v="Global Deluxe High-Back Manager's Chair"/>
    <n v="457.56800000000004"/>
    <n v="2"/>
    <n v="0.2"/>
    <n v="51.476399999999941"/>
  </r>
  <r>
    <n v="159"/>
    <s v="CA-2013-114104"/>
    <x v="0"/>
    <x v="73"/>
    <d v="2013-11-25T00:00:00"/>
    <s v="Standard Class"/>
    <s v="NP-18670"/>
    <s v="Nora Paige"/>
    <s v="Consumer"/>
    <s v="United States"/>
    <s v="Edmond"/>
    <x v="26"/>
    <n v="73034"/>
    <x v="2"/>
    <s v="OFF-LA-10002475"/>
    <x v="1"/>
    <x v="2"/>
    <s v="Avery 519"/>
    <n v="14.62"/>
    <n v="2"/>
    <n v="0"/>
    <n v="6.8713999999999995"/>
  </r>
  <r>
    <n v="160"/>
    <s v="CA-2013-114104"/>
    <x v="0"/>
    <x v="73"/>
    <d v="2013-11-25T00:00:00"/>
    <s v="Standard Class"/>
    <s v="NP-18670"/>
    <s v="Nora Paige"/>
    <s v="Consumer"/>
    <s v="United States"/>
    <s v="Edmond"/>
    <x v="26"/>
    <n v="73034"/>
    <x v="2"/>
    <s v="TEC-PH-10004536"/>
    <x v="2"/>
    <x v="7"/>
    <s v="Avaya 5420 Digital phone"/>
    <n v="944.93000000000006"/>
    <n v="7"/>
    <n v="0"/>
    <n v="236.23250000000002"/>
  </r>
  <r>
    <n v="161"/>
    <s v="CA-2013-162733"/>
    <x v="0"/>
    <x v="74"/>
    <d v="2013-05-13T00:00:00"/>
    <s v="First Class"/>
    <s v="TT-21070"/>
    <s v="Ted Trevino"/>
    <s v="Consumer"/>
    <s v="United States"/>
    <s v="Los Angeles"/>
    <x v="1"/>
    <n v="90045"/>
    <x v="1"/>
    <s v="OFF-PA-10002751"/>
    <x v="1"/>
    <x v="10"/>
    <s v="Xerox 1920"/>
    <n v="5.98"/>
    <n v="1"/>
    <n v="0"/>
    <n v="2.6909999999999998"/>
  </r>
  <r>
    <n v="162"/>
    <s v="CA-2012-119697"/>
    <x v="1"/>
    <x v="75"/>
    <d v="2012-12-31T00:00:00"/>
    <s v="Second Class"/>
    <s v="EM-13960"/>
    <s v="Eric Murdock"/>
    <s v="Consumer"/>
    <s v="United States"/>
    <s v="Philadelphia"/>
    <x v="9"/>
    <n v="19134"/>
    <x v="3"/>
    <s v="TEC-AC-10003657"/>
    <x v="2"/>
    <x v="11"/>
    <s v="Lenovo 17-Key USB Numeric Keypad"/>
    <n v="54.384000000000007"/>
    <n v="2"/>
    <n v="0.2"/>
    <n v="1.359599999999995"/>
  </r>
  <r>
    <n v="163"/>
    <s v="CA-2013-154508"/>
    <x v="0"/>
    <x v="76"/>
    <d v="2013-11-21T00:00:00"/>
    <s v="Standard Class"/>
    <s v="RD-19900"/>
    <s v="Ruben Dartt"/>
    <s v="Consumer"/>
    <s v="United States"/>
    <s v="Carlsbad"/>
    <x v="27"/>
    <n v="88220"/>
    <x v="1"/>
    <s v="OFF-EN-10001990"/>
    <x v="1"/>
    <x v="12"/>
    <s v="Staples"/>
    <n v="28.4"/>
    <n v="5"/>
    <n v="0"/>
    <n v="13.347999999999997"/>
  </r>
  <r>
    <n v="164"/>
    <s v="CA-2013-113817"/>
    <x v="0"/>
    <x v="77"/>
    <d v="2013-11-12T00:00:00"/>
    <s v="Standard Class"/>
    <s v="MJ-17740"/>
    <s v="Max Jones"/>
    <s v="Consumer"/>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s v="Consumer"/>
    <s v="United States"/>
    <s v="San Antonio"/>
    <x v="5"/>
    <n v="78207"/>
    <x v="2"/>
    <s v="OFF-AR-10004441"/>
    <x v="1"/>
    <x v="6"/>
    <s v="BIC Brite Liner Highlighters"/>
    <n v="9.9359999999999999"/>
    <n v="3"/>
    <n v="0.2"/>
    <n v="2.7324000000000002"/>
  </r>
  <r>
    <n v="166"/>
    <s v="CA-2011-139892"/>
    <x v="2"/>
    <x v="78"/>
    <d v="2011-09-12T00:00:00"/>
    <s v="Standard Class"/>
    <s v="BM-11140"/>
    <s v="Becky Martin"/>
    <s v="Consumer"/>
    <s v="United States"/>
    <s v="San Antonio"/>
    <x v="5"/>
    <n v="78207"/>
    <x v="2"/>
    <s v="TEC-MA-10000822"/>
    <x v="2"/>
    <x v="15"/>
    <s v="Lexmark MX611dhe Monochrome Laser Printer"/>
    <n v="8159.9519999999993"/>
    <n v="8"/>
    <n v="0.4"/>
    <n v="-1359.992000000002"/>
  </r>
  <r>
    <n v="167"/>
    <s v="CA-2011-139892"/>
    <x v="2"/>
    <x v="78"/>
    <d v="2011-09-12T00:00:00"/>
    <s v="Standard Class"/>
    <s v="BM-11140"/>
    <s v="Becky Martin"/>
    <s v="Consumer"/>
    <s v="United States"/>
    <s v="San Antonio"/>
    <x v="5"/>
    <n v="78207"/>
    <x v="2"/>
    <s v="OFF-ST-10000991"/>
    <x v="1"/>
    <x v="4"/>
    <s v="Space Solutions HD Industrial Steel Shelving."/>
    <n v="275.928"/>
    <n v="3"/>
    <n v="0.2"/>
    <n v="-58.634699999999995"/>
  </r>
  <r>
    <n v="168"/>
    <s v="CA-2011-139892"/>
    <x v="2"/>
    <x v="78"/>
    <d v="2011-09-12T00:00:00"/>
    <s v="Standard Class"/>
    <s v="BM-11140"/>
    <s v="Becky Martin"/>
    <s v="Consumer"/>
    <s v="United States"/>
    <s v="San Antonio"/>
    <x v="5"/>
    <n v="78207"/>
    <x v="2"/>
    <s v="FUR-CH-10004287"/>
    <x v="0"/>
    <x v="1"/>
    <s v="SAFCO Arco Folding Chair"/>
    <n v="1740.0599999999997"/>
    <n v="9"/>
    <n v="0.3"/>
    <n v="-24.858000000000175"/>
  </r>
  <r>
    <n v="169"/>
    <s v="CA-2011-139892"/>
    <x v="2"/>
    <x v="78"/>
    <d v="2011-09-12T00:00:00"/>
    <s v="Standard Class"/>
    <s v="BM-11140"/>
    <s v="Becky Martin"/>
    <s v="Consumer"/>
    <s v="United States"/>
    <s v="San Antonio"/>
    <x v="5"/>
    <n v="78207"/>
    <x v="2"/>
    <s v="OFF-AR-10002656"/>
    <x v="1"/>
    <x v="6"/>
    <s v="Sanford Liquid Accent Highlighters"/>
    <n v="32.064"/>
    <n v="6"/>
    <n v="0.2"/>
    <n v="6.8135999999999974"/>
  </r>
  <r>
    <n v="170"/>
    <s v="CA-2011-139892"/>
    <x v="2"/>
    <x v="78"/>
    <d v="2011-09-12T00:00:00"/>
    <s v="Standard Class"/>
    <s v="BM-11140"/>
    <s v="Becky Martin"/>
    <s v="Consumer"/>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s v="Consumer"/>
    <s v="United States"/>
    <s v="San Antonio"/>
    <x v="5"/>
    <n v="78207"/>
    <x v="2"/>
    <s v="TEC-PH-10003931"/>
    <x v="2"/>
    <x v="7"/>
    <s v="JBL Micro Wireless Portable Bluetooth Speaker"/>
    <n v="143.976"/>
    <n v="3"/>
    <n v="0.2"/>
    <n v="8.998500000000007"/>
  </r>
  <r>
    <n v="172"/>
    <s v="CA-2011-118962"/>
    <x v="2"/>
    <x v="79"/>
    <d v="2011-08-09T00:00:00"/>
    <s v="Standard Class"/>
    <s v="CS-12130"/>
    <s v="Chad Sievert"/>
    <s v="Consumer"/>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s v="Consumer"/>
    <s v="United States"/>
    <s v="Los Angeles"/>
    <x v="1"/>
    <n v="90004"/>
    <x v="1"/>
    <s v="OFF-PA-10001144"/>
    <x v="1"/>
    <x v="10"/>
    <s v="Xerox 1913"/>
    <n v="110.96"/>
    <n v="2"/>
    <n v="0"/>
    <n v="53.260799999999996"/>
  </r>
  <r>
    <n v="174"/>
    <s v="CA-2011-118962"/>
    <x v="2"/>
    <x v="79"/>
    <d v="2011-08-09T00:00:00"/>
    <s v="Standard Class"/>
    <s v="CS-12130"/>
    <s v="Chad Sievert"/>
    <s v="Consumer"/>
    <s v="United States"/>
    <s v="Los Angeles"/>
    <x v="1"/>
    <n v="90004"/>
    <x v="1"/>
    <s v="FUR-CH-10003817"/>
    <x v="0"/>
    <x v="1"/>
    <s v="Global Value Steno Chair, Gray"/>
    <n v="340.14400000000006"/>
    <n v="7"/>
    <n v="0.2"/>
    <n v="21.259"/>
  </r>
  <r>
    <n v="175"/>
    <s v="US-2011-100853"/>
    <x v="2"/>
    <x v="80"/>
    <d v="2011-09-19T00:00:00"/>
    <s v="Standard Class"/>
    <s v="JB-15400"/>
    <s v="Jennifer Braxton"/>
    <s v="Corporate"/>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s v="Corporate"/>
    <s v="United States"/>
    <s v="Chicago"/>
    <x v="10"/>
    <n v="60623"/>
    <x v="2"/>
    <s v="OFF-LA-10003148"/>
    <x v="1"/>
    <x v="2"/>
    <s v="Avery 51"/>
    <n v="20.16"/>
    <n v="4"/>
    <n v="0.2"/>
    <n v="6.5519999999999987"/>
  </r>
  <r>
    <n v="177"/>
    <s v="US-2014-152366"/>
    <x v="3"/>
    <x v="81"/>
    <d v="2014-04-26T00:00:00"/>
    <s v="Second Class"/>
    <s v="SJ-20500"/>
    <s v="Shirley Jackson"/>
    <s v="Consumer"/>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s v="Consumer"/>
    <s v="United States"/>
    <s v="Newark"/>
    <x v="24"/>
    <n v="43055"/>
    <x v="3"/>
    <s v="FUR-CH-10004698"/>
    <x v="0"/>
    <x v="1"/>
    <s v="Padded Folding Chairs, Black, 4/Carton"/>
    <n v="396.80200000000002"/>
    <n v="7"/>
    <n v="0.3"/>
    <n v="-11.337199999999939"/>
  </r>
  <r>
    <n v="179"/>
    <s v="US-2012-101511"/>
    <x v="1"/>
    <x v="82"/>
    <d v="2012-11-23T00:00:00"/>
    <s v="Second Class"/>
    <s v="JE-15745"/>
    <s v="Joel Eaton"/>
    <s v="Consumer"/>
    <s v="United States"/>
    <s v="Newark"/>
    <x v="24"/>
    <n v="43055"/>
    <x v="3"/>
    <s v="OFF-SU-10002189"/>
    <x v="1"/>
    <x v="14"/>
    <s v="Acme Rosewood Handle Letter Opener"/>
    <n v="15.88"/>
    <n v="5"/>
    <n v="0.2"/>
    <n v="-3.771500000000001"/>
  </r>
  <r>
    <n v="180"/>
    <s v="CA-2012-137225"/>
    <x v="1"/>
    <x v="83"/>
    <d v="2012-12-19T00:00:00"/>
    <s v="Standard Class"/>
    <s v="JK-15640"/>
    <s v="Jim Kriz"/>
    <s v="Home Office"/>
    <s v="United States"/>
    <s v="New York City"/>
    <x v="15"/>
    <n v="10009"/>
    <x v="3"/>
    <s v="OFF-AR-10001940"/>
    <x v="1"/>
    <x v="6"/>
    <s v="Sanford Colorific Eraseable Coloring Pencils, 12 Count"/>
    <n v="3.28"/>
    <n v="1"/>
    <n v="0"/>
    <n v="1.4104000000000001"/>
  </r>
  <r>
    <n v="181"/>
    <s v="CA-2011-166191"/>
    <x v="2"/>
    <x v="29"/>
    <d v="2011-12-09T00:00:00"/>
    <s v="Second Class"/>
    <s v="DK-13150"/>
    <s v="David Kendrick"/>
    <s v="Corporate"/>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s v="Corporate"/>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s v="Home Office"/>
    <s v="United States"/>
    <s v="Monroe"/>
    <x v="28"/>
    <n v="71203"/>
    <x v="0"/>
    <s v="TEC-PH-10003273"/>
    <x v="2"/>
    <x v="7"/>
    <s v="AT&amp;T TR1909W"/>
    <n v="503.96"/>
    <n v="4"/>
    <n v="0"/>
    <n v="131.02960000000002"/>
  </r>
  <r>
    <n v="184"/>
    <s v="CA-2011-158274"/>
    <x v="2"/>
    <x v="84"/>
    <d v="2011-11-24T00:00:00"/>
    <s v="Second Class"/>
    <s v="RM-19675"/>
    <s v="Robert Marley"/>
    <s v="Home Office"/>
    <s v="United States"/>
    <s v="Monroe"/>
    <x v="28"/>
    <n v="71203"/>
    <x v="0"/>
    <s v="TEC-PH-10004896"/>
    <x v="2"/>
    <x v="7"/>
    <s v="Nokia Lumia 521 (T-Mobile)"/>
    <n v="149.94999999999999"/>
    <n v="5"/>
    <n v="0"/>
    <n v="41.986000000000004"/>
  </r>
  <r>
    <n v="185"/>
    <s v="CA-2011-158274"/>
    <x v="2"/>
    <x v="84"/>
    <d v="2011-11-24T00:00:00"/>
    <s v="Second Class"/>
    <s v="RM-19675"/>
    <s v="Robert Marley"/>
    <s v="Home Office"/>
    <s v="United States"/>
    <s v="Monroe"/>
    <x v="28"/>
    <n v="71203"/>
    <x v="0"/>
    <s v="TEC-AC-10002345"/>
    <x v="2"/>
    <x v="11"/>
    <s v="HP Standard 104 key PS/2 Keyboard"/>
    <n v="29"/>
    <n v="2"/>
    <n v="0"/>
    <n v="7.25"/>
  </r>
  <r>
    <n v="186"/>
    <s v="CA-2013-105018"/>
    <x v="0"/>
    <x v="85"/>
    <d v="2013-12-03T00:00:00"/>
    <s v="Standard Class"/>
    <s v="SK-19990"/>
    <s v="Sally Knutson"/>
    <s v="Consumer"/>
    <s v="United States"/>
    <s v="Fairfield"/>
    <x v="29"/>
    <n v="6824"/>
    <x v="3"/>
    <s v="OFF-BI-10001890"/>
    <x v="1"/>
    <x v="8"/>
    <s v="Avery Poly Binder Pockets"/>
    <n v="7.16"/>
    <n v="2"/>
    <n v="0"/>
    <n v="3.4367999999999999"/>
  </r>
  <r>
    <n v="187"/>
    <s v="CA-2011-123260"/>
    <x v="2"/>
    <x v="86"/>
    <d v="2011-08-30T00:00:00"/>
    <s v="Standard Class"/>
    <s v="FM-14290"/>
    <s v="Frank Merwin"/>
    <s v="Home Office"/>
    <s v="United States"/>
    <s v="Los Angeles"/>
    <x v="1"/>
    <n v="90032"/>
    <x v="1"/>
    <s v="TEC-AC-10002323"/>
    <x v="2"/>
    <x v="11"/>
    <s v="SanDisk Ultra 32 GB MicroSDHC Class 10 Memory Card"/>
    <n v="176.8"/>
    <n v="8"/>
    <n v="0"/>
    <n v="22.984000000000009"/>
  </r>
  <r>
    <n v="188"/>
    <s v="CA-2013-157000"/>
    <x v="0"/>
    <x v="87"/>
    <d v="2013-07-23T00:00:00"/>
    <s v="Standard Class"/>
    <s v="AM-10360"/>
    <s v="Alice McCarthy"/>
    <s v="Corporate"/>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s v="Corporate"/>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s v="Home Office"/>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s v="Home Office"/>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s v="Home Office"/>
    <s v="United States"/>
    <s v="New York City"/>
    <x v="15"/>
    <n v="10035"/>
    <x v="3"/>
    <s v="OFF-PA-10000061"/>
    <x v="1"/>
    <x v="10"/>
    <s v="Xerox 205"/>
    <n v="51.84"/>
    <n v="8"/>
    <n v="0"/>
    <n v="24.883200000000002"/>
  </r>
  <r>
    <n v="193"/>
    <s v="CA-2012-102281"/>
    <x v="1"/>
    <x v="88"/>
    <d v="2012-10-14T00:00:00"/>
    <s v="First Class"/>
    <s v="MP-17470"/>
    <s v="Mark Packer"/>
    <s v="Home Office"/>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s v="Home Office"/>
    <s v="United States"/>
    <s v="New York City"/>
    <x v="15"/>
    <n v="10035"/>
    <x v="3"/>
    <s v="OFF-AR-10003514"/>
    <x v="1"/>
    <x v="6"/>
    <s v="4009 Highlighters by Sanford"/>
    <n v="19.899999999999999"/>
    <n v="5"/>
    <n v="0"/>
    <n v="6.5669999999999984"/>
  </r>
  <r>
    <n v="195"/>
    <s v="CA-2012-131457"/>
    <x v="1"/>
    <x v="89"/>
    <d v="2012-11-06T00:00:00"/>
    <s v="Standard Class"/>
    <s v="MZ-17515"/>
    <s v="Mary Zewe"/>
    <s v="Corporate"/>
    <s v="United States"/>
    <s v="Redlands"/>
    <x v="1"/>
    <n v="92374"/>
    <x v="1"/>
    <s v="OFF-EN-10001509"/>
    <x v="1"/>
    <x v="12"/>
    <s v="Poly String Tie Envelopes"/>
    <n v="14.280000000000001"/>
    <n v="7"/>
    <n v="0"/>
    <n v="6.7115999999999989"/>
  </r>
  <r>
    <n v="196"/>
    <s v="CA-2011-140004"/>
    <x v="2"/>
    <x v="90"/>
    <d v="2011-03-25T00:00:00"/>
    <s v="Standard Class"/>
    <s v="CB-12025"/>
    <s v="Cassandra Brandow"/>
    <s v="Consumer"/>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s v="Consumer"/>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s v="Home Office"/>
    <s v="United States"/>
    <s v="Westfield"/>
    <x v="30"/>
    <n v="7090"/>
    <x v="3"/>
    <s v="OFF-ST-10001414"/>
    <x v="1"/>
    <x v="4"/>
    <s v="Decoflex Hanging Personal Folder File"/>
    <n v="46.26"/>
    <n v="3"/>
    <n v="0"/>
    <n v="12.0276"/>
  </r>
  <r>
    <n v="199"/>
    <s v="US-2014-124303"/>
    <x v="3"/>
    <x v="91"/>
    <d v="2014-07-14T00:00:00"/>
    <s v="Standard Class"/>
    <s v="FH-14365"/>
    <s v="Fred Hopkins"/>
    <s v="Corporate"/>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s v="Corporate"/>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s v="Consumer"/>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s v="Consumer"/>
    <s v="United States"/>
    <s v="Denver"/>
    <x v="22"/>
    <n v="80219"/>
    <x v="1"/>
    <s v="FUR-TA-10004289"/>
    <x v="0"/>
    <x v="3"/>
    <s v="BoxOffice By Design Rectangular and Half-Moon Meeting Room Tables"/>
    <n v="218.75"/>
    <n v="2"/>
    <n v="0.5"/>
    <n v="-161.875"/>
  </r>
  <r>
    <n v="203"/>
    <s v="CA-2011-133690"/>
    <x v="2"/>
    <x v="93"/>
    <d v="2011-08-05T00:00:00"/>
    <s v="First Class"/>
    <s v="BS-11755"/>
    <s v="Bruce Stewart"/>
    <s v="Consumer"/>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s v="Consumer"/>
    <s v="United States"/>
    <s v="Dallas"/>
    <x v="5"/>
    <n v="75220"/>
    <x v="2"/>
    <s v="OFF-AP-10003217"/>
    <x v="1"/>
    <x v="9"/>
    <s v="Eureka Sanitaire  Commercial Upright"/>
    <n v="66.283999999999992"/>
    <n v="2"/>
    <n v="0.8"/>
    <n v="-178.96680000000001"/>
  </r>
  <r>
    <n v="205"/>
    <s v="CA-2014-126382"/>
    <x v="3"/>
    <x v="95"/>
    <d v="2014-06-08T00:00:00"/>
    <s v="Standard Class"/>
    <s v="HK-14890"/>
    <s v="Heather Kirkland"/>
    <s v="Corporate"/>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s v="Consumer"/>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s v="Consumer"/>
    <s v="United States"/>
    <s v="Saginaw"/>
    <x v="12"/>
    <n v="48601"/>
    <x v="2"/>
    <s v="OFF-ST-10000642"/>
    <x v="1"/>
    <x v="4"/>
    <s v="Tennsco Lockers, Gray"/>
    <n v="83.92"/>
    <n v="4"/>
    <n v="0"/>
    <n v="5.8743999999999943"/>
  </r>
  <r>
    <n v="208"/>
    <s v="CA-2014-135860"/>
    <x v="3"/>
    <x v="96"/>
    <d v="2014-12-08T00:00:00"/>
    <s v="Standard Class"/>
    <s v="JH-15985"/>
    <s v="Joseph Holt"/>
    <s v="Consumer"/>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s v="Consumer"/>
    <s v="United States"/>
    <s v="Saginaw"/>
    <x v="12"/>
    <n v="48601"/>
    <x v="2"/>
    <s v="OFF-BI-10003274"/>
    <x v="1"/>
    <x v="8"/>
    <s v="Avery Durable Slant Ring Binders, No Labels"/>
    <n v="15.92"/>
    <n v="4"/>
    <n v="0"/>
    <n v="7.4824000000000002"/>
  </r>
  <r>
    <n v="210"/>
    <s v="CA-2014-135860"/>
    <x v="3"/>
    <x v="96"/>
    <d v="2014-12-08T00:00:00"/>
    <s v="Standard Class"/>
    <s v="JH-15985"/>
    <s v="Joseph Holt"/>
    <s v="Consumer"/>
    <s v="United States"/>
    <s v="Saginaw"/>
    <x v="12"/>
    <n v="48601"/>
    <x v="2"/>
    <s v="OFF-FA-10000134"/>
    <x v="1"/>
    <x v="13"/>
    <s v="Advantus Push Pins, Aluminum Head"/>
    <n v="52.29"/>
    <n v="9"/>
    <n v="0"/>
    <n v="16.209899999999998"/>
  </r>
  <r>
    <n v="211"/>
    <s v="CA-2014-135860"/>
    <x v="3"/>
    <x v="96"/>
    <d v="2014-12-08T00:00:00"/>
    <s v="Standard Class"/>
    <s v="JH-15985"/>
    <s v="Joseph Holt"/>
    <s v="Consumer"/>
    <s v="United States"/>
    <s v="Saginaw"/>
    <x v="12"/>
    <n v="48601"/>
    <x v="2"/>
    <s v="OFF-ST-10001522"/>
    <x v="1"/>
    <x v="4"/>
    <s v="Gould Plastics 18-Pocket Panel Bin, 34w x 5-1/4d x 20-1/2h"/>
    <n v="91.99"/>
    <n v="1"/>
    <n v="0"/>
    <n v="3.6795999999999935"/>
  </r>
  <r>
    <n v="212"/>
    <s v="CA-2012-101007"/>
    <x v="1"/>
    <x v="97"/>
    <d v="2012-02-13T00:00:00"/>
    <s v="Second Class"/>
    <s v="MS-17980"/>
    <s v="Michael Stewart"/>
    <s v="Corporate"/>
    <s v="United States"/>
    <s v="Dallas"/>
    <x v="5"/>
    <n v="75220"/>
    <x v="2"/>
    <s v="TEC-AC-10001266"/>
    <x v="2"/>
    <x v="11"/>
    <s v="Memorex Micro Travel Drive 8 GB"/>
    <n v="20.8"/>
    <n v="2"/>
    <n v="0.2"/>
    <n v="6.4999999999999991"/>
  </r>
  <r>
    <n v="213"/>
    <s v="CA-2012-146262"/>
    <x v="1"/>
    <x v="98"/>
    <d v="2012-01-09T00:00:00"/>
    <s v="Standard Class"/>
    <s v="VW-21775"/>
    <s v="Victoria Wilson"/>
    <s v="Corporate"/>
    <s v="United States"/>
    <s v="Medina"/>
    <x v="24"/>
    <n v="44256"/>
    <x v="3"/>
    <s v="OFF-LA-10004544"/>
    <x v="1"/>
    <x v="2"/>
    <s v="Avery 505"/>
    <n v="23.680000000000003"/>
    <n v="2"/>
    <n v="0.2"/>
    <n v="8.879999999999999"/>
  </r>
  <r>
    <n v="214"/>
    <s v="CA-2012-146262"/>
    <x v="1"/>
    <x v="98"/>
    <d v="2012-01-09T00:00:00"/>
    <s v="Standard Class"/>
    <s v="VW-21775"/>
    <s v="Victoria Wilson"/>
    <s v="Corporate"/>
    <s v="United States"/>
    <s v="Medina"/>
    <x v="24"/>
    <n v="44256"/>
    <x v="3"/>
    <s v="FUR-BO-10004695"/>
    <x v="0"/>
    <x v="0"/>
    <s v="O'Sullivan 2-Door Barrister Bookcase in Odessa Pine"/>
    <n v="452.45"/>
    <n v="5"/>
    <n v="0.5"/>
    <n v="-244.32300000000006"/>
  </r>
  <r>
    <n v="215"/>
    <s v="CA-2012-146262"/>
    <x v="1"/>
    <x v="98"/>
    <d v="2012-01-09T00:00:00"/>
    <s v="Standard Class"/>
    <s v="VW-21775"/>
    <s v="Victoria Wilson"/>
    <s v="Corporate"/>
    <s v="United States"/>
    <s v="Medina"/>
    <x v="24"/>
    <n v="44256"/>
    <x v="3"/>
    <s v="TEC-PH-10002844"/>
    <x v="2"/>
    <x v="7"/>
    <s v="Speck Products Candyshell Flip Case"/>
    <n v="62.981999999999999"/>
    <n v="3"/>
    <n v="0.4"/>
    <n v="-14.695800000000006"/>
  </r>
  <r>
    <n v="216"/>
    <s v="CA-2012-146262"/>
    <x v="1"/>
    <x v="98"/>
    <d v="2012-01-09T00:00:00"/>
    <s v="Standard Class"/>
    <s v="VW-21775"/>
    <s v="Victoria Wilson"/>
    <s v="Corporate"/>
    <s v="United States"/>
    <s v="Medina"/>
    <x v="24"/>
    <n v="44256"/>
    <x v="3"/>
    <s v="TEC-MA-10000864"/>
    <x v="2"/>
    <x v="15"/>
    <s v="Cisco 9971 IP Video Phone Charcoal"/>
    <n v="1188.0000000000002"/>
    <n v="9"/>
    <n v="0.7"/>
    <n v="-950.40000000000009"/>
  </r>
  <r>
    <n v="217"/>
    <s v="CA-2012-146262"/>
    <x v="1"/>
    <x v="98"/>
    <d v="2012-01-09T00:00:00"/>
    <s v="Standard Class"/>
    <s v="VW-21775"/>
    <s v="Victoria Wilson"/>
    <s v="Corporate"/>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s v="Consumer"/>
    <s v="United States"/>
    <s v="Los Angeles"/>
    <x v="1"/>
    <n v="90032"/>
    <x v="1"/>
    <s v="OFF-ST-10001328"/>
    <x v="1"/>
    <x v="4"/>
    <s v="Personal Filing Tote with Lid, Black/Gray"/>
    <n v="93.06"/>
    <n v="6"/>
    <n v="0"/>
    <n v="26.056800000000003"/>
  </r>
  <r>
    <n v="219"/>
    <s v="CA-2013-130162"/>
    <x v="0"/>
    <x v="99"/>
    <d v="2013-11-02T00:00:00"/>
    <s v="Standard Class"/>
    <s v="JH-15910"/>
    <s v="Jonathan Howell"/>
    <s v="Consumer"/>
    <s v="United States"/>
    <s v="Los Angeles"/>
    <x v="1"/>
    <n v="90032"/>
    <x v="1"/>
    <s v="TEC-PH-10002563"/>
    <x v="2"/>
    <x v="7"/>
    <s v="Adtran 1202752G1"/>
    <n v="302.37599999999998"/>
    <n v="3"/>
    <n v="0.2"/>
    <n v="22.678200000000018"/>
  </r>
  <r>
    <n v="220"/>
    <s v="CA-2012-169397"/>
    <x v="1"/>
    <x v="100"/>
    <d v="2012-12-27T00:00:00"/>
    <s v="First Class"/>
    <s v="JB-15925"/>
    <s v="Joni Blumstein"/>
    <s v="Consumer"/>
    <s v="United States"/>
    <s v="Dublin"/>
    <x v="24"/>
    <n v="43017"/>
    <x v="3"/>
    <s v="OFF-FA-10000585"/>
    <x v="1"/>
    <x v="13"/>
    <s v="OIC Bulk Pack Metal Binder Clips"/>
    <n v="5.5840000000000005"/>
    <n v="2"/>
    <n v="0.2"/>
    <n v="1.8147999999999997"/>
  </r>
  <r>
    <n v="221"/>
    <s v="CA-2012-169397"/>
    <x v="1"/>
    <x v="100"/>
    <d v="2012-12-27T00:00:00"/>
    <s v="First Class"/>
    <s v="JB-15925"/>
    <s v="Joni Blumstein"/>
    <s v="Consumer"/>
    <s v="United States"/>
    <s v="Dublin"/>
    <x v="24"/>
    <n v="43017"/>
    <x v="3"/>
    <s v="OFF-PA-10004000"/>
    <x v="1"/>
    <x v="10"/>
    <s v="While You Were Out Pads, 50 per Pad, 4 x 5 1/4, Green Cycle"/>
    <n v="22.704000000000004"/>
    <n v="6"/>
    <n v="0.2"/>
    <n v="8.2302"/>
  </r>
  <r>
    <n v="222"/>
    <s v="CA-2012-169397"/>
    <x v="1"/>
    <x v="100"/>
    <d v="2012-12-27T00:00:00"/>
    <s v="First Class"/>
    <s v="JB-15925"/>
    <s v="Joni Blumstein"/>
    <s v="Consumer"/>
    <s v="United States"/>
    <s v="Dublin"/>
    <x v="24"/>
    <n v="43017"/>
    <x v="3"/>
    <s v="OFF-BI-10002852"/>
    <x v="1"/>
    <x v="8"/>
    <s v="Ibico Standard Transparent Covers"/>
    <n v="19.776000000000003"/>
    <n v="4"/>
    <n v="0.7"/>
    <n v="-13.843199999999996"/>
  </r>
  <r>
    <n v="223"/>
    <s v="CA-2012-169397"/>
    <x v="1"/>
    <x v="100"/>
    <d v="2012-12-27T00:00:00"/>
    <s v="First Class"/>
    <s v="JB-15925"/>
    <s v="Joni Blumstein"/>
    <s v="Consumer"/>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s v="Consumer"/>
    <s v="United States"/>
    <s v="Dublin"/>
    <x v="24"/>
    <n v="43017"/>
    <x v="3"/>
    <s v="TEC-MA-10001148"/>
    <x v="2"/>
    <x v="15"/>
    <s v="Swingline SM12-08 MicroCut Jam Free Shredder"/>
    <n v="479.98800000000006"/>
    <n v="4"/>
    <n v="0.7"/>
    <n v="-383.99040000000002"/>
  </r>
  <r>
    <n v="225"/>
    <s v="CA-2012-169397"/>
    <x v="1"/>
    <x v="100"/>
    <d v="2012-12-27T00:00:00"/>
    <s v="First Class"/>
    <s v="JB-15925"/>
    <s v="Joni Blumstein"/>
    <s v="Consumer"/>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s v="Corporate"/>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s v="Corporate"/>
    <s v="United States"/>
    <s v="Detroit"/>
    <x v="12"/>
    <n v="48227"/>
    <x v="2"/>
    <s v="FUR-TA-10003748"/>
    <x v="0"/>
    <x v="3"/>
    <s v="Bevis 36 x 72 Conference Tables"/>
    <n v="622.44999999999993"/>
    <n v="5"/>
    <n v="0"/>
    <n v="136.93899999999999"/>
  </r>
  <r>
    <n v="228"/>
    <s v="CA-2012-163055"/>
    <x v="1"/>
    <x v="101"/>
    <d v="2012-08-16T00:00:00"/>
    <s v="Standard Class"/>
    <s v="DS-13180"/>
    <s v="David Smith"/>
    <s v="Corporate"/>
    <s v="United States"/>
    <s v="Detroit"/>
    <x v="12"/>
    <n v="48227"/>
    <x v="2"/>
    <s v="OFF-ST-10002485"/>
    <x v="1"/>
    <x v="4"/>
    <s v="Rogers Deluxe File Chest"/>
    <n v="21.98"/>
    <n v="1"/>
    <n v="0"/>
    <n v="0.21979999999999933"/>
  </r>
  <r>
    <n v="229"/>
    <s v="US-2012-145436"/>
    <x v="1"/>
    <x v="102"/>
    <d v="2012-03-04T00:00:00"/>
    <s v="Standard Class"/>
    <s v="VD-21670"/>
    <s v="Valerie Dominguez"/>
    <s v="Consumer"/>
    <s v="United States"/>
    <s v="Columbia"/>
    <x v="18"/>
    <n v="38401"/>
    <x v="0"/>
    <s v="FUR-CH-10004860"/>
    <x v="0"/>
    <x v="1"/>
    <s v="Global Low Back Tilter Chair"/>
    <n v="161.56800000000001"/>
    <n v="2"/>
    <n v="0.2"/>
    <n v="-28.274400000000021"/>
  </r>
  <r>
    <n v="230"/>
    <s v="US-2012-145436"/>
    <x v="1"/>
    <x v="102"/>
    <d v="2012-03-04T00:00:00"/>
    <s v="Standard Class"/>
    <s v="VD-21670"/>
    <s v="Valerie Dominguez"/>
    <s v="Consumer"/>
    <s v="United States"/>
    <s v="Columbia"/>
    <x v="18"/>
    <n v="38401"/>
    <x v="0"/>
    <s v="FUR-CH-10004477"/>
    <x v="0"/>
    <x v="1"/>
    <s v="Global Push Button Manager's Chair, Indigo"/>
    <n v="389.69600000000003"/>
    <n v="8"/>
    <n v="0.2"/>
    <n v="43.840799999999973"/>
  </r>
  <r>
    <n v="231"/>
    <s v="US-2011-156216"/>
    <x v="2"/>
    <x v="103"/>
    <d v="2011-09-17T00:00:00"/>
    <s v="Standard Class"/>
    <s v="EA-14035"/>
    <s v="Erin Ashbrook"/>
    <s v="Corporate"/>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s v="Home Office"/>
    <s v="United States"/>
    <s v="Tampa"/>
    <x v="2"/>
    <n v="33614"/>
    <x v="0"/>
    <s v="FUR-TA-10001705"/>
    <x v="0"/>
    <x v="3"/>
    <s v="Bush Advantage Collection Round Conference Table"/>
    <n v="233.86"/>
    <n v="2"/>
    <n v="0.45"/>
    <n v="-102.04800000000003"/>
  </r>
  <r>
    <n v="233"/>
    <s v="US-2014-100930"/>
    <x v="3"/>
    <x v="104"/>
    <d v="2014-04-13T00:00:00"/>
    <s v="Standard Class"/>
    <s v="CS-12400"/>
    <s v="Christopher Schild"/>
    <s v="Home Office"/>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s v="Home Office"/>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s v="Home Office"/>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s v="Home Office"/>
    <s v="United States"/>
    <s v="Tampa"/>
    <x v="2"/>
    <n v="33614"/>
    <x v="0"/>
    <s v="TEC-AC-10003832"/>
    <x v="2"/>
    <x v="11"/>
    <s v="Logitech P710e Mobile Speakerphone"/>
    <n v="617.97600000000011"/>
    <n v="3"/>
    <n v="0.2"/>
    <n v="-7.724700000000098"/>
  </r>
  <r>
    <n v="237"/>
    <s v="CA-2014-160514"/>
    <x v="3"/>
    <x v="105"/>
    <d v="2014-11-17T00:00:00"/>
    <s v="Standard Class"/>
    <s v="DB-13120"/>
    <s v="David Bremer"/>
    <s v="Corporate"/>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s v="Consumer"/>
    <s v="United States"/>
    <s v="Chicago"/>
    <x v="10"/>
    <n v="60610"/>
    <x v="2"/>
    <s v="OFF-PA-10003349"/>
    <x v="1"/>
    <x v="10"/>
    <s v="Xerox 1957"/>
    <n v="25.920000000000005"/>
    <n v="5"/>
    <n v="0.2"/>
    <n v="9.3960000000000008"/>
  </r>
  <r>
    <n v="239"/>
    <s v="CA-2013-157749"/>
    <x v="0"/>
    <x v="30"/>
    <d v="2013-06-10T00:00:00"/>
    <s v="Second Class"/>
    <s v="KL-16645"/>
    <s v="Ken Lonsdale"/>
    <s v="Consumer"/>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s v="Consumer"/>
    <s v="United States"/>
    <s v="Chicago"/>
    <x v="10"/>
    <n v="60610"/>
    <x v="2"/>
    <s v="FUR-FU-10004351"/>
    <x v="0"/>
    <x v="5"/>
    <s v="Staples"/>
    <n v="11.688000000000001"/>
    <n v="3"/>
    <n v="0.6"/>
    <n v="-4.6751999999999985"/>
  </r>
  <r>
    <n v="241"/>
    <s v="CA-2013-157749"/>
    <x v="0"/>
    <x v="30"/>
    <d v="2013-06-10T00:00:00"/>
    <s v="Second Class"/>
    <s v="KL-16645"/>
    <s v="Ken Lonsdale"/>
    <s v="Consumer"/>
    <s v="United States"/>
    <s v="Chicago"/>
    <x v="10"/>
    <n v="60610"/>
    <x v="2"/>
    <s v="TEC-PH-10000011"/>
    <x v="2"/>
    <x v="7"/>
    <s v="PureGear Roll-On Screen Protector"/>
    <n v="31.983999999999998"/>
    <n v="2"/>
    <n v="0.2"/>
    <n v="11.194399999999998"/>
  </r>
  <r>
    <n v="242"/>
    <s v="CA-2013-157749"/>
    <x v="0"/>
    <x v="30"/>
    <d v="2013-06-10T00:00:00"/>
    <s v="Second Class"/>
    <s v="KL-16645"/>
    <s v="Ken Lonsdale"/>
    <s v="Consumer"/>
    <s v="United States"/>
    <s v="Chicago"/>
    <x v="10"/>
    <n v="60610"/>
    <x v="2"/>
    <s v="FUR-TA-10002607"/>
    <x v="0"/>
    <x v="3"/>
    <s v="KI Conference Tables"/>
    <n v="177.22499999999999"/>
    <n v="5"/>
    <n v="0.5"/>
    <n v="-120.51299999999998"/>
  </r>
  <r>
    <n v="243"/>
    <s v="CA-2013-157749"/>
    <x v="0"/>
    <x v="30"/>
    <d v="2013-06-10T00:00:00"/>
    <s v="Second Class"/>
    <s v="KL-16645"/>
    <s v="Ken Lonsdale"/>
    <s v="Consumer"/>
    <s v="United States"/>
    <s v="Chicago"/>
    <x v="10"/>
    <n v="60610"/>
    <x v="2"/>
    <s v="FUR-FU-10002505"/>
    <x v="0"/>
    <x v="5"/>
    <s v="Eldon 100 Class Desk Accessories"/>
    <n v="4.0440000000000005"/>
    <n v="3"/>
    <n v="0.6"/>
    <n v="-2.8307999999999995"/>
  </r>
  <r>
    <n v="244"/>
    <s v="CA-2013-157749"/>
    <x v="0"/>
    <x v="30"/>
    <d v="2013-06-10T00:00:00"/>
    <s v="Second Class"/>
    <s v="KL-16645"/>
    <s v="Ken Lonsdale"/>
    <s v="Consumer"/>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s v="Home Office"/>
    <s v="United States"/>
    <s v="Lakeville"/>
    <x v="11"/>
    <n v="55044"/>
    <x v="2"/>
    <s v="FUR-CH-10004063"/>
    <x v="0"/>
    <x v="1"/>
    <s v="Global Deluxe High-Back Manager's Chair"/>
    <n v="2001.8600000000001"/>
    <n v="7"/>
    <n v="0"/>
    <n v="580.53939999999989"/>
  </r>
  <r>
    <n v="246"/>
    <s v="CA-2011-131926"/>
    <x v="2"/>
    <x v="106"/>
    <d v="2011-06-06T00:00:00"/>
    <s v="Second Class"/>
    <s v="DW-13480"/>
    <s v="Dianna Wilson"/>
    <s v="Home Office"/>
    <s v="United States"/>
    <s v="Lakeville"/>
    <x v="11"/>
    <n v="55044"/>
    <x v="2"/>
    <s v="OFF-ST-10002276"/>
    <x v="1"/>
    <x v="4"/>
    <s v="Safco Steel Mobile File Cart"/>
    <n v="166.72"/>
    <n v="2"/>
    <n v="0"/>
    <n v="41.680000000000007"/>
  </r>
  <r>
    <n v="247"/>
    <s v="CA-2011-131926"/>
    <x v="2"/>
    <x v="106"/>
    <d v="2011-06-06T00:00:00"/>
    <s v="Second Class"/>
    <s v="DW-13480"/>
    <s v="Dianna Wilson"/>
    <s v="Home Office"/>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s v="Home Office"/>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s v="Home Office"/>
    <s v="United States"/>
    <s v="Lakeville"/>
    <x v="11"/>
    <n v="55044"/>
    <x v="2"/>
    <s v="OFF-PA-10000061"/>
    <x v="1"/>
    <x v="10"/>
    <s v="Xerox 205"/>
    <n v="25.92"/>
    <n v="4"/>
    <n v="0"/>
    <n v="12.441600000000001"/>
  </r>
  <r>
    <n v="250"/>
    <s v="CA-2013-154739"/>
    <x v="0"/>
    <x v="107"/>
    <d v="2013-12-16T00:00:00"/>
    <s v="Second Class"/>
    <s v="LH-17155"/>
    <s v="Logan Haushalter"/>
    <s v="Consumer"/>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s v="Consumer"/>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s v="Consumer"/>
    <s v="United States"/>
    <s v="San Diego"/>
    <x v="1"/>
    <n v="92037"/>
    <x v="1"/>
    <s v="TEC-AC-10003832"/>
    <x v="2"/>
    <x v="11"/>
    <s v="Logitech P710e Mobile Speakerphone"/>
    <n v="3347.37"/>
    <n v="13"/>
    <n v="0"/>
    <n v="636.0002999999997"/>
  </r>
  <r>
    <n v="253"/>
    <s v="CA-2013-146941"/>
    <x v="0"/>
    <x v="107"/>
    <d v="2013-12-14T00:00:00"/>
    <s v="First Class"/>
    <s v="DL-13315"/>
    <s v="Delfina Latchford"/>
    <s v="Consumer"/>
    <s v="United States"/>
    <s v="New York City"/>
    <x v="15"/>
    <n v="10024"/>
    <x v="3"/>
    <s v="OFF-ST-10001228"/>
    <x v="1"/>
    <x v="4"/>
    <s v="Fellowes Personal Hanging Folder Files, Navy"/>
    <n v="80.58"/>
    <n v="6"/>
    <n v="0"/>
    <n v="22.562400000000004"/>
  </r>
  <r>
    <n v="254"/>
    <s v="CA-2013-146941"/>
    <x v="0"/>
    <x v="107"/>
    <d v="2013-12-14T00:00:00"/>
    <s v="First Class"/>
    <s v="DL-13315"/>
    <s v="Delfina Latchford"/>
    <s v="Consumer"/>
    <s v="United States"/>
    <s v="New York City"/>
    <x v="15"/>
    <n v="10024"/>
    <x v="3"/>
    <s v="OFF-EN-10003296"/>
    <x v="1"/>
    <x v="12"/>
    <s v="Tyvek Side-Opening Peel &amp; Seel Expanding Envelopes"/>
    <n v="361.92"/>
    <n v="4"/>
    <n v="0"/>
    <n v="162.864"/>
  </r>
  <r>
    <n v="255"/>
    <s v="US-2012-159982"/>
    <x v="1"/>
    <x v="109"/>
    <d v="2012-12-04T00:00:00"/>
    <s v="Standard Class"/>
    <s v="DR-12880"/>
    <s v="Dan Reichenbach"/>
    <s v="Corporate"/>
    <s v="United States"/>
    <s v="Chicago"/>
    <x v="10"/>
    <n v="60623"/>
    <x v="2"/>
    <s v="FUR-FU-10002505"/>
    <x v="0"/>
    <x v="5"/>
    <s v="Eldon 100 Class Desk Accessories"/>
    <n v="12.132000000000001"/>
    <n v="9"/>
    <n v="0.6"/>
    <n v="-8.4923999999999982"/>
  </r>
  <r>
    <n v="256"/>
    <s v="US-2012-159982"/>
    <x v="1"/>
    <x v="109"/>
    <d v="2012-12-04T00:00:00"/>
    <s v="Standard Class"/>
    <s v="DR-12880"/>
    <s v="Dan Reichenbach"/>
    <s v="Corporate"/>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s v="Corporate"/>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s v="Corporate"/>
    <s v="United States"/>
    <s v="Chicago"/>
    <x v="10"/>
    <n v="60623"/>
    <x v="2"/>
    <s v="TEC-PH-10001580"/>
    <x v="2"/>
    <x v="7"/>
    <s v="Logitech Mobile Speakerphone P710e - speaker phone"/>
    <n v="647.904"/>
    <n v="6"/>
    <n v="0.2"/>
    <n v="56.691599999999966"/>
  </r>
  <r>
    <n v="259"/>
    <s v="CA-2014-163139"/>
    <x v="3"/>
    <x v="96"/>
    <d v="2014-12-04T00:00:00"/>
    <s v="Second Class"/>
    <s v="CC-12670"/>
    <s v="Craig Carreira"/>
    <s v="Consumer"/>
    <s v="United States"/>
    <s v="New York City"/>
    <x v="15"/>
    <n v="10009"/>
    <x v="3"/>
    <s v="TEC-AC-10000290"/>
    <x v="2"/>
    <x v="11"/>
    <s v="Sabrent 4-Port USB 2.0 Hub"/>
    <n v="20.37"/>
    <n v="3"/>
    <n v="0"/>
    <n v="6.9258000000000006"/>
  </r>
  <r>
    <n v="260"/>
    <s v="CA-2014-163139"/>
    <x v="3"/>
    <x v="96"/>
    <d v="2014-12-04T00:00:00"/>
    <s v="Second Class"/>
    <s v="CC-12670"/>
    <s v="Craig Carreira"/>
    <s v="Consumer"/>
    <s v="United States"/>
    <s v="New York City"/>
    <x v="15"/>
    <n v="10009"/>
    <x v="3"/>
    <s v="OFF-ST-10002790"/>
    <x v="1"/>
    <x v="4"/>
    <s v="Safco Industrial Shelving"/>
    <n v="221.54999999999998"/>
    <n v="3"/>
    <n v="0"/>
    <n v="6.6465000000000174"/>
  </r>
  <r>
    <n v="261"/>
    <s v="CA-2014-163139"/>
    <x v="3"/>
    <x v="96"/>
    <d v="2014-12-04T00:00:00"/>
    <s v="Second Class"/>
    <s v="CC-12670"/>
    <s v="Craig Carreira"/>
    <s v="Consumer"/>
    <s v="United States"/>
    <s v="New York City"/>
    <x v="15"/>
    <n v="10009"/>
    <x v="3"/>
    <s v="OFF-BI-10003460"/>
    <x v="1"/>
    <x v="8"/>
    <s v="Acco 3-Hole Punch"/>
    <n v="17.52"/>
    <n v="5"/>
    <n v="0.2"/>
    <n v="6.1319999999999988"/>
  </r>
  <r>
    <n v="262"/>
    <s v="US-2014-155299"/>
    <x v="3"/>
    <x v="110"/>
    <d v="2014-06-13T00:00:00"/>
    <s v="Standard Class"/>
    <s v="Dl-13600"/>
    <s v="Dorris liebe"/>
    <s v="Corporate"/>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s v="Corporate"/>
    <s v="United States"/>
    <s v="Houston"/>
    <x v="5"/>
    <n v="77036"/>
    <x v="2"/>
    <s v="TEC-MA-10000822"/>
    <x v="2"/>
    <x v="15"/>
    <s v="Lexmark MX611dhe Monochrome Laser Printer"/>
    <n v="3059.982"/>
    <n v="3"/>
    <n v="0.4"/>
    <n v="-509.99700000000075"/>
  </r>
  <r>
    <n v="264"/>
    <s v="US-2011-106992"/>
    <x v="2"/>
    <x v="111"/>
    <d v="2011-09-21T00:00:00"/>
    <s v="Second Class"/>
    <s v="SB-20290"/>
    <s v="Sean Braxton"/>
    <s v="Corporate"/>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s v="Consumer"/>
    <s v="United States"/>
    <s v="Chicago"/>
    <x v="10"/>
    <n v="60610"/>
    <x v="2"/>
    <s v="TEC-PH-10001433"/>
    <x v="2"/>
    <x v="7"/>
    <s v="Cisco Small Business SPA 502G VoIP phone"/>
    <n v="328.22399999999999"/>
    <n v="4"/>
    <n v="0.2"/>
    <n v="28.7196"/>
  </r>
  <r>
    <n v="266"/>
    <s v="CA-2012-155040"/>
    <x v="1"/>
    <x v="113"/>
    <d v="2012-11-15T00:00:00"/>
    <s v="Standard Class"/>
    <s v="AH-10210"/>
    <s v="Alan Hwang"/>
    <s v="Consumer"/>
    <s v="United States"/>
    <s v="Brentwood"/>
    <x v="1"/>
    <n v="94513"/>
    <x v="1"/>
    <s v="TEC-AC-10004469"/>
    <x v="2"/>
    <x v="11"/>
    <s v="Microsoft Sculpt Comfort Mouse"/>
    <n v="79.900000000000006"/>
    <n v="2"/>
    <n v="0"/>
    <n v="35.156000000000006"/>
  </r>
  <r>
    <n v="267"/>
    <s v="CA-2014-136826"/>
    <x v="3"/>
    <x v="114"/>
    <d v="2014-06-21T00:00:00"/>
    <s v="Standard Class"/>
    <s v="CB-12535"/>
    <s v="Claudia Bergmann"/>
    <s v="Corporate"/>
    <s v="United States"/>
    <s v="Chapel Hill"/>
    <x v="3"/>
    <n v="27514"/>
    <x v="0"/>
    <s v="OFF-AR-10003602"/>
    <x v="1"/>
    <x v="6"/>
    <s v="Quartet Omega Colored Chalk, 12/Pack"/>
    <n v="14.015999999999998"/>
    <n v="3"/>
    <n v="0.2"/>
    <n v="4.7303999999999995"/>
  </r>
  <r>
    <n v="268"/>
    <s v="CA-2013-111010"/>
    <x v="0"/>
    <x v="115"/>
    <d v="2013-01-28T00:00:00"/>
    <s v="Standard Class"/>
    <s v="PG-18895"/>
    <s v="Paul Gonzalez"/>
    <s v="Consumer"/>
    <s v="United States"/>
    <s v="Morristown"/>
    <x v="30"/>
    <n v="7960"/>
    <x v="3"/>
    <s v="OFF-FA-10003472"/>
    <x v="1"/>
    <x v="13"/>
    <s v="Bagged Rubber Bands"/>
    <n v="7.5600000000000005"/>
    <n v="6"/>
    <n v="0"/>
    <n v="0.3024"/>
  </r>
  <r>
    <n v="269"/>
    <s v="US-2014-145366"/>
    <x v="3"/>
    <x v="34"/>
    <d v="2014-12-14T00:00:00"/>
    <s v="Standard Class"/>
    <s v="CA-12310"/>
    <s v="Christine Abelman"/>
    <s v="Corporate"/>
    <s v="United States"/>
    <s v="Cincinnati"/>
    <x v="24"/>
    <n v="45231"/>
    <x v="3"/>
    <s v="OFF-ST-10004180"/>
    <x v="1"/>
    <x v="4"/>
    <s v="Safco Commercial Shelving"/>
    <n v="37.207999999999998"/>
    <n v="1"/>
    <n v="0.2"/>
    <n v="-7.4416000000000011"/>
  </r>
  <r>
    <n v="270"/>
    <s v="US-2014-145366"/>
    <x v="3"/>
    <x v="34"/>
    <d v="2014-12-14T00:00:00"/>
    <s v="Standard Class"/>
    <s v="CA-12310"/>
    <s v="Christine Abelman"/>
    <s v="Corporate"/>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s v="Corporate"/>
    <s v="United States"/>
    <s v="San Francisco"/>
    <x v="1"/>
    <n v="94110"/>
    <x v="1"/>
    <s v="OFF-ST-10003208"/>
    <x v="1"/>
    <x v="4"/>
    <s v="Adjustable Depth Letter/Legal Cart"/>
    <n v="725.84"/>
    <n v="4"/>
    <n v="0"/>
    <n v="210.4935999999999"/>
  </r>
  <r>
    <n v="272"/>
    <s v="CA-2012-155334"/>
    <x v="1"/>
    <x v="117"/>
    <d v="2012-07-31T00:00:00"/>
    <s v="First Class"/>
    <s v="HA-14920"/>
    <s v="Helen Andreada"/>
    <s v="Consumer"/>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s v="Consumer"/>
    <s v="United States"/>
    <s v="San Francisco"/>
    <x v="1"/>
    <n v="94109"/>
    <x v="1"/>
    <s v="FUR-FU-10003274"/>
    <x v="0"/>
    <x v="5"/>
    <s v="Regeneration Desk Collection"/>
    <n v="5.28"/>
    <n v="3"/>
    <n v="0"/>
    <n v="2.3232000000000004"/>
  </r>
  <r>
    <n v="274"/>
    <s v="CA-2012-155334"/>
    <x v="1"/>
    <x v="117"/>
    <d v="2012-07-31T00:00:00"/>
    <s v="First Class"/>
    <s v="HA-14920"/>
    <s v="Helen Andreada"/>
    <s v="Consumer"/>
    <s v="United States"/>
    <s v="San Francisco"/>
    <x v="1"/>
    <n v="94109"/>
    <x v="1"/>
    <s v="OFF-BI-10002557"/>
    <x v="1"/>
    <x v="8"/>
    <s v="Presstex Flexible Ring Binders"/>
    <n v="10.92"/>
    <n v="3"/>
    <n v="0.2"/>
    <n v="4.0949999999999989"/>
  </r>
  <r>
    <n v="275"/>
    <s v="CA-2014-118136"/>
    <x v="3"/>
    <x v="118"/>
    <d v="2014-09-18T00:00:00"/>
    <s v="First Class"/>
    <s v="BB-10990"/>
    <s v="Barry Blumstein"/>
    <s v="Corporate"/>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s v="Corporate"/>
    <s v="United States"/>
    <s v="Inglewood"/>
    <x v="1"/>
    <n v="90301"/>
    <x v="1"/>
    <s v="OFF-AR-10001427"/>
    <x v="1"/>
    <x v="6"/>
    <s v="Newell 330"/>
    <n v="5.98"/>
    <n v="1"/>
    <n v="0"/>
    <n v="1.5548000000000002"/>
  </r>
  <r>
    <n v="277"/>
    <s v="CA-2014-132976"/>
    <x v="3"/>
    <x v="119"/>
    <d v="2014-10-18T00:00:00"/>
    <s v="Standard Class"/>
    <s v="AG-10495"/>
    <s v="Andrew Gjertsen"/>
    <s v="Corporate"/>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s v="Corporate"/>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s v="Corporate"/>
    <s v="United States"/>
    <s v="Philadelphia"/>
    <x v="9"/>
    <n v="19140"/>
    <x v="3"/>
    <s v="OFF-ST-10000876"/>
    <x v="1"/>
    <x v="4"/>
    <s v="Eldon Simplefile Box Office"/>
    <n v="59.712000000000003"/>
    <n v="6"/>
    <n v="0.2"/>
    <n v="5.9711999999999996"/>
  </r>
  <r>
    <n v="280"/>
    <s v="CA-2014-132976"/>
    <x v="3"/>
    <x v="119"/>
    <d v="2014-10-18T00:00:00"/>
    <s v="Standard Class"/>
    <s v="AG-10495"/>
    <s v="Andrew Gjertsen"/>
    <s v="Corporate"/>
    <s v="United States"/>
    <s v="Philadelphia"/>
    <x v="9"/>
    <n v="19140"/>
    <x v="3"/>
    <s v="OFF-LA-10002043"/>
    <x v="1"/>
    <x v="2"/>
    <s v="Avery 489"/>
    <n v="24.839999999999996"/>
    <n v="3"/>
    <n v="0.2"/>
    <n v="8.6940000000000008"/>
  </r>
  <r>
    <n v="281"/>
    <s v="US-2012-161991"/>
    <x v="1"/>
    <x v="120"/>
    <d v="2012-09-28T00:00:00"/>
    <s v="Second Class"/>
    <s v="SC-20725"/>
    <s v="Steven Cartwright"/>
    <s v="Consumer"/>
    <s v="United States"/>
    <s v="Houston"/>
    <x v="5"/>
    <n v="77070"/>
    <x v="2"/>
    <s v="OFF-BI-10004967"/>
    <x v="1"/>
    <x v="8"/>
    <s v="Round Ring Binders"/>
    <n v="2.0799999999999996"/>
    <n v="5"/>
    <n v="0.8"/>
    <n v="-3.4320000000000004"/>
  </r>
  <r>
    <n v="282"/>
    <s v="US-2012-161991"/>
    <x v="1"/>
    <x v="120"/>
    <d v="2012-09-28T00:00:00"/>
    <s v="Second Class"/>
    <s v="SC-20725"/>
    <s v="Steven Cartwright"/>
    <s v="Consumer"/>
    <s v="United States"/>
    <s v="Houston"/>
    <x v="5"/>
    <n v="77070"/>
    <x v="2"/>
    <s v="TEC-PH-10001760"/>
    <x v="2"/>
    <x v="7"/>
    <s v="Bose SoundLink Bluetooth Speaker"/>
    <n v="1114.4000000000001"/>
    <n v="7"/>
    <n v="0.2"/>
    <n v="376.11"/>
  </r>
  <r>
    <n v="283"/>
    <s v="CA-2012-130890"/>
    <x v="1"/>
    <x v="121"/>
    <d v="2012-11-06T00:00:00"/>
    <s v="Standard Class"/>
    <s v="JO-15280"/>
    <s v="Jas O'Carroll"/>
    <s v="Consumer"/>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s v="Consumer"/>
    <s v="United States"/>
    <s v="Portland"/>
    <x v="21"/>
    <n v="97206"/>
    <x v="1"/>
    <s v="OFF-PA-10000474"/>
    <x v="1"/>
    <x v="10"/>
    <s v="Staples"/>
    <n v="141.76"/>
    <n v="5"/>
    <n v="0.2"/>
    <n v="47.843999999999994"/>
  </r>
  <r>
    <n v="285"/>
    <s v="CA-2012-130883"/>
    <x v="1"/>
    <x v="120"/>
    <d v="2012-10-02T00:00:00"/>
    <s v="Standard Class"/>
    <s v="TB-21520"/>
    <s v="Tracy Blumstein"/>
    <s v="Consumer"/>
    <s v="United States"/>
    <s v="Portland"/>
    <x v="21"/>
    <n v="97206"/>
    <x v="1"/>
    <s v="TEC-AC-10001956"/>
    <x v="2"/>
    <x v="11"/>
    <s v="Microsoft Arc Touch Mouse"/>
    <n v="239.80000000000004"/>
    <n v="5"/>
    <n v="0.2"/>
    <n v="47.959999999999987"/>
  </r>
  <r>
    <n v="286"/>
    <s v="CA-2012-130883"/>
    <x v="1"/>
    <x v="120"/>
    <d v="2012-10-02T00:00:00"/>
    <s v="Standard Class"/>
    <s v="TB-21520"/>
    <s v="Tracy Blumstein"/>
    <s v="Consumer"/>
    <s v="United States"/>
    <s v="Portland"/>
    <x v="21"/>
    <n v="97206"/>
    <x v="1"/>
    <s v="OFF-PA-10004100"/>
    <x v="1"/>
    <x v="10"/>
    <s v="Xerox 216"/>
    <n v="31.104000000000006"/>
    <n v="6"/>
    <n v="0.2"/>
    <n v="10.8864"/>
  </r>
  <r>
    <n v="287"/>
    <s v="CA-2013-112697"/>
    <x v="0"/>
    <x v="122"/>
    <d v="2013-12-21T00:00:00"/>
    <s v="Second Class"/>
    <s v="AH-10195"/>
    <s v="Alan Haines"/>
    <s v="Corporate"/>
    <s v="United States"/>
    <s v="Tamarac"/>
    <x v="2"/>
    <n v="33319"/>
    <x v="0"/>
    <s v="OFF-BI-10000778"/>
    <x v="1"/>
    <x v="8"/>
    <s v="GBC VeloBinder Electric Binding Machine"/>
    <n v="254.05800000000002"/>
    <n v="7"/>
    <n v="0.7"/>
    <n v="-169.3719999999999"/>
  </r>
  <r>
    <n v="288"/>
    <s v="CA-2013-112697"/>
    <x v="0"/>
    <x v="122"/>
    <d v="2013-12-21T00:00:00"/>
    <s v="Second Class"/>
    <s v="AH-10195"/>
    <s v="Alan Haines"/>
    <s v="Corporate"/>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s v="Corporate"/>
    <s v="United States"/>
    <s v="Tamarac"/>
    <x v="2"/>
    <n v="33319"/>
    <x v="0"/>
    <s v="OFF-SU-10000646"/>
    <x v="1"/>
    <x v="14"/>
    <s v="Premier Automatic Letter Opener"/>
    <n v="961.48000000000013"/>
    <n v="5"/>
    <n v="0.2"/>
    <n v="-204.31449999999995"/>
  </r>
  <r>
    <n v="290"/>
    <s v="CA-2013-110772"/>
    <x v="0"/>
    <x v="73"/>
    <d v="2013-11-25T00:00:00"/>
    <s v="Second Class"/>
    <s v="NZ-18565"/>
    <s v="Nick Zandusky"/>
    <s v="Home Office"/>
    <s v="United States"/>
    <s v="Columbus"/>
    <x v="24"/>
    <n v="43229"/>
    <x v="3"/>
    <s v="OFF-FA-10002983"/>
    <x v="1"/>
    <x v="13"/>
    <s v="Advantus SlideClip Paper Clips"/>
    <n v="19.096"/>
    <n v="7"/>
    <n v="0.2"/>
    <n v="6.6835999999999993"/>
  </r>
  <r>
    <n v="291"/>
    <s v="CA-2013-110772"/>
    <x v="0"/>
    <x v="73"/>
    <d v="2013-11-25T00:00:00"/>
    <s v="Second Class"/>
    <s v="NZ-18565"/>
    <s v="Nick Zandusky"/>
    <s v="Home Office"/>
    <s v="United States"/>
    <s v="Columbus"/>
    <x v="24"/>
    <n v="43229"/>
    <x v="3"/>
    <s v="OFF-LA-10004689"/>
    <x v="1"/>
    <x v="2"/>
    <s v="Avery 512"/>
    <n v="18.496000000000002"/>
    <n v="8"/>
    <n v="0.2"/>
    <n v="6.2423999999999999"/>
  </r>
  <r>
    <n v="292"/>
    <s v="CA-2013-110772"/>
    <x v="0"/>
    <x v="73"/>
    <d v="2013-11-25T00:00:00"/>
    <s v="Second Class"/>
    <s v="NZ-18565"/>
    <s v="Nick Zandusky"/>
    <s v="Home Office"/>
    <s v="United States"/>
    <s v="Columbus"/>
    <x v="24"/>
    <n v="43229"/>
    <x v="3"/>
    <s v="TEC-AC-10002001"/>
    <x v="2"/>
    <x v="11"/>
    <s v="Logitech Wireless Gaming Headset G930"/>
    <n v="255.98400000000004"/>
    <n v="2"/>
    <n v="0.2"/>
    <n v="54.396600000000007"/>
  </r>
  <r>
    <n v="293"/>
    <s v="CA-2013-110772"/>
    <x v="0"/>
    <x v="73"/>
    <d v="2013-11-25T00:00:00"/>
    <s v="Second Class"/>
    <s v="NZ-18565"/>
    <s v="Nick Zandusky"/>
    <s v="Home Office"/>
    <s v="United States"/>
    <s v="Columbus"/>
    <x v="24"/>
    <n v="43229"/>
    <x v="3"/>
    <s v="FUR-BO-10004709"/>
    <x v="0"/>
    <x v="0"/>
    <s v="Bush Westfield Collection Bookcases, Medium Cherry Finish"/>
    <n v="86.97"/>
    <n v="3"/>
    <n v="0.5"/>
    <n v="-48.703199999999995"/>
  </r>
  <r>
    <n v="294"/>
    <s v="CA-2011-111451"/>
    <x v="2"/>
    <x v="58"/>
    <d v="2011-12-28T00:00:00"/>
    <s v="First Class"/>
    <s v="KL-16555"/>
    <s v="Kelly Lampkin"/>
    <s v="Corporate"/>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s v="Corporate"/>
    <s v="United States"/>
    <s v="Colorado Springs"/>
    <x v="22"/>
    <n v="80906"/>
    <x v="1"/>
    <s v="FUR-CH-10001891"/>
    <x v="0"/>
    <x v="1"/>
    <s v="Global Deluxe Office Fabric Chairs"/>
    <n v="230.35200000000003"/>
    <n v="3"/>
    <n v="0.2"/>
    <n v="20.155800000000013"/>
  </r>
  <r>
    <n v="296"/>
    <s v="CA-2011-111451"/>
    <x v="2"/>
    <x v="58"/>
    <d v="2011-12-28T00:00:00"/>
    <s v="First Class"/>
    <s v="KL-16555"/>
    <s v="Kelly Lampkin"/>
    <s v="Corporate"/>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s v="Corporate"/>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s v="Corporate"/>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s v="Corporate"/>
    <s v="United States"/>
    <s v="Belleville"/>
    <x v="30"/>
    <n v="7109"/>
    <x v="3"/>
    <s v="OFF-PA-10002105"/>
    <x v="1"/>
    <x v="10"/>
    <s v="Xerox 223"/>
    <n v="32.400000000000006"/>
    <n v="5"/>
    <n v="0"/>
    <n v="15.552000000000001"/>
  </r>
  <r>
    <n v="300"/>
    <s v="CA-2013-142545"/>
    <x v="0"/>
    <x v="99"/>
    <d v="2013-11-04T00:00:00"/>
    <s v="Standard Class"/>
    <s v="JD-15895"/>
    <s v="Jonathan Doherty"/>
    <s v="Corporate"/>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s v="Corporate"/>
    <s v="United States"/>
    <s v="Belleville"/>
    <x v="30"/>
    <n v="7109"/>
    <x v="3"/>
    <s v="OFF-PA-10004243"/>
    <x v="1"/>
    <x v="10"/>
    <s v="Xerox 1939"/>
    <n v="56.91"/>
    <n v="3"/>
    <n v="0"/>
    <n v="27.316799999999997"/>
  </r>
  <r>
    <n v="302"/>
    <s v="CA-2013-142545"/>
    <x v="0"/>
    <x v="99"/>
    <d v="2013-11-04T00:00:00"/>
    <s v="Standard Class"/>
    <s v="JD-15895"/>
    <s v="Jonathan Doherty"/>
    <s v="Corporate"/>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s v="Corporate"/>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s v="Consumer"/>
    <s v="United States"/>
    <s v="Chicago"/>
    <x v="10"/>
    <n v="60623"/>
    <x v="2"/>
    <s v="FUR-TA-10002533"/>
    <x v="0"/>
    <x v="3"/>
    <s v="BPI Conference Tables"/>
    <n v="219.07500000000002"/>
    <n v="3"/>
    <n v="0.5"/>
    <n v="-131.44500000000005"/>
  </r>
  <r>
    <n v="305"/>
    <s v="CA-2012-144253"/>
    <x v="1"/>
    <x v="124"/>
    <d v="2012-05-09T00:00:00"/>
    <s v="Second Class"/>
    <s v="AS-10225"/>
    <s v="Alan Schoenberger"/>
    <s v="Corporate"/>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s v="Corporate"/>
    <s v="United States"/>
    <s v="Taylor"/>
    <x v="12"/>
    <n v="48180"/>
    <x v="2"/>
    <s v="OFF-AR-10003651"/>
    <x v="1"/>
    <x v="6"/>
    <s v="Newell 350"/>
    <n v="9.84"/>
    <n v="3"/>
    <n v="0"/>
    <n v="2.8535999999999988"/>
  </r>
  <r>
    <n v="307"/>
    <s v="CA-2011-111003"/>
    <x v="2"/>
    <x v="106"/>
    <d v="2011-06-06T00:00:00"/>
    <s v="Standard Class"/>
    <s v="CR-12625"/>
    <s v="Corey Roper"/>
    <s v="Home Office"/>
    <s v="United States"/>
    <s v="Lakewood"/>
    <x v="30"/>
    <n v="8701"/>
    <x v="3"/>
    <s v="OFF-BI-10001072"/>
    <x v="1"/>
    <x v="8"/>
    <s v="GBC Clear Cover, 8-1/2 x 11, unpunched, 25 covers per pack"/>
    <n v="45.480000000000004"/>
    <n v="3"/>
    <n v="0"/>
    <n v="20.9208"/>
  </r>
  <r>
    <n v="308"/>
    <s v="CA-2011-111003"/>
    <x v="2"/>
    <x v="106"/>
    <d v="2011-06-06T00:00:00"/>
    <s v="Standard Class"/>
    <s v="CR-12625"/>
    <s v="Corey Roper"/>
    <s v="Home Office"/>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s v="Consumer"/>
    <s v="United States"/>
    <s v="Arlington"/>
    <x v="17"/>
    <n v="22204"/>
    <x v="0"/>
    <s v="OFF-AR-10002804"/>
    <x v="1"/>
    <x v="6"/>
    <s v="Faber Castell Col-Erase Pencils"/>
    <n v="4.8899999999999997"/>
    <n v="1"/>
    <n v="0"/>
    <n v="2.0049000000000001"/>
  </r>
  <r>
    <n v="310"/>
    <s v="CA-2013-142902"/>
    <x v="0"/>
    <x v="126"/>
    <d v="2013-09-15T00:00:00"/>
    <s v="Second Class"/>
    <s v="BP-11185"/>
    <s v="Ben Peterman"/>
    <s v="Corporate"/>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s v="Corporate"/>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s v="Corporate"/>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s v="Corporate"/>
    <s v="United States"/>
    <s v="Arvada"/>
    <x v="22"/>
    <n v="80004"/>
    <x v="1"/>
    <s v="OFF-LA-10000634"/>
    <x v="1"/>
    <x v="2"/>
    <s v="Avery 509"/>
    <n v="6.2640000000000002"/>
    <n v="3"/>
    <n v="0.2"/>
    <n v="2.0358000000000001"/>
  </r>
  <r>
    <n v="314"/>
    <s v="CA-2011-120887"/>
    <x v="2"/>
    <x v="127"/>
    <d v="2011-10-03T00:00:00"/>
    <s v="Standard Class"/>
    <s v="TS-21205"/>
    <s v="Thomas Seio"/>
    <s v="Corporate"/>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s v="Corporate"/>
    <s v="United States"/>
    <s v="Saint Petersburg"/>
    <x v="2"/>
    <n v="33710"/>
    <x v="0"/>
    <s v="TEC-PH-10002398"/>
    <x v="2"/>
    <x v="7"/>
    <s v="AT&amp;T 1070 Corded Phone"/>
    <n v="178.38400000000001"/>
    <n v="2"/>
    <n v="0.2"/>
    <n v="22.297999999999973"/>
  </r>
  <r>
    <n v="316"/>
    <s v="CA-2011-167850"/>
    <x v="2"/>
    <x v="128"/>
    <d v="2011-08-16T00:00:00"/>
    <s v="Standard Class"/>
    <s v="AG-10525"/>
    <s v="Andy Gerbode"/>
    <s v="Corporate"/>
    <s v="United States"/>
    <s v="Saint Petersburg"/>
    <x v="2"/>
    <n v="33710"/>
    <x v="0"/>
    <s v="OFF-PA-10001937"/>
    <x v="1"/>
    <x v="10"/>
    <s v="Xerox 21"/>
    <n v="15.552000000000003"/>
    <n v="3"/>
    <n v="0.2"/>
    <n v="5.4432"/>
  </r>
  <r>
    <n v="317"/>
    <s v="CA-2011-164259"/>
    <x v="2"/>
    <x v="129"/>
    <d v="2011-12-30T00:00:00"/>
    <s v="First Class"/>
    <s v="SP-20860"/>
    <s v="Sung Pak"/>
    <s v="Corporate"/>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s v="Home Office"/>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s v="Home Office"/>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s v="Home Office"/>
    <s v="United States"/>
    <s v="New York City"/>
    <x v="15"/>
    <n v="10024"/>
    <x v="3"/>
    <s v="TEC-PH-10004093"/>
    <x v="2"/>
    <x v="7"/>
    <s v="Panasonic Kx-TS550"/>
    <n v="275.94"/>
    <n v="6"/>
    <n v="0"/>
    <n v="80.022599999999997"/>
  </r>
  <r>
    <n v="321"/>
    <s v="CA-2011-164973"/>
    <x v="2"/>
    <x v="130"/>
    <d v="2011-11-09T00:00:00"/>
    <s v="Standard Class"/>
    <s v="NM-18445"/>
    <s v="Nathan Mautz"/>
    <s v="Home Office"/>
    <s v="United States"/>
    <s v="New York City"/>
    <x v="15"/>
    <n v="10024"/>
    <x v="3"/>
    <s v="TEC-AC-10000892"/>
    <x v="2"/>
    <x v="11"/>
    <s v="NETGEAR N750 Dual Band Wi-Fi Gigabit Router"/>
    <n v="360"/>
    <n v="4"/>
    <n v="0"/>
    <n v="129.6"/>
  </r>
  <r>
    <n v="322"/>
    <s v="CA-2011-164973"/>
    <x v="2"/>
    <x v="130"/>
    <d v="2011-11-09T00:00:00"/>
    <s v="Standard Class"/>
    <s v="NM-18445"/>
    <s v="Nathan Mautz"/>
    <s v="Home Office"/>
    <s v="United States"/>
    <s v="New York City"/>
    <x v="15"/>
    <n v="10024"/>
    <x v="3"/>
    <s v="OFF-ST-10002974"/>
    <x v="1"/>
    <x v="4"/>
    <s v="Trav-L-File Heavy-Duty Shuttle II, Black"/>
    <n v="43.57"/>
    <n v="1"/>
    <n v="0"/>
    <n v="13.070999999999998"/>
  </r>
  <r>
    <n v="323"/>
    <s v="CA-2011-156601"/>
    <x v="2"/>
    <x v="111"/>
    <d v="2011-09-24T00:00:00"/>
    <s v="Standard Class"/>
    <s v="FA-14230"/>
    <s v="Frank Atkinson"/>
    <s v="Corporate"/>
    <s v="United States"/>
    <s v="Long Beach"/>
    <x v="1"/>
    <n v="90805"/>
    <x v="1"/>
    <s v="OFF-FA-10000624"/>
    <x v="1"/>
    <x v="13"/>
    <s v="OIC Binder Clips"/>
    <n v="7.16"/>
    <n v="2"/>
    <n v="0"/>
    <n v="3.58"/>
  </r>
  <r>
    <n v="324"/>
    <s v="CA-2013-162138"/>
    <x v="0"/>
    <x v="131"/>
    <d v="2013-04-28T00:00:00"/>
    <s v="Standard Class"/>
    <s v="GK-14620"/>
    <s v="Grace Kelly"/>
    <s v="Corporate"/>
    <s v="United States"/>
    <s v="Hesperia"/>
    <x v="1"/>
    <n v="92345"/>
    <x v="1"/>
    <s v="OFF-BI-10004593"/>
    <x v="1"/>
    <x v="8"/>
    <s v="Ibico Laser Imprintable Binding System Covers"/>
    <n v="251.52"/>
    <n v="6"/>
    <n v="0.2"/>
    <n v="81.744"/>
  </r>
  <r>
    <n v="325"/>
    <s v="CA-2013-162138"/>
    <x v="0"/>
    <x v="131"/>
    <d v="2013-04-28T00:00:00"/>
    <s v="Standard Class"/>
    <s v="GK-14620"/>
    <s v="Grace Kelly"/>
    <s v="Corporate"/>
    <s v="United States"/>
    <s v="Hesperia"/>
    <x v="1"/>
    <n v="92345"/>
    <x v="1"/>
    <s v="TEC-AC-10001908"/>
    <x v="2"/>
    <x v="11"/>
    <s v="Logitech Wireless Headset h800"/>
    <n v="99.99"/>
    <n v="1"/>
    <n v="0"/>
    <n v="34.996499999999997"/>
  </r>
  <r>
    <n v="326"/>
    <s v="CA-2014-153339"/>
    <x v="3"/>
    <x v="132"/>
    <d v="2014-11-06T00:00:00"/>
    <s v="Second Class"/>
    <s v="DJ-13510"/>
    <s v="Don Jones"/>
    <s v="Corporate"/>
    <s v="United States"/>
    <s v="Murfreesboro"/>
    <x v="18"/>
    <n v="37130"/>
    <x v="0"/>
    <s v="FUR-FU-10001967"/>
    <x v="0"/>
    <x v="5"/>
    <s v="Telescoping Adjustable Floor Lamp"/>
    <n v="15.991999999999999"/>
    <n v="1"/>
    <n v="0.2"/>
    <n v="0.99949999999999894"/>
  </r>
  <r>
    <n v="327"/>
    <s v="US-2013-141544"/>
    <x v="0"/>
    <x v="133"/>
    <d v="2013-09-02T00:00:00"/>
    <s v="First Class"/>
    <s v="PO-18850"/>
    <s v="Patrick O'Brill"/>
    <s v="Consumer"/>
    <s v="United States"/>
    <s v="Philadelphia"/>
    <x v="9"/>
    <n v="19143"/>
    <x v="3"/>
    <s v="TEC-PH-10003645"/>
    <x v="2"/>
    <x v="7"/>
    <s v="Aastra 57i VoIP phone"/>
    <n v="290.89800000000002"/>
    <n v="3"/>
    <n v="0.4"/>
    <n v="-67.876199999999997"/>
  </r>
  <r>
    <n v="328"/>
    <s v="US-2013-141544"/>
    <x v="0"/>
    <x v="133"/>
    <d v="2013-09-02T00:00:00"/>
    <s v="First Class"/>
    <s v="PO-18850"/>
    <s v="Patrick O'Brill"/>
    <s v="Consumer"/>
    <s v="United States"/>
    <s v="Philadelphia"/>
    <x v="9"/>
    <n v="19143"/>
    <x v="3"/>
    <s v="OFF-ST-10000675"/>
    <x v="1"/>
    <x v="4"/>
    <s v="File Shuttle II and Handi-File, Black"/>
    <n v="54.224000000000004"/>
    <n v="2"/>
    <n v="0.2"/>
    <n v="3.3889999999999993"/>
  </r>
  <r>
    <n v="329"/>
    <s v="US-2013-141544"/>
    <x v="0"/>
    <x v="133"/>
    <d v="2013-09-02T00:00:00"/>
    <s v="First Class"/>
    <s v="PO-18850"/>
    <s v="Patrick O'Brill"/>
    <s v="Consumer"/>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s v="Consumer"/>
    <s v="United States"/>
    <s v="Philadelphia"/>
    <x v="9"/>
    <n v="19143"/>
    <x v="3"/>
    <s v="OFF-LA-10001074"/>
    <x v="1"/>
    <x v="2"/>
    <s v="Round Specialty Laser Printer Labels"/>
    <n v="100.24000000000001"/>
    <n v="10"/>
    <n v="0.2"/>
    <n v="33.830999999999989"/>
  </r>
  <r>
    <n v="331"/>
    <s v="US-2013-141544"/>
    <x v="0"/>
    <x v="133"/>
    <d v="2013-09-02T00:00:00"/>
    <s v="First Class"/>
    <s v="PO-18850"/>
    <s v="Patrick O'Brill"/>
    <s v="Consumer"/>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s v="Consumer"/>
    <s v="United States"/>
    <s v="Philadelphia"/>
    <x v="9"/>
    <n v="19134"/>
    <x v="3"/>
    <s v="TEC-PH-10004614"/>
    <x v="2"/>
    <x v="7"/>
    <s v="AT&amp;T 841000 Phone"/>
    <n v="82.8"/>
    <n v="2"/>
    <n v="0.4"/>
    <n v="-20.700000000000003"/>
  </r>
  <r>
    <n v="333"/>
    <s v="US-2013-150147"/>
    <x v="0"/>
    <x v="134"/>
    <d v="2013-04-30T00:00:00"/>
    <s v="Second Class"/>
    <s v="JL-15850"/>
    <s v="John Lucas"/>
    <s v="Consumer"/>
    <s v="United States"/>
    <s v="Philadelphia"/>
    <x v="9"/>
    <n v="19134"/>
    <x v="3"/>
    <s v="OFF-BI-10001153"/>
    <x v="1"/>
    <x v="8"/>
    <s v="Ibico Recycled Grain-Textured Covers"/>
    <n v="20.724000000000004"/>
    <n v="2"/>
    <n v="0.7"/>
    <n v="-13.815999999999995"/>
  </r>
  <r>
    <n v="334"/>
    <s v="US-2013-150147"/>
    <x v="0"/>
    <x v="134"/>
    <d v="2013-04-30T00:00:00"/>
    <s v="Second Class"/>
    <s v="JL-15850"/>
    <s v="John Lucas"/>
    <s v="Consumer"/>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s v="Consumer"/>
    <s v="United States"/>
    <s v="Los Angeles"/>
    <x v="1"/>
    <n v="90045"/>
    <x v="1"/>
    <s v="OFF-BI-10001922"/>
    <x v="1"/>
    <x v="8"/>
    <s v="Storex Dura Pro Binders"/>
    <n v="4.7520000000000007"/>
    <n v="1"/>
    <n v="0.2"/>
    <n v="1.6037999999999997"/>
  </r>
  <r>
    <n v="336"/>
    <s v="CA-2012-137946"/>
    <x v="1"/>
    <x v="135"/>
    <d v="2012-09-04T00:00:00"/>
    <s v="Second Class"/>
    <s v="DB-13615"/>
    <s v="Doug Bickford"/>
    <s v="Consumer"/>
    <s v="United States"/>
    <s v="Los Angeles"/>
    <x v="1"/>
    <n v="90045"/>
    <x v="1"/>
    <s v="TEC-CO-10001449"/>
    <x v="2"/>
    <x v="16"/>
    <s v="Hewlett Packard LaserJet 3310 Copier"/>
    <n v="959.98400000000004"/>
    <n v="2"/>
    <n v="0.2"/>
    <n v="335.99440000000004"/>
  </r>
  <r>
    <n v="337"/>
    <s v="CA-2012-137946"/>
    <x v="1"/>
    <x v="135"/>
    <d v="2012-09-04T00:00:00"/>
    <s v="Second Class"/>
    <s v="DB-13615"/>
    <s v="Doug Bickford"/>
    <s v="Consumer"/>
    <s v="United States"/>
    <s v="Los Angeles"/>
    <x v="1"/>
    <n v="90045"/>
    <x v="1"/>
    <s v="OFF-BI-10004140"/>
    <x v="1"/>
    <x v="8"/>
    <s v="Avery Non-Stick Binders"/>
    <n v="14.368000000000002"/>
    <n v="4"/>
    <n v="0.2"/>
    <n v="4.4899999999999984"/>
  </r>
  <r>
    <n v="338"/>
    <s v="CA-2011-129924"/>
    <x v="2"/>
    <x v="136"/>
    <d v="2011-07-17T00:00:00"/>
    <s v="Standard Class"/>
    <s v="AC-10420"/>
    <s v="Alyssa Crouse"/>
    <s v="Corporate"/>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s v="Corporate"/>
    <s v="United States"/>
    <s v="San Francisco"/>
    <x v="1"/>
    <n v="94122"/>
    <x v="1"/>
    <s v="FUR-TA-10004575"/>
    <x v="0"/>
    <x v="3"/>
    <s v="Hon 5100 Series Wood Tables"/>
    <n v="698.35200000000009"/>
    <n v="3"/>
    <n v="0.2"/>
    <n v="-17.458800000000053"/>
  </r>
  <r>
    <n v="340"/>
    <s v="CA-2012-128167"/>
    <x v="1"/>
    <x v="137"/>
    <d v="2012-06-26T00:00:00"/>
    <s v="Second Class"/>
    <s v="KL-16645"/>
    <s v="Ken Lonsdale"/>
    <s v="Consumer"/>
    <s v="United States"/>
    <s v="Layton"/>
    <x v="7"/>
    <n v="84041"/>
    <x v="1"/>
    <s v="OFF-FA-10000490"/>
    <x v="1"/>
    <x v="13"/>
    <s v="OIC Binder Clips, Mini, 1/4&quot; Capacity, Black"/>
    <n v="4.96"/>
    <n v="4"/>
    <n v="0"/>
    <n v="2.3311999999999999"/>
  </r>
  <r>
    <n v="341"/>
    <s v="CA-2011-122336"/>
    <x v="2"/>
    <x v="138"/>
    <d v="2011-04-17T00:00:00"/>
    <s v="Second Class"/>
    <s v="JD-15895"/>
    <s v="Jonathan Doherty"/>
    <s v="Corporate"/>
    <s v="United States"/>
    <s v="Philadelphia"/>
    <x v="9"/>
    <n v="19140"/>
    <x v="3"/>
    <s v="OFF-AR-10000122"/>
    <x v="1"/>
    <x v="6"/>
    <s v="Newell 314"/>
    <n v="17.856000000000002"/>
    <n v="4"/>
    <n v="0.2"/>
    <n v="1.1159999999999979"/>
  </r>
  <r>
    <n v="342"/>
    <s v="CA-2011-122336"/>
    <x v="2"/>
    <x v="138"/>
    <d v="2011-04-17T00:00:00"/>
    <s v="Second Class"/>
    <s v="JD-15895"/>
    <s v="Jonathan Doherty"/>
    <s v="Corporate"/>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s v="Corporate"/>
    <s v="United States"/>
    <s v="Philadelphia"/>
    <x v="9"/>
    <n v="19140"/>
    <x v="3"/>
    <s v="OFF-FA-10002780"/>
    <x v="1"/>
    <x v="13"/>
    <s v="Staples"/>
    <n v="30.991999999999997"/>
    <n v="13"/>
    <n v="0.2"/>
    <n v="10.072399999999996"/>
  </r>
  <r>
    <n v="344"/>
    <s v="CA-2011-122336"/>
    <x v="2"/>
    <x v="138"/>
    <d v="2011-04-17T00:00:00"/>
    <s v="Second Class"/>
    <s v="JD-15895"/>
    <s v="Jonathan Doherty"/>
    <s v="Corporate"/>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s v="Consumer"/>
    <s v="United States"/>
    <s v="Austin"/>
    <x v="5"/>
    <n v="78745"/>
    <x v="2"/>
    <s v="OFF-ST-10000107"/>
    <x v="1"/>
    <x v="4"/>
    <s v="Fellowes Super Stor/Drawer"/>
    <n v="88.800000000000011"/>
    <n v="4"/>
    <n v="0.2"/>
    <n v="-2.2200000000000131"/>
  </r>
  <r>
    <n v="346"/>
    <s v="CA-2014-169901"/>
    <x v="3"/>
    <x v="140"/>
    <d v="2014-06-20T00:00:00"/>
    <s v="Standard Class"/>
    <s v="CC-12550"/>
    <s v="Clay Cheatham"/>
    <s v="Consumer"/>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s v="Consumer"/>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s v="Consumer"/>
    <s v="United States"/>
    <s v="Lowell"/>
    <x v="31"/>
    <n v="1852"/>
    <x v="3"/>
    <s v="OFF-PA-10000249"/>
    <x v="1"/>
    <x v="10"/>
    <s v="Staples"/>
    <n v="24.56"/>
    <n v="2"/>
    <n v="0"/>
    <n v="11.543199999999999"/>
  </r>
  <r>
    <n v="349"/>
    <s v="CA-2014-134306"/>
    <x v="3"/>
    <x v="141"/>
    <d v="2014-07-13T00:00:00"/>
    <s v="Standard Class"/>
    <s v="TD-20995"/>
    <s v="Tamara Dahlen"/>
    <s v="Consumer"/>
    <s v="United States"/>
    <s v="Lowell"/>
    <x v="31"/>
    <n v="1852"/>
    <x v="3"/>
    <s v="OFF-AR-10001374"/>
    <x v="1"/>
    <x v="6"/>
    <s v="BIC Brite Liner Highlighters, Chisel Tip"/>
    <n v="12.96"/>
    <n v="2"/>
    <n v="0"/>
    <n v="4.1471999999999998"/>
  </r>
  <r>
    <n v="350"/>
    <s v="CA-2013-129714"/>
    <x v="0"/>
    <x v="142"/>
    <d v="2013-09-04T00:00:00"/>
    <s v="First Class"/>
    <s v="AB-10060"/>
    <s v="Adam Bellavance"/>
    <s v="Home Office"/>
    <s v="United States"/>
    <s v="New York City"/>
    <x v="15"/>
    <n v="10009"/>
    <x v="3"/>
    <s v="TEC-AC-10000290"/>
    <x v="2"/>
    <x v="11"/>
    <s v="Sabrent 4-Port USB 2.0 Hub"/>
    <n v="6.79"/>
    <n v="1"/>
    <n v="0"/>
    <n v="2.3086000000000002"/>
  </r>
  <r>
    <n v="351"/>
    <s v="CA-2013-129714"/>
    <x v="0"/>
    <x v="142"/>
    <d v="2013-09-04T00:00:00"/>
    <s v="First Class"/>
    <s v="AB-10060"/>
    <s v="Adam Bellavance"/>
    <s v="Home Office"/>
    <s v="United States"/>
    <s v="New York City"/>
    <x v="15"/>
    <n v="10009"/>
    <x v="3"/>
    <s v="OFF-PA-10001970"/>
    <x v="1"/>
    <x v="10"/>
    <s v="Xerox 1881"/>
    <n v="24.56"/>
    <n v="2"/>
    <n v="0"/>
    <n v="11.543199999999999"/>
  </r>
  <r>
    <n v="352"/>
    <s v="CA-2013-129714"/>
    <x v="0"/>
    <x v="142"/>
    <d v="2013-09-04T00:00:00"/>
    <s v="First Class"/>
    <s v="AB-10060"/>
    <s v="Adam Bellavance"/>
    <s v="Home Office"/>
    <s v="United States"/>
    <s v="New York City"/>
    <x v="15"/>
    <n v="10009"/>
    <x v="3"/>
    <s v="OFF-BI-10002160"/>
    <x v="1"/>
    <x v="8"/>
    <s v="Acco Hanging Data Binders"/>
    <n v="3.048"/>
    <n v="1"/>
    <n v="0.2"/>
    <n v="1.0668"/>
  </r>
  <r>
    <n v="353"/>
    <s v="CA-2013-129714"/>
    <x v="0"/>
    <x v="142"/>
    <d v="2013-09-04T00:00:00"/>
    <s v="First Class"/>
    <s v="AB-10060"/>
    <s v="Adam Bellavance"/>
    <s v="Home Office"/>
    <s v="United States"/>
    <s v="New York City"/>
    <x v="15"/>
    <n v="10009"/>
    <x v="3"/>
    <s v="OFF-PA-10001970"/>
    <x v="1"/>
    <x v="10"/>
    <s v="Xerox 1881"/>
    <n v="49.12"/>
    <n v="4"/>
    <n v="0"/>
    <n v="23.086399999999998"/>
  </r>
  <r>
    <n v="354"/>
    <s v="CA-2013-129714"/>
    <x v="0"/>
    <x v="142"/>
    <d v="2013-09-04T00:00:00"/>
    <s v="First Class"/>
    <s v="AB-10060"/>
    <s v="Adam Bellavance"/>
    <s v="Home Office"/>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s v="Consumer"/>
    <s v="United States"/>
    <s v="New York City"/>
    <x v="15"/>
    <n v="10035"/>
    <x v="3"/>
    <s v="FUR-BO-10002268"/>
    <x v="0"/>
    <x v="0"/>
    <s v="Sauder Barrister Bookcases"/>
    <n v="388.70400000000006"/>
    <n v="6"/>
    <n v="0.2"/>
    <n v="-4.8588000000000022"/>
  </r>
  <r>
    <n v="356"/>
    <s v="CA-2013-138520"/>
    <x v="0"/>
    <x v="143"/>
    <d v="2013-04-14T00:00:00"/>
    <s v="Standard Class"/>
    <s v="JL-15505"/>
    <s v="Jeremy Lonsdale"/>
    <s v="Consumer"/>
    <s v="United States"/>
    <s v="New York City"/>
    <x v="15"/>
    <n v="10035"/>
    <x v="3"/>
    <s v="OFF-EN-10001137"/>
    <x v="1"/>
    <x v="12"/>
    <s v="#10 Gummed Flap White Envelopes, 100/Box"/>
    <n v="8.26"/>
    <n v="2"/>
    <n v="0"/>
    <n v="3.7995999999999999"/>
  </r>
  <r>
    <n v="357"/>
    <s v="CA-2013-138520"/>
    <x v="0"/>
    <x v="143"/>
    <d v="2013-04-14T00:00:00"/>
    <s v="Standard Class"/>
    <s v="JL-15505"/>
    <s v="Jeremy Lonsdale"/>
    <s v="Consumer"/>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s v="Consumer"/>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s v="Corporate"/>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s v="Corporate"/>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s v="Corporate"/>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s v="Consumer"/>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s v="Consumer"/>
    <s v="United States"/>
    <s v="New York City"/>
    <x v="15"/>
    <n v="10009"/>
    <x v="3"/>
    <s v="FUR-CH-10000785"/>
    <x v="0"/>
    <x v="1"/>
    <s v="Global Ergonomic Managers Chair"/>
    <n v="488.64600000000002"/>
    <n v="3"/>
    <n v="0.1"/>
    <n v="86.870400000000004"/>
  </r>
  <r>
    <n v="364"/>
    <s v="CA-2014-144904"/>
    <x v="3"/>
    <x v="145"/>
    <d v="2014-10-02T00:00:00"/>
    <s v="Standard Class"/>
    <s v="KW-16435"/>
    <s v="Katrina Willman"/>
    <s v="Consumer"/>
    <s v="United States"/>
    <s v="New York City"/>
    <x v="15"/>
    <n v="10009"/>
    <x v="3"/>
    <s v="OFF-AR-10003732"/>
    <x v="1"/>
    <x v="6"/>
    <s v="Newell 333"/>
    <n v="5.56"/>
    <n v="2"/>
    <n v="0"/>
    <n v="1.4455999999999998"/>
  </r>
  <r>
    <n v="365"/>
    <s v="CA-2014-144904"/>
    <x v="3"/>
    <x v="145"/>
    <d v="2014-10-02T00:00:00"/>
    <s v="Standard Class"/>
    <s v="KW-16435"/>
    <s v="Katrina Willman"/>
    <s v="Consumer"/>
    <s v="United States"/>
    <s v="New York City"/>
    <x v="15"/>
    <n v="10009"/>
    <x v="3"/>
    <s v="FUR-FU-10000023"/>
    <x v="0"/>
    <x v="5"/>
    <s v="Eldon Wave Desk Accessories"/>
    <n v="47.12"/>
    <n v="8"/>
    <n v="0"/>
    <n v="20.732800000000001"/>
  </r>
  <r>
    <n v="366"/>
    <s v="CA-2011-123344"/>
    <x v="2"/>
    <x v="146"/>
    <d v="2011-09-29T00:00:00"/>
    <s v="Standard Class"/>
    <s v="JD-16060"/>
    <s v="Julia Dunbar"/>
    <s v="Consumer"/>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s v="Corporate"/>
    <s v="United States"/>
    <s v="Manchester"/>
    <x v="29"/>
    <n v="6040"/>
    <x v="3"/>
    <s v="OFF-BI-10002412"/>
    <x v="1"/>
    <x v="8"/>
    <s v="Wilson Jones “Snap” Scratch Pad Binder Tool for Ring Binders"/>
    <n v="23.2"/>
    <n v="4"/>
    <n v="0"/>
    <n v="10.44"/>
  </r>
  <r>
    <n v="368"/>
    <s v="CA-2013-155516"/>
    <x v="0"/>
    <x v="147"/>
    <d v="2013-10-22T00:00:00"/>
    <s v="Same Day"/>
    <s v="MK-17905"/>
    <s v="Michael Kennedy"/>
    <s v="Corporate"/>
    <s v="United States"/>
    <s v="Manchester"/>
    <x v="29"/>
    <n v="6040"/>
    <x v="3"/>
    <s v="OFF-SU-10001225"/>
    <x v="1"/>
    <x v="14"/>
    <s v="Staples"/>
    <n v="7.36"/>
    <n v="2"/>
    <n v="0"/>
    <n v="0.14719999999999978"/>
  </r>
  <r>
    <n v="369"/>
    <s v="CA-2013-155516"/>
    <x v="0"/>
    <x v="147"/>
    <d v="2013-10-22T00:00:00"/>
    <s v="Same Day"/>
    <s v="MK-17905"/>
    <s v="Michael Kennedy"/>
    <s v="Corporate"/>
    <s v="United States"/>
    <s v="Manchester"/>
    <x v="29"/>
    <n v="6040"/>
    <x v="3"/>
    <s v="OFF-ST-10002406"/>
    <x v="1"/>
    <x v="4"/>
    <s v="Pizazz Global Quick File"/>
    <n v="104.79"/>
    <n v="7"/>
    <n v="0"/>
    <n v="29.341200000000008"/>
  </r>
  <r>
    <n v="370"/>
    <s v="CA-2013-155516"/>
    <x v="0"/>
    <x v="147"/>
    <d v="2013-10-22T00:00:00"/>
    <s v="Same Day"/>
    <s v="MK-17905"/>
    <s v="Michael Kennedy"/>
    <s v="Corporate"/>
    <s v="United States"/>
    <s v="Manchester"/>
    <x v="29"/>
    <n v="6040"/>
    <x v="3"/>
    <s v="FUR-BO-10002545"/>
    <x v="0"/>
    <x v="0"/>
    <s v="Atlantic Metals Mobile 3-Shelf Bookcases, Custom Colors"/>
    <n v="1043.92"/>
    <n v="4"/>
    <n v="0"/>
    <n v="271.41920000000005"/>
  </r>
  <r>
    <n v="371"/>
    <s v="CA-2014-104745"/>
    <x v="3"/>
    <x v="148"/>
    <d v="2014-06-05T00:00:00"/>
    <s v="Standard Class"/>
    <s v="GT-14755"/>
    <s v="Guy Thornton"/>
    <s v="Consumer"/>
    <s v="United States"/>
    <s v="Harlingen"/>
    <x v="5"/>
    <n v="78550"/>
    <x v="2"/>
    <s v="OFF-PA-10002036"/>
    <x v="1"/>
    <x v="10"/>
    <s v="Xerox 1930"/>
    <n v="25.920000000000005"/>
    <n v="5"/>
    <n v="0.2"/>
    <n v="9.3960000000000008"/>
  </r>
  <r>
    <n v="372"/>
    <s v="CA-2014-104745"/>
    <x v="3"/>
    <x v="148"/>
    <d v="2014-06-05T00:00:00"/>
    <s v="Standard Class"/>
    <s v="GT-14755"/>
    <s v="Guy Thornton"/>
    <s v="Consumer"/>
    <s v="United States"/>
    <s v="Harlingen"/>
    <x v="5"/>
    <n v="78550"/>
    <x v="2"/>
    <s v="OFF-ST-10002205"/>
    <x v="1"/>
    <x v="4"/>
    <s v="File Shuttle I and Handi-File"/>
    <n v="53.424000000000007"/>
    <n v="3"/>
    <n v="0.2"/>
    <n v="4.6746000000000016"/>
  </r>
  <r>
    <n v="373"/>
    <s v="US-2011-119137"/>
    <x v="2"/>
    <x v="149"/>
    <d v="2011-07-27T00:00:00"/>
    <s v="Standard Class"/>
    <s v="AG-10900"/>
    <s v="Arthur Gainer"/>
    <s v="Consumer"/>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s v="Consumer"/>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s v="Consumer"/>
    <s v="United States"/>
    <s v="Tucson"/>
    <x v="16"/>
    <n v="85705"/>
    <x v="1"/>
    <s v="OFF-AR-10000658"/>
    <x v="1"/>
    <x v="6"/>
    <s v="Newell 324"/>
    <n v="9.24"/>
    <n v="1"/>
    <n v="0.2"/>
    <n v="0.92399999999999993"/>
  </r>
  <r>
    <n v="376"/>
    <s v="US-2011-119137"/>
    <x v="2"/>
    <x v="149"/>
    <d v="2011-07-27T00:00:00"/>
    <s v="Standard Class"/>
    <s v="AG-10900"/>
    <s v="Arthur Gainer"/>
    <s v="Consumer"/>
    <s v="United States"/>
    <s v="Tucson"/>
    <x v="16"/>
    <n v="85705"/>
    <x v="1"/>
    <s v="TEC-AC-10002076"/>
    <x v="2"/>
    <x v="11"/>
    <s v="Microsoft Natural Keyboard Elite"/>
    <n v="479.04"/>
    <n v="10"/>
    <n v="0.2"/>
    <n v="-29.940000000000012"/>
  </r>
  <r>
    <n v="377"/>
    <s v="US-2013-134656"/>
    <x v="0"/>
    <x v="150"/>
    <d v="2013-10-02T00:00:00"/>
    <s v="First Class"/>
    <s v="MM-18280"/>
    <s v="Muhammed MacIntyre"/>
    <s v="Corporate"/>
    <s v="United States"/>
    <s v="Quincy"/>
    <x v="10"/>
    <n v="62301"/>
    <x v="2"/>
    <s v="OFF-PA-10003039"/>
    <x v="1"/>
    <x v="10"/>
    <s v="Xerox 1960"/>
    <n v="99.13600000000001"/>
    <n v="4"/>
    <n v="0.2"/>
    <n v="30.979999999999993"/>
  </r>
  <r>
    <n v="378"/>
    <s v="US-2014-134481"/>
    <x v="3"/>
    <x v="151"/>
    <d v="2014-09-02T00:00:00"/>
    <s v="Standard Class"/>
    <s v="AR-10405"/>
    <s v="Allen Rosenblatt"/>
    <s v="Corporate"/>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s v="Consumer"/>
    <s v="United States"/>
    <s v="Houston"/>
    <x v="5"/>
    <n v="77095"/>
    <x v="2"/>
    <s v="OFF-AP-10000696"/>
    <x v="1"/>
    <x v="9"/>
    <s v="Holmes Odor Grabber"/>
    <n v="8.6519999999999975"/>
    <n v="3"/>
    <n v="0.8"/>
    <n v="-20.332200000000007"/>
  </r>
  <r>
    <n v="380"/>
    <s v="CA-2012-130792"/>
    <x v="1"/>
    <x v="152"/>
    <d v="2012-05-05T00:00:00"/>
    <s v="Standard Class"/>
    <s v="RA-19915"/>
    <s v="Russell Applegate"/>
    <s v="Consumer"/>
    <s v="United States"/>
    <s v="Houston"/>
    <x v="5"/>
    <n v="77095"/>
    <x v="2"/>
    <s v="OFF-ST-10003327"/>
    <x v="1"/>
    <x v="4"/>
    <s v="Akro-Mils 12-Gallon Tote"/>
    <n v="23.832000000000001"/>
    <n v="3"/>
    <n v="0.2"/>
    <n v="2.6810999999999954"/>
  </r>
  <r>
    <n v="381"/>
    <s v="CA-2012-130792"/>
    <x v="1"/>
    <x v="152"/>
    <d v="2012-05-05T00:00:00"/>
    <s v="Standard Class"/>
    <s v="RA-19915"/>
    <s v="Russell Applegate"/>
    <s v="Consumer"/>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s v="Corporate"/>
    <s v="United States"/>
    <s v="San Francisco"/>
    <x v="1"/>
    <n v="94109"/>
    <x v="1"/>
    <s v="OFF-PA-10004734"/>
    <x v="1"/>
    <x v="10"/>
    <s v="Southworth Structures Collection"/>
    <n v="50.96"/>
    <n v="7"/>
    <n v="0"/>
    <n v="25.48"/>
  </r>
  <r>
    <n v="383"/>
    <s v="CA-2013-134775"/>
    <x v="0"/>
    <x v="99"/>
    <d v="2013-10-30T00:00:00"/>
    <s v="First Class"/>
    <s v="AS-10285"/>
    <s v="Alejandro Savely"/>
    <s v="Corporate"/>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s v="Corporate"/>
    <s v="United States"/>
    <s v="Taylor"/>
    <x v="12"/>
    <n v="48180"/>
    <x v="2"/>
    <s v="TEC-AC-10004708"/>
    <x v="2"/>
    <x v="11"/>
    <s v="Sony 32GB Class 10 Micro SDHC R40 Memory Card"/>
    <n v="41.9"/>
    <n v="2"/>
    <n v="0"/>
    <n v="8.7989999999999995"/>
  </r>
  <r>
    <n v="385"/>
    <s v="US-2012-168935"/>
    <x v="1"/>
    <x v="154"/>
    <d v="2012-12-02T00:00:00"/>
    <s v="Standard Class"/>
    <s v="DO-13435"/>
    <s v="Denny Ordway"/>
    <s v="Consumer"/>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s v="Consumer"/>
    <s v="United States"/>
    <s v="Pembroke Pines"/>
    <x v="2"/>
    <n v="33024"/>
    <x v="0"/>
    <s v="TEC-AC-10002335"/>
    <x v="2"/>
    <x v="11"/>
    <s v="Logitech Media Keyboard K200"/>
    <n v="83.976000000000013"/>
    <n v="3"/>
    <n v="0.2"/>
    <n v="-1.049700000000005"/>
  </r>
  <r>
    <n v="387"/>
    <s v="CA-2012-122756"/>
    <x v="1"/>
    <x v="155"/>
    <d v="2012-12-07T00:00:00"/>
    <s v="Standard Class"/>
    <s v="DK-13225"/>
    <s v="Dean Katz"/>
    <s v="Corporate"/>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s v="Corporate"/>
    <s v="United States"/>
    <s v="Philadelphia"/>
    <x v="9"/>
    <n v="19140"/>
    <x v="3"/>
    <s v="FUR-FU-10001935"/>
    <x v="0"/>
    <x v="5"/>
    <s v="3M Hangers With Command Adhesive"/>
    <n v="2.9600000000000004"/>
    <n v="1"/>
    <n v="0.2"/>
    <n v="0.77700000000000025"/>
  </r>
  <r>
    <n v="389"/>
    <s v="CA-2011-115973"/>
    <x v="2"/>
    <x v="156"/>
    <d v="2011-11-26T00:00:00"/>
    <s v="First Class"/>
    <s v="NG-18430"/>
    <s v="Nathan Gelder"/>
    <s v="Consumer"/>
    <s v="United States"/>
    <s v="Cincinnati"/>
    <x v="24"/>
    <n v="45231"/>
    <x v="3"/>
    <s v="OFF-AR-10004757"/>
    <x v="1"/>
    <x v="6"/>
    <s v="Crayola Colored Pencils"/>
    <n v="2.6240000000000001"/>
    <n v="1"/>
    <n v="0.2"/>
    <n v="0.42639999999999978"/>
  </r>
  <r>
    <n v="390"/>
    <s v="CA-2014-101798"/>
    <x v="3"/>
    <x v="157"/>
    <d v="2014-12-16T00:00:00"/>
    <s v="Standard Class"/>
    <s v="MV-18190"/>
    <s v="Mike Vittorini"/>
    <s v="Consumer"/>
    <s v="United States"/>
    <s v="New York City"/>
    <x v="15"/>
    <n v="10009"/>
    <x v="3"/>
    <s v="OFF-BI-10000050"/>
    <x v="1"/>
    <x v="8"/>
    <s v="Angle-D Binders with Locking Rings, Label Holders"/>
    <n v="23.36"/>
    <n v="4"/>
    <n v="0.2"/>
    <n v="7.8839999999999986"/>
  </r>
  <r>
    <n v="391"/>
    <s v="CA-2014-101798"/>
    <x v="3"/>
    <x v="157"/>
    <d v="2014-12-16T00:00:00"/>
    <s v="Standard Class"/>
    <s v="MV-18190"/>
    <s v="Mike Vittorini"/>
    <s v="Consumer"/>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s v="Consumer"/>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s v="Consumer"/>
    <s v="United States"/>
    <s v="Des Moines"/>
    <x v="4"/>
    <n v="98198"/>
    <x v="1"/>
    <s v="TEC-CO-10002313"/>
    <x v="2"/>
    <x v="16"/>
    <s v="Canon PC1080F Personal Copier"/>
    <n v="1799.97"/>
    <n v="3"/>
    <n v="0"/>
    <n v="701.98829999999998"/>
  </r>
  <r>
    <n v="394"/>
    <s v="US-2011-134971"/>
    <x v="2"/>
    <x v="159"/>
    <d v="2011-06-10T00:00:00"/>
    <s v="Second Class"/>
    <s v="BP-11095"/>
    <s v="Bart Pistole"/>
    <s v="Corporate"/>
    <s v="United States"/>
    <s v="Peoria"/>
    <x v="10"/>
    <n v="61604"/>
    <x v="2"/>
    <s v="OFF-BI-10003982"/>
    <x v="1"/>
    <x v="8"/>
    <s v="Wilson Jones Century Plastic Molded Ring Binders"/>
    <n v="12.461999999999996"/>
    <n v="3"/>
    <n v="0.8"/>
    <n v="-20.5623"/>
  </r>
  <r>
    <n v="395"/>
    <s v="CA-2014-102946"/>
    <x v="3"/>
    <x v="160"/>
    <d v="2014-07-06T00:00:00"/>
    <s v="Standard Class"/>
    <s v="VP-21730"/>
    <s v="Victor Preis"/>
    <s v="Home Office"/>
    <s v="United States"/>
    <s v="Las Vegas"/>
    <x v="33"/>
    <n v="89115"/>
    <x v="1"/>
    <s v="OFF-BI-10004492"/>
    <x v="1"/>
    <x v="8"/>
    <s v="Tuf-Vin Binders"/>
    <n v="75.792000000000002"/>
    <n v="3"/>
    <n v="0.2"/>
    <n v="25.579799999999992"/>
  </r>
  <r>
    <n v="396"/>
    <s v="CA-2014-165603"/>
    <x v="3"/>
    <x v="161"/>
    <d v="2014-10-20T00:00:00"/>
    <s v="Second Class"/>
    <s v="SS-20140"/>
    <s v="Saphhira Shifley"/>
    <s v="Corporate"/>
    <s v="United States"/>
    <s v="Warwick"/>
    <x v="34"/>
    <n v="2886"/>
    <x v="3"/>
    <s v="OFF-ST-10000798"/>
    <x v="1"/>
    <x v="4"/>
    <s v="2300 Heavy-Duty Transfer File Systems by Perma"/>
    <n v="49.96"/>
    <n v="2"/>
    <n v="0"/>
    <n v="9.4923999999999964"/>
  </r>
  <r>
    <n v="397"/>
    <s v="CA-2014-165603"/>
    <x v="3"/>
    <x v="161"/>
    <d v="2014-10-20T00:00:00"/>
    <s v="Second Class"/>
    <s v="SS-20140"/>
    <s v="Saphhira Shifley"/>
    <s v="Corporate"/>
    <s v="United States"/>
    <s v="Warwick"/>
    <x v="34"/>
    <n v="2886"/>
    <x v="3"/>
    <s v="OFF-PA-10002552"/>
    <x v="1"/>
    <x v="10"/>
    <s v="Xerox 1958"/>
    <n v="12.96"/>
    <n v="2"/>
    <n v="0"/>
    <n v="6.2208000000000006"/>
  </r>
  <r>
    <n v="398"/>
    <s v="CA-2012-122259"/>
    <x v="1"/>
    <x v="89"/>
    <d v="2012-11-04T00:00:00"/>
    <s v="Standard Class"/>
    <s v="HP-14815"/>
    <s v="Harold Pawlan"/>
    <s v="Home Office"/>
    <s v="United States"/>
    <s v="Jackson"/>
    <x v="12"/>
    <n v="49201"/>
    <x v="2"/>
    <s v="OFF-SU-10002573"/>
    <x v="1"/>
    <x v="14"/>
    <s v="Acme 10&quot; Easy Grip Assistive Scissors"/>
    <n v="70.12"/>
    <n v="4"/>
    <n v="0"/>
    <n v="21.035999999999994"/>
  </r>
  <r>
    <n v="399"/>
    <s v="CA-2013-108987"/>
    <x v="0"/>
    <x v="162"/>
    <d v="2013-09-11T00:00:00"/>
    <s v="Second Class"/>
    <s v="AG-10675"/>
    <s v="Anna Gayman"/>
    <s v="Consumer"/>
    <s v="United States"/>
    <s v="Houston"/>
    <x v="5"/>
    <n v="77036"/>
    <x v="2"/>
    <s v="OFF-ST-10001580"/>
    <x v="1"/>
    <x v="4"/>
    <s v="Super Decoflex Portable Personal File"/>
    <n v="35.952000000000005"/>
    <n v="3"/>
    <n v="0.2"/>
    <n v="3.5951999999999984"/>
  </r>
  <r>
    <n v="400"/>
    <s v="CA-2013-108987"/>
    <x v="0"/>
    <x v="162"/>
    <d v="2013-09-11T00:00:00"/>
    <s v="Second Class"/>
    <s v="AG-10675"/>
    <s v="Anna Gayman"/>
    <s v="Consumer"/>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s v="Consumer"/>
    <s v="United States"/>
    <s v="Houston"/>
    <x v="5"/>
    <n v="77036"/>
    <x v="2"/>
    <s v="OFF-ST-10000934"/>
    <x v="1"/>
    <x v="4"/>
    <s v="Contico 72&quot;H Heavy-Duty Storage System"/>
    <n v="131.136"/>
    <n v="4"/>
    <n v="0.2"/>
    <n v="-32.783999999999999"/>
  </r>
  <r>
    <n v="402"/>
    <s v="CA-2013-108987"/>
    <x v="0"/>
    <x v="162"/>
    <d v="2013-09-11T00:00:00"/>
    <s v="Second Class"/>
    <s v="AG-10675"/>
    <s v="Anna Gayman"/>
    <s v="Consumer"/>
    <s v="United States"/>
    <s v="Houston"/>
    <x v="5"/>
    <n v="77036"/>
    <x v="2"/>
    <s v="TEC-AC-10000158"/>
    <x v="2"/>
    <x v="11"/>
    <s v="Sony 64GB Class 10 Micro SDHC R40 Memory Card"/>
    <n v="57.584000000000003"/>
    <n v="2"/>
    <n v="0.2"/>
    <n v="0.71979999999999933"/>
  </r>
  <r>
    <n v="403"/>
    <s v="CA-2011-113166"/>
    <x v="2"/>
    <x v="163"/>
    <d v="2011-12-26T00:00:00"/>
    <s v="First Class"/>
    <s v="LF-17185"/>
    <s v="Luke Foster"/>
    <s v="Consumer"/>
    <s v="United States"/>
    <s v="Miami"/>
    <x v="2"/>
    <n v="33180"/>
    <x v="0"/>
    <s v="OFF-PA-10001947"/>
    <x v="1"/>
    <x v="10"/>
    <s v="Xerox 1974"/>
    <n v="9.5680000000000014"/>
    <n v="2"/>
    <n v="0.2"/>
    <n v="3.4683999999999999"/>
  </r>
  <r>
    <n v="404"/>
    <s v="CA-2011-155208"/>
    <x v="2"/>
    <x v="164"/>
    <d v="2011-04-20T00:00:00"/>
    <s v="Standard Class"/>
    <s v="SP-20650"/>
    <s v="Stephanie Phelps"/>
    <s v="Corporate"/>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s v="Consumer"/>
    <s v="United States"/>
    <s v="New York City"/>
    <x v="15"/>
    <n v="10024"/>
    <x v="3"/>
    <s v="OFF-AP-10004249"/>
    <x v="1"/>
    <x v="9"/>
    <s v="Staples"/>
    <n v="35.910000000000004"/>
    <n v="3"/>
    <n v="0"/>
    <n v="9.6956999999999987"/>
  </r>
  <r>
    <n v="406"/>
    <s v="CA-2014-117457"/>
    <x v="3"/>
    <x v="166"/>
    <d v="2014-12-13T00:00:00"/>
    <s v="Standard Class"/>
    <s v="KH-16510"/>
    <s v="Keith Herrera"/>
    <s v="Consumer"/>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s v="Consumer"/>
    <s v="United States"/>
    <s v="San Francisco"/>
    <x v="1"/>
    <n v="94110"/>
    <x v="1"/>
    <s v="TEC-CO-10004115"/>
    <x v="2"/>
    <x v="16"/>
    <s v="Sharp AL-1530CS Digital Copier"/>
    <n v="1199.9760000000001"/>
    <n v="3"/>
    <n v="0.2"/>
    <n v="434.99130000000002"/>
  </r>
  <r>
    <n v="408"/>
    <s v="CA-2014-117457"/>
    <x v="3"/>
    <x v="166"/>
    <d v="2014-12-13T00:00:00"/>
    <s v="Standard Class"/>
    <s v="KH-16510"/>
    <s v="Keith Herrera"/>
    <s v="Consumer"/>
    <s v="United States"/>
    <s v="San Francisco"/>
    <x v="1"/>
    <n v="94110"/>
    <x v="1"/>
    <s v="OFF-PA-10003724"/>
    <x v="1"/>
    <x v="10"/>
    <s v="Wirebound Message Book, 4 per Page"/>
    <n v="27.15"/>
    <n v="5"/>
    <n v="0"/>
    <n v="13.3035"/>
  </r>
  <r>
    <n v="409"/>
    <s v="CA-2014-117457"/>
    <x v="3"/>
    <x v="166"/>
    <d v="2014-12-13T00:00:00"/>
    <s v="Standard Class"/>
    <s v="KH-16510"/>
    <s v="Keith Herrera"/>
    <s v="Consumer"/>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s v="Consumer"/>
    <s v="United States"/>
    <s v="San Francisco"/>
    <x v="1"/>
    <n v="94110"/>
    <x v="1"/>
    <s v="OFF-PA-10002893"/>
    <x v="1"/>
    <x v="10"/>
    <s v="Wirebound Service Call Books, 5 1/2&quot; x 4&quot;"/>
    <n v="9.68"/>
    <n v="1"/>
    <n v="0"/>
    <n v="4.6463999999999999"/>
  </r>
  <r>
    <n v="411"/>
    <s v="CA-2014-117457"/>
    <x v="3"/>
    <x v="166"/>
    <d v="2014-12-13T00:00:00"/>
    <s v="Standard Class"/>
    <s v="KH-16510"/>
    <s v="Keith Herrera"/>
    <s v="Consumer"/>
    <s v="United States"/>
    <s v="San Francisco"/>
    <x v="1"/>
    <n v="94110"/>
    <x v="1"/>
    <s v="OFF-LA-10003766"/>
    <x v="1"/>
    <x v="2"/>
    <s v="Self-Adhesive Removable Labels"/>
    <n v="28.349999999999998"/>
    <n v="9"/>
    <n v="0"/>
    <n v="13.608000000000001"/>
  </r>
  <r>
    <n v="412"/>
    <s v="CA-2014-117457"/>
    <x v="3"/>
    <x v="166"/>
    <d v="2014-12-13T00:00:00"/>
    <s v="Standard Class"/>
    <s v="KH-16510"/>
    <s v="Keith Herrera"/>
    <s v="Consumer"/>
    <s v="United States"/>
    <s v="San Francisco"/>
    <x v="1"/>
    <n v="94110"/>
    <x v="1"/>
    <s v="OFF-PA-10001970"/>
    <x v="1"/>
    <x v="10"/>
    <s v="Xerox 1908"/>
    <n v="55.98"/>
    <n v="1"/>
    <n v="0"/>
    <n v="27.430199999999999"/>
  </r>
  <r>
    <n v="413"/>
    <s v="CA-2014-117457"/>
    <x v="3"/>
    <x v="166"/>
    <d v="2014-12-13T00:00:00"/>
    <s v="Standard Class"/>
    <s v="KH-16510"/>
    <s v="Keith Herrera"/>
    <s v="Consumer"/>
    <s v="United States"/>
    <s v="San Francisco"/>
    <x v="1"/>
    <n v="94110"/>
    <x v="1"/>
    <s v="FUR-BO-10001972"/>
    <x v="0"/>
    <x v="0"/>
    <s v="O'Sullivan 4-Shelf Bookcase in Odessa Pine"/>
    <n v="1336.829"/>
    <n v="13"/>
    <n v="0.15"/>
    <n v="31.454799999999949"/>
  </r>
  <r>
    <n v="414"/>
    <s v="CA-2014-117457"/>
    <x v="3"/>
    <x v="166"/>
    <d v="2014-12-13T00:00:00"/>
    <s v="Standard Class"/>
    <s v="KH-16510"/>
    <s v="Keith Herrera"/>
    <s v="Consumer"/>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s v="Corporate"/>
    <s v="United States"/>
    <s v="Seattle"/>
    <x v="4"/>
    <n v="98105"/>
    <x v="1"/>
    <s v="OFF-PA-10000157"/>
    <x v="1"/>
    <x v="10"/>
    <s v="Xerox 191"/>
    <n v="139.86000000000001"/>
    <n v="7"/>
    <n v="0"/>
    <n v="65.734199999999987"/>
  </r>
  <r>
    <n v="416"/>
    <s v="CA-2014-142636"/>
    <x v="3"/>
    <x v="132"/>
    <d v="2014-11-08T00:00:00"/>
    <s v="Standard Class"/>
    <s v="KC-16675"/>
    <s v="Kimberly Carter"/>
    <s v="Corporate"/>
    <s v="United States"/>
    <s v="Seattle"/>
    <x v="4"/>
    <n v="98105"/>
    <x v="1"/>
    <s v="FUR-CH-10001891"/>
    <x v="0"/>
    <x v="1"/>
    <s v="Global Deluxe Office Fabric Chairs"/>
    <n v="307.13600000000002"/>
    <n v="4"/>
    <n v="0.2"/>
    <n v="26.874400000000023"/>
  </r>
  <r>
    <n v="417"/>
    <s v="CA-2014-122105"/>
    <x v="3"/>
    <x v="92"/>
    <d v="2014-06-29T00:00:00"/>
    <s v="Standard Class"/>
    <s v="CJ-12010"/>
    <s v="Caroline Jumper"/>
    <s v="Consumer"/>
    <s v="United States"/>
    <s v="Huntington Beach"/>
    <x v="1"/>
    <n v="92646"/>
    <x v="1"/>
    <s v="OFF-AR-10004344"/>
    <x v="1"/>
    <x v="6"/>
    <s v="Bulldog Vacuum Base Pencil Sharpener"/>
    <n v="95.92"/>
    <n v="8"/>
    <n v="0"/>
    <n v="25.898399999999995"/>
  </r>
  <r>
    <n v="418"/>
    <s v="CA-2013-148796"/>
    <x v="0"/>
    <x v="167"/>
    <d v="2013-04-19T00:00:00"/>
    <s v="Standard Class"/>
    <s v="PB-19150"/>
    <s v="Philip Brown"/>
    <s v="Consumer"/>
    <s v="United States"/>
    <s v="Los Angeles"/>
    <x v="1"/>
    <n v="90004"/>
    <x v="1"/>
    <s v="FUR-CH-10004886"/>
    <x v="0"/>
    <x v="1"/>
    <s v="Bevis Steel Folding Chairs"/>
    <n v="383.8"/>
    <n v="5"/>
    <n v="0.2"/>
    <n v="38.379999999999981"/>
  </r>
  <r>
    <n v="419"/>
    <s v="CA-2014-154816"/>
    <x v="3"/>
    <x v="44"/>
    <d v="2014-11-11T00:00:00"/>
    <s v="Standard Class"/>
    <s v="VB-21745"/>
    <s v="Victoria Brennan"/>
    <s v="Corporate"/>
    <s v="United States"/>
    <s v="Richmond"/>
    <x v="0"/>
    <n v="40475"/>
    <x v="0"/>
    <s v="OFF-PA-10003845"/>
    <x v="1"/>
    <x v="10"/>
    <s v="Xerox 1987"/>
    <n v="5.78"/>
    <n v="1"/>
    <n v="0"/>
    <n v="2.8322000000000003"/>
  </r>
  <r>
    <n v="420"/>
    <s v="CA-2014-110478"/>
    <x v="3"/>
    <x v="168"/>
    <d v="2014-03-10T00:00:00"/>
    <s v="Standard Class"/>
    <s v="SP-20860"/>
    <s v="Sung Pak"/>
    <s v="Corporate"/>
    <s v="United States"/>
    <s v="Los Angeles"/>
    <x v="1"/>
    <n v="90045"/>
    <x v="1"/>
    <s v="OFF-AR-10001573"/>
    <x v="1"/>
    <x v="6"/>
    <s v="American Pencil"/>
    <n v="9.32"/>
    <n v="4"/>
    <n v="0"/>
    <n v="2.702799999999999"/>
  </r>
  <r>
    <n v="421"/>
    <s v="CA-2014-110478"/>
    <x v="3"/>
    <x v="168"/>
    <d v="2014-03-10T00:00:00"/>
    <s v="Standard Class"/>
    <s v="SP-20860"/>
    <s v="Sung Pak"/>
    <s v="Corporate"/>
    <s v="United States"/>
    <s v="Los Angeles"/>
    <x v="1"/>
    <n v="90045"/>
    <x v="1"/>
    <s v="OFF-EN-10000483"/>
    <x v="1"/>
    <x v="12"/>
    <s v="White Envelopes, White Envelopes with Clear Poly Window"/>
    <n v="15.25"/>
    <n v="1"/>
    <n v="0"/>
    <n v="7.0149999999999988"/>
  </r>
  <r>
    <n v="422"/>
    <s v="CA-2011-142048"/>
    <x v="2"/>
    <x v="169"/>
    <d v="2011-06-25T00:00:00"/>
    <s v="First Class"/>
    <s v="JE-15745"/>
    <s v="Joel Eaton"/>
    <s v="Consumer"/>
    <s v="United States"/>
    <s v="Louisville"/>
    <x v="22"/>
    <n v="80027"/>
    <x v="1"/>
    <s v="TEC-AC-10004114"/>
    <x v="2"/>
    <x v="11"/>
    <s v="KeyTronic 6101 Series - Keyboard - Black"/>
    <n v="196.75200000000001"/>
    <n v="6"/>
    <n v="0.2"/>
    <n v="56.566200000000009"/>
  </r>
  <r>
    <n v="423"/>
    <s v="CA-2014-125388"/>
    <x v="3"/>
    <x v="15"/>
    <d v="2014-10-24T00:00:00"/>
    <s v="Standard Class"/>
    <s v="MP-17965"/>
    <s v="Michael Paige"/>
    <s v="Corporate"/>
    <s v="United States"/>
    <s v="Lawrence"/>
    <x v="31"/>
    <n v="1841"/>
    <x v="3"/>
    <s v="FUR-FU-10004712"/>
    <x v="0"/>
    <x v="5"/>
    <s v="Westinghouse Mesh Shade Clip-On Gooseneck Lamp, Black"/>
    <n v="56.56"/>
    <n v="4"/>
    <n v="0"/>
    <n v="14.705600000000004"/>
  </r>
  <r>
    <n v="424"/>
    <s v="CA-2014-125388"/>
    <x v="3"/>
    <x v="15"/>
    <d v="2014-10-24T00:00:00"/>
    <s v="Standard Class"/>
    <s v="MP-17965"/>
    <s v="Michael Paige"/>
    <s v="Corporate"/>
    <s v="United States"/>
    <s v="Lawrence"/>
    <x v="31"/>
    <n v="1841"/>
    <x v="3"/>
    <s v="OFF-ST-10000918"/>
    <x v="1"/>
    <x v="4"/>
    <s v="Crate-A-Files"/>
    <n v="32.700000000000003"/>
    <n v="3"/>
    <n v="0"/>
    <n v="8.5019999999999989"/>
  </r>
  <r>
    <n v="425"/>
    <s v="CA-2014-155705"/>
    <x v="3"/>
    <x v="170"/>
    <d v="2014-08-24T00:00:00"/>
    <s v="Second Class"/>
    <s v="NF-18385"/>
    <s v="Natalie Fritzler"/>
    <s v="Consumer"/>
    <s v="United States"/>
    <s v="Jackson"/>
    <x v="35"/>
    <n v="39212"/>
    <x v="0"/>
    <s v="FUR-CH-10000015"/>
    <x v="0"/>
    <x v="1"/>
    <s v="Hon Multipurpose Stacking Arm Chairs"/>
    <n v="866.4"/>
    <n v="4"/>
    <n v="0"/>
    <n v="225.26400000000001"/>
  </r>
  <r>
    <n v="426"/>
    <s v="CA-2014-149160"/>
    <x v="3"/>
    <x v="51"/>
    <d v="2014-11-27T00:00:00"/>
    <s v="Second Class"/>
    <s v="JM-15265"/>
    <s v="Janet Molinari"/>
    <s v="Corporate"/>
    <s v="United States"/>
    <s v="Canton"/>
    <x v="12"/>
    <n v="48187"/>
    <x v="2"/>
    <s v="FUR-FU-10003347"/>
    <x v="0"/>
    <x v="5"/>
    <s v="Coloredge Poster Frame"/>
    <n v="28.4"/>
    <n v="2"/>
    <n v="0"/>
    <n v="11.076000000000001"/>
  </r>
  <r>
    <n v="427"/>
    <s v="CA-2014-149160"/>
    <x v="3"/>
    <x v="51"/>
    <d v="2014-11-27T00:00:00"/>
    <s v="Second Class"/>
    <s v="JM-15265"/>
    <s v="Janet Molinari"/>
    <s v="Corporate"/>
    <s v="United States"/>
    <s v="Canton"/>
    <x v="12"/>
    <n v="48187"/>
    <x v="2"/>
    <s v="OFF-BI-10001543"/>
    <x v="1"/>
    <x v="8"/>
    <s v="GBC VeloBinder Manual Binding System"/>
    <n v="287.92"/>
    <n v="8"/>
    <n v="0"/>
    <n v="138.20160000000001"/>
  </r>
  <r>
    <n v="428"/>
    <s v="CA-2011-101476"/>
    <x v="2"/>
    <x v="171"/>
    <d v="2011-09-13T00:00:00"/>
    <s v="First Class"/>
    <s v="SD-20485"/>
    <s v="Shirley Daniels"/>
    <s v="Home Office"/>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s v="Corporate"/>
    <s v="United States"/>
    <s v="San Antonio"/>
    <x v="5"/>
    <n v="78207"/>
    <x v="2"/>
    <s v="OFF-AR-10000369"/>
    <x v="1"/>
    <x v="6"/>
    <s v="Design Ebony Sketching Pencil"/>
    <n v="6.6719999999999988"/>
    <n v="6"/>
    <n v="0.2"/>
    <n v="0.50039999999999996"/>
  </r>
  <r>
    <n v="430"/>
    <s v="US-2013-123750"/>
    <x v="0"/>
    <x v="173"/>
    <d v="2013-04-22T00:00:00"/>
    <s v="Standard Class"/>
    <s v="RB-19795"/>
    <s v="Ross Baird"/>
    <s v="Home Office"/>
    <s v="United States"/>
    <s v="Gastonia"/>
    <x v="3"/>
    <n v="28052"/>
    <x v="0"/>
    <s v="OFF-BI-10004584"/>
    <x v="1"/>
    <x v="8"/>
    <s v="GBC ProClick 150 Presentation Binding System"/>
    <n v="189.58800000000005"/>
    <n v="2"/>
    <n v="0.7"/>
    <n v="-145.35079999999999"/>
  </r>
  <r>
    <n v="431"/>
    <s v="US-2013-123750"/>
    <x v="0"/>
    <x v="173"/>
    <d v="2013-04-22T00:00:00"/>
    <s v="Standard Class"/>
    <s v="RB-19795"/>
    <s v="Ross Baird"/>
    <s v="Home Office"/>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s v="Home Office"/>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s v="Home Office"/>
    <s v="United States"/>
    <s v="Gastonia"/>
    <x v="3"/>
    <n v="28052"/>
    <x v="0"/>
    <s v="OFF-ST-10000617"/>
    <x v="1"/>
    <x v="4"/>
    <s v="Woodgrain Magazine Files by Perma"/>
    <n v="4.7679999999999998"/>
    <n v="2"/>
    <n v="0.2"/>
    <n v="-0.7748000000000006"/>
  </r>
  <r>
    <n v="434"/>
    <s v="CA-2013-127369"/>
    <x v="0"/>
    <x v="112"/>
    <d v="2013-06-08T00:00:00"/>
    <s v="First Class"/>
    <s v="DB-13060"/>
    <s v="Dave Brooks"/>
    <s v="Consumer"/>
    <s v="United States"/>
    <s v="Lowell"/>
    <x v="31"/>
    <n v="1852"/>
    <x v="3"/>
    <s v="OFF-ST-10003306"/>
    <x v="1"/>
    <x v="4"/>
    <s v="Letter Size Cart"/>
    <n v="714.30000000000007"/>
    <n v="5"/>
    <n v="0"/>
    <n v="207.14699999999993"/>
  </r>
  <r>
    <n v="435"/>
    <s v="US-2011-150574"/>
    <x v="2"/>
    <x v="174"/>
    <d v="2011-12-25T00:00:00"/>
    <s v="Standard Class"/>
    <s v="MK-18160"/>
    <s v="Mike Kennedy"/>
    <s v="Consumer"/>
    <s v="United States"/>
    <s v="Jacksonville"/>
    <x v="2"/>
    <n v="32216"/>
    <x v="0"/>
    <s v="OFF-BI-10000773"/>
    <x v="1"/>
    <x v="8"/>
    <s v="Insertable Tab Post Binder Dividers"/>
    <n v="4.8120000000000003"/>
    <n v="2"/>
    <n v="0.7"/>
    <n v="-3.6891999999999996"/>
  </r>
  <r>
    <n v="436"/>
    <s v="US-2011-150574"/>
    <x v="2"/>
    <x v="174"/>
    <d v="2011-12-25T00:00:00"/>
    <s v="Standard Class"/>
    <s v="MK-18160"/>
    <s v="Mike Kennedy"/>
    <s v="Consumer"/>
    <s v="United States"/>
    <s v="Jacksonville"/>
    <x v="2"/>
    <n v="32216"/>
    <x v="0"/>
    <s v="TEC-AC-10002600"/>
    <x v="2"/>
    <x v="11"/>
    <s v="Belkin QODE FastFit Bluetooth Keyboard"/>
    <n v="247.8"/>
    <n v="5"/>
    <n v="0.2"/>
    <n v="-18.584999999999994"/>
  </r>
  <r>
    <n v="437"/>
    <s v="CA-2013-147375"/>
    <x v="0"/>
    <x v="1"/>
    <d v="2013-06-15T00:00:00"/>
    <s v="Second Class"/>
    <s v="PO-19180"/>
    <s v="Philisse Overcash"/>
    <s v="Home Office"/>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s v="Home Office"/>
    <s v="United States"/>
    <s v="Chicago"/>
    <x v="10"/>
    <n v="60623"/>
    <x v="2"/>
    <s v="OFF-PA-10001970"/>
    <x v="1"/>
    <x v="10"/>
    <s v="Xerox 1908"/>
    <n v="313.488"/>
    <n v="7"/>
    <n v="0.2"/>
    <n v="113.63939999999998"/>
  </r>
  <r>
    <n v="439"/>
    <s v="CA-2014-130043"/>
    <x v="3"/>
    <x v="175"/>
    <d v="2014-09-20T00:00:00"/>
    <s v="Standard Class"/>
    <s v="BB-11545"/>
    <s v="Brenda Bowman"/>
    <s v="Corporate"/>
    <s v="United States"/>
    <s v="Houston"/>
    <x v="5"/>
    <n v="77070"/>
    <x v="2"/>
    <s v="OFF-PA-10002230"/>
    <x v="1"/>
    <x v="10"/>
    <s v="Xerox 1897"/>
    <n v="31.872000000000003"/>
    <n v="8"/>
    <n v="0.2"/>
    <n v="11.553600000000003"/>
  </r>
  <r>
    <n v="440"/>
    <s v="CA-2014-157252"/>
    <x v="3"/>
    <x v="176"/>
    <d v="2014-01-24T00:00:00"/>
    <s v="Second Class"/>
    <s v="CV-12805"/>
    <s v="Cynthia Voltz"/>
    <s v="Corporate"/>
    <s v="United States"/>
    <s v="New York City"/>
    <x v="15"/>
    <n v="10024"/>
    <x v="3"/>
    <s v="FUR-CH-10003396"/>
    <x v="0"/>
    <x v="1"/>
    <s v="Global Deluxe Steno Chair"/>
    <n v="207.84600000000003"/>
    <n v="3"/>
    <n v="0.1"/>
    <n v="2.3093999999999895"/>
  </r>
  <r>
    <n v="441"/>
    <s v="CA-2013-115756"/>
    <x v="0"/>
    <x v="64"/>
    <d v="2013-09-08T00:00:00"/>
    <s v="Second Class"/>
    <s v="PK-19075"/>
    <s v="Pete Kriz"/>
    <s v="Consumer"/>
    <s v="United States"/>
    <s v="Detroit"/>
    <x v="12"/>
    <n v="48227"/>
    <x v="2"/>
    <s v="FUR-FU-10000246"/>
    <x v="0"/>
    <x v="5"/>
    <s v="Aluminum Document Frame"/>
    <n v="12.22"/>
    <n v="1"/>
    <n v="0"/>
    <n v="3.6659999999999986"/>
  </r>
  <r>
    <n v="442"/>
    <s v="CA-2013-115756"/>
    <x v="0"/>
    <x v="64"/>
    <d v="2013-09-08T00:00:00"/>
    <s v="Second Class"/>
    <s v="PK-19075"/>
    <s v="Pete Kriz"/>
    <s v="Consumer"/>
    <s v="United States"/>
    <s v="Detroit"/>
    <x v="12"/>
    <n v="48227"/>
    <x v="2"/>
    <s v="OFF-ST-10000060"/>
    <x v="1"/>
    <x v="4"/>
    <s v="Fellowes Bankers Box Staxonsteel Drawer File/Stacking System"/>
    <n v="194.94"/>
    <n v="3"/>
    <n v="0"/>
    <n v="23.392800000000008"/>
  </r>
  <r>
    <n v="443"/>
    <s v="CA-2013-115756"/>
    <x v="0"/>
    <x v="64"/>
    <d v="2013-09-08T00:00:00"/>
    <s v="Second Class"/>
    <s v="PK-19075"/>
    <s v="Pete Kriz"/>
    <s v="Consumer"/>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s v="Consumer"/>
    <s v="United States"/>
    <s v="Detroit"/>
    <x v="12"/>
    <n v="48227"/>
    <x v="2"/>
    <s v="OFF-PA-10002222"/>
    <x v="1"/>
    <x v="10"/>
    <s v="Xerox Color Copier Paper, 11&quot; x 17&quot;, Ream"/>
    <n v="91.36"/>
    <n v="4"/>
    <n v="0"/>
    <n v="42.025599999999997"/>
  </r>
  <r>
    <n v="445"/>
    <s v="CA-2013-115756"/>
    <x v="0"/>
    <x v="64"/>
    <d v="2013-09-08T00:00:00"/>
    <s v="Second Class"/>
    <s v="PK-19075"/>
    <s v="Pete Kriz"/>
    <s v="Consumer"/>
    <s v="United States"/>
    <s v="Detroit"/>
    <x v="12"/>
    <n v="48227"/>
    <x v="2"/>
    <s v="FUR-CH-10002372"/>
    <x v="0"/>
    <x v="1"/>
    <s v="Office Star - Ergonomically Designed Knee Chair"/>
    <n v="242.94"/>
    <n v="3"/>
    <n v="0"/>
    <n v="29.152800000000013"/>
  </r>
  <r>
    <n v="446"/>
    <s v="CA-2013-115756"/>
    <x v="0"/>
    <x v="64"/>
    <d v="2013-09-08T00:00:00"/>
    <s v="Second Class"/>
    <s v="PK-19075"/>
    <s v="Pete Kriz"/>
    <s v="Consumer"/>
    <s v="United States"/>
    <s v="Detroit"/>
    <x v="12"/>
    <n v="48227"/>
    <x v="2"/>
    <s v="OFF-LA-10001317"/>
    <x v="1"/>
    <x v="2"/>
    <s v="Avery 520"/>
    <n v="22.05"/>
    <n v="7"/>
    <n v="0"/>
    <n v="10.584"/>
  </r>
  <r>
    <n v="447"/>
    <s v="CA-2014-154214"/>
    <x v="3"/>
    <x v="177"/>
    <d v="2014-03-26T00:00:00"/>
    <s v="Second Class"/>
    <s v="TB-21595"/>
    <s v="Troy Blackwell"/>
    <s v="Consumer"/>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s v="Consumer"/>
    <s v="United States"/>
    <s v="Auburn"/>
    <x v="15"/>
    <n v="13021"/>
    <x v="3"/>
    <s v="OFF-AR-10000588"/>
    <x v="1"/>
    <x v="6"/>
    <s v="Newell 345"/>
    <n v="59.519999999999996"/>
    <n v="3"/>
    <n v="0"/>
    <n v="15.475200000000001"/>
  </r>
  <r>
    <n v="449"/>
    <s v="CA-2013-166674"/>
    <x v="0"/>
    <x v="178"/>
    <d v="2013-04-04T00:00:00"/>
    <s v="Second Class"/>
    <s v="RB-19360"/>
    <s v="Raymond Buch"/>
    <s v="Consumer"/>
    <s v="United States"/>
    <s v="Auburn"/>
    <x v="15"/>
    <n v="13021"/>
    <x v="3"/>
    <s v="OFF-ST-10001469"/>
    <x v="1"/>
    <x v="4"/>
    <s v="Fellowes Bankers Box Recycled Super Stor/Drawer"/>
    <n v="161.94"/>
    <n v="3"/>
    <n v="0"/>
    <n v="9.716399999999993"/>
  </r>
  <r>
    <n v="450"/>
    <s v="CA-2013-166674"/>
    <x v="0"/>
    <x v="178"/>
    <d v="2013-04-04T00:00:00"/>
    <s v="Second Class"/>
    <s v="RB-19360"/>
    <s v="Raymond Buch"/>
    <s v="Consumer"/>
    <s v="United States"/>
    <s v="Auburn"/>
    <x v="15"/>
    <n v="13021"/>
    <x v="3"/>
    <s v="OFF-AR-10001953"/>
    <x v="1"/>
    <x v="6"/>
    <s v="Boston 1645 Deluxe Heavier-Duty Electric Pencil Sharpener"/>
    <n v="263.88"/>
    <n v="6"/>
    <n v="0"/>
    <n v="71.247600000000006"/>
  </r>
  <r>
    <n v="451"/>
    <s v="CA-2013-166674"/>
    <x v="0"/>
    <x v="178"/>
    <d v="2013-04-04T00:00:00"/>
    <s v="Second Class"/>
    <s v="RB-19360"/>
    <s v="Raymond Buch"/>
    <s v="Consumer"/>
    <s v="United States"/>
    <s v="Auburn"/>
    <x v="15"/>
    <n v="13021"/>
    <x v="3"/>
    <s v="OFF-AR-10003156"/>
    <x v="1"/>
    <x v="6"/>
    <s v="50 Colored Long Pencils"/>
    <n v="30.48"/>
    <n v="3"/>
    <n v="0"/>
    <n v="7.9248000000000012"/>
  </r>
  <r>
    <n v="452"/>
    <s v="CA-2013-166674"/>
    <x v="0"/>
    <x v="178"/>
    <d v="2013-04-04T00:00:00"/>
    <s v="Second Class"/>
    <s v="RB-19360"/>
    <s v="Raymond Buch"/>
    <s v="Consumer"/>
    <s v="United States"/>
    <s v="Auburn"/>
    <x v="15"/>
    <n v="13021"/>
    <x v="3"/>
    <s v="OFF-AR-10004974"/>
    <x v="1"/>
    <x v="6"/>
    <s v="Newell 342"/>
    <n v="9.84"/>
    <n v="3"/>
    <n v="0"/>
    <n v="2.8535999999999988"/>
  </r>
  <r>
    <n v="453"/>
    <s v="CA-2013-166674"/>
    <x v="0"/>
    <x v="178"/>
    <d v="2013-04-04T00:00:00"/>
    <s v="Second Class"/>
    <s v="RB-19360"/>
    <s v="Raymond Buch"/>
    <s v="Consumer"/>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s v="Corporate"/>
    <s v="United States"/>
    <s v="Akron"/>
    <x v="24"/>
    <n v="44312"/>
    <x v="3"/>
    <s v="FUR-TA-10001539"/>
    <x v="0"/>
    <x v="3"/>
    <s v="Chromcraft Rectangular Conference Tables"/>
    <n v="284.36399999999998"/>
    <n v="2"/>
    <n v="0.4"/>
    <n v="-75.830400000000054"/>
  </r>
  <r>
    <n v="455"/>
    <s v="CA-2014-147277"/>
    <x v="3"/>
    <x v="179"/>
    <d v="2014-10-25T00:00:00"/>
    <s v="Standard Class"/>
    <s v="EB-13705"/>
    <s v="Ed Braxton"/>
    <s v="Corporate"/>
    <s v="United States"/>
    <s v="Akron"/>
    <x v="24"/>
    <n v="44312"/>
    <x v="3"/>
    <s v="OFF-ST-10000142"/>
    <x v="1"/>
    <x v="4"/>
    <s v="Deluxe Rollaway Locking File with Drawer"/>
    <n v="665.40800000000002"/>
    <n v="2"/>
    <n v="0.2"/>
    <n v="66.540799999999962"/>
  </r>
  <r>
    <n v="456"/>
    <s v="CA-2013-100153"/>
    <x v="0"/>
    <x v="180"/>
    <d v="2013-12-18T00:00:00"/>
    <s v="Standard Class"/>
    <s v="KH-16630"/>
    <s v="Ken Heidel"/>
    <s v="Corporate"/>
    <s v="United States"/>
    <s v="Norman"/>
    <x v="26"/>
    <n v="73071"/>
    <x v="2"/>
    <s v="TEC-AC-10001772"/>
    <x v="2"/>
    <x v="11"/>
    <s v="Memorex Mini Travel Drive 16 GB USB 2.0 Flash Drive"/>
    <n v="63.88"/>
    <n v="4"/>
    <n v="0"/>
    <n v="24.913200000000003"/>
  </r>
  <r>
    <n v="457"/>
    <s v="US-2011-110674"/>
    <x v="2"/>
    <x v="181"/>
    <d v="2011-02-19T00:00:00"/>
    <s v="Standard Class"/>
    <s v="SC-20095"/>
    <s v="Sanjit Chand"/>
    <s v="Consumer"/>
    <s v="United States"/>
    <s v="Concord"/>
    <x v="1"/>
    <n v="94521"/>
    <x v="1"/>
    <s v="FUR-CH-10000225"/>
    <x v="0"/>
    <x v="1"/>
    <s v="Global Geo Office Task Chair, Gray"/>
    <n v="129.56800000000001"/>
    <n v="2"/>
    <n v="0.2"/>
    <n v="-24.294000000000018"/>
  </r>
  <r>
    <n v="458"/>
    <s v="US-2013-157945"/>
    <x v="0"/>
    <x v="182"/>
    <d v="2013-10-02T00:00:00"/>
    <s v="Standard Class"/>
    <s v="NF-18385"/>
    <s v="Natalie Fritzler"/>
    <s v="Consumer"/>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s v="Consumer"/>
    <s v="United States"/>
    <s v="Decatur"/>
    <x v="10"/>
    <n v="62521"/>
    <x v="2"/>
    <s v="OFF-EN-10001415"/>
    <x v="1"/>
    <x v="12"/>
    <s v="Staples"/>
    <n v="8.9280000000000008"/>
    <n v="2"/>
    <n v="0.2"/>
    <n v="3.3479999999999999"/>
  </r>
  <r>
    <n v="460"/>
    <s v="CA-2012-109638"/>
    <x v="1"/>
    <x v="83"/>
    <d v="2012-12-22T00:00:00"/>
    <s v="Standard Class"/>
    <s v="JH-15985"/>
    <s v="Joseph Holt"/>
    <s v="Consumer"/>
    <s v="United States"/>
    <s v="Seattle"/>
    <x v="4"/>
    <n v="98115"/>
    <x v="1"/>
    <s v="OFF-AP-10002472"/>
    <x v="1"/>
    <x v="9"/>
    <s v="3M Office Air Cleaner"/>
    <n v="103.92"/>
    <n v="4"/>
    <n v="0"/>
    <n v="36.372"/>
  </r>
  <r>
    <n v="461"/>
    <s v="CA-2012-109638"/>
    <x v="1"/>
    <x v="83"/>
    <d v="2012-12-22T00:00:00"/>
    <s v="Standard Class"/>
    <s v="JH-15985"/>
    <s v="Joseph Holt"/>
    <s v="Consumer"/>
    <s v="United States"/>
    <s v="Seattle"/>
    <x v="4"/>
    <n v="98115"/>
    <x v="1"/>
    <s v="TEC-AC-10004571"/>
    <x v="2"/>
    <x v="11"/>
    <s v="Logitech G700s Rechargeable Gaming Mouse"/>
    <n v="899.91"/>
    <n v="9"/>
    <n v="0"/>
    <n v="377.96220000000005"/>
  </r>
  <r>
    <n v="462"/>
    <s v="CA-2012-109638"/>
    <x v="1"/>
    <x v="83"/>
    <d v="2012-12-22T00:00:00"/>
    <s v="Standard Class"/>
    <s v="JH-15985"/>
    <s v="Joseph Holt"/>
    <s v="Consumer"/>
    <s v="United States"/>
    <s v="Seattle"/>
    <x v="4"/>
    <n v="98115"/>
    <x v="1"/>
    <s v="OFF-BI-10001098"/>
    <x v="1"/>
    <x v="8"/>
    <s v="Acco D-Ring Binder w/DublLock"/>
    <n v="51.311999999999998"/>
    <n v="3"/>
    <n v="0.2"/>
    <n v="18.600599999999996"/>
  </r>
  <r>
    <n v="463"/>
    <s v="CA-2013-109869"/>
    <x v="0"/>
    <x v="183"/>
    <d v="2013-04-30T00:00:00"/>
    <s v="Standard Class"/>
    <s v="TN-21040"/>
    <s v="Tanja Norvell"/>
    <s v="Home Office"/>
    <s v="United States"/>
    <s v="Phoenix"/>
    <x v="16"/>
    <n v="85023"/>
    <x v="1"/>
    <s v="FUR-FU-10000023"/>
    <x v="0"/>
    <x v="5"/>
    <s v="Eldon Wave Desk Accessories"/>
    <n v="23.56"/>
    <n v="5"/>
    <n v="0.2"/>
    <n v="7.0680000000000005"/>
  </r>
  <r>
    <n v="464"/>
    <s v="CA-2013-109869"/>
    <x v="0"/>
    <x v="183"/>
    <d v="2013-04-30T00:00:00"/>
    <s v="Standard Class"/>
    <s v="TN-21040"/>
    <s v="Tanja Norvell"/>
    <s v="Home Office"/>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s v="Home Office"/>
    <s v="United States"/>
    <s v="Phoenix"/>
    <x v="16"/>
    <n v="85023"/>
    <x v="1"/>
    <s v="OFF-BI-10000315"/>
    <x v="1"/>
    <x v="8"/>
    <s v="Poly Designer Cover &amp; Back"/>
    <n v="28.484999999999999"/>
    <n v="5"/>
    <n v="0.7"/>
    <n v="-20.888999999999989"/>
  </r>
  <r>
    <n v="466"/>
    <s v="CA-2013-109869"/>
    <x v="0"/>
    <x v="183"/>
    <d v="2013-04-30T00:00:00"/>
    <s v="Standard Class"/>
    <s v="TN-21040"/>
    <s v="Tanja Norvell"/>
    <s v="Home Office"/>
    <s v="United States"/>
    <s v="Phoenix"/>
    <x v="16"/>
    <n v="85023"/>
    <x v="1"/>
    <s v="OFF-SU-10003505"/>
    <x v="1"/>
    <x v="14"/>
    <s v="Premier Electric Letter Opener"/>
    <n v="185.376"/>
    <n v="2"/>
    <n v="0.2"/>
    <n v="-34.758000000000017"/>
  </r>
  <r>
    <n v="467"/>
    <s v="CA-2013-109869"/>
    <x v="0"/>
    <x v="183"/>
    <d v="2013-04-30T00:00:00"/>
    <s v="Standard Class"/>
    <s v="TN-21040"/>
    <s v="Tanja Norvell"/>
    <s v="Home Office"/>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s v="Home Office"/>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s v="Corporate"/>
    <s v="United States"/>
    <s v="Amarillo"/>
    <x v="5"/>
    <n v="79109"/>
    <x v="2"/>
    <s v="FUR-BO-10002824"/>
    <x v="0"/>
    <x v="0"/>
    <s v="Bush Mission Pointe Library"/>
    <n v="205.33279999999996"/>
    <n v="2"/>
    <n v="0.32"/>
    <n v="-36.235200000000006"/>
  </r>
  <r>
    <n v="470"/>
    <s v="US-2013-100419"/>
    <x v="0"/>
    <x v="186"/>
    <d v="2013-12-21T00:00:00"/>
    <s v="Second Class"/>
    <s v="CC-12670"/>
    <s v="Craig Carreira"/>
    <s v="Consumer"/>
    <s v="United States"/>
    <s v="Chicago"/>
    <x v="10"/>
    <n v="60610"/>
    <x v="2"/>
    <s v="OFF-BI-10002194"/>
    <x v="1"/>
    <x v="8"/>
    <s v="Cardinal Hold-It CD Pocket"/>
    <n v="4.7879999999999985"/>
    <n v="3"/>
    <n v="0.8"/>
    <n v="-7.9001999999999999"/>
  </r>
  <r>
    <n v="471"/>
    <s v="CA-2012-154144"/>
    <x v="1"/>
    <x v="139"/>
    <d v="2012-12-24T00:00:00"/>
    <s v="Standard Class"/>
    <s v="MH-17785"/>
    <s v="Maya Herman"/>
    <s v="Corporate"/>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s v="Consumer"/>
    <s v="United States"/>
    <s v="San Francisco"/>
    <x v="1"/>
    <n v="94110"/>
    <x v="1"/>
    <s v="OFF-ST-10002743"/>
    <x v="1"/>
    <x v="4"/>
    <s v="SAFCO Boltless Steel Shelving"/>
    <n v="340.92"/>
    <n v="3"/>
    <n v="0"/>
    <n v="3.4091999999999842"/>
  </r>
  <r>
    <n v="473"/>
    <s v="CA-2011-144666"/>
    <x v="2"/>
    <x v="187"/>
    <d v="2011-11-11T00:00:00"/>
    <s v="Second Class"/>
    <s v="JP-15520"/>
    <s v="Jeremy Pistek"/>
    <s v="Consumer"/>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s v="Consumer"/>
    <s v="United States"/>
    <s v="San Francisco"/>
    <x v="1"/>
    <n v="94110"/>
    <x v="1"/>
    <s v="TEC-PH-10002680"/>
    <x v="2"/>
    <x v="7"/>
    <s v="Samsung Galaxy Note 3"/>
    <n v="703.96800000000007"/>
    <n v="4"/>
    <n v="0.2"/>
    <n v="87.995999999999924"/>
  </r>
  <r>
    <n v="475"/>
    <s v="CA-2011-144666"/>
    <x v="2"/>
    <x v="187"/>
    <d v="2011-11-11T00:00:00"/>
    <s v="Second Class"/>
    <s v="JP-15520"/>
    <s v="Jeremy Pistek"/>
    <s v="Consumer"/>
    <s v="United States"/>
    <s v="San Francisco"/>
    <x v="1"/>
    <n v="94110"/>
    <x v="1"/>
    <s v="OFF-ST-10001321"/>
    <x v="1"/>
    <x v="4"/>
    <s v="Decoflex Hanging Personal Folder File, Blue"/>
    <n v="92.52"/>
    <n v="6"/>
    <n v="0"/>
    <n v="24.980400000000007"/>
  </r>
  <r>
    <n v="476"/>
    <s v="CA-2011-144666"/>
    <x v="2"/>
    <x v="187"/>
    <d v="2011-11-11T00:00:00"/>
    <s v="Second Class"/>
    <s v="JP-15520"/>
    <s v="Jeremy Pistek"/>
    <s v="Consumer"/>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s v="Consumer"/>
    <s v="United States"/>
    <s v="San Francisco"/>
    <x v="1"/>
    <n v="94110"/>
    <x v="1"/>
    <s v="OFF-PA-10003465"/>
    <x v="1"/>
    <x v="10"/>
    <s v="Xerox 1912"/>
    <n v="94.85"/>
    <n v="5"/>
    <n v="0"/>
    <n v="45.527999999999992"/>
  </r>
  <r>
    <n v="478"/>
    <s v="CA-2013-103891"/>
    <x v="0"/>
    <x v="188"/>
    <d v="2013-07-20T00:00:00"/>
    <s v="Standard Class"/>
    <s v="KH-16690"/>
    <s v="Kristen Hastings"/>
    <s v="Corporate"/>
    <s v="United States"/>
    <s v="Los Angeles"/>
    <x v="1"/>
    <n v="90008"/>
    <x v="1"/>
    <s v="TEC-PH-10000149"/>
    <x v="2"/>
    <x v="7"/>
    <s v="Cisco SPA525G2 IP Phone - Wireless"/>
    <n v="95.76"/>
    <n v="6"/>
    <n v="0.2"/>
    <n v="7.1819999999999951"/>
  </r>
  <r>
    <n v="479"/>
    <s v="CA-2013-152632"/>
    <x v="0"/>
    <x v="189"/>
    <d v="2013-11-03T00:00:00"/>
    <s v="Standard Class"/>
    <s v="JE-15475"/>
    <s v="Jeremy Ellison"/>
    <s v="Consumer"/>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s v="Corporate"/>
    <s v="United States"/>
    <s v="New York City"/>
    <x v="15"/>
    <n v="10024"/>
    <x v="3"/>
    <s v="OFF-AR-10003045"/>
    <x v="1"/>
    <x v="6"/>
    <s v="Prang Colored Pencils"/>
    <n v="14.7"/>
    <n v="5"/>
    <n v="0"/>
    <n v="6.6150000000000002"/>
  </r>
  <r>
    <n v="481"/>
    <s v="CA-2013-100790"/>
    <x v="0"/>
    <x v="190"/>
    <d v="2013-07-03T00:00:00"/>
    <s v="Standard Class"/>
    <s v="JG-15805"/>
    <s v="John Grady"/>
    <s v="Corporate"/>
    <s v="United States"/>
    <s v="New York City"/>
    <x v="15"/>
    <n v="10024"/>
    <x v="3"/>
    <s v="OFF-ST-10000689"/>
    <x v="1"/>
    <x v="4"/>
    <s v="Fellowes Strictly Business Drawer File, Letter/Legal Size"/>
    <n v="704.25"/>
    <n v="5"/>
    <n v="0"/>
    <n v="84.51"/>
  </r>
  <r>
    <n v="482"/>
    <s v="CA-2011-134677"/>
    <x v="2"/>
    <x v="191"/>
    <d v="2011-10-10T00:00:00"/>
    <s v="Standard Class"/>
    <s v="XP-21865"/>
    <s v="Xylona Preis"/>
    <s v="Consumer"/>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s v="Consumer"/>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s v="Consumer"/>
    <s v="United States"/>
    <s v="New York City"/>
    <x v="15"/>
    <n v="10024"/>
    <x v="3"/>
    <s v="TEC-AC-10002567"/>
    <x v="2"/>
    <x v="11"/>
    <s v="Logitech G602 Wireless Gaming Mouse"/>
    <n v="159.97999999999999"/>
    <n v="2"/>
    <n v="0"/>
    <n v="57.592799999999997"/>
  </r>
  <r>
    <n v="485"/>
    <s v="CA-2014-140963"/>
    <x v="3"/>
    <x v="193"/>
    <d v="2014-06-14T00:00:00"/>
    <s v="First Class"/>
    <s v="MT-18070"/>
    <s v="Michelle Tran"/>
    <s v="Home Office"/>
    <s v="United States"/>
    <s v="Los Angeles"/>
    <x v="1"/>
    <n v="90045"/>
    <x v="1"/>
    <s v="OFF-LA-10003923"/>
    <x v="1"/>
    <x v="2"/>
    <s v="Alphabetical Labels for Top Tab Filing"/>
    <n v="29.6"/>
    <n v="2"/>
    <n v="0"/>
    <n v="14.8"/>
  </r>
  <r>
    <n v="486"/>
    <s v="CA-2014-140963"/>
    <x v="3"/>
    <x v="193"/>
    <d v="2014-06-14T00:00:00"/>
    <s v="First Class"/>
    <s v="MT-18070"/>
    <s v="Michelle Tran"/>
    <s v="Home Office"/>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s v="Home Office"/>
    <s v="United States"/>
    <s v="Los Angeles"/>
    <x v="1"/>
    <n v="90045"/>
    <x v="1"/>
    <s v="TEC-PH-10001924"/>
    <x v="2"/>
    <x v="7"/>
    <s v="iHome FM Clock Radio with Lightning Dock"/>
    <n v="279.95999999999998"/>
    <n v="5"/>
    <n v="0.2"/>
    <n v="17.497500000000016"/>
  </r>
  <r>
    <n v="488"/>
    <s v="CA-2011-154627"/>
    <x v="2"/>
    <x v="194"/>
    <d v="2011-10-31T00:00:00"/>
    <s v="First Class"/>
    <s v="SA-20830"/>
    <s v="Sue Ann Reed"/>
    <s v="Consumer"/>
    <s v="United States"/>
    <s v="Chicago"/>
    <x v="10"/>
    <n v="60610"/>
    <x v="2"/>
    <s v="TEC-PH-10001363"/>
    <x v="2"/>
    <x v="7"/>
    <s v="Apple iPhone 5S"/>
    <n v="2735.9520000000002"/>
    <n v="6"/>
    <n v="0.2"/>
    <n v="341.99399999999969"/>
  </r>
  <r>
    <n v="489"/>
    <s v="CA-2011-133753"/>
    <x v="2"/>
    <x v="3"/>
    <d v="2011-06-13T00:00:00"/>
    <s v="Second Class"/>
    <s v="CW-11905"/>
    <s v="Carl Weiss"/>
    <s v="Home Office"/>
    <s v="United States"/>
    <s v="Huntsville"/>
    <x v="5"/>
    <n v="77340"/>
    <x v="2"/>
    <s v="TEC-PH-10000376"/>
    <x v="2"/>
    <x v="7"/>
    <s v="Square Credit Card Reader"/>
    <n v="7.9920000000000009"/>
    <n v="1"/>
    <n v="0.2"/>
    <n v="0.59940000000000015"/>
  </r>
  <r>
    <n v="490"/>
    <s v="CA-2011-133753"/>
    <x v="2"/>
    <x v="3"/>
    <d v="2011-06-13T00:00:00"/>
    <s v="Second Class"/>
    <s v="CW-11905"/>
    <s v="Carl Weiss"/>
    <s v="Home Office"/>
    <s v="United States"/>
    <s v="Huntsville"/>
    <x v="5"/>
    <n v="77340"/>
    <x v="2"/>
    <s v="TEC-AC-10000303"/>
    <x v="2"/>
    <x v="11"/>
    <s v="Logitech M510 Wireless Mouse"/>
    <n v="63.984000000000009"/>
    <n v="2"/>
    <n v="0.2"/>
    <n v="10.397399999999998"/>
  </r>
  <r>
    <n v="491"/>
    <s v="CA-2011-133753"/>
    <x v="2"/>
    <x v="3"/>
    <d v="2011-06-13T00:00:00"/>
    <s v="Second Class"/>
    <s v="CW-11905"/>
    <s v="Carl Weiss"/>
    <s v="Home Office"/>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s v="Consumer"/>
    <s v="United States"/>
    <s v="Rochester"/>
    <x v="15"/>
    <n v="14609"/>
    <x v="3"/>
    <s v="OFF-ST-10001809"/>
    <x v="1"/>
    <x v="4"/>
    <s v="Fellowes Officeware Wire Shelving"/>
    <n v="449.15"/>
    <n v="5"/>
    <n v="0"/>
    <n v="8.9829999999999899"/>
  </r>
  <r>
    <n v="493"/>
    <s v="CA-2011-113362"/>
    <x v="2"/>
    <x v="80"/>
    <d v="2011-09-19T00:00:00"/>
    <s v="Standard Class"/>
    <s v="AJ-10960"/>
    <s v="Astrea Jones"/>
    <s v="Consumer"/>
    <s v="United States"/>
    <s v="Rochester"/>
    <x v="15"/>
    <n v="14609"/>
    <x v="3"/>
    <s v="OFF-EN-10003845"/>
    <x v="1"/>
    <x v="12"/>
    <s v="Colored Envelopes"/>
    <n v="11.07"/>
    <n v="3"/>
    <n v="0"/>
    <n v="5.0921999999999992"/>
  </r>
  <r>
    <n v="494"/>
    <s v="CA-2013-169166"/>
    <x v="0"/>
    <x v="195"/>
    <d v="2013-05-15T00:00:00"/>
    <s v="Standard Class"/>
    <s v="SS-20590"/>
    <s v="Sonia Sunley"/>
    <s v="Consumer"/>
    <s v="United States"/>
    <s v="Seattle"/>
    <x v="4"/>
    <n v="98115"/>
    <x v="1"/>
    <s v="TEC-AC-10000991"/>
    <x v="2"/>
    <x v="11"/>
    <s v="Sony Micro Vault Click 8 GB USB 2.0 Flash Drive"/>
    <n v="93.98"/>
    <n v="2"/>
    <n v="0"/>
    <n v="13.157200000000003"/>
  </r>
  <r>
    <n v="495"/>
    <s v="US-2013-120929"/>
    <x v="0"/>
    <x v="196"/>
    <d v="2013-03-22T00:00:00"/>
    <s v="Second Class"/>
    <s v="RO-19780"/>
    <s v="Rose O'Brian"/>
    <s v="Consumer"/>
    <s v="United States"/>
    <s v="Memphis"/>
    <x v="18"/>
    <n v="38109"/>
    <x v="0"/>
    <s v="FUR-TA-10001857"/>
    <x v="0"/>
    <x v="3"/>
    <s v="Balt Solid Wood Rectangular Table"/>
    <n v="189.88200000000001"/>
    <n v="3"/>
    <n v="0.4"/>
    <n v="-94.941000000000017"/>
  </r>
  <r>
    <n v="496"/>
    <s v="CA-2012-134782"/>
    <x v="1"/>
    <x v="17"/>
    <d v="2012-12-31T00:00:00"/>
    <s v="Standard Class"/>
    <s v="MD-17350"/>
    <s v="Maribeth Dona"/>
    <s v="Consumer"/>
    <s v="United States"/>
    <s v="Fayetteville"/>
    <x v="36"/>
    <n v="72701"/>
    <x v="0"/>
    <s v="OFF-EN-10001434"/>
    <x v="1"/>
    <x v="12"/>
    <s v="Strathmore #10 Envelopes, Ultimate White"/>
    <n v="105.42"/>
    <n v="2"/>
    <n v="0"/>
    <n v="51.655799999999999"/>
  </r>
  <r>
    <n v="497"/>
    <s v="CA-2013-126158"/>
    <x v="0"/>
    <x v="197"/>
    <d v="2013-08-01T00:00:00"/>
    <s v="Standard Class"/>
    <s v="SC-20095"/>
    <s v="Sanjit Chand"/>
    <s v="Consumer"/>
    <s v="United States"/>
    <s v="Costa Mesa"/>
    <x v="1"/>
    <n v="92627"/>
    <x v="1"/>
    <s v="OFF-BI-10002498"/>
    <x v="1"/>
    <x v="8"/>
    <s v="Clear Mylar Reinforcing Strips"/>
    <n v="119.61600000000001"/>
    <n v="8"/>
    <n v="0.2"/>
    <n v="40.370399999999997"/>
  </r>
  <r>
    <n v="498"/>
    <s v="CA-2013-126158"/>
    <x v="0"/>
    <x v="197"/>
    <d v="2013-08-01T00:00:00"/>
    <s v="Standard Class"/>
    <s v="SC-20095"/>
    <s v="Sanjit Chand"/>
    <s v="Consumer"/>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s v="Consumer"/>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s v="Consumer"/>
    <s v="United States"/>
    <s v="Costa Mesa"/>
    <x v="1"/>
    <n v="92627"/>
    <x v="1"/>
    <s v="FUR-FU-10000073"/>
    <x v="0"/>
    <x v="5"/>
    <s v="Deflect-O Glasstique Clear Desk Accessories"/>
    <n v="69.3"/>
    <n v="9"/>
    <n v="0"/>
    <n v="22.868999999999996"/>
  </r>
  <r>
    <n v="501"/>
    <s v="US-2013-105578"/>
    <x v="0"/>
    <x v="198"/>
    <d v="2013-06-05T00:00:00"/>
    <s v="Standard Class"/>
    <s v="MY-17380"/>
    <s v="Maribeth Yedwab"/>
    <s v="Corporate"/>
    <s v="United States"/>
    <s v="Parker"/>
    <x v="22"/>
    <n v="80134"/>
    <x v="1"/>
    <s v="OFF-BI-10001670"/>
    <x v="1"/>
    <x v="8"/>
    <s v="Vinyl Sectional Post Binders"/>
    <n v="22.620000000000005"/>
    <n v="2"/>
    <n v="0.7"/>
    <n v="-15.079999999999998"/>
  </r>
  <r>
    <n v="502"/>
    <s v="US-2013-105578"/>
    <x v="0"/>
    <x v="198"/>
    <d v="2013-06-05T00:00:00"/>
    <s v="Standard Class"/>
    <s v="MY-17380"/>
    <s v="Maribeth Yedwab"/>
    <s v="Corporate"/>
    <s v="United States"/>
    <s v="Parker"/>
    <x v="22"/>
    <n v="80134"/>
    <x v="1"/>
    <s v="OFF-BI-10001658"/>
    <x v="1"/>
    <x v="8"/>
    <s v="GBC Standard Therm-A-Bind Covers"/>
    <n v="14.952000000000004"/>
    <n v="2"/>
    <n v="0.7"/>
    <n v="-11.961599999999997"/>
  </r>
  <r>
    <n v="503"/>
    <s v="US-2013-105578"/>
    <x v="0"/>
    <x v="198"/>
    <d v="2013-06-05T00:00:00"/>
    <s v="Standard Class"/>
    <s v="MY-17380"/>
    <s v="Maribeth Yedwab"/>
    <s v="Corporate"/>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s v="Corporate"/>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s v="Corporate"/>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s v="Corporate"/>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s v="Consumer"/>
    <s v="United States"/>
    <s v="Atlanta"/>
    <x v="32"/>
    <n v="30318"/>
    <x v="0"/>
    <s v="OFF-AR-10001662"/>
    <x v="1"/>
    <x v="6"/>
    <s v="Rogers Handheld Barrel Pencil Sharpener"/>
    <n v="2.74"/>
    <n v="1"/>
    <n v="0"/>
    <n v="0.73980000000000024"/>
  </r>
  <r>
    <n v="508"/>
    <s v="CA-2012-145352"/>
    <x v="1"/>
    <x v="199"/>
    <d v="2012-03-22T00:00:00"/>
    <s v="Standard Class"/>
    <s v="CM-12385"/>
    <s v="Christopher Martinez"/>
    <s v="Consumer"/>
    <s v="United States"/>
    <s v="Atlanta"/>
    <x v="32"/>
    <n v="30318"/>
    <x v="0"/>
    <s v="OFF-AR-10003856"/>
    <x v="1"/>
    <x v="6"/>
    <s v="Newell 344"/>
    <n v="8.34"/>
    <n v="3"/>
    <n v="0"/>
    <n v="2.1683999999999997"/>
  </r>
  <r>
    <n v="509"/>
    <s v="CA-2012-145352"/>
    <x v="1"/>
    <x v="199"/>
    <d v="2012-03-22T00:00:00"/>
    <s v="Standard Class"/>
    <s v="CM-12385"/>
    <s v="Christopher Martinez"/>
    <s v="Consumer"/>
    <s v="United States"/>
    <s v="Atlanta"/>
    <x v="32"/>
    <n v="30318"/>
    <x v="0"/>
    <s v="OFF-ST-10001228"/>
    <x v="1"/>
    <x v="4"/>
    <s v="Personal File Boxes with Fold-Down Carry Handle"/>
    <n v="46.74"/>
    <n v="3"/>
    <n v="0"/>
    <n v="11.684999999999999"/>
  </r>
  <r>
    <n v="510"/>
    <s v="CA-2012-145352"/>
    <x v="1"/>
    <x v="199"/>
    <d v="2012-03-22T00:00:00"/>
    <s v="Standard Class"/>
    <s v="CM-12385"/>
    <s v="Christopher Martinez"/>
    <s v="Consumer"/>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s v="Consumer"/>
    <s v="United States"/>
    <s v="Gladstone"/>
    <x v="25"/>
    <n v="64118"/>
    <x v="2"/>
    <s v="FUR-FU-10001290"/>
    <x v="0"/>
    <x v="5"/>
    <s v="Executive Impressions Supervisor Wall Clock"/>
    <n v="126.30000000000001"/>
    <n v="3"/>
    <n v="0"/>
    <n v="40.415999999999997"/>
  </r>
  <r>
    <n v="512"/>
    <s v="CA-2014-135307"/>
    <x v="3"/>
    <x v="200"/>
    <d v="2014-11-28T00:00:00"/>
    <s v="First Class"/>
    <s v="LS-17245"/>
    <s v="Lynn Smith"/>
    <s v="Consumer"/>
    <s v="United States"/>
    <s v="Gladstone"/>
    <x v="25"/>
    <n v="64118"/>
    <x v="2"/>
    <s v="TEC-AC-10002399"/>
    <x v="2"/>
    <x v="11"/>
    <s v="SanDisk Cruzer 32 GB USB Flash Drive"/>
    <n v="38.04"/>
    <n v="2"/>
    <n v="0"/>
    <n v="12.172799999999999"/>
  </r>
  <r>
    <n v="513"/>
    <s v="CA-2013-106341"/>
    <x v="0"/>
    <x v="201"/>
    <d v="2013-10-24T00:00:00"/>
    <s v="First Class"/>
    <s v="LF-17185"/>
    <s v="Luke Foster"/>
    <s v="Consumer"/>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s v="Consumer"/>
    <s v="United States"/>
    <s v="Los Angeles"/>
    <x v="1"/>
    <n v="90049"/>
    <x v="1"/>
    <s v="OFF-AR-10003811"/>
    <x v="1"/>
    <x v="6"/>
    <s v="Newell 327"/>
    <n v="6.63"/>
    <n v="3"/>
    <n v="0"/>
    <n v="1.7901"/>
  </r>
  <r>
    <n v="515"/>
    <s v="CA-2014-163405"/>
    <x v="3"/>
    <x v="202"/>
    <d v="2014-12-26T00:00:00"/>
    <s v="Standard Class"/>
    <s v="BN-11515"/>
    <s v="Bradley Nguyen"/>
    <s v="Consumer"/>
    <s v="United States"/>
    <s v="Los Angeles"/>
    <x v="1"/>
    <n v="90049"/>
    <x v="1"/>
    <s v="OFF-AR-10001246"/>
    <x v="1"/>
    <x v="6"/>
    <s v="Newell 317"/>
    <n v="5.88"/>
    <n v="2"/>
    <n v="0"/>
    <n v="1.7051999999999996"/>
  </r>
  <r>
    <n v="516"/>
    <s v="CA-2014-127432"/>
    <x v="3"/>
    <x v="203"/>
    <d v="2014-01-28T00:00:00"/>
    <s v="Standard Class"/>
    <s v="AD-10180"/>
    <s v="Alan Dominguez"/>
    <s v="Home Office"/>
    <s v="United States"/>
    <s v="Great Falls"/>
    <x v="37"/>
    <n v="59405"/>
    <x v="1"/>
    <s v="TEC-CO-10003236"/>
    <x v="2"/>
    <x v="16"/>
    <s v="Canon Image Class D660 Copier"/>
    <n v="2999.95"/>
    <n v="5"/>
    <n v="0"/>
    <n v="1379.9769999999999"/>
  </r>
  <r>
    <n v="517"/>
    <s v="CA-2014-127432"/>
    <x v="3"/>
    <x v="203"/>
    <d v="2014-01-28T00:00:00"/>
    <s v="Standard Class"/>
    <s v="AD-10180"/>
    <s v="Alan Dominguez"/>
    <s v="Home Office"/>
    <s v="United States"/>
    <s v="Great Falls"/>
    <x v="37"/>
    <n v="59405"/>
    <x v="1"/>
    <s v="OFF-ST-10004507"/>
    <x v="1"/>
    <x v="4"/>
    <s v="Advantus Rolling Storage Box"/>
    <n v="51.449999999999996"/>
    <n v="3"/>
    <n v="0"/>
    <n v="13.891499999999999"/>
  </r>
  <r>
    <n v="518"/>
    <s v="CA-2014-127432"/>
    <x v="3"/>
    <x v="203"/>
    <d v="2014-01-28T00:00:00"/>
    <s v="Standard Class"/>
    <s v="AD-10180"/>
    <s v="Alan Dominguez"/>
    <s v="Home Office"/>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s v="Home Office"/>
    <s v="United States"/>
    <s v="Great Falls"/>
    <x v="37"/>
    <n v="59405"/>
    <x v="1"/>
    <s v="OFF-ST-10004459"/>
    <x v="1"/>
    <x v="4"/>
    <s v="Tennsco Single-Tier Lockers"/>
    <n v="1126.02"/>
    <n v="3"/>
    <n v="0"/>
    <n v="56.300999999999988"/>
  </r>
  <r>
    <n v="520"/>
    <s v="CA-2012-157812"/>
    <x v="1"/>
    <x v="204"/>
    <d v="2012-03-26T00:00:00"/>
    <s v="Standard Class"/>
    <s v="DB-13210"/>
    <s v="Dean Braden"/>
    <s v="Consumer"/>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s v="Consumer"/>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s v="Consumer"/>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s v="Corporate"/>
    <s v="United States"/>
    <s v="Detroit"/>
    <x v="12"/>
    <n v="48234"/>
    <x v="2"/>
    <s v="FUR-TA-10001857"/>
    <x v="0"/>
    <x v="3"/>
    <s v="Balt Solid Wood Rectangular Table"/>
    <n v="210.98"/>
    <n v="2"/>
    <n v="0"/>
    <n v="21.097999999999985"/>
  </r>
  <r>
    <n v="524"/>
    <s v="US-2013-139486"/>
    <x v="0"/>
    <x v="206"/>
    <d v="2013-05-24T00:00:00"/>
    <s v="First Class"/>
    <s v="LH-17155"/>
    <s v="Logan Haushalter"/>
    <s v="Consumer"/>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s v="Consumer"/>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s v="Consumer"/>
    <s v="United States"/>
    <s v="Lawrence"/>
    <x v="31"/>
    <n v="1841"/>
    <x v="3"/>
    <s v="OFF-FA-10002815"/>
    <x v="1"/>
    <x v="13"/>
    <s v="Staples"/>
    <n v="22.200000000000003"/>
    <n v="5"/>
    <n v="0"/>
    <n v="10.434000000000001"/>
  </r>
  <r>
    <n v="527"/>
    <s v="CA-2014-113558"/>
    <x v="3"/>
    <x v="208"/>
    <d v="2014-10-27T00:00:00"/>
    <s v="Standard Class"/>
    <s v="PH-18790"/>
    <s v="Patricia Hirasaki"/>
    <s v="Home Office"/>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s v="Home Office"/>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s v="Consumer"/>
    <s v="United States"/>
    <s v="Philadelphia"/>
    <x v="9"/>
    <n v="19134"/>
    <x v="3"/>
    <s v="OFF-ST-10004963"/>
    <x v="1"/>
    <x v="4"/>
    <s v="Eldon Gobal File Keepers"/>
    <n v="36.336000000000006"/>
    <n v="3"/>
    <n v="0.2"/>
    <n v="-7.2672000000000043"/>
  </r>
  <r>
    <n v="530"/>
    <s v="US-2012-138303"/>
    <x v="1"/>
    <x v="37"/>
    <d v="2012-09-07T00:00:00"/>
    <s v="Standard Class"/>
    <s v="MG-18145"/>
    <s v="Mike Gockenbach"/>
    <s v="Consumer"/>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s v="Consumer"/>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s v="Corporate"/>
    <s v="United States"/>
    <s v="Los Angeles"/>
    <x v="1"/>
    <n v="90036"/>
    <x v="1"/>
    <s v="FUR-CH-10000595"/>
    <x v="0"/>
    <x v="1"/>
    <s v="Safco Contoured Stacking Chairs"/>
    <n v="190.72000000000003"/>
    <n v="1"/>
    <n v="0.2"/>
    <n v="11.919999999999987"/>
  </r>
  <r>
    <n v="533"/>
    <s v="US-2014-129441"/>
    <x v="3"/>
    <x v="210"/>
    <d v="2014-09-12T00:00:00"/>
    <s v="Standard Class"/>
    <s v="JC-15340"/>
    <s v="Jasper Cacioppo"/>
    <s v="Consumer"/>
    <s v="United States"/>
    <s v="Los Angeles"/>
    <x v="1"/>
    <n v="90032"/>
    <x v="1"/>
    <s v="FUR-FU-10000448"/>
    <x v="0"/>
    <x v="5"/>
    <s v="Tenex Chairmats For Use With Carpeted Floors"/>
    <n v="47.94"/>
    <n v="3"/>
    <n v="0"/>
    <n v="2.3969999999999985"/>
  </r>
  <r>
    <n v="534"/>
    <s v="CA-2013-168753"/>
    <x v="0"/>
    <x v="211"/>
    <d v="2013-06-02T00:00:00"/>
    <s v="Second Class"/>
    <s v="RL-19615"/>
    <s v="Rob Lucas"/>
    <s v="Consumer"/>
    <s v="United States"/>
    <s v="Montgomery"/>
    <x v="19"/>
    <n v="36116"/>
    <x v="0"/>
    <s v="TEC-PH-10000984"/>
    <x v="2"/>
    <x v="7"/>
    <s v="Panasonic KX-TG9471B"/>
    <n v="979.95"/>
    <n v="5"/>
    <n v="0"/>
    <n v="274.38600000000008"/>
  </r>
  <r>
    <n v="535"/>
    <s v="CA-2013-168753"/>
    <x v="0"/>
    <x v="211"/>
    <d v="2013-06-02T00:00:00"/>
    <s v="Second Class"/>
    <s v="RL-19615"/>
    <s v="Rob Lucas"/>
    <s v="Consumer"/>
    <s v="United States"/>
    <s v="Montgomery"/>
    <x v="19"/>
    <n v="36116"/>
    <x v="0"/>
    <s v="OFF-BI-10002557"/>
    <x v="1"/>
    <x v="8"/>
    <s v="Presstex Flexible Ring Binders"/>
    <n v="22.75"/>
    <n v="5"/>
    <n v="0"/>
    <n v="11.375"/>
  </r>
  <r>
    <n v="536"/>
    <s v="CA-2013-126613"/>
    <x v="0"/>
    <x v="212"/>
    <d v="2013-07-17T00:00:00"/>
    <s v="Standard Class"/>
    <s v="AA-10375"/>
    <s v="Allen Armold"/>
    <s v="Consumer"/>
    <s v="United States"/>
    <s v="Mesa"/>
    <x v="16"/>
    <n v="85204"/>
    <x v="1"/>
    <s v="OFF-ST-10001325"/>
    <x v="1"/>
    <x v="4"/>
    <s v="Sterilite Officeware Hinged File Box"/>
    <n v="16.768000000000001"/>
    <n v="2"/>
    <n v="0.2"/>
    <n v="1.4672000000000001"/>
  </r>
  <r>
    <n v="537"/>
    <s v="US-2014-122637"/>
    <x v="3"/>
    <x v="213"/>
    <d v="2014-09-09T00:00:00"/>
    <s v="Second Class"/>
    <s v="EP-13915"/>
    <s v="Emily Phan"/>
    <s v="Consumer"/>
    <s v="United States"/>
    <s v="Chicago"/>
    <x v="10"/>
    <n v="60653"/>
    <x v="2"/>
    <s v="OFF-BI-10002429"/>
    <x v="1"/>
    <x v="8"/>
    <s v="Premier Elliptical Ring Binder, Black"/>
    <n v="42.615999999999993"/>
    <n v="7"/>
    <n v="0.8"/>
    <n v="-68.185600000000022"/>
  </r>
  <r>
    <n v="538"/>
    <s v="CA-2012-147851"/>
    <x v="1"/>
    <x v="155"/>
    <d v="2012-12-08T00:00:00"/>
    <s v="Standard Class"/>
    <s v="MP-17470"/>
    <s v="Mark Packer"/>
    <s v="Home Office"/>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s v="Consumer"/>
    <s v="United States"/>
    <s v="Henderson"/>
    <x v="0"/>
    <n v="42420"/>
    <x v="0"/>
    <s v="OFF-AP-10001271"/>
    <x v="1"/>
    <x v="9"/>
    <s v="Eureka The Boss Cordless Rechargeable Stick Vac"/>
    <n v="152.94"/>
    <n v="3"/>
    <n v="0"/>
    <n v="41.293800000000005"/>
  </r>
  <r>
    <n v="540"/>
    <s v="CA-2012-134894"/>
    <x v="1"/>
    <x v="214"/>
    <d v="2012-12-11T00:00:00"/>
    <s v="Standard Class"/>
    <s v="DK-12985"/>
    <s v="Darren Koutras"/>
    <s v="Consumer"/>
    <s v="United States"/>
    <s v="Henderson"/>
    <x v="0"/>
    <n v="42420"/>
    <x v="0"/>
    <s v="FUR-CH-10002647"/>
    <x v="0"/>
    <x v="1"/>
    <s v="Situations Contoured Folding Chairs, 4/Set"/>
    <n v="283.92"/>
    <n v="4"/>
    <n v="0"/>
    <n v="70.980000000000018"/>
  </r>
  <r>
    <n v="541"/>
    <s v="CA-2011-140795"/>
    <x v="2"/>
    <x v="215"/>
    <d v="2011-02-04T00:00:00"/>
    <s v="First Class"/>
    <s v="BD-11500"/>
    <s v="Bradley Drucker"/>
    <s v="Consumer"/>
    <s v="United States"/>
    <s v="Green Bay"/>
    <x v="6"/>
    <n v="54302"/>
    <x v="2"/>
    <s v="TEC-AC-10001432"/>
    <x v="2"/>
    <x v="11"/>
    <s v="Enermax Aurora Lite Keyboard"/>
    <n v="468.90000000000003"/>
    <n v="6"/>
    <n v="0"/>
    <n v="206.31600000000006"/>
  </r>
  <r>
    <n v="542"/>
    <s v="CA-2013-136924"/>
    <x v="0"/>
    <x v="216"/>
    <d v="2013-07-18T00:00:00"/>
    <s v="First Class"/>
    <s v="ES-14080"/>
    <s v="Erin Smith"/>
    <s v="Corporate"/>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s v="Consumer"/>
    <s v="United States"/>
    <s v="Springfield"/>
    <x v="24"/>
    <n v="45503"/>
    <x v="3"/>
    <s v="OFF-ST-10001809"/>
    <x v="1"/>
    <x v="4"/>
    <s v="Fellowes Officeware Wire Shelving"/>
    <n v="646.77600000000007"/>
    <n v="9"/>
    <n v="0.2"/>
    <n v="-145.52460000000002"/>
  </r>
  <r>
    <n v="544"/>
    <s v="CA-2011-103849"/>
    <x v="2"/>
    <x v="218"/>
    <d v="2011-05-16T00:00:00"/>
    <s v="Standard Class"/>
    <s v="PG-18895"/>
    <s v="Paul Gonzalez"/>
    <s v="Consumer"/>
    <s v="United States"/>
    <s v="Fort Worth"/>
    <x v="5"/>
    <n v="76106"/>
    <x v="2"/>
    <s v="TEC-AC-10001465"/>
    <x v="2"/>
    <x v="11"/>
    <s v="SanDisk Cruzer 64 GB USB Flash Drive"/>
    <n v="58.112000000000002"/>
    <n v="2"/>
    <n v="0.2"/>
    <n v="7.263999999999994"/>
  </r>
  <r>
    <n v="545"/>
    <s v="CA-2011-103849"/>
    <x v="2"/>
    <x v="218"/>
    <d v="2011-05-16T00:00:00"/>
    <s v="Standard Class"/>
    <s v="PG-18895"/>
    <s v="Paul Gonzalez"/>
    <s v="Consumer"/>
    <s v="United States"/>
    <s v="Fort Worth"/>
    <x v="5"/>
    <n v="76106"/>
    <x v="2"/>
    <s v="TEC-PH-10002597"/>
    <x v="2"/>
    <x v="7"/>
    <s v="Xblue XB-1670-86 X16 Small Office Telephone - Titanium"/>
    <n v="100.792"/>
    <n v="1"/>
    <n v="0.2"/>
    <n v="6.2995000000000019"/>
  </r>
  <r>
    <n v="546"/>
    <s v="CA-2011-103849"/>
    <x v="2"/>
    <x v="218"/>
    <d v="2011-05-16T00:00:00"/>
    <s v="Standard Class"/>
    <s v="PG-18895"/>
    <s v="Paul Gonzalez"/>
    <s v="Consumer"/>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s v="Home Office"/>
    <s v="United States"/>
    <s v="New York City"/>
    <x v="15"/>
    <n v="10035"/>
    <x v="3"/>
    <s v="OFF-BI-10000404"/>
    <x v="1"/>
    <x v="8"/>
    <s v="Avery Printable Repositionable Plastic Tabs"/>
    <n v="41.28"/>
    <n v="6"/>
    <n v="0.2"/>
    <n v="13.931999999999999"/>
  </r>
  <r>
    <n v="548"/>
    <s v="CA-2014-162929"/>
    <x v="3"/>
    <x v="123"/>
    <d v="2014-11-23T00:00:00"/>
    <s v="First Class"/>
    <s v="AS-10135"/>
    <s v="Adrian Shami"/>
    <s v="Home Office"/>
    <s v="United States"/>
    <s v="New York City"/>
    <x v="15"/>
    <n v="10035"/>
    <x v="3"/>
    <s v="OFF-PA-10002986"/>
    <x v="1"/>
    <x v="10"/>
    <s v="Xerox 1898"/>
    <n v="13.36"/>
    <n v="2"/>
    <n v="0"/>
    <n v="6.4127999999999998"/>
  </r>
  <r>
    <n v="549"/>
    <s v="CA-2012-113173"/>
    <x v="1"/>
    <x v="219"/>
    <d v="2012-11-17T00:00:00"/>
    <s v="Second Class"/>
    <s v="DK-13225"/>
    <s v="Dean Katz"/>
    <s v="Corporate"/>
    <s v="United States"/>
    <s v="Chicago"/>
    <x v="10"/>
    <n v="60653"/>
    <x v="2"/>
    <s v="OFF-ST-10000604"/>
    <x v="1"/>
    <x v="4"/>
    <s v="Home/Office Personal File Carts"/>
    <n v="250.27199999999999"/>
    <n v="9"/>
    <n v="0.2"/>
    <n v="15.641999999999982"/>
  </r>
  <r>
    <n v="550"/>
    <s v="CA-2012-113173"/>
    <x v="1"/>
    <x v="219"/>
    <d v="2012-11-17T00:00:00"/>
    <s v="Second Class"/>
    <s v="DK-13225"/>
    <s v="Dean Katz"/>
    <s v="Corporate"/>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s v="Corporate"/>
    <s v="United States"/>
    <s v="Chicago"/>
    <x v="10"/>
    <n v="60653"/>
    <x v="2"/>
    <s v="OFF-SU-10001935"/>
    <x v="1"/>
    <x v="14"/>
    <s v="Staples"/>
    <n v="8.7200000000000006"/>
    <n v="5"/>
    <n v="0.2"/>
    <n v="-1.7440000000000015"/>
  </r>
  <r>
    <n v="552"/>
    <s v="CA-2013-136406"/>
    <x v="0"/>
    <x v="173"/>
    <d v="2013-04-18T00:00:00"/>
    <s v="Second Class"/>
    <s v="BD-11320"/>
    <s v="Bill Donatelli"/>
    <s v="Consumer"/>
    <s v="United States"/>
    <s v="San Francisco"/>
    <x v="1"/>
    <n v="94110"/>
    <x v="1"/>
    <s v="FUR-CH-10002024"/>
    <x v="0"/>
    <x v="1"/>
    <s v="HON 5400 Series Task Chairs for Big and Tall"/>
    <n v="1121.568"/>
    <n v="2"/>
    <n v="0.2"/>
    <n v="0"/>
  </r>
  <r>
    <n v="553"/>
    <s v="CA-2014-112774"/>
    <x v="3"/>
    <x v="220"/>
    <d v="2014-09-13T00:00:00"/>
    <s v="First Class"/>
    <s v="RC-19960"/>
    <s v="Ryan Crowe"/>
    <s v="Consumer"/>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s v="Consumer"/>
    <s v="United States"/>
    <s v="Houston"/>
    <x v="5"/>
    <n v="77070"/>
    <x v="2"/>
    <s v="OFF-FA-10004248"/>
    <x v="1"/>
    <x v="13"/>
    <s v="Advantus T-Pin Paper Clips"/>
    <n v="10.824"/>
    <n v="3"/>
    <n v="0.2"/>
    <n v="2.5707"/>
  </r>
  <r>
    <n v="555"/>
    <s v="CA-2014-100650"/>
    <x v="3"/>
    <x v="222"/>
    <d v="2014-07-04T00:00:00"/>
    <s v="Second Class"/>
    <s v="DK-13225"/>
    <s v="Dean Katz"/>
    <s v="Corporate"/>
    <s v="United States"/>
    <s v="Anaheim"/>
    <x v="1"/>
    <n v="92804"/>
    <x v="1"/>
    <s v="OFF-ST-10001780"/>
    <x v="1"/>
    <x v="4"/>
    <s v="Tennsco 16-Compartment Lockers with Coat Rack"/>
    <n v="1295.78"/>
    <n v="2"/>
    <n v="0"/>
    <n v="310.98720000000003"/>
  </r>
  <r>
    <n v="556"/>
    <s v="CA-2011-155852"/>
    <x v="2"/>
    <x v="223"/>
    <d v="2011-03-07T00:00:00"/>
    <s v="Second Class"/>
    <s v="AJ-10945"/>
    <s v="Ashley Jarboe"/>
    <s v="Consumer"/>
    <s v="United States"/>
    <s v="Wilmington"/>
    <x v="3"/>
    <n v="28403"/>
    <x v="0"/>
    <s v="OFF-AR-10003560"/>
    <x v="1"/>
    <x v="6"/>
    <s v="Zebra Zazzle Fluorescent Highlighters"/>
    <n v="19.456000000000003"/>
    <n v="4"/>
    <n v="0.2"/>
    <n v="3.4047999999999981"/>
  </r>
  <r>
    <n v="557"/>
    <s v="CA-2013-113243"/>
    <x v="0"/>
    <x v="224"/>
    <d v="2013-06-16T00:00:00"/>
    <s v="Standard Class"/>
    <s v="OT-18730"/>
    <s v="Olvera Toch"/>
    <s v="Consumer"/>
    <s v="United States"/>
    <s v="Los Angeles"/>
    <x v="1"/>
    <n v="90045"/>
    <x v="1"/>
    <s v="OFF-LA-10001297"/>
    <x v="1"/>
    <x v="2"/>
    <s v="Avery 473"/>
    <n v="20.7"/>
    <n v="2"/>
    <n v="0"/>
    <n v="9.9359999999999999"/>
  </r>
  <r>
    <n v="558"/>
    <s v="CA-2013-113243"/>
    <x v="0"/>
    <x v="224"/>
    <d v="2013-06-16T00:00:00"/>
    <s v="Standard Class"/>
    <s v="OT-18730"/>
    <s v="Olvera Toch"/>
    <s v="Consumer"/>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s v="Consumer"/>
    <s v="United States"/>
    <s v="Los Angeles"/>
    <x v="1"/>
    <n v="90045"/>
    <x v="1"/>
    <s v="OFF-PA-10003441"/>
    <x v="1"/>
    <x v="10"/>
    <s v="Xerox 226"/>
    <n v="32.400000000000006"/>
    <n v="5"/>
    <n v="0"/>
    <n v="15.552000000000001"/>
  </r>
  <r>
    <n v="560"/>
    <s v="CA-2014-118731"/>
    <x v="3"/>
    <x v="225"/>
    <d v="2014-11-23T00:00:00"/>
    <s v="Second Class"/>
    <s v="LP-17080"/>
    <s v="Liz Pelletier"/>
    <s v="Consumer"/>
    <s v="United States"/>
    <s v="San Francisco"/>
    <x v="1"/>
    <n v="94110"/>
    <x v="1"/>
    <s v="FUR-FU-10003347"/>
    <x v="0"/>
    <x v="5"/>
    <s v="Coloredge Poster Frame"/>
    <n v="42.599999999999994"/>
    <n v="3"/>
    <n v="0"/>
    <n v="16.614000000000001"/>
  </r>
  <r>
    <n v="561"/>
    <s v="CA-2014-118731"/>
    <x v="3"/>
    <x v="225"/>
    <d v="2014-11-23T00:00:00"/>
    <s v="Second Class"/>
    <s v="LP-17080"/>
    <s v="Liz Pelletier"/>
    <s v="Consumer"/>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s v="Consumer"/>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s v="Consumer"/>
    <s v="United States"/>
    <s v="Tampa"/>
    <x v="2"/>
    <n v="33614"/>
    <x v="0"/>
    <s v="FUR-FU-10004020"/>
    <x v="0"/>
    <x v="5"/>
    <s v="Advantus Panel Wall Acrylic Frame"/>
    <n v="13.128"/>
    <n v="3"/>
    <n v="0.2"/>
    <n v="3.7743000000000002"/>
  </r>
  <r>
    <n v="564"/>
    <s v="CA-2012-130736"/>
    <x v="1"/>
    <x v="214"/>
    <d v="2012-12-09T00:00:00"/>
    <s v="First Class"/>
    <s v="JF-15490"/>
    <s v="Jeremy Farry"/>
    <s v="Consumer"/>
    <s v="United States"/>
    <s v="Seattle"/>
    <x v="4"/>
    <n v="98105"/>
    <x v="1"/>
    <s v="OFF-FA-10003467"/>
    <x v="1"/>
    <x v="13"/>
    <s v="Alliance Big Bands Rubber Bands, 12/Pack"/>
    <n v="3.96"/>
    <n v="2"/>
    <n v="0"/>
    <n v="0"/>
  </r>
  <r>
    <n v="565"/>
    <s v="CA-2012-130736"/>
    <x v="1"/>
    <x v="214"/>
    <d v="2012-12-09T00:00:00"/>
    <s v="First Class"/>
    <s v="JF-15490"/>
    <s v="Jeremy Farry"/>
    <s v="Consumer"/>
    <s v="United States"/>
    <s v="Seattle"/>
    <x v="4"/>
    <n v="98105"/>
    <x v="1"/>
    <s v="OFF-LA-10000634"/>
    <x v="1"/>
    <x v="2"/>
    <s v="Avery 509"/>
    <n v="2.61"/>
    <n v="1"/>
    <n v="0"/>
    <n v="1.2005999999999999"/>
  </r>
  <r>
    <n v="566"/>
    <s v="CA-2014-137099"/>
    <x v="3"/>
    <x v="226"/>
    <d v="2014-12-11T00:00:00"/>
    <s v="First Class"/>
    <s v="FP-14320"/>
    <s v="Frank Preis"/>
    <s v="Consumer"/>
    <s v="United States"/>
    <s v="Los Angeles"/>
    <x v="1"/>
    <n v="90008"/>
    <x v="1"/>
    <s v="TEC-PH-10002496"/>
    <x v="2"/>
    <x v="7"/>
    <s v="Cisco SPA301"/>
    <n v="374.37600000000003"/>
    <n v="3"/>
    <n v="0.2"/>
    <n v="46.796999999999983"/>
  </r>
  <r>
    <n v="567"/>
    <s v="CA-2014-156951"/>
    <x v="3"/>
    <x v="172"/>
    <d v="2014-10-09T00:00:00"/>
    <s v="Standard Class"/>
    <s v="EB-13840"/>
    <s v="Ellis Ballard"/>
    <s v="Corporate"/>
    <s v="United States"/>
    <s v="Seattle"/>
    <x v="4"/>
    <n v="98105"/>
    <x v="1"/>
    <s v="OFF-PA-10004530"/>
    <x v="1"/>
    <x v="10"/>
    <s v="Personal Creations Ink Jet Cards and Labels"/>
    <n v="91.84"/>
    <n v="8"/>
    <n v="0"/>
    <n v="45.001600000000003"/>
  </r>
  <r>
    <n v="568"/>
    <s v="CA-2014-156951"/>
    <x v="3"/>
    <x v="172"/>
    <d v="2014-10-09T00:00:00"/>
    <s v="Standard Class"/>
    <s v="EB-13840"/>
    <s v="Ellis Ballard"/>
    <s v="Corporate"/>
    <s v="United States"/>
    <s v="Seattle"/>
    <x v="4"/>
    <n v="98105"/>
    <x v="1"/>
    <s v="OFF-BI-10001107"/>
    <x v="1"/>
    <x v="8"/>
    <s v="GBC White Gloss Covers, Plain Front"/>
    <n v="81.088000000000008"/>
    <n v="7"/>
    <n v="0.2"/>
    <n v="27.3672"/>
  </r>
  <r>
    <n v="569"/>
    <s v="CA-2014-156951"/>
    <x v="3"/>
    <x v="172"/>
    <d v="2014-10-09T00:00:00"/>
    <s v="Standard Class"/>
    <s v="EB-13840"/>
    <s v="Ellis Ballard"/>
    <s v="Corporate"/>
    <s v="United States"/>
    <s v="Seattle"/>
    <x v="4"/>
    <n v="98105"/>
    <x v="1"/>
    <s v="OFF-PA-10004451"/>
    <x v="1"/>
    <x v="10"/>
    <s v="Xerox 222"/>
    <n v="19.440000000000001"/>
    <n v="3"/>
    <n v="0"/>
    <n v="9.3312000000000008"/>
  </r>
  <r>
    <n v="570"/>
    <s v="CA-2014-156951"/>
    <x v="3"/>
    <x v="172"/>
    <d v="2014-10-09T00:00:00"/>
    <s v="Standard Class"/>
    <s v="EB-13840"/>
    <s v="Ellis Ballard"/>
    <s v="Corporate"/>
    <s v="United States"/>
    <s v="Seattle"/>
    <x v="4"/>
    <n v="98105"/>
    <x v="1"/>
    <s v="FUR-CH-10004997"/>
    <x v="0"/>
    <x v="1"/>
    <s v="Hon Every-Day Series Multi-Task Chairs"/>
    <n v="451.15199999999993"/>
    <n v="3"/>
    <n v="0.2"/>
    <n v="0"/>
  </r>
  <r>
    <n v="571"/>
    <s v="CA-2014-164826"/>
    <x v="3"/>
    <x v="116"/>
    <d v="2015-01-05T00:00:00"/>
    <s v="Standard Class"/>
    <s v="JF-15415"/>
    <s v="Jennifer Ferguson"/>
    <s v="Consumer"/>
    <s v="United States"/>
    <s v="New York City"/>
    <x v="15"/>
    <n v="10024"/>
    <x v="3"/>
    <s v="OFF-LA-10001297"/>
    <x v="1"/>
    <x v="2"/>
    <s v="Avery 473"/>
    <n v="72.45"/>
    <n v="7"/>
    <n v="0"/>
    <n v="34.775999999999996"/>
  </r>
  <r>
    <n v="572"/>
    <s v="CA-2014-164826"/>
    <x v="3"/>
    <x v="116"/>
    <d v="2015-01-05T00:00:00"/>
    <s v="Standard Class"/>
    <s v="JF-15415"/>
    <s v="Jennifer Ferguson"/>
    <s v="Consumer"/>
    <s v="United States"/>
    <s v="New York City"/>
    <x v="15"/>
    <n v="10024"/>
    <x v="3"/>
    <s v="OFF-FA-10000585"/>
    <x v="1"/>
    <x v="13"/>
    <s v="OIC Bulk Pack Metal Binder Clips"/>
    <n v="13.96"/>
    <n v="4"/>
    <n v="0"/>
    <n v="6.4215999999999998"/>
  </r>
  <r>
    <n v="573"/>
    <s v="CA-2014-164826"/>
    <x v="3"/>
    <x v="116"/>
    <d v="2015-01-05T00:00:00"/>
    <s v="Standard Class"/>
    <s v="JF-15415"/>
    <s v="Jennifer Ferguson"/>
    <s v="Consumer"/>
    <s v="United States"/>
    <s v="New York City"/>
    <x v="15"/>
    <n v="10024"/>
    <x v="3"/>
    <s v="OFF-BI-10001922"/>
    <x v="1"/>
    <x v="8"/>
    <s v="Storex Dura Pro Binders"/>
    <n v="33.264000000000003"/>
    <n v="7"/>
    <n v="0.2"/>
    <n v="11.226599999999999"/>
  </r>
  <r>
    <n v="574"/>
    <s v="CA-2014-164826"/>
    <x v="3"/>
    <x v="116"/>
    <d v="2015-01-05T00:00:00"/>
    <s v="Standard Class"/>
    <s v="JF-15415"/>
    <s v="Jennifer Ferguson"/>
    <s v="Consumer"/>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s v="Consumer"/>
    <s v="United States"/>
    <s v="Marysville"/>
    <x v="4"/>
    <n v="98270"/>
    <x v="1"/>
    <s v="OFF-AR-10003394"/>
    <x v="1"/>
    <x v="6"/>
    <s v="Newell 332"/>
    <n v="8.82"/>
    <n v="3"/>
    <n v="0"/>
    <n v="2.3814000000000002"/>
  </r>
  <r>
    <n v="576"/>
    <s v="CA-2012-149713"/>
    <x v="1"/>
    <x v="227"/>
    <d v="2012-09-22T00:00:00"/>
    <s v="Second Class"/>
    <s v="TG-21640"/>
    <s v="Trudy Glocke"/>
    <s v="Consumer"/>
    <s v="United States"/>
    <s v="Long Beach"/>
    <x v="1"/>
    <n v="90805"/>
    <x v="1"/>
    <s v="OFF-PA-10004530"/>
    <x v="1"/>
    <x v="10"/>
    <s v="Personal Creations Ink Jet Cards and Labels"/>
    <n v="160.72"/>
    <n v="14"/>
    <n v="0"/>
    <n v="78.752800000000008"/>
  </r>
  <r>
    <n v="577"/>
    <s v="CA-2012-149713"/>
    <x v="1"/>
    <x v="227"/>
    <d v="2012-09-22T00:00:00"/>
    <s v="Second Class"/>
    <s v="TG-21640"/>
    <s v="Trudy Glocke"/>
    <s v="Consumer"/>
    <s v="United States"/>
    <s v="Long Beach"/>
    <x v="1"/>
    <n v="90805"/>
    <x v="1"/>
    <s v="OFF-PA-10001450"/>
    <x v="1"/>
    <x v="10"/>
    <s v="Rediform S.O.S. Phone Message Books"/>
    <n v="19.920000000000002"/>
    <n v="4"/>
    <n v="0"/>
    <n v="9.7608000000000015"/>
  </r>
  <r>
    <n v="578"/>
    <s v="CA-2012-149713"/>
    <x v="1"/>
    <x v="227"/>
    <d v="2012-09-22T00:00:00"/>
    <s v="Second Class"/>
    <s v="TG-21640"/>
    <s v="Trudy Glocke"/>
    <s v="Consumer"/>
    <s v="United States"/>
    <s v="Long Beach"/>
    <x v="1"/>
    <n v="90805"/>
    <x v="1"/>
    <s v="OFF-SU-10001574"/>
    <x v="1"/>
    <x v="14"/>
    <s v="Acme Value Line Scissors"/>
    <n v="7.3"/>
    <n v="2"/>
    <n v="0"/>
    <n v="2.1899999999999995"/>
  </r>
  <r>
    <n v="579"/>
    <s v="CA-2014-118640"/>
    <x v="3"/>
    <x v="228"/>
    <d v="2014-07-27T00:00:00"/>
    <s v="Standard Class"/>
    <s v="CS-11950"/>
    <s v="Carlos Soltero"/>
    <s v="Consumer"/>
    <s v="United States"/>
    <s v="Chicago"/>
    <x v="10"/>
    <n v="60610"/>
    <x v="2"/>
    <s v="OFF-ST-10002974"/>
    <x v="1"/>
    <x v="4"/>
    <s v="Trav-L-File Heavy-Duty Shuttle II, Black"/>
    <n v="69.712000000000003"/>
    <n v="2"/>
    <n v="0.2"/>
    <n v="8.7139999999999951"/>
  </r>
  <r>
    <n v="580"/>
    <s v="CA-2014-118640"/>
    <x v="3"/>
    <x v="228"/>
    <d v="2014-07-27T00:00:00"/>
    <s v="Standard Class"/>
    <s v="CS-11950"/>
    <s v="Carlos Soltero"/>
    <s v="Consumer"/>
    <s v="United States"/>
    <s v="Chicago"/>
    <x v="10"/>
    <n v="60610"/>
    <x v="2"/>
    <s v="FUR-FU-10001475"/>
    <x v="0"/>
    <x v="5"/>
    <s v="Contract Clock, 14&quot;, Brown"/>
    <n v="8.7919999999999998"/>
    <n v="1"/>
    <n v="0.6"/>
    <n v="-5.7148000000000003"/>
  </r>
  <r>
    <n v="581"/>
    <s v="CA-2012-132906"/>
    <x v="1"/>
    <x v="229"/>
    <d v="2012-09-14T00:00:00"/>
    <s v="Standard Class"/>
    <s v="CC-12145"/>
    <s v="Charles Crestani"/>
    <s v="Consumer"/>
    <s v="United States"/>
    <s v="Los Angeles"/>
    <x v="1"/>
    <n v="90004"/>
    <x v="1"/>
    <s v="OFF-SU-10004498"/>
    <x v="1"/>
    <x v="14"/>
    <s v="Martin-Yale Premier Letter Opener"/>
    <n v="51.52"/>
    <n v="4"/>
    <n v="0"/>
    <n v="1.5456000000000003"/>
  </r>
  <r>
    <n v="582"/>
    <s v="CA-2014-145233"/>
    <x v="3"/>
    <x v="96"/>
    <d v="2014-12-06T00:00:00"/>
    <s v="Standard Class"/>
    <s v="DV-13465"/>
    <s v="Dianna Vittorini"/>
    <s v="Consumer"/>
    <s v="United States"/>
    <s v="Denver"/>
    <x v="22"/>
    <n v="80219"/>
    <x v="1"/>
    <s v="TEC-PH-10004977"/>
    <x v="2"/>
    <x v="7"/>
    <s v="GE 30524EE4"/>
    <n v="470.37600000000009"/>
    <n v="3"/>
    <n v="0.2"/>
    <n v="52.917299999999955"/>
  </r>
  <r>
    <n v="583"/>
    <s v="CA-2014-145233"/>
    <x v="3"/>
    <x v="96"/>
    <d v="2014-12-06T00:00:00"/>
    <s v="Standard Class"/>
    <s v="DV-13465"/>
    <s v="Dianna Vittorini"/>
    <s v="Consumer"/>
    <s v="United States"/>
    <s v="Denver"/>
    <x v="22"/>
    <n v="80219"/>
    <x v="1"/>
    <s v="TEC-PH-10000586"/>
    <x v="2"/>
    <x v="7"/>
    <s v="AT&amp;T SB67148 SynJ"/>
    <n v="105.584"/>
    <n v="2"/>
    <n v="0.2"/>
    <n v="9.2386000000000053"/>
  </r>
  <r>
    <n v="584"/>
    <s v="CA-2014-145233"/>
    <x v="3"/>
    <x v="96"/>
    <d v="2014-12-06T00:00:00"/>
    <s v="Standard Class"/>
    <s v="DV-13465"/>
    <s v="Dianna Vittorini"/>
    <s v="Consumer"/>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s v="Consumer"/>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s v="Consumer"/>
    <s v="United States"/>
    <s v="Denver"/>
    <x v="22"/>
    <n v="80219"/>
    <x v="1"/>
    <s v="TEC-PH-10001254"/>
    <x v="2"/>
    <x v="7"/>
    <s v="Jabra BIZ 2300 Duo QD Duo Corded Headset"/>
    <n v="406.36799999999999"/>
    <n v="4"/>
    <n v="0.2"/>
    <n v="30.477599999999981"/>
  </r>
  <r>
    <n v="587"/>
    <s v="CA-2012-128139"/>
    <x v="1"/>
    <x v="230"/>
    <d v="2012-07-09T00:00:00"/>
    <s v="Standard Class"/>
    <s v="BD-11725"/>
    <s v="Bruce Degenhardt"/>
    <s v="Consumer"/>
    <s v="United States"/>
    <s v="Richmond"/>
    <x v="0"/>
    <n v="40475"/>
    <x v="0"/>
    <s v="FUR-CH-10003956"/>
    <x v="0"/>
    <x v="1"/>
    <s v="Novimex High-Tech Fabric Mesh Task Chair"/>
    <n v="70.98"/>
    <n v="1"/>
    <n v="0"/>
    <n v="4.968599999999995"/>
  </r>
  <r>
    <n v="588"/>
    <s v="CA-2012-128139"/>
    <x v="1"/>
    <x v="230"/>
    <d v="2012-07-09T00:00:00"/>
    <s v="Standard Class"/>
    <s v="BD-11725"/>
    <s v="Bruce Degenhardt"/>
    <s v="Consumer"/>
    <s v="United States"/>
    <s v="Richmond"/>
    <x v="0"/>
    <n v="40475"/>
    <x v="0"/>
    <s v="OFF-LA-10003930"/>
    <x v="1"/>
    <x v="2"/>
    <s v="Dot Matrix Printer Tape Reel Labels, White, 5000/Box"/>
    <n v="294.93"/>
    <n v="3"/>
    <n v="0"/>
    <n v="144.51570000000001"/>
  </r>
  <r>
    <n v="589"/>
    <s v="US-2013-156986"/>
    <x v="0"/>
    <x v="231"/>
    <d v="2013-03-25T00:00:00"/>
    <s v="Standard Class"/>
    <s v="ZC-21910"/>
    <s v="Zuschuss Carroll"/>
    <s v="Consumer"/>
    <s v="United States"/>
    <s v="Salem"/>
    <x v="21"/>
    <n v="97301"/>
    <x v="1"/>
    <s v="TEC-PH-10003800"/>
    <x v="2"/>
    <x v="7"/>
    <s v="i.Sound Portable Power - 8000 mAh"/>
    <n v="84.784000000000006"/>
    <n v="2"/>
    <n v="0.2"/>
    <n v="-20.136200000000006"/>
  </r>
  <r>
    <n v="590"/>
    <s v="US-2013-156986"/>
    <x v="0"/>
    <x v="231"/>
    <d v="2013-03-25T00:00:00"/>
    <s v="Standard Class"/>
    <s v="ZC-21910"/>
    <s v="Zuschuss Carroll"/>
    <s v="Consumer"/>
    <s v="United States"/>
    <s v="Salem"/>
    <x v="21"/>
    <n v="97301"/>
    <x v="1"/>
    <s v="OFF-PA-10002005"/>
    <x v="1"/>
    <x v="10"/>
    <s v="Xerox 225"/>
    <n v="20.736000000000004"/>
    <n v="4"/>
    <n v="0.2"/>
    <n v="7.2576000000000001"/>
  </r>
  <r>
    <n v="591"/>
    <s v="US-2013-156986"/>
    <x v="0"/>
    <x v="231"/>
    <d v="2013-03-25T00:00:00"/>
    <s v="Standard Class"/>
    <s v="ZC-21910"/>
    <s v="Zuschuss Carroll"/>
    <s v="Consumer"/>
    <s v="United States"/>
    <s v="Salem"/>
    <x v="21"/>
    <n v="97301"/>
    <x v="1"/>
    <s v="OFF-BI-10002498"/>
    <x v="1"/>
    <x v="8"/>
    <s v="Clear Mylar Reinforcing Strips"/>
    <n v="16.821000000000005"/>
    <n v="3"/>
    <n v="0.7"/>
    <n v="-12.896100000000004"/>
  </r>
  <r>
    <n v="592"/>
    <s v="US-2013-156986"/>
    <x v="0"/>
    <x v="231"/>
    <d v="2013-03-25T00:00:00"/>
    <s v="Standard Class"/>
    <s v="ZC-21910"/>
    <s v="Zuschuss Carroll"/>
    <s v="Consumer"/>
    <s v="United States"/>
    <s v="Salem"/>
    <x v="21"/>
    <n v="97301"/>
    <x v="1"/>
    <s v="OFF-PA-10004101"/>
    <x v="1"/>
    <x v="10"/>
    <s v="Xerox 1894"/>
    <n v="10.368000000000002"/>
    <n v="2"/>
    <n v="0.2"/>
    <n v="3.6288"/>
  </r>
  <r>
    <n v="593"/>
    <s v="CA-2011-135405"/>
    <x v="2"/>
    <x v="232"/>
    <d v="2011-01-14T00:00:00"/>
    <s v="Standard Class"/>
    <s v="MS-17830"/>
    <s v="Melanie Seite"/>
    <s v="Consumer"/>
    <s v="United States"/>
    <s v="Laredo"/>
    <x v="5"/>
    <n v="78041"/>
    <x v="2"/>
    <s v="OFF-AR-10004078"/>
    <x v="1"/>
    <x v="6"/>
    <s v="Newell 312"/>
    <n v="9.3439999999999994"/>
    <n v="2"/>
    <n v="0.2"/>
    <n v="1.1679999999999997"/>
  </r>
  <r>
    <n v="594"/>
    <s v="CA-2011-135405"/>
    <x v="2"/>
    <x v="232"/>
    <d v="2011-01-14T00:00:00"/>
    <s v="Standard Class"/>
    <s v="MS-17830"/>
    <s v="Melanie Seite"/>
    <s v="Consumer"/>
    <s v="United States"/>
    <s v="Laredo"/>
    <x v="5"/>
    <n v="78041"/>
    <x v="2"/>
    <s v="TEC-AC-10001266"/>
    <x v="2"/>
    <x v="11"/>
    <s v="Memorex Micro Travel Drive 8 GB"/>
    <n v="31.200000000000003"/>
    <n v="3"/>
    <n v="0.2"/>
    <n v="9.7499999999999964"/>
  </r>
  <r>
    <n v="595"/>
    <s v="CA-2011-131450"/>
    <x v="2"/>
    <x v="233"/>
    <d v="2011-08-15T00:00:00"/>
    <s v="Standard Class"/>
    <s v="LR-16915"/>
    <s v="Lena Radford"/>
    <s v="Consumer"/>
    <s v="United States"/>
    <s v="San Diego"/>
    <x v="1"/>
    <n v="92024"/>
    <x v="1"/>
    <s v="OFF-AP-10004708"/>
    <x v="1"/>
    <x v="9"/>
    <s v="Fellowes Superior 10 Outlet Split Surge Protector"/>
    <n v="76.12"/>
    <n v="2"/>
    <n v="0"/>
    <n v="22.074799999999996"/>
  </r>
  <r>
    <n v="596"/>
    <s v="CA-2011-131450"/>
    <x v="2"/>
    <x v="233"/>
    <d v="2011-08-15T00:00:00"/>
    <s v="Standard Class"/>
    <s v="LR-16915"/>
    <s v="Lena Radford"/>
    <s v="Consumer"/>
    <s v="United States"/>
    <s v="San Diego"/>
    <x v="1"/>
    <n v="92024"/>
    <x v="1"/>
    <s v="TEC-CO-10004115"/>
    <x v="2"/>
    <x v="16"/>
    <s v="Sharp AL-1530CS Digital Copier"/>
    <n v="1199.9760000000001"/>
    <n v="3"/>
    <n v="0.2"/>
    <n v="434.99130000000002"/>
  </r>
  <r>
    <n v="597"/>
    <s v="CA-2011-131450"/>
    <x v="2"/>
    <x v="233"/>
    <d v="2011-08-15T00:00:00"/>
    <s v="Standard Class"/>
    <s v="LR-16915"/>
    <s v="Lena Radford"/>
    <s v="Consumer"/>
    <s v="United States"/>
    <s v="San Diego"/>
    <x v="1"/>
    <n v="92024"/>
    <x v="1"/>
    <s v="TEC-PH-10002398"/>
    <x v="2"/>
    <x v="7"/>
    <s v="AT&amp;T 1070 Corded Phone"/>
    <n v="445.96000000000004"/>
    <n v="5"/>
    <n v="0.2"/>
    <n v="55.744999999999948"/>
  </r>
  <r>
    <n v="598"/>
    <s v="CA-2011-131450"/>
    <x v="2"/>
    <x v="233"/>
    <d v="2011-08-15T00:00:00"/>
    <s v="Standard Class"/>
    <s v="LR-16915"/>
    <s v="Lena Radford"/>
    <s v="Consumer"/>
    <s v="United States"/>
    <s v="San Diego"/>
    <x v="1"/>
    <n v="92024"/>
    <x v="1"/>
    <s v="FUR-FU-10001979"/>
    <x v="0"/>
    <x v="5"/>
    <s v="Dana Halogen Swing-Arm Architect Lamp"/>
    <n v="327.76"/>
    <n v="8"/>
    <n v="0"/>
    <n v="91.772800000000018"/>
  </r>
  <r>
    <n v="599"/>
    <s v="CA-2013-120180"/>
    <x v="0"/>
    <x v="216"/>
    <d v="2013-07-17T00:00:00"/>
    <s v="First Class"/>
    <s v="TP-21130"/>
    <s v="Theone Pippenger"/>
    <s v="Consumer"/>
    <s v="United States"/>
    <s v="Philadelphia"/>
    <x v="9"/>
    <n v="19134"/>
    <x v="3"/>
    <s v="OFF-SU-10004115"/>
    <x v="1"/>
    <x v="14"/>
    <s v="Acme Stainless Steel Office Snips"/>
    <n v="11.632"/>
    <n v="2"/>
    <n v="0.2"/>
    <n v="1.0178000000000007"/>
  </r>
  <r>
    <n v="600"/>
    <s v="US-2013-100720"/>
    <x v="0"/>
    <x v="87"/>
    <d v="2013-07-22T00:00:00"/>
    <s v="Standard Class"/>
    <s v="CK-12205"/>
    <s v="Chloris Kastensmidt"/>
    <s v="Consumer"/>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s v="Consumer"/>
    <s v="United States"/>
    <s v="Philadelphia"/>
    <x v="9"/>
    <n v="19120"/>
    <x v="3"/>
    <s v="TEC-PH-10003963"/>
    <x v="2"/>
    <x v="7"/>
    <s v="GE 2-Jack Phone Line Splitter"/>
    <n v="494.37599999999998"/>
    <n v="4"/>
    <n v="0.4"/>
    <n v="-115.35440000000006"/>
  </r>
  <r>
    <n v="602"/>
    <s v="US-2013-100720"/>
    <x v="0"/>
    <x v="87"/>
    <d v="2013-07-22T00:00:00"/>
    <s v="Standard Class"/>
    <s v="CK-12205"/>
    <s v="Chloris Kastensmidt"/>
    <s v="Consumer"/>
    <s v="United States"/>
    <s v="Philadelphia"/>
    <x v="9"/>
    <n v="19120"/>
    <x v="3"/>
    <s v="OFF-SU-10001574"/>
    <x v="1"/>
    <x v="14"/>
    <s v="Acme Value Line Scissors"/>
    <n v="5.84"/>
    <n v="2"/>
    <n v="0.2"/>
    <n v="0.72999999999999954"/>
  </r>
  <r>
    <n v="603"/>
    <s v="CA-2011-149958"/>
    <x v="2"/>
    <x v="234"/>
    <d v="2011-03-19T00:00:00"/>
    <s v="Standard Class"/>
    <s v="AS-10240"/>
    <s v="Alan Shonely"/>
    <s v="Consumer"/>
    <s v="United States"/>
    <s v="Tampa"/>
    <x v="2"/>
    <n v="33614"/>
    <x v="0"/>
    <s v="OFF-ST-10001490"/>
    <x v="1"/>
    <x v="4"/>
    <s v="Hot File 7-Pocket, Floor Stand"/>
    <n v="142.77600000000001"/>
    <n v="1"/>
    <n v="0.2"/>
    <n v="17.84699999999998"/>
  </r>
  <r>
    <n v="604"/>
    <s v="CA-2011-149958"/>
    <x v="2"/>
    <x v="234"/>
    <d v="2011-03-19T00:00:00"/>
    <s v="Standard Class"/>
    <s v="AS-10240"/>
    <s v="Alan Shonely"/>
    <s v="Consumer"/>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s v="Consumer"/>
    <s v="United States"/>
    <s v="Tampa"/>
    <x v="2"/>
    <n v="33614"/>
    <x v="0"/>
    <s v="OFF-BI-10000773"/>
    <x v="1"/>
    <x v="8"/>
    <s v="Insertable Tab Post Binder Dividers"/>
    <n v="7.218"/>
    <n v="3"/>
    <n v="0.7"/>
    <n v="-5.5338000000000012"/>
  </r>
  <r>
    <n v="606"/>
    <s v="CA-2011-149958"/>
    <x v="2"/>
    <x v="234"/>
    <d v="2011-03-19T00:00:00"/>
    <s v="Standard Class"/>
    <s v="AS-10240"/>
    <s v="Alan Shonely"/>
    <s v="Consumer"/>
    <s v="United States"/>
    <s v="Tampa"/>
    <x v="2"/>
    <n v="33614"/>
    <x v="0"/>
    <s v="OFF-BI-10001543"/>
    <x v="1"/>
    <x v="8"/>
    <s v="GBC VeloBinder Manual Binding System"/>
    <n v="43.188000000000009"/>
    <n v="4"/>
    <n v="0.7"/>
    <n v="-31.671199999999999"/>
  </r>
  <r>
    <n v="607"/>
    <s v="CA-2011-149958"/>
    <x v="2"/>
    <x v="234"/>
    <d v="2011-03-19T00:00:00"/>
    <s v="Standard Class"/>
    <s v="AS-10240"/>
    <s v="Alan Shonely"/>
    <s v="Consumer"/>
    <s v="United States"/>
    <s v="Tampa"/>
    <x v="2"/>
    <n v="33614"/>
    <x v="0"/>
    <s v="OFF-PA-10002120"/>
    <x v="1"/>
    <x v="10"/>
    <s v="Xerox 1889"/>
    <n v="131.904"/>
    <n v="3"/>
    <n v="0.2"/>
    <n v="47.815200000000004"/>
  </r>
  <r>
    <n v="608"/>
    <s v="US-2011-105767"/>
    <x v="2"/>
    <x v="235"/>
    <d v="2011-05-27T00:00:00"/>
    <s v="Standard Class"/>
    <s v="AR-10510"/>
    <s v="Andrew Roberts"/>
    <s v="Consumer"/>
    <s v="United States"/>
    <s v="Philadelphia"/>
    <x v="9"/>
    <n v="19134"/>
    <x v="3"/>
    <s v="OFF-BI-10000848"/>
    <x v="1"/>
    <x v="8"/>
    <s v="Angle-D Ring Binders"/>
    <n v="3.2820000000000005"/>
    <n v="2"/>
    <n v="0.7"/>
    <n v="-2.6256000000000004"/>
  </r>
  <r>
    <n v="609"/>
    <s v="US-2011-105767"/>
    <x v="2"/>
    <x v="235"/>
    <d v="2011-05-27T00:00:00"/>
    <s v="Standard Class"/>
    <s v="AR-10510"/>
    <s v="Andrew Roberts"/>
    <s v="Consumer"/>
    <s v="United States"/>
    <s v="Philadelphia"/>
    <x v="9"/>
    <n v="19134"/>
    <x v="3"/>
    <s v="OFF-AR-10001246"/>
    <x v="1"/>
    <x v="6"/>
    <s v="Newell 317"/>
    <n v="21.167999999999999"/>
    <n v="9"/>
    <n v="0.2"/>
    <n v="2.3813999999999984"/>
  </r>
  <r>
    <n v="610"/>
    <s v="US-2011-105767"/>
    <x v="2"/>
    <x v="235"/>
    <d v="2011-05-27T00:00:00"/>
    <s v="Standard Class"/>
    <s v="AR-10510"/>
    <s v="Andrew Roberts"/>
    <s v="Consumer"/>
    <s v="United States"/>
    <s v="Philadelphia"/>
    <x v="9"/>
    <n v="19134"/>
    <x v="3"/>
    <s v="TEC-PH-10003092"/>
    <x v="2"/>
    <x v="7"/>
    <s v="Motorola L804"/>
    <n v="55.188000000000002"/>
    <n v="2"/>
    <n v="0.4"/>
    <n v="-10.117800000000003"/>
  </r>
  <r>
    <n v="611"/>
    <s v="CA-2013-161816"/>
    <x v="0"/>
    <x v="236"/>
    <d v="2013-05-02T00:00:00"/>
    <s v="First Class"/>
    <s v="NB-18655"/>
    <s v="Nona Balk"/>
    <s v="Corporate"/>
    <s v="United States"/>
    <s v="Dallas"/>
    <x v="5"/>
    <n v="75217"/>
    <x v="2"/>
    <s v="TEC-PH-10003012"/>
    <x v="2"/>
    <x v="7"/>
    <s v="Nortel Meridian M3904 Professional Digital phone"/>
    <n v="369.57600000000002"/>
    <n v="3"/>
    <n v="0.2"/>
    <n v="41.577299999999951"/>
  </r>
  <r>
    <n v="612"/>
    <s v="CA-2013-161816"/>
    <x v="0"/>
    <x v="236"/>
    <d v="2013-05-02T00:00:00"/>
    <s v="First Class"/>
    <s v="NB-18655"/>
    <s v="Nona Balk"/>
    <s v="Corporate"/>
    <s v="United States"/>
    <s v="Dallas"/>
    <x v="5"/>
    <n v="75217"/>
    <x v="2"/>
    <s v="OFF-LA-10004345"/>
    <x v="1"/>
    <x v="2"/>
    <s v="Avery 493"/>
    <n v="15.712000000000002"/>
    <n v="4"/>
    <n v="0.2"/>
    <n v="5.6955999999999989"/>
  </r>
  <r>
    <n v="613"/>
    <s v="CA-2013-121223"/>
    <x v="0"/>
    <x v="108"/>
    <d v="2013-09-14T00:00:00"/>
    <s v="Second Class"/>
    <s v="GD-14590"/>
    <s v="Giulietta Dortch"/>
    <s v="Corporate"/>
    <s v="United States"/>
    <s v="Philadelphia"/>
    <x v="9"/>
    <n v="19143"/>
    <x v="3"/>
    <s v="OFF-PA-10001204"/>
    <x v="1"/>
    <x v="10"/>
    <s v="Xerox 1972"/>
    <n v="8.4480000000000004"/>
    <n v="2"/>
    <n v="0.2"/>
    <n v="2.6399999999999997"/>
  </r>
  <r>
    <n v="614"/>
    <s v="CA-2013-121223"/>
    <x v="0"/>
    <x v="108"/>
    <d v="2013-09-14T00:00:00"/>
    <s v="Second Class"/>
    <s v="GD-14590"/>
    <s v="Giulietta Dortch"/>
    <s v="Corporate"/>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s v="Consumer"/>
    <s v="United States"/>
    <s v="Grove City"/>
    <x v="24"/>
    <n v="43123"/>
    <x v="3"/>
    <s v="TEC-PH-10000011"/>
    <x v="2"/>
    <x v="7"/>
    <s v="PureGear Roll-On Screen Protector"/>
    <n v="119.93999999999998"/>
    <n v="10"/>
    <n v="0.4"/>
    <n v="15.99199999999999"/>
  </r>
  <r>
    <n v="616"/>
    <s v="CA-2014-138611"/>
    <x v="3"/>
    <x v="237"/>
    <d v="2014-11-18T00:00:00"/>
    <s v="Second Class"/>
    <s v="CK-12595"/>
    <s v="Clytie Kelty"/>
    <s v="Consumer"/>
    <s v="United States"/>
    <s v="Grove City"/>
    <x v="24"/>
    <n v="43123"/>
    <x v="3"/>
    <s v="OFF-BI-10002949"/>
    <x v="1"/>
    <x v="8"/>
    <s v="Prestige Round Ring Binders"/>
    <n v="3.6480000000000006"/>
    <n v="2"/>
    <n v="0.7"/>
    <n v="-2.7967999999999993"/>
  </r>
  <r>
    <n v="617"/>
    <s v="CA-2014-117947"/>
    <x v="3"/>
    <x v="238"/>
    <d v="2014-08-24T00:00:00"/>
    <s v="Second Class"/>
    <s v="NG-18355"/>
    <s v="Nat Gilpin"/>
    <s v="Corporate"/>
    <s v="United States"/>
    <s v="New York City"/>
    <x v="15"/>
    <n v="10011"/>
    <x v="3"/>
    <s v="FUR-FU-10003849"/>
    <x v="0"/>
    <x v="5"/>
    <s v="DAX Metal Frame, Desktop, Stepped-Edge"/>
    <n v="40.479999999999997"/>
    <n v="2"/>
    <n v="0"/>
    <n v="15.787199999999999"/>
  </r>
  <r>
    <n v="618"/>
    <s v="CA-2014-117947"/>
    <x v="3"/>
    <x v="238"/>
    <d v="2014-08-24T00:00:00"/>
    <s v="Second Class"/>
    <s v="NG-18355"/>
    <s v="Nat Gilpin"/>
    <s v="Corporate"/>
    <s v="United States"/>
    <s v="New York City"/>
    <x v="15"/>
    <n v="10011"/>
    <x v="3"/>
    <s v="FUR-FU-10000010"/>
    <x v="0"/>
    <x v="5"/>
    <s v="DAX Value U-Channel Document Frames, Easel Back"/>
    <n v="9.94"/>
    <n v="2"/>
    <n v="0"/>
    <n v="3.0813999999999995"/>
  </r>
  <r>
    <n v="619"/>
    <s v="CA-2014-117947"/>
    <x v="3"/>
    <x v="238"/>
    <d v="2014-08-24T00:00:00"/>
    <s v="Second Class"/>
    <s v="NG-18355"/>
    <s v="Nat Gilpin"/>
    <s v="Corporate"/>
    <s v="United States"/>
    <s v="New York City"/>
    <x v="15"/>
    <n v="10011"/>
    <x v="3"/>
    <s v="OFF-BI-10002824"/>
    <x v="1"/>
    <x v="8"/>
    <s v="Recycled Easel Ring Binders"/>
    <n v="107.42400000000001"/>
    <n v="9"/>
    <n v="0.2"/>
    <n v="33.569999999999986"/>
  </r>
  <r>
    <n v="620"/>
    <s v="CA-2014-117947"/>
    <x v="3"/>
    <x v="238"/>
    <d v="2014-08-24T00:00:00"/>
    <s v="Second Class"/>
    <s v="NG-18355"/>
    <s v="Nat Gilpin"/>
    <s v="Corporate"/>
    <s v="United States"/>
    <s v="New York City"/>
    <x v="15"/>
    <n v="10011"/>
    <x v="3"/>
    <s v="TEC-PH-10002538"/>
    <x v="2"/>
    <x v="7"/>
    <s v="Grandstream GXP1160 VoIP phone"/>
    <n v="37.909999999999997"/>
    <n v="1"/>
    <n v="0"/>
    <n v="10.993899999999996"/>
  </r>
  <r>
    <n v="621"/>
    <s v="CA-2014-117947"/>
    <x v="3"/>
    <x v="238"/>
    <d v="2014-08-24T00:00:00"/>
    <s v="Second Class"/>
    <s v="NG-18355"/>
    <s v="Nat Gilpin"/>
    <s v="Corporate"/>
    <s v="United States"/>
    <s v="New York City"/>
    <x v="15"/>
    <n v="10011"/>
    <x v="3"/>
    <s v="FUR-FU-10000521"/>
    <x v="0"/>
    <x v="5"/>
    <s v="Seth Thomas 14&quot; Putty-Colored Wall Clock"/>
    <n v="88.02"/>
    <n v="3"/>
    <n v="0"/>
    <n v="27.286199999999994"/>
  </r>
  <r>
    <n v="622"/>
    <s v="US-2011-111171"/>
    <x v="2"/>
    <x v="58"/>
    <d v="2011-12-31T00:00:00"/>
    <s v="Standard Class"/>
    <s v="CA-12265"/>
    <s v="Christina Anderson"/>
    <s v="Consumer"/>
    <s v="United States"/>
    <s v="Chicago"/>
    <x v="10"/>
    <n v="60610"/>
    <x v="2"/>
    <s v="OFF-BI-10002103"/>
    <x v="1"/>
    <x v="8"/>
    <s v="Cardinal Slant-D Ring Binder, Heavy Gauge Vinyl"/>
    <n v="8.6899999999999977"/>
    <n v="5"/>
    <n v="0.8"/>
    <n v="-14.773"/>
  </r>
  <r>
    <n v="623"/>
    <s v="CA-2012-138009"/>
    <x v="1"/>
    <x v="239"/>
    <d v="2012-12-03T00:00:00"/>
    <s v="Standard Class"/>
    <s v="SF-20965"/>
    <s v="Sylvia Foulston"/>
    <s v="Corporate"/>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s v="Corporate"/>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s v="Corporate"/>
    <s v="United States"/>
    <s v="Dearborn"/>
    <x v="12"/>
    <n v="48126"/>
    <x v="2"/>
    <s v="OFF-ST-10001272"/>
    <x v="1"/>
    <x v="4"/>
    <s v="Mini 13-1/2 Capacity Data Binder Rack, Pearl"/>
    <n v="523.48"/>
    <n v="4"/>
    <n v="0"/>
    <n v="130.87"/>
  </r>
  <r>
    <n v="626"/>
    <s v="CA-2012-138009"/>
    <x v="1"/>
    <x v="239"/>
    <d v="2012-12-03T00:00:00"/>
    <s v="Standard Class"/>
    <s v="SF-20965"/>
    <s v="Sylvia Foulston"/>
    <s v="Corporate"/>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s v="Home Office"/>
    <s v="United States"/>
    <s v="New York City"/>
    <x v="15"/>
    <n v="10009"/>
    <x v="3"/>
    <s v="FUR-FU-10000221"/>
    <x v="0"/>
    <x v="5"/>
    <s v="Master Caster Door Stop, Brown"/>
    <n v="35.56"/>
    <n v="7"/>
    <n v="0"/>
    <n v="12.090399999999999"/>
  </r>
  <r>
    <n v="628"/>
    <s v="CA-2014-153787"/>
    <x v="3"/>
    <x v="240"/>
    <d v="2014-05-24T00:00:00"/>
    <s v="Standard Class"/>
    <s v="AT-10735"/>
    <s v="Annie Thurman"/>
    <s v="Consumer"/>
    <s v="United States"/>
    <s v="Seattle"/>
    <x v="4"/>
    <n v="98115"/>
    <x v="1"/>
    <s v="OFF-AP-10001563"/>
    <x v="1"/>
    <x v="9"/>
    <s v="Belkin Premiere Surge Master II 8-outlet surge protector"/>
    <n v="97.16"/>
    <n v="2"/>
    <n v="0"/>
    <n v="28.176399999999987"/>
  </r>
  <r>
    <n v="629"/>
    <s v="CA-2014-133431"/>
    <x v="3"/>
    <x v="94"/>
    <d v="2014-12-22T00:00:00"/>
    <s v="Standard Class"/>
    <s v="LC-17140"/>
    <s v="Logan Currie"/>
    <s v="Consumer"/>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s v="Consumer"/>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s v="Consumer"/>
    <s v="United States"/>
    <s v="Aurora"/>
    <x v="22"/>
    <n v="80013"/>
    <x v="1"/>
    <s v="OFF-ST-10001963"/>
    <x v="1"/>
    <x v="4"/>
    <s v="Tennsco Regal Shelving Units"/>
    <n v="243.38400000000001"/>
    <n v="3"/>
    <n v="0.2"/>
    <n v="-51.719100000000012"/>
  </r>
  <r>
    <n v="632"/>
    <s v="US-2013-135720"/>
    <x v="0"/>
    <x v="25"/>
    <d v="2013-12-14T00:00:00"/>
    <s v="Second Class"/>
    <s v="FM-14380"/>
    <s v="Fred McMath"/>
    <s v="Consumer"/>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s v="Consumer"/>
    <s v="United States"/>
    <s v="Aurora"/>
    <x v="22"/>
    <n v="80013"/>
    <x v="1"/>
    <s v="TEC-PH-10002103"/>
    <x v="2"/>
    <x v="7"/>
    <s v="Jabra SPEAK 410"/>
    <n v="300.76799999999997"/>
    <n v="4"/>
    <n v="0.2"/>
    <n v="30.076800000000006"/>
  </r>
  <r>
    <n v="634"/>
    <s v="CA-2014-144694"/>
    <x v="3"/>
    <x v="241"/>
    <d v="2014-09-27T00:00:00"/>
    <s v="Second Class"/>
    <s v="BD-11605"/>
    <s v="Brian Dahlen"/>
    <s v="Consumer"/>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s v="Consumer"/>
    <s v="United States"/>
    <s v="Miami"/>
    <x v="2"/>
    <n v="33180"/>
    <x v="0"/>
    <s v="OFF-LA-10003930"/>
    <x v="1"/>
    <x v="2"/>
    <s v="Dot Matrix Printer Tape Reel Labels, White, 5000/Box"/>
    <n v="235.94400000000002"/>
    <n v="3"/>
    <n v="0.2"/>
    <n v="85.529700000000005"/>
  </r>
  <r>
    <n v="636"/>
    <s v="CA-2012-168004"/>
    <x v="1"/>
    <x v="242"/>
    <d v="2012-10-09T00:00:00"/>
    <s v="Second Class"/>
    <s v="DJ-13420"/>
    <s v="Denny Joy"/>
    <s v="Corporate"/>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s v="Consumer"/>
    <s v="United States"/>
    <s v="Aurora"/>
    <x v="22"/>
    <n v="80013"/>
    <x v="1"/>
    <s v="OFF-BI-10001989"/>
    <x v="1"/>
    <x v="8"/>
    <s v="Premium Transparent Presentation Covers by GBC"/>
    <n v="18.882000000000005"/>
    <n v="3"/>
    <n v="0.7"/>
    <n v="-13.846800000000002"/>
  </r>
  <r>
    <n v="638"/>
    <s v="US-2013-123470"/>
    <x v="0"/>
    <x v="243"/>
    <d v="2013-08-22T00:00:00"/>
    <s v="Standard Class"/>
    <s v="ME-17725"/>
    <s v="Max Engle"/>
    <s v="Consumer"/>
    <s v="United States"/>
    <s v="Aurora"/>
    <x v="22"/>
    <n v="80013"/>
    <x v="1"/>
    <s v="OFF-AP-10003287"/>
    <x v="1"/>
    <x v="9"/>
    <s v="Tripp Lite TLP810NET Broadband Surge for Modem/Fax"/>
    <n v="122.328"/>
    <n v="3"/>
    <n v="0.2"/>
    <n v="12.232799999999997"/>
  </r>
  <r>
    <n v="639"/>
    <s v="CA-2013-115917"/>
    <x v="0"/>
    <x v="244"/>
    <d v="2013-05-26T00:00:00"/>
    <s v="Standard Class"/>
    <s v="RB-19465"/>
    <s v="Rick Bensley"/>
    <s v="Home Office"/>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s v="Home Office"/>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s v="Corporate"/>
    <s v="United States"/>
    <s v="Minneapolis"/>
    <x v="11"/>
    <n v="55407"/>
    <x v="2"/>
    <s v="FUR-FU-10000732"/>
    <x v="0"/>
    <x v="5"/>
    <s v="Eldon 200 Class Desk Accessories"/>
    <n v="18.84"/>
    <n v="3"/>
    <n v="0"/>
    <n v="6.0287999999999995"/>
  </r>
  <r>
    <n v="642"/>
    <s v="CA-2014-167913"/>
    <x v="3"/>
    <x v="245"/>
    <d v="2014-08-04T00:00:00"/>
    <s v="Second Class"/>
    <s v="JL-15835"/>
    <s v="John Lee"/>
    <s v="Consumer"/>
    <s v="United States"/>
    <s v="Mission Viejo"/>
    <x v="1"/>
    <n v="92691"/>
    <x v="1"/>
    <s v="OFF-ST-10000585"/>
    <x v="1"/>
    <x v="4"/>
    <s v="Economy Rollaway Files"/>
    <n v="330.4"/>
    <n v="2"/>
    <n v="0"/>
    <n v="85.903999999999996"/>
  </r>
  <r>
    <n v="643"/>
    <s v="CA-2014-167913"/>
    <x v="3"/>
    <x v="245"/>
    <d v="2014-08-04T00:00:00"/>
    <s v="Second Class"/>
    <s v="JL-15835"/>
    <s v="John Lee"/>
    <s v="Consumer"/>
    <s v="United States"/>
    <s v="Mission Viejo"/>
    <x v="1"/>
    <n v="92691"/>
    <x v="1"/>
    <s v="OFF-LA-10002787"/>
    <x v="1"/>
    <x v="2"/>
    <s v="Avery 480"/>
    <n v="26.25"/>
    <n v="7"/>
    <n v="0"/>
    <n v="12.599999999999998"/>
  </r>
  <r>
    <n v="644"/>
    <s v="CA-2014-106103"/>
    <x v="3"/>
    <x v="193"/>
    <d v="2014-06-16T00:00:00"/>
    <s v="Standard Class"/>
    <s v="SC-20305"/>
    <s v="Sean Christensen"/>
    <s v="Consumer"/>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s v="Home Office"/>
    <s v="United States"/>
    <s v="Plainfield"/>
    <x v="30"/>
    <n v="7060"/>
    <x v="3"/>
    <s v="OFF-PA-10001934"/>
    <x v="1"/>
    <x v="10"/>
    <s v="Xerox 1993"/>
    <n v="6.48"/>
    <n v="1"/>
    <n v="0"/>
    <n v="3.1752000000000002"/>
  </r>
  <r>
    <n v="646"/>
    <s v="CA-2014-126221"/>
    <x v="3"/>
    <x v="247"/>
    <d v="2015-01-06T00:00:00"/>
    <s v="Standard Class"/>
    <s v="CC-12430"/>
    <s v="Chuck Clark"/>
    <s v="Home Office"/>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s v="Corporate"/>
    <s v="United States"/>
    <s v="Sierra Vista"/>
    <x v="16"/>
    <n v="85635"/>
    <x v="1"/>
    <s v="OFF-FA-10003112"/>
    <x v="1"/>
    <x v="13"/>
    <s v="Staples"/>
    <n v="31.560000000000002"/>
    <n v="5"/>
    <n v="0.2"/>
    <n v="9.8624999999999972"/>
  </r>
  <r>
    <n v="648"/>
    <s v="CA-2013-103947"/>
    <x v="0"/>
    <x v="178"/>
    <d v="2013-04-09T00:00:00"/>
    <s v="Standard Class"/>
    <s v="BB-10990"/>
    <s v="Barry Blumstein"/>
    <s v="Corporate"/>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s v="Corporate"/>
    <s v="United States"/>
    <s v="Vancouver"/>
    <x v="4"/>
    <n v="98661"/>
    <x v="1"/>
    <s v="FUR-FU-10001935"/>
    <x v="0"/>
    <x v="5"/>
    <s v="3M Hangers With Command Adhesive"/>
    <n v="14.8"/>
    <n v="4"/>
    <n v="0"/>
    <n v="6.0680000000000014"/>
  </r>
  <r>
    <n v="650"/>
    <s v="CA-2013-160745"/>
    <x v="0"/>
    <x v="25"/>
    <d v="2013-12-17T00:00:00"/>
    <s v="Second Class"/>
    <s v="AR-10825"/>
    <s v="Anthony Rawles"/>
    <s v="Corporate"/>
    <s v="United States"/>
    <s v="Vancouver"/>
    <x v="4"/>
    <n v="98661"/>
    <x v="1"/>
    <s v="TEC-PH-10003273"/>
    <x v="2"/>
    <x v="7"/>
    <s v="AT&amp;T TR1909W"/>
    <n v="302.37599999999998"/>
    <n v="3"/>
    <n v="0.2"/>
    <n v="22.678200000000018"/>
  </r>
  <r>
    <n v="651"/>
    <s v="CA-2013-160745"/>
    <x v="0"/>
    <x v="25"/>
    <d v="2013-12-17T00:00:00"/>
    <s v="Second Class"/>
    <s v="AR-10825"/>
    <s v="Anthony Rawles"/>
    <s v="Corporate"/>
    <s v="United States"/>
    <s v="Vancouver"/>
    <x v="4"/>
    <n v="98661"/>
    <x v="1"/>
    <s v="TEC-AC-10001142"/>
    <x v="2"/>
    <x v="11"/>
    <s v="First Data FD10 PIN Pad"/>
    <n v="316"/>
    <n v="4"/>
    <n v="0"/>
    <n v="31.599999999999966"/>
  </r>
  <r>
    <n v="652"/>
    <s v="CA-2013-132661"/>
    <x v="0"/>
    <x v="248"/>
    <d v="2013-10-30T00:00:00"/>
    <s v="Standard Class"/>
    <s v="SR-20740"/>
    <s v="Steven Roelle"/>
    <s v="Home Office"/>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s v="Corporate"/>
    <s v="United States"/>
    <s v="New York City"/>
    <x v="15"/>
    <n v="10035"/>
    <x v="3"/>
    <s v="OFF-PA-10003892"/>
    <x v="1"/>
    <x v="10"/>
    <s v="Xerox 1943"/>
    <n v="97.82"/>
    <n v="2"/>
    <n v="0"/>
    <n v="45.975399999999993"/>
  </r>
  <r>
    <n v="654"/>
    <s v="CA-2014-140844"/>
    <x v="3"/>
    <x v="249"/>
    <d v="2014-06-24T00:00:00"/>
    <s v="Standard Class"/>
    <s v="AR-10405"/>
    <s v="Allen Rosenblatt"/>
    <s v="Corporate"/>
    <s v="United States"/>
    <s v="New York City"/>
    <x v="15"/>
    <n v="10035"/>
    <x v="3"/>
    <s v="TEC-AC-10001101"/>
    <x v="2"/>
    <x v="11"/>
    <s v="Sony 16GB Class 10 Micro SDHC R40 Memory Card"/>
    <n v="103.12"/>
    <n v="8"/>
    <n v="0"/>
    <n v="10.311999999999998"/>
  </r>
  <r>
    <n v="655"/>
    <s v="CA-2013-137239"/>
    <x v="0"/>
    <x v="250"/>
    <d v="2013-08-29T00:00:00"/>
    <s v="Standard Class"/>
    <s v="CR-12730"/>
    <s v="Craig Reiter"/>
    <s v="Consumer"/>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s v="Consumer"/>
    <s v="United States"/>
    <s v="Columbus"/>
    <x v="24"/>
    <n v="43229"/>
    <x v="3"/>
    <s v="OFF-BI-10002827"/>
    <x v="1"/>
    <x v="8"/>
    <s v="Avery Durable Poly Binders"/>
    <n v="3.3180000000000005"/>
    <n v="2"/>
    <n v="0.7"/>
    <n v="-2.6543999999999999"/>
  </r>
  <r>
    <n v="657"/>
    <s v="CA-2013-137239"/>
    <x v="0"/>
    <x v="250"/>
    <d v="2013-08-29T00:00:00"/>
    <s v="Standard Class"/>
    <s v="CR-12730"/>
    <s v="Craig Reiter"/>
    <s v="Consumer"/>
    <s v="United States"/>
    <s v="Columbus"/>
    <x v="24"/>
    <n v="43229"/>
    <x v="3"/>
    <s v="OFF-EN-10002230"/>
    <x v="1"/>
    <x v="12"/>
    <s v="Airmail Envelopes"/>
    <n v="134.28800000000001"/>
    <n v="2"/>
    <n v="0.2"/>
    <n v="45.322199999999995"/>
  </r>
  <r>
    <n v="658"/>
    <s v="US-2013-156097"/>
    <x v="0"/>
    <x v="251"/>
    <d v="2013-09-20T00:00:00"/>
    <s v="Same Day"/>
    <s v="EH-14125"/>
    <s v="Eugene Hildebrand"/>
    <s v="Home Office"/>
    <s v="United States"/>
    <s v="Aurora"/>
    <x v="10"/>
    <n v="60505"/>
    <x v="2"/>
    <s v="FUR-CH-10001215"/>
    <x v="0"/>
    <x v="1"/>
    <s v="Global Troy Executive Leather Low-Back Tilter"/>
    <n v="701.37199999999996"/>
    <n v="2"/>
    <n v="0.3"/>
    <n v="-50.098000000000013"/>
  </r>
  <r>
    <n v="659"/>
    <s v="US-2013-156097"/>
    <x v="0"/>
    <x v="251"/>
    <d v="2013-09-20T00:00:00"/>
    <s v="Same Day"/>
    <s v="EH-14125"/>
    <s v="Eugene Hildebrand"/>
    <s v="Home Office"/>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s v="Consumer"/>
    <s v="United States"/>
    <s v="Arlington"/>
    <x v="5"/>
    <n v="76017"/>
    <x v="2"/>
    <s v="OFF-ST-10001490"/>
    <x v="1"/>
    <x v="4"/>
    <s v="Hot File 7-Pocket, Floor Stand"/>
    <n v="999.43200000000002"/>
    <n v="7"/>
    <n v="0.2"/>
    <n v="124.92899999999986"/>
  </r>
  <r>
    <n v="661"/>
    <s v="CA-2012-146563"/>
    <x v="1"/>
    <x v="252"/>
    <d v="2012-08-28T00:00:00"/>
    <s v="Standard Class"/>
    <s v="CB-12025"/>
    <s v="Cassandra Brandow"/>
    <s v="Consumer"/>
    <s v="United States"/>
    <s v="Arlington"/>
    <x v="5"/>
    <n v="76017"/>
    <x v="2"/>
    <s v="OFF-ST-10001511"/>
    <x v="1"/>
    <x v="4"/>
    <s v="Space Solutions Commercial Steel Shelving"/>
    <n v="724.08"/>
    <n v="14"/>
    <n v="0.2"/>
    <n v="-135.7650000000001"/>
  </r>
  <r>
    <n v="662"/>
    <s v="CA-2012-146563"/>
    <x v="1"/>
    <x v="252"/>
    <d v="2012-08-28T00:00:00"/>
    <s v="Standard Class"/>
    <s v="CB-12025"/>
    <s v="Cassandra Brandow"/>
    <s v="Consumer"/>
    <s v="United States"/>
    <s v="Arlington"/>
    <x v="5"/>
    <n v="76017"/>
    <x v="2"/>
    <s v="FUR-TA-10001768"/>
    <x v="0"/>
    <x v="3"/>
    <s v="Hon Racetrack Conference Tables"/>
    <n v="918.78499999999985"/>
    <n v="5"/>
    <n v="0.3"/>
    <n v="-118.12950000000006"/>
  </r>
  <r>
    <n v="663"/>
    <s v="CA-2012-146563"/>
    <x v="1"/>
    <x v="252"/>
    <d v="2012-08-28T00:00:00"/>
    <s v="Standard Class"/>
    <s v="CB-12025"/>
    <s v="Cassandra Brandow"/>
    <s v="Consumer"/>
    <s v="United States"/>
    <s v="Arlington"/>
    <x v="5"/>
    <n v="76017"/>
    <x v="2"/>
    <s v="OFF-BI-10003981"/>
    <x v="1"/>
    <x v="8"/>
    <s v="Avery Durable Plastic 1&quot; Binders"/>
    <n v="2.7239999999999993"/>
    <n v="3"/>
    <n v="0.8"/>
    <n v="-4.2222000000000008"/>
  </r>
  <r>
    <n v="664"/>
    <s v="CA-2013-123666"/>
    <x v="0"/>
    <x v="253"/>
    <d v="2013-03-31T00:00:00"/>
    <s v="Standard Class"/>
    <s v="SP-20545"/>
    <s v="Sibella Parks"/>
    <s v="Corporate"/>
    <s v="United States"/>
    <s v="New York City"/>
    <x v="15"/>
    <n v="10011"/>
    <x v="3"/>
    <s v="OFF-ST-10001522"/>
    <x v="1"/>
    <x v="4"/>
    <s v="Gould Plastics 18-Pocket Panel Bin, 34w x 5-1/4d x 20-1/2h"/>
    <n v="459.95"/>
    <n v="5"/>
    <n v="0"/>
    <n v="18.397999999999968"/>
  </r>
  <r>
    <n v="665"/>
    <s v="CA-2013-143308"/>
    <x v="0"/>
    <x v="254"/>
    <d v="2013-11-05T00:00:00"/>
    <s v="Same Day"/>
    <s v="RC-19825"/>
    <s v="Roy Collins"/>
    <s v="Consumer"/>
    <s v="United States"/>
    <s v="Louisville"/>
    <x v="0"/>
    <n v="40214"/>
    <x v="0"/>
    <s v="OFF-FA-10000621"/>
    <x v="1"/>
    <x v="13"/>
    <s v="OIC Colored Binder Clips, Assorted Sizes"/>
    <n v="10.74"/>
    <n v="3"/>
    <n v="0"/>
    <n v="5.2625999999999999"/>
  </r>
  <r>
    <n v="666"/>
    <s v="CA-2014-132682"/>
    <x v="3"/>
    <x v="110"/>
    <d v="2014-06-11T00:00:00"/>
    <s v="Second Class"/>
    <s v="TH-21235"/>
    <s v="Tiffany House"/>
    <s v="Corporate"/>
    <s v="United States"/>
    <s v="Dallas"/>
    <x v="5"/>
    <n v="75081"/>
    <x v="2"/>
    <s v="OFF-SU-10004231"/>
    <x v="1"/>
    <x v="14"/>
    <s v="Acme Tagit Stainless Steel Antibacterial Scissors"/>
    <n v="23.76"/>
    <n v="3"/>
    <n v="0.2"/>
    <n v="2.0789999999999997"/>
  </r>
  <r>
    <n v="667"/>
    <s v="CA-2014-132682"/>
    <x v="3"/>
    <x v="110"/>
    <d v="2014-06-11T00:00:00"/>
    <s v="Second Class"/>
    <s v="TH-21235"/>
    <s v="Tiffany House"/>
    <s v="Corporate"/>
    <s v="United States"/>
    <s v="Dallas"/>
    <x v="5"/>
    <n v="75081"/>
    <x v="2"/>
    <s v="OFF-PA-10000474"/>
    <x v="1"/>
    <x v="10"/>
    <s v="Staples"/>
    <n v="85.055999999999997"/>
    <n v="3"/>
    <n v="0.2"/>
    <n v="28.706399999999991"/>
  </r>
  <r>
    <n v="668"/>
    <s v="CA-2014-132682"/>
    <x v="3"/>
    <x v="110"/>
    <d v="2014-06-11T00:00:00"/>
    <s v="Second Class"/>
    <s v="TH-21235"/>
    <s v="Tiffany House"/>
    <s v="Corporate"/>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s v="Consumer"/>
    <s v="United States"/>
    <s v="Cleveland"/>
    <x v="24"/>
    <n v="44105"/>
    <x v="3"/>
    <s v="FUR-FU-10003096"/>
    <x v="0"/>
    <x v="5"/>
    <s v="Master Giant Foot Doorstop, Safety Yellow"/>
    <n v="30.36"/>
    <n v="5"/>
    <n v="0.2"/>
    <n v="8.7285000000000004"/>
  </r>
  <r>
    <n v="670"/>
    <s v="US-2014-106663"/>
    <x v="3"/>
    <x v="255"/>
    <d v="2014-06-14T00:00:00"/>
    <s v="Standard Class"/>
    <s v="MO-17800"/>
    <s v="Meg O'Connel"/>
    <s v="Home Office"/>
    <s v="United States"/>
    <s v="Chicago"/>
    <x v="10"/>
    <n v="60653"/>
    <x v="2"/>
    <s v="FUR-FU-10002759"/>
    <x v="0"/>
    <x v="5"/>
    <s v="12-1/2 Diameter Round Wall Clock"/>
    <n v="23.976000000000003"/>
    <n v="3"/>
    <n v="0.6"/>
    <n v="-14.385599999999997"/>
  </r>
  <r>
    <n v="671"/>
    <s v="US-2014-106663"/>
    <x v="3"/>
    <x v="255"/>
    <d v="2014-06-14T00:00:00"/>
    <s v="Standard Class"/>
    <s v="MO-17800"/>
    <s v="Meg O'Connel"/>
    <s v="Home Office"/>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s v="Home Office"/>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s v="Consumer"/>
    <s v="United States"/>
    <s v="Quincy"/>
    <x v="10"/>
    <n v="62301"/>
    <x v="2"/>
    <s v="OFF-AR-10001954"/>
    <x v="1"/>
    <x v="6"/>
    <s v="Newell 331"/>
    <n v="19.559999999999999"/>
    <n v="5"/>
    <n v="0.2"/>
    <n v="1.7115"/>
  </r>
  <r>
    <n v="674"/>
    <s v="CA-2014-130351"/>
    <x v="3"/>
    <x v="256"/>
    <d v="2014-12-09T00:00:00"/>
    <s v="First Class"/>
    <s v="RB-19570"/>
    <s v="Rob Beeghly"/>
    <s v="Consumer"/>
    <s v="United States"/>
    <s v="Columbus"/>
    <x v="14"/>
    <n v="47201"/>
    <x v="2"/>
    <s v="OFF-AP-10004532"/>
    <x v="1"/>
    <x v="9"/>
    <s v="Kensington 6 Outlet Guardian Standard Surge Protector"/>
    <n v="61.44"/>
    <n v="3"/>
    <n v="0"/>
    <n v="16.588799999999999"/>
  </r>
  <r>
    <n v="675"/>
    <s v="CA-2014-130351"/>
    <x v="3"/>
    <x v="256"/>
    <d v="2014-12-09T00:00:00"/>
    <s v="First Class"/>
    <s v="RB-19570"/>
    <s v="Rob Beeghly"/>
    <s v="Consumer"/>
    <s v="United States"/>
    <s v="Columbus"/>
    <x v="14"/>
    <n v="47201"/>
    <x v="2"/>
    <s v="OFF-PA-10002137"/>
    <x v="1"/>
    <x v="10"/>
    <s v="Southworth 100% Résumé Paper, 24lb."/>
    <n v="38.9"/>
    <n v="5"/>
    <n v="0"/>
    <n v="17.504999999999995"/>
  </r>
  <r>
    <n v="676"/>
    <s v="CA-2014-130351"/>
    <x v="3"/>
    <x v="256"/>
    <d v="2014-12-09T00:00:00"/>
    <s v="First Class"/>
    <s v="RB-19570"/>
    <s v="Rob Beeghly"/>
    <s v="Consumer"/>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s v="Consumer"/>
    <s v="United States"/>
    <s v="Tyler"/>
    <x v="5"/>
    <n v="75701"/>
    <x v="2"/>
    <s v="OFF-AP-10000804"/>
    <x v="1"/>
    <x v="9"/>
    <s v="Hoover Portapower Portable Vacuum"/>
    <n v="2.6879999999999997"/>
    <n v="3"/>
    <n v="0.8"/>
    <n v="-7.3920000000000021"/>
  </r>
  <r>
    <n v="678"/>
    <s v="US-2014-119438"/>
    <x v="3"/>
    <x v="257"/>
    <d v="2014-03-24T00:00:00"/>
    <s v="Standard Class"/>
    <s v="CD-11980"/>
    <s v="Carol Darley"/>
    <s v="Consumer"/>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s v="Consumer"/>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s v="Consumer"/>
    <s v="United States"/>
    <s v="Tyler"/>
    <x v="5"/>
    <n v="75701"/>
    <x v="2"/>
    <s v="OFF-BI-10004632"/>
    <x v="1"/>
    <x v="8"/>
    <s v="Ibico Hi-Tech Manual Binding System"/>
    <n v="182.99399999999997"/>
    <n v="3"/>
    <n v="0.8"/>
    <n v="-320.23950000000013"/>
  </r>
  <r>
    <n v="681"/>
    <s v="CA-2013-164511"/>
    <x v="0"/>
    <x v="258"/>
    <d v="2013-11-25T00:00:00"/>
    <s v="Standard Class"/>
    <s v="DJ-13630"/>
    <s v="Doug Jacobs"/>
    <s v="Consumer"/>
    <s v="United States"/>
    <s v="New York City"/>
    <x v="15"/>
    <n v="10024"/>
    <x v="3"/>
    <s v="OFF-BI-10003305"/>
    <x v="1"/>
    <x v="8"/>
    <s v="Avery Hanging File Binders"/>
    <n v="14.352000000000002"/>
    <n v="3"/>
    <n v="0.2"/>
    <n v="4.6643999999999988"/>
  </r>
  <r>
    <n v="682"/>
    <s v="CA-2013-164511"/>
    <x v="0"/>
    <x v="258"/>
    <d v="2013-11-25T00:00:00"/>
    <s v="Standard Class"/>
    <s v="DJ-13630"/>
    <s v="Doug Jacobs"/>
    <s v="Consumer"/>
    <s v="United States"/>
    <s v="New York City"/>
    <x v="15"/>
    <n v="10024"/>
    <x v="3"/>
    <s v="OFF-ST-10002583"/>
    <x v="1"/>
    <x v="4"/>
    <s v="Fellowes Neat Ideas Storage Cubes"/>
    <n v="64.959999999999994"/>
    <n v="2"/>
    <n v="0"/>
    <n v="2.598399999999998"/>
  </r>
  <r>
    <n v="683"/>
    <s v="CA-2013-164511"/>
    <x v="0"/>
    <x v="258"/>
    <d v="2013-11-25T00:00:00"/>
    <s v="Standard Class"/>
    <s v="DJ-13630"/>
    <s v="Doug Jacobs"/>
    <s v="Consumer"/>
    <s v="United States"/>
    <s v="New York City"/>
    <x v="15"/>
    <n v="10024"/>
    <x v="3"/>
    <s v="OFF-ST-10004507"/>
    <x v="1"/>
    <x v="4"/>
    <s v="Advantus Rolling Storage Box"/>
    <n v="68.599999999999994"/>
    <n v="4"/>
    <n v="0"/>
    <n v="18.521999999999998"/>
  </r>
  <r>
    <n v="684"/>
    <s v="US-2014-168116"/>
    <x v="3"/>
    <x v="259"/>
    <d v="2014-11-05T00:00:00"/>
    <s v="Same Day"/>
    <s v="GT-14635"/>
    <s v="Grant Thornton"/>
    <s v="Corporate"/>
    <s v="United States"/>
    <s v="Burlington"/>
    <x v="3"/>
    <n v="27217"/>
    <x v="0"/>
    <s v="TEC-MA-10004125"/>
    <x v="2"/>
    <x v="15"/>
    <s v="Cubify CubeX 3D Printer Triple Head Print"/>
    <n v="7999.98"/>
    <n v="4"/>
    <n v="0.5"/>
    <n v="-3839.9903999999988"/>
  </r>
  <r>
    <n v="685"/>
    <s v="US-2014-168116"/>
    <x v="3"/>
    <x v="259"/>
    <d v="2014-11-05T00:00:00"/>
    <s v="Same Day"/>
    <s v="GT-14635"/>
    <s v="Grant Thornton"/>
    <s v="Corporate"/>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s v="Consumer"/>
    <s v="United States"/>
    <s v="Jackson"/>
    <x v="35"/>
    <n v="39212"/>
    <x v="0"/>
    <s v="TEC-AC-10003911"/>
    <x v="2"/>
    <x v="11"/>
    <s v="NETGEAR AC1750 Dual Band Gigabit Smart WiFi Router"/>
    <n v="479.97"/>
    <n v="3"/>
    <n v="0"/>
    <n v="163.18979999999999"/>
  </r>
  <r>
    <n v="687"/>
    <s v="CA-2011-157784"/>
    <x v="2"/>
    <x v="260"/>
    <d v="2011-07-08T00:00:00"/>
    <s v="First Class"/>
    <s v="MC-17845"/>
    <s v="Michael Chen"/>
    <s v="Consumer"/>
    <s v="United States"/>
    <s v="Jackson"/>
    <x v="35"/>
    <n v="39212"/>
    <x v="0"/>
    <s v="OFF-LA-10001934"/>
    <x v="1"/>
    <x v="2"/>
    <s v="Avery 516"/>
    <n v="14.62"/>
    <n v="2"/>
    <n v="0"/>
    <n v="6.8713999999999995"/>
  </r>
  <r>
    <n v="688"/>
    <s v="CA-2011-157784"/>
    <x v="2"/>
    <x v="260"/>
    <d v="2011-07-08T00:00:00"/>
    <s v="First Class"/>
    <s v="MC-17845"/>
    <s v="Michael Chen"/>
    <s v="Consumer"/>
    <s v="United States"/>
    <s v="Jackson"/>
    <x v="35"/>
    <n v="39212"/>
    <x v="0"/>
    <s v="OFF-PA-10000304"/>
    <x v="1"/>
    <x v="10"/>
    <s v="Xerox 1995"/>
    <n v="19.440000000000001"/>
    <n v="3"/>
    <n v="0"/>
    <n v="9.3312000000000008"/>
  </r>
  <r>
    <n v="689"/>
    <s v="CA-2014-161480"/>
    <x v="3"/>
    <x v="53"/>
    <d v="2014-12-30T00:00:00"/>
    <s v="Standard Class"/>
    <s v="RA-19285"/>
    <s v="Ralph Arnett"/>
    <s v="Consumer"/>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s v="Consumer"/>
    <s v="United States"/>
    <s v="Waynesboro"/>
    <x v="17"/>
    <n v="22980"/>
    <x v="0"/>
    <s v="FUR-FU-10004071"/>
    <x v="0"/>
    <x v="5"/>
    <s v="Luxo Professional Magnifying Clamp-On Fluorescent Lamps"/>
    <n v="104.01"/>
    <n v="1"/>
    <n v="0"/>
    <n v="14.561400000000006"/>
  </r>
  <r>
    <n v="691"/>
    <s v="US-2011-117135"/>
    <x v="2"/>
    <x v="261"/>
    <d v="2011-06-23T00:00:00"/>
    <s v="Second Class"/>
    <s v="NP-18325"/>
    <s v="Naresj Patel"/>
    <s v="Consumer"/>
    <s v="United States"/>
    <s v="Waynesboro"/>
    <x v="17"/>
    <n v="22980"/>
    <x v="0"/>
    <s v="TEC-PH-10002033"/>
    <x v="2"/>
    <x v="7"/>
    <s v="Konftel 250 Conference phone - Charcoal black"/>
    <n v="284.82"/>
    <n v="1"/>
    <n v="0"/>
    <n v="74.053200000000004"/>
  </r>
  <r>
    <n v="692"/>
    <s v="US-2011-117135"/>
    <x v="2"/>
    <x v="261"/>
    <d v="2011-06-23T00:00:00"/>
    <s v="Second Class"/>
    <s v="NP-18325"/>
    <s v="Naresj Patel"/>
    <s v="Consumer"/>
    <s v="United States"/>
    <s v="Waynesboro"/>
    <x v="17"/>
    <n v="22980"/>
    <x v="0"/>
    <s v="OFF-ST-10002444"/>
    <x v="1"/>
    <x v="4"/>
    <s v="Recycled Eldon Regeneration Jumbo File"/>
    <n v="36.839999999999996"/>
    <n v="3"/>
    <n v="0"/>
    <n v="10.315199999999999"/>
  </r>
  <r>
    <n v="693"/>
    <s v="CA-2012-131534"/>
    <x v="1"/>
    <x v="262"/>
    <d v="2012-04-02T00:00:00"/>
    <s v="Standard Class"/>
    <s v="AB-10165"/>
    <s v="Alan Barnes"/>
    <s v="Consumer"/>
    <s v="United States"/>
    <s v="Los Angeles"/>
    <x v="1"/>
    <n v="90036"/>
    <x v="1"/>
    <s v="TEC-AC-10002253"/>
    <x v="2"/>
    <x v="11"/>
    <s v="Imation Bio 8GB USB Flash Drive Imation Corp"/>
    <n v="166.24"/>
    <n v="1"/>
    <n v="0"/>
    <n v="24.936000000000007"/>
  </r>
  <r>
    <n v="694"/>
    <s v="CA-2012-131534"/>
    <x v="1"/>
    <x v="262"/>
    <d v="2012-04-02T00:00:00"/>
    <s v="Standard Class"/>
    <s v="AB-10165"/>
    <s v="Alan Barnes"/>
    <s v="Consumer"/>
    <s v="United States"/>
    <s v="Los Angeles"/>
    <x v="1"/>
    <n v="90036"/>
    <x v="1"/>
    <s v="OFF-PA-10000743"/>
    <x v="1"/>
    <x v="10"/>
    <s v="Xerox 1977"/>
    <n v="33.4"/>
    <n v="5"/>
    <n v="0"/>
    <n v="16.032"/>
  </r>
  <r>
    <n v="695"/>
    <s v="CA-2012-119291"/>
    <x v="1"/>
    <x v="263"/>
    <d v="2012-05-17T00:00:00"/>
    <s v="First Class"/>
    <s v="JO-15550"/>
    <s v="Jesus Ocampo"/>
    <s v="Home Office"/>
    <s v="United States"/>
    <s v="Chester"/>
    <x v="9"/>
    <n v="19013"/>
    <x v="3"/>
    <s v="OFF-AR-10003373"/>
    <x v="1"/>
    <x v="6"/>
    <s v="Boston School Pro Electric Pencil Sharpener, 1670"/>
    <n v="198.27200000000002"/>
    <n v="8"/>
    <n v="0.2"/>
    <n v="17.34879999999999"/>
  </r>
  <r>
    <n v="696"/>
    <s v="CA-2012-119291"/>
    <x v="1"/>
    <x v="263"/>
    <d v="2012-05-17T00:00:00"/>
    <s v="First Class"/>
    <s v="JO-15550"/>
    <s v="Jesus Ocampo"/>
    <s v="Home Office"/>
    <s v="United States"/>
    <s v="Chester"/>
    <x v="9"/>
    <n v="19013"/>
    <x v="3"/>
    <s v="OFF-LA-10002312"/>
    <x v="1"/>
    <x v="2"/>
    <s v="Avery 490"/>
    <n v="47.360000000000007"/>
    <n v="4"/>
    <n v="0.2"/>
    <n v="17.759999999999998"/>
  </r>
  <r>
    <n v="697"/>
    <s v="CA-2012-119291"/>
    <x v="1"/>
    <x v="263"/>
    <d v="2012-05-17T00:00:00"/>
    <s v="First Class"/>
    <s v="JO-15550"/>
    <s v="Jesus Ocampo"/>
    <s v="Home Office"/>
    <s v="United States"/>
    <s v="Chester"/>
    <x v="9"/>
    <n v="19013"/>
    <x v="3"/>
    <s v="OFF-EN-10000927"/>
    <x v="1"/>
    <x v="12"/>
    <s v="Jet-Pak Recycled Peel 'N' Seal Padded Mailers"/>
    <n v="200.98400000000004"/>
    <n v="7"/>
    <n v="0.2"/>
    <n v="62.807499999999976"/>
  </r>
  <r>
    <n v="698"/>
    <s v="CA-2012-119291"/>
    <x v="1"/>
    <x v="263"/>
    <d v="2012-05-17T00:00:00"/>
    <s v="First Class"/>
    <s v="JO-15550"/>
    <s v="Jesus Ocampo"/>
    <s v="Home Office"/>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s v="Home Office"/>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s v="Home Office"/>
    <s v="United States"/>
    <s v="Chester"/>
    <x v="9"/>
    <n v="19013"/>
    <x v="3"/>
    <s v="OFF-BI-10001575"/>
    <x v="1"/>
    <x v="8"/>
    <s v="GBC Linen Binding Covers"/>
    <n v="18.588000000000005"/>
    <n v="2"/>
    <n v="0.7"/>
    <n v="-13.6312"/>
  </r>
  <r>
    <n v="701"/>
    <s v="CA-2012-119291"/>
    <x v="1"/>
    <x v="263"/>
    <d v="2012-05-17T00:00:00"/>
    <s v="First Class"/>
    <s v="JO-15550"/>
    <s v="Jesus Ocampo"/>
    <s v="Home Office"/>
    <s v="United States"/>
    <s v="Chester"/>
    <x v="9"/>
    <n v="19013"/>
    <x v="3"/>
    <s v="OFF-BI-10001982"/>
    <x v="1"/>
    <x v="8"/>
    <s v="Wilson Jones Custom Binder Spines &amp; Labels"/>
    <n v="4.8960000000000008"/>
    <n v="3"/>
    <n v="0.7"/>
    <n v="-3.4271999999999991"/>
  </r>
  <r>
    <n v="702"/>
    <s v="CA-2014-114552"/>
    <x v="3"/>
    <x v="264"/>
    <d v="2014-09-09T00:00:00"/>
    <s v="Standard Class"/>
    <s v="Dl-13600"/>
    <s v="Dorris liebe"/>
    <s v="Corporate"/>
    <s v="United States"/>
    <s v="Cleveland"/>
    <x v="24"/>
    <n v="44105"/>
    <x v="3"/>
    <s v="FUR-FU-10002960"/>
    <x v="0"/>
    <x v="5"/>
    <s v="Eldon 200 Class Desk Accessories, Burgundy"/>
    <n v="15.072000000000003"/>
    <n v="3"/>
    <n v="0.2"/>
    <n v="4.1448"/>
  </r>
  <r>
    <n v="703"/>
    <s v="CA-2013-163755"/>
    <x v="0"/>
    <x v="254"/>
    <d v="2013-11-09T00:00:00"/>
    <s v="Second Class"/>
    <s v="AS-10285"/>
    <s v="Alejandro Savely"/>
    <s v="Corporate"/>
    <s v="United States"/>
    <s v="Seattle"/>
    <x v="4"/>
    <n v="98103"/>
    <x v="1"/>
    <s v="FUR-FU-10003394"/>
    <x v="0"/>
    <x v="5"/>
    <s v="Tenex &quot;The Solids&quot; Textured Chair Mats"/>
    <n v="209.88"/>
    <n v="3"/>
    <n v="0"/>
    <n v="35.679599999999979"/>
  </r>
  <r>
    <n v="704"/>
    <s v="CA-2012-142027"/>
    <x v="1"/>
    <x v="265"/>
    <d v="2012-04-14T00:00:00"/>
    <s v="Standard Class"/>
    <s v="JK-15370"/>
    <s v="Jay Kimmel"/>
    <s v="Consumer"/>
    <s v="United States"/>
    <s v="Long Beach"/>
    <x v="1"/>
    <n v="90805"/>
    <x v="1"/>
    <s v="FUR-TA-10002774"/>
    <x v="0"/>
    <x v="3"/>
    <s v="Laminate Occasional Tables"/>
    <n v="369.91200000000003"/>
    <n v="3"/>
    <n v="0.2"/>
    <n v="-13.871700000000047"/>
  </r>
  <r>
    <n v="705"/>
    <s v="CA-2011-138527"/>
    <x v="2"/>
    <x v="171"/>
    <d v="2011-09-17T00:00:00"/>
    <s v="Standard Class"/>
    <s v="BN-11470"/>
    <s v="Brad Norvell"/>
    <s v="Corporate"/>
    <s v="United States"/>
    <s v="Cary"/>
    <x v="3"/>
    <n v="27511"/>
    <x v="0"/>
    <s v="OFF-PA-10001800"/>
    <x v="1"/>
    <x v="10"/>
    <s v="Xerox 220"/>
    <n v="10.368000000000002"/>
    <n v="2"/>
    <n v="0.2"/>
    <n v="3.6288"/>
  </r>
  <r>
    <n v="706"/>
    <s v="CA-2011-138527"/>
    <x v="2"/>
    <x v="171"/>
    <d v="2011-09-17T00:00:00"/>
    <s v="Standard Class"/>
    <s v="BN-11470"/>
    <s v="Brad Norvell"/>
    <s v="Corporate"/>
    <s v="United States"/>
    <s v="Cary"/>
    <x v="3"/>
    <n v="27511"/>
    <x v="0"/>
    <s v="OFF-AP-10001469"/>
    <x v="1"/>
    <x v="9"/>
    <s v="Fellowes 8 Outlet Superior Workstation Surge Protector"/>
    <n v="166.84"/>
    <n v="5"/>
    <n v="0.2"/>
    <n v="18.769499999999987"/>
  </r>
  <r>
    <n v="707"/>
    <s v="CA-2011-138527"/>
    <x v="2"/>
    <x v="171"/>
    <d v="2011-09-17T00:00:00"/>
    <s v="Standard Class"/>
    <s v="BN-11470"/>
    <s v="Brad Norvell"/>
    <s v="Corporate"/>
    <s v="United States"/>
    <s v="Cary"/>
    <x v="3"/>
    <n v="27511"/>
    <x v="0"/>
    <s v="TEC-AC-10002399"/>
    <x v="2"/>
    <x v="11"/>
    <s v="SanDisk Cruzer 32 GB USB Flash Drive"/>
    <n v="15.216000000000001"/>
    <n v="1"/>
    <n v="0.2"/>
    <n v="2.2823999999999991"/>
  </r>
  <r>
    <n v="708"/>
    <s v="CA-2011-112158"/>
    <x v="2"/>
    <x v="266"/>
    <d v="2011-12-04T00:00:00"/>
    <s v="First Class"/>
    <s v="DP-13165"/>
    <s v="David Philippe"/>
    <s v="Consumer"/>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s v="Consumer"/>
    <s v="United States"/>
    <s v="New York City"/>
    <x v="15"/>
    <n v="10035"/>
    <x v="3"/>
    <s v="FUR-BO-10003272"/>
    <x v="0"/>
    <x v="0"/>
    <s v="O'Sullivan Living Dimensions 5-Shelf Bookcases"/>
    <n v="883.92"/>
    <n v="5"/>
    <n v="0.2"/>
    <n v="-110.49000000000007"/>
  </r>
  <r>
    <n v="710"/>
    <s v="CA-2011-112158"/>
    <x v="2"/>
    <x v="266"/>
    <d v="2011-12-04T00:00:00"/>
    <s v="First Class"/>
    <s v="DP-13165"/>
    <s v="David Philippe"/>
    <s v="Consumer"/>
    <s v="United States"/>
    <s v="New York City"/>
    <x v="15"/>
    <n v="10035"/>
    <x v="3"/>
    <s v="OFF-BI-10000050"/>
    <x v="1"/>
    <x v="8"/>
    <s v="Angle-D Binders with Locking Rings, Label Holders"/>
    <n v="46.72"/>
    <n v="8"/>
    <n v="0.2"/>
    <n v="15.767999999999997"/>
  </r>
  <r>
    <n v="711"/>
    <s v="CA-2011-113887"/>
    <x v="2"/>
    <x v="267"/>
    <d v="2011-04-07T00:00:00"/>
    <s v="First Class"/>
    <s v="TH-21550"/>
    <s v="Tracy Hopkins"/>
    <s v="Home Office"/>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s v="Consumer"/>
    <s v="United States"/>
    <s v="Palm Coast"/>
    <x v="2"/>
    <n v="32137"/>
    <x v="0"/>
    <s v="OFF-EN-10001219"/>
    <x v="1"/>
    <x v="12"/>
    <s v="#10- 4 1/8&quot; x 9 1/2&quot; Security-Tint Envelopes"/>
    <n v="24.448"/>
    <n v="4"/>
    <n v="0.2"/>
    <n v="8.8623999999999992"/>
  </r>
  <r>
    <n v="713"/>
    <s v="US-2014-100048"/>
    <x v="3"/>
    <x v="240"/>
    <d v="2014-05-25T00:00:00"/>
    <s v="Standard Class"/>
    <s v="RS-19765"/>
    <s v="Roland Schwarz"/>
    <s v="Corporate"/>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s v="Corporate"/>
    <s v="United States"/>
    <s v="Mount Vernon"/>
    <x v="15"/>
    <n v="10550"/>
    <x v="3"/>
    <s v="TEC-PH-10003012"/>
    <x v="2"/>
    <x v="7"/>
    <s v="Nortel Meridian M3904 Professional Digital phone"/>
    <n v="307.98"/>
    <n v="2"/>
    <n v="0"/>
    <n v="89.314199999999971"/>
  </r>
  <r>
    <n v="715"/>
    <s v="US-2014-100048"/>
    <x v="3"/>
    <x v="240"/>
    <d v="2014-05-25T00:00:00"/>
    <s v="Standard Class"/>
    <s v="RS-19765"/>
    <s v="Roland Schwarz"/>
    <s v="Corporate"/>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s v="Corporate"/>
    <s v="United States"/>
    <s v="Seattle"/>
    <x v="4"/>
    <n v="98105"/>
    <x v="1"/>
    <s v="OFF-BI-10003355"/>
    <x v="1"/>
    <x v="8"/>
    <s v="Cardinal Holdit Business Card Pockets"/>
    <n v="19.920000000000002"/>
    <n v="5"/>
    <n v="0.2"/>
    <n v="6.9719999999999995"/>
  </r>
  <r>
    <n v="717"/>
    <s v="CA-2011-130092"/>
    <x v="2"/>
    <x v="269"/>
    <d v="2011-01-15T00:00:00"/>
    <s v="First Class"/>
    <s v="SV-20365"/>
    <s v="Seth Vernon"/>
    <s v="Consumer"/>
    <s v="United States"/>
    <s v="Dover"/>
    <x v="13"/>
    <n v="19901"/>
    <x v="3"/>
    <s v="FUR-FU-10000010"/>
    <x v="0"/>
    <x v="5"/>
    <s v="DAX Value U-Channel Document Frames, Easel Back"/>
    <n v="9.94"/>
    <n v="2"/>
    <n v="0"/>
    <n v="3.0813999999999995"/>
  </r>
  <r>
    <n v="718"/>
    <s v="CA-2014-108910"/>
    <x v="3"/>
    <x v="241"/>
    <d v="2014-09-30T00:00:00"/>
    <s v="Standard Class"/>
    <s v="KC-16540"/>
    <s v="Kelly Collister"/>
    <s v="Consumer"/>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s v="Home Office"/>
    <s v="United States"/>
    <s v="Orem"/>
    <x v="7"/>
    <n v="84057"/>
    <x v="1"/>
    <s v="OFF-BI-10001658"/>
    <x v="1"/>
    <x v="8"/>
    <s v="GBC Standard Therm-A-Bind Covers"/>
    <n v="59.808000000000007"/>
    <n v="3"/>
    <n v="0.2"/>
    <n v="19.4376"/>
  </r>
  <r>
    <n v="720"/>
    <s v="CA-2011-104472"/>
    <x v="2"/>
    <x v="270"/>
    <d v="2011-06-07T00:00:00"/>
    <s v="Standard Class"/>
    <s v="CK-12325"/>
    <s v="Christine Kargatis"/>
    <s v="Home Office"/>
    <s v="United States"/>
    <s v="Orem"/>
    <x v="7"/>
    <n v="84057"/>
    <x v="1"/>
    <s v="FUR-FU-10000246"/>
    <x v="0"/>
    <x v="5"/>
    <s v="Aluminum Document Frame"/>
    <n v="73.320000000000007"/>
    <n v="6"/>
    <n v="0"/>
    <n v="21.995999999999992"/>
  </r>
  <r>
    <n v="721"/>
    <s v="CA-2013-112942"/>
    <x v="0"/>
    <x v="271"/>
    <d v="2013-02-18T00:00:00"/>
    <s v="Standard Class"/>
    <s v="RD-19810"/>
    <s v="Ross DeVincentis"/>
    <s v="Home Office"/>
    <s v="United States"/>
    <s v="Los Angeles"/>
    <x v="1"/>
    <n v="90045"/>
    <x v="1"/>
    <s v="OFF-PA-10004092"/>
    <x v="1"/>
    <x v="10"/>
    <s v="Tops Green Bar Computer Printout Paper"/>
    <n v="146.82"/>
    <n v="3"/>
    <n v="0"/>
    <n v="73.41"/>
  </r>
  <r>
    <n v="722"/>
    <s v="CA-2013-142335"/>
    <x v="0"/>
    <x v="272"/>
    <d v="2013-12-20T00:00:00"/>
    <s v="Standard Class"/>
    <s v="MP-17965"/>
    <s v="Michael Paige"/>
    <s v="Corporate"/>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s v="Corporate"/>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s v="Home Office"/>
    <s v="United States"/>
    <s v="Philadelphia"/>
    <x v="9"/>
    <n v="19140"/>
    <x v="3"/>
    <s v="FUR-FU-10000222"/>
    <x v="0"/>
    <x v="5"/>
    <s v="Seth Thomas 16&quot; Steel Case Clock"/>
    <n v="129.91999999999999"/>
    <n v="5"/>
    <n v="0.2"/>
    <n v="21.112000000000002"/>
  </r>
  <r>
    <n v="725"/>
    <s v="CA-2013-114713"/>
    <x v="0"/>
    <x v="274"/>
    <d v="2013-07-13T00:00:00"/>
    <s v="Standard Class"/>
    <s v="SC-20695"/>
    <s v="Steve Chapman"/>
    <s v="Corporate"/>
    <s v="United States"/>
    <s v="Hialeah"/>
    <x v="2"/>
    <n v="33012"/>
    <x v="0"/>
    <s v="OFF-SU-10004664"/>
    <x v="1"/>
    <x v="14"/>
    <s v="Acme Softgrip Scissors"/>
    <n v="45.584000000000003"/>
    <n v="7"/>
    <n v="0.2"/>
    <n v="5.1281999999999996"/>
  </r>
  <r>
    <n v="726"/>
    <s v="CA-2014-144113"/>
    <x v="3"/>
    <x v="118"/>
    <d v="2014-09-21T00:00:00"/>
    <s v="Standard Class"/>
    <s v="JF-15355"/>
    <s v="Jay Fein"/>
    <s v="Consumer"/>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s v="Consumer"/>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s v="Consumer"/>
    <s v="United States"/>
    <s v="Oceanside"/>
    <x v="15"/>
    <n v="11572"/>
    <x v="3"/>
    <s v="OFF-PA-10001954"/>
    <x v="1"/>
    <x v="10"/>
    <s v="Xerox 1964"/>
    <n v="182.72"/>
    <n v="8"/>
    <n v="0"/>
    <n v="84.051199999999994"/>
  </r>
  <r>
    <n v="729"/>
    <s v="US-2013-150861"/>
    <x v="0"/>
    <x v="275"/>
    <d v="2013-12-07T00:00:00"/>
    <s v="First Class"/>
    <s v="EG-13900"/>
    <s v="Emily Grady"/>
    <s v="Consumer"/>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s v="Consumer"/>
    <s v="United States"/>
    <s v="Oceanside"/>
    <x v="15"/>
    <n v="11572"/>
    <x v="3"/>
    <s v="OFF-ST-10004634"/>
    <x v="1"/>
    <x v="4"/>
    <s v="Personal Folder Holder, Ebony"/>
    <n v="33.630000000000003"/>
    <n v="3"/>
    <n v="0"/>
    <n v="10.088999999999999"/>
  </r>
  <r>
    <n v="731"/>
    <s v="US-2013-150861"/>
    <x v="0"/>
    <x v="275"/>
    <d v="2013-12-07T00:00:00"/>
    <s v="First Class"/>
    <s v="EG-13900"/>
    <s v="Emily Grady"/>
    <s v="Consumer"/>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s v="Consumer"/>
    <s v="United States"/>
    <s v="Oceanside"/>
    <x v="15"/>
    <n v="11572"/>
    <x v="3"/>
    <s v="OFF-LA-10001317"/>
    <x v="1"/>
    <x v="2"/>
    <s v="Avery 520"/>
    <n v="6.3"/>
    <n v="2"/>
    <n v="0"/>
    <n v="3.024"/>
  </r>
  <r>
    <n v="733"/>
    <s v="CA-2014-131954"/>
    <x v="3"/>
    <x v="276"/>
    <d v="2014-01-26T00:00:00"/>
    <s v="Standard Class"/>
    <s v="DS-13030"/>
    <s v="Darrin Sayre"/>
    <s v="Home Office"/>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s v="Home Office"/>
    <s v="United States"/>
    <s v="Seattle"/>
    <x v="4"/>
    <n v="98115"/>
    <x v="1"/>
    <s v="TEC-AC-10003610"/>
    <x v="2"/>
    <x v="11"/>
    <s v="Logitech Illuminated - Keyboard"/>
    <n v="179.97"/>
    <n v="3"/>
    <n v="0"/>
    <n v="86.385600000000011"/>
  </r>
  <r>
    <n v="735"/>
    <s v="CA-2014-131954"/>
    <x v="3"/>
    <x v="276"/>
    <d v="2014-01-26T00:00:00"/>
    <s v="Standard Class"/>
    <s v="DS-13030"/>
    <s v="Darrin Sayre"/>
    <s v="Home Office"/>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s v="Home Office"/>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s v="Home Office"/>
    <s v="United States"/>
    <s v="Seattle"/>
    <x v="4"/>
    <n v="98115"/>
    <x v="1"/>
    <s v="FUR-BO-10001619"/>
    <x v="0"/>
    <x v="0"/>
    <s v="O'Sullivan Cherrywood Estates Traditional Bookcase"/>
    <n v="84.98"/>
    <n v="1"/>
    <n v="0"/>
    <n v="18.695599999999999"/>
  </r>
  <r>
    <n v="738"/>
    <s v="CA-2014-131954"/>
    <x v="3"/>
    <x v="276"/>
    <d v="2014-01-26T00:00:00"/>
    <s v="Standard Class"/>
    <s v="DS-13030"/>
    <s v="Darrin Sayre"/>
    <s v="Home Office"/>
    <s v="United States"/>
    <s v="Seattle"/>
    <x v="4"/>
    <n v="98115"/>
    <x v="1"/>
    <s v="OFF-BI-10000138"/>
    <x v="1"/>
    <x v="8"/>
    <s v="Acco Translucent Poly Ring Binders"/>
    <n v="18.72"/>
    <n v="5"/>
    <n v="0.2"/>
    <n v="6.5519999999999996"/>
  </r>
  <r>
    <n v="739"/>
    <s v="CA-2011-132500"/>
    <x v="2"/>
    <x v="78"/>
    <d v="2011-09-12T00:00:00"/>
    <s v="Standard Class"/>
    <s v="GZ-14470"/>
    <s v="Gary Zandusky"/>
    <s v="Consumer"/>
    <s v="United States"/>
    <s v="San Francisco"/>
    <x v="1"/>
    <n v="94110"/>
    <x v="1"/>
    <s v="TEC-AC-10001383"/>
    <x v="2"/>
    <x v="11"/>
    <s v="Logitech Wireless Touch Keyboard K400"/>
    <n v="49.98"/>
    <n v="2"/>
    <n v="0"/>
    <n v="8.4965999999999937"/>
  </r>
  <r>
    <n v="740"/>
    <s v="CA-2011-112326"/>
    <x v="2"/>
    <x v="277"/>
    <d v="2011-01-09T00:00:00"/>
    <s v="Standard Class"/>
    <s v="PO-19195"/>
    <s v="Phillina Ober"/>
    <s v="Home Office"/>
    <s v="United States"/>
    <s v="Naperville"/>
    <x v="10"/>
    <n v="60540"/>
    <x v="2"/>
    <s v="OFF-LA-10003223"/>
    <x v="1"/>
    <x v="2"/>
    <s v="Avery 508"/>
    <n v="11.784000000000001"/>
    <n v="3"/>
    <n v="0.2"/>
    <n v="4.2716999999999992"/>
  </r>
  <r>
    <n v="741"/>
    <s v="CA-2011-112326"/>
    <x v="2"/>
    <x v="277"/>
    <d v="2011-01-09T00:00:00"/>
    <s v="Standard Class"/>
    <s v="PO-19195"/>
    <s v="Phillina Ober"/>
    <s v="Home Office"/>
    <s v="United States"/>
    <s v="Naperville"/>
    <x v="10"/>
    <n v="60540"/>
    <x v="2"/>
    <s v="OFF-ST-10002743"/>
    <x v="1"/>
    <x v="4"/>
    <s v="SAFCO Boltless Steel Shelving"/>
    <n v="272.73599999999999"/>
    <n v="3"/>
    <n v="0.2"/>
    <n v="-64.774800000000013"/>
  </r>
  <r>
    <n v="742"/>
    <s v="CA-2011-112326"/>
    <x v="2"/>
    <x v="277"/>
    <d v="2011-01-09T00:00:00"/>
    <s v="Standard Class"/>
    <s v="PO-19195"/>
    <s v="Phillina Ober"/>
    <s v="Home Office"/>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s v="Consumer"/>
    <s v="United States"/>
    <s v="Dallas"/>
    <x v="5"/>
    <n v="75220"/>
    <x v="2"/>
    <s v="OFF-SU-10004498"/>
    <x v="1"/>
    <x v="14"/>
    <s v="Martin-Yale Premier Letter Opener"/>
    <n v="51.52000000000001"/>
    <n v="5"/>
    <n v="0.2"/>
    <n v="-10.948000000000002"/>
  </r>
  <r>
    <n v="744"/>
    <s v="US-2013-146710"/>
    <x v="0"/>
    <x v="278"/>
    <d v="2013-09-02T00:00:00"/>
    <s v="Standard Class"/>
    <s v="SS-20875"/>
    <s v="Sung Shariari"/>
    <s v="Consumer"/>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s v="Consumer"/>
    <s v="United States"/>
    <s v="Dallas"/>
    <x v="5"/>
    <n v="75220"/>
    <x v="2"/>
    <s v="OFF-PA-10004971"/>
    <x v="1"/>
    <x v="10"/>
    <s v="Xerox 196"/>
    <n v="4.6240000000000006"/>
    <n v="1"/>
    <n v="0.2"/>
    <n v="1.6762000000000001"/>
  </r>
  <r>
    <n v="746"/>
    <s v="US-2013-146710"/>
    <x v="0"/>
    <x v="278"/>
    <d v="2013-09-02T00:00:00"/>
    <s v="Standard Class"/>
    <s v="SS-20875"/>
    <s v="Sung Shariari"/>
    <s v="Consumer"/>
    <s v="United States"/>
    <s v="Dallas"/>
    <x v="5"/>
    <n v="75220"/>
    <x v="2"/>
    <s v="OFF-SU-10004261"/>
    <x v="1"/>
    <x v="14"/>
    <s v="Fiskars 8&quot; Scissors, 2/Pack"/>
    <n v="55.167999999999999"/>
    <n v="4"/>
    <n v="0.2"/>
    <n v="6.2063999999999897"/>
  </r>
  <r>
    <n v="747"/>
    <s v="CA-2011-124429"/>
    <x v="2"/>
    <x v="279"/>
    <d v="2011-05-27T00:00:00"/>
    <s v="Same Day"/>
    <s v="MH-17785"/>
    <s v="Maya Herman"/>
    <s v="Corporate"/>
    <s v="United States"/>
    <s v="San Diego"/>
    <x v="1"/>
    <n v="92105"/>
    <x v="1"/>
    <s v="FUR-TA-10002607"/>
    <x v="0"/>
    <x v="3"/>
    <s v="KI Conference Tables"/>
    <n v="567.12"/>
    <n v="10"/>
    <n v="0.2"/>
    <n v="-28.355999999999952"/>
  </r>
  <r>
    <n v="748"/>
    <s v="CA-2011-124429"/>
    <x v="2"/>
    <x v="279"/>
    <d v="2011-05-27T00:00:00"/>
    <s v="Same Day"/>
    <s v="MH-17785"/>
    <s v="Maya Herman"/>
    <s v="Corporate"/>
    <s v="United States"/>
    <s v="San Diego"/>
    <x v="1"/>
    <n v="92105"/>
    <x v="1"/>
    <s v="OFF-ST-10001809"/>
    <x v="1"/>
    <x v="4"/>
    <s v="Fellowes Officeware Wire Shelving"/>
    <n v="359.32"/>
    <n v="4"/>
    <n v="0"/>
    <n v="7.1863999999999919"/>
  </r>
  <r>
    <n v="749"/>
    <s v="CA-2013-150889"/>
    <x v="0"/>
    <x v="231"/>
    <d v="2013-03-23T00:00:00"/>
    <s v="Second Class"/>
    <s v="PB-19105"/>
    <s v="Peter Bühler"/>
    <s v="Consumer"/>
    <s v="United States"/>
    <s v="Evanston"/>
    <x v="10"/>
    <n v="60201"/>
    <x v="2"/>
    <s v="TEC-PH-10000004"/>
    <x v="2"/>
    <x v="7"/>
    <s v="Belkin iPhone and iPad Lightning Cable"/>
    <n v="11.992000000000001"/>
    <n v="1"/>
    <n v="0.2"/>
    <n v="0.89939999999999909"/>
  </r>
  <r>
    <n v="750"/>
    <s v="CA-2014-126074"/>
    <x v="3"/>
    <x v="280"/>
    <d v="2014-10-07T00:00:00"/>
    <s v="Standard Class"/>
    <s v="RF-19735"/>
    <s v="Roland Fjeld"/>
    <s v="Consumer"/>
    <s v="United States"/>
    <s v="Trenton"/>
    <x v="12"/>
    <n v="48183"/>
    <x v="2"/>
    <s v="OFF-BI-10003638"/>
    <x v="1"/>
    <x v="8"/>
    <s v="GBC Durable Plastic Covers"/>
    <n v="58.050000000000004"/>
    <n v="3"/>
    <n v="0"/>
    <n v="26.702999999999999"/>
  </r>
  <r>
    <n v="751"/>
    <s v="CA-2014-126074"/>
    <x v="3"/>
    <x v="280"/>
    <d v="2014-10-07T00:00:00"/>
    <s v="Standard Class"/>
    <s v="RF-19735"/>
    <s v="Roland Fjeld"/>
    <s v="Consumer"/>
    <s v="United States"/>
    <s v="Trenton"/>
    <x v="12"/>
    <n v="48183"/>
    <x v="2"/>
    <s v="FUR-FU-10003577"/>
    <x v="0"/>
    <x v="5"/>
    <s v="Nu-Dell Leatherette Frames"/>
    <n v="157.74"/>
    <n v="11"/>
    <n v="0"/>
    <n v="56.7864"/>
  </r>
  <r>
    <n v="752"/>
    <s v="CA-2014-126074"/>
    <x v="3"/>
    <x v="280"/>
    <d v="2014-10-07T00:00:00"/>
    <s v="Standard Class"/>
    <s v="RF-19735"/>
    <s v="Roland Fjeld"/>
    <s v="Consumer"/>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s v="Consumer"/>
    <s v="United States"/>
    <s v="Trenton"/>
    <x v="12"/>
    <n v="48183"/>
    <x v="2"/>
    <s v="OFF-BI-10000546"/>
    <x v="1"/>
    <x v="8"/>
    <s v="Avery Durable Binders"/>
    <n v="2.88"/>
    <n v="1"/>
    <n v="0"/>
    <n v="1.4112"/>
  </r>
  <r>
    <n v="754"/>
    <s v="CA-2013-110499"/>
    <x v="0"/>
    <x v="281"/>
    <d v="2013-04-10T00:00:00"/>
    <s v="First Class"/>
    <s v="YC-21895"/>
    <s v="Yoseph Carroll"/>
    <s v="Corporate"/>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s v="Consumer"/>
    <s v="United States"/>
    <s v="Los Angeles"/>
    <x v="1"/>
    <n v="90036"/>
    <x v="1"/>
    <s v="FUR-FU-10002759"/>
    <x v="0"/>
    <x v="5"/>
    <s v="12-1/2 Diameter Round Wall Clock"/>
    <n v="79.92"/>
    <n v="4"/>
    <n v="0"/>
    <n v="28.7712"/>
  </r>
  <r>
    <n v="756"/>
    <s v="CA-2013-140928"/>
    <x v="0"/>
    <x v="31"/>
    <d v="2013-09-23T00:00:00"/>
    <s v="Standard Class"/>
    <s v="NB-18655"/>
    <s v="Nona Balk"/>
    <s v="Corporate"/>
    <s v="United States"/>
    <s v="Jacksonville"/>
    <x v="2"/>
    <n v="32216"/>
    <x v="0"/>
    <s v="FUR-TA-10001095"/>
    <x v="0"/>
    <x v="3"/>
    <s v="Chromcraft Round Conference Tables"/>
    <n v="383.43799999999999"/>
    <n v="4"/>
    <n v="0.45"/>
    <n v="-167.3184"/>
  </r>
  <r>
    <n v="757"/>
    <s v="CA-2011-106803"/>
    <x v="2"/>
    <x v="282"/>
    <d v="2012-01-02T00:00:00"/>
    <s v="Standard Class"/>
    <s v="DC-13285"/>
    <s v="Debra Catini"/>
    <s v="Consumer"/>
    <s v="United States"/>
    <s v="Cottage Grove"/>
    <x v="11"/>
    <n v="55016"/>
    <x v="2"/>
    <s v="OFF-ST-10002444"/>
    <x v="1"/>
    <x v="4"/>
    <s v="Recycled Eldon Regeneration Jumbo File"/>
    <n v="24.56"/>
    <n v="2"/>
    <n v="0"/>
    <n v="6.8767999999999994"/>
  </r>
  <r>
    <n v="758"/>
    <s v="CA-2011-106803"/>
    <x v="2"/>
    <x v="282"/>
    <d v="2012-01-02T00:00:00"/>
    <s v="Standard Class"/>
    <s v="DC-13285"/>
    <s v="Debra Catini"/>
    <s v="Consumer"/>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s v="Corporate"/>
    <s v="United States"/>
    <s v="New York City"/>
    <x v="15"/>
    <n v="10009"/>
    <x v="3"/>
    <s v="OFF-BI-10000848"/>
    <x v="1"/>
    <x v="8"/>
    <s v="Angle-D Ring Binders"/>
    <n v="13.128"/>
    <n v="3"/>
    <n v="0.2"/>
    <n v="4.2665999999999986"/>
  </r>
  <r>
    <n v="760"/>
    <s v="CA-2014-133333"/>
    <x v="3"/>
    <x v="65"/>
    <d v="2014-09-23T00:00:00"/>
    <s v="Standard Class"/>
    <s v="BF-11020"/>
    <s v="Barry Französisch"/>
    <s v="Corporate"/>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s v="Consumer"/>
    <s v="United States"/>
    <s v="Los Angeles"/>
    <x v="1"/>
    <n v="90004"/>
    <x v="1"/>
    <s v="OFF-PA-10003441"/>
    <x v="1"/>
    <x v="10"/>
    <s v="Xerox 226"/>
    <n v="58.320000000000007"/>
    <n v="9"/>
    <n v="0"/>
    <n v="27.993600000000001"/>
  </r>
  <r>
    <n v="762"/>
    <s v="CA-2014-126046"/>
    <x v="3"/>
    <x v="132"/>
    <d v="2014-11-08T00:00:00"/>
    <s v="Standard Class"/>
    <s v="JC-16105"/>
    <s v="Julie Creighton"/>
    <s v="Corporate"/>
    <s v="United States"/>
    <s v="Atlanta"/>
    <x v="32"/>
    <n v="30318"/>
    <x v="0"/>
    <s v="OFF-LA-10004484"/>
    <x v="1"/>
    <x v="2"/>
    <s v="Avery 476"/>
    <n v="12.39"/>
    <n v="3"/>
    <n v="0"/>
    <n v="5.6993999999999998"/>
  </r>
  <r>
    <n v="763"/>
    <s v="CA-2012-114923"/>
    <x v="1"/>
    <x v="285"/>
    <d v="2012-02-13T00:00:00"/>
    <s v="Standard Class"/>
    <s v="LH-17020"/>
    <s v="Lisa Hazard"/>
    <s v="Consumer"/>
    <s v="United States"/>
    <s v="Columbus"/>
    <x v="24"/>
    <n v="43229"/>
    <x v="3"/>
    <s v="TEC-PH-10003931"/>
    <x v="2"/>
    <x v="7"/>
    <s v="JBL Micro Wireless Portable Bluetooth Speaker"/>
    <n v="107.982"/>
    <n v="3"/>
    <n v="0.4"/>
    <n v="-26.995499999999993"/>
  </r>
  <r>
    <n v="764"/>
    <s v="CA-2011-162775"/>
    <x v="2"/>
    <x v="286"/>
    <d v="2011-01-16T00:00:00"/>
    <s v="Second Class"/>
    <s v="CS-12250"/>
    <s v="Chris Selesnick"/>
    <s v="Corporate"/>
    <s v="United States"/>
    <s v="Bossier City"/>
    <x v="28"/>
    <n v="71111"/>
    <x v="0"/>
    <s v="OFF-EN-10001990"/>
    <x v="1"/>
    <x v="12"/>
    <s v="Staples"/>
    <n v="11.36"/>
    <n v="2"/>
    <n v="0"/>
    <n v="5.3391999999999991"/>
  </r>
  <r>
    <n v="765"/>
    <s v="CA-2011-162775"/>
    <x v="2"/>
    <x v="286"/>
    <d v="2011-01-16T00:00:00"/>
    <s v="Second Class"/>
    <s v="CS-12250"/>
    <s v="Chris Selesnick"/>
    <s v="Corporate"/>
    <s v="United States"/>
    <s v="Bossier City"/>
    <x v="28"/>
    <n v="71111"/>
    <x v="0"/>
    <s v="OFF-EN-10001532"/>
    <x v="1"/>
    <x v="12"/>
    <s v="Brown Kraft Recycled Envelopes"/>
    <n v="50.94"/>
    <n v="3"/>
    <n v="0"/>
    <n v="25.47"/>
  </r>
  <r>
    <n v="766"/>
    <s v="CA-2011-162775"/>
    <x v="2"/>
    <x v="286"/>
    <d v="2011-01-16T00:00:00"/>
    <s v="Second Class"/>
    <s v="CS-12250"/>
    <s v="Chris Selesnick"/>
    <s v="Corporate"/>
    <s v="United States"/>
    <s v="Bossier City"/>
    <x v="28"/>
    <n v="71111"/>
    <x v="0"/>
    <s v="TEC-AC-10003174"/>
    <x v="2"/>
    <x v="11"/>
    <s v="Plantronics S12 Corded Telephone Headset System"/>
    <n v="646.74"/>
    <n v="6"/>
    <n v="0"/>
    <n v="258.69600000000003"/>
  </r>
  <r>
    <n v="767"/>
    <s v="CA-2011-162775"/>
    <x v="2"/>
    <x v="286"/>
    <d v="2011-01-16T00:00:00"/>
    <s v="Second Class"/>
    <s v="CS-12250"/>
    <s v="Chris Selesnick"/>
    <s v="Corporate"/>
    <s v="United States"/>
    <s v="Bossier City"/>
    <x v="28"/>
    <n v="71111"/>
    <x v="0"/>
    <s v="OFF-BI-10004187"/>
    <x v="1"/>
    <x v="8"/>
    <s v="Staples"/>
    <n v="5.64"/>
    <n v="3"/>
    <n v="0"/>
    <n v="2.7071999999999994"/>
  </r>
  <r>
    <n v="768"/>
    <s v="CA-2011-162775"/>
    <x v="2"/>
    <x v="286"/>
    <d v="2011-01-16T00:00:00"/>
    <s v="Second Class"/>
    <s v="CS-12250"/>
    <s v="Chris Selesnick"/>
    <s v="Corporate"/>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s v="Corporate"/>
    <s v="United States"/>
    <s v="Saint Petersburg"/>
    <x v="2"/>
    <n v="33710"/>
    <x v="0"/>
    <s v="FUR-FU-10004306"/>
    <x v="0"/>
    <x v="5"/>
    <s v="Electrix Halogen Magnifier Lamp"/>
    <n v="310.88000000000005"/>
    <n v="2"/>
    <n v="0.2"/>
    <n v="23.315999999999988"/>
  </r>
  <r>
    <n v="770"/>
    <s v="CA-2013-157245"/>
    <x v="0"/>
    <x v="288"/>
    <d v="2013-05-25T00:00:00"/>
    <s v="Standard Class"/>
    <s v="LE-16810"/>
    <s v="Laurel Elliston"/>
    <s v="Consumer"/>
    <s v="United States"/>
    <s v="Arlington"/>
    <x v="17"/>
    <n v="22204"/>
    <x v="0"/>
    <s v="FUR-CH-10003746"/>
    <x v="0"/>
    <x v="1"/>
    <s v="Hon 4070 Series Pagoda Round Back Stacking Chairs"/>
    <n v="641.96"/>
    <n v="2"/>
    <n v="0"/>
    <n v="179.74880000000002"/>
  </r>
  <r>
    <n v="771"/>
    <s v="CA-2014-104220"/>
    <x v="3"/>
    <x v="289"/>
    <d v="2014-02-06T00:00:00"/>
    <s v="Standard Class"/>
    <s v="BV-11245"/>
    <s v="Benjamin Venier"/>
    <s v="Corporate"/>
    <s v="United States"/>
    <s v="Des Moines"/>
    <x v="23"/>
    <n v="50315"/>
    <x v="2"/>
    <s v="OFF-BI-10001036"/>
    <x v="1"/>
    <x v="8"/>
    <s v="Cardinal EasyOpen D-Ring Binders"/>
    <n v="18.28"/>
    <n v="2"/>
    <n v="0"/>
    <n v="9.14"/>
  </r>
  <r>
    <n v="772"/>
    <s v="CA-2014-104220"/>
    <x v="3"/>
    <x v="289"/>
    <d v="2014-02-06T00:00:00"/>
    <s v="Standard Class"/>
    <s v="BV-11245"/>
    <s v="Benjamin Venier"/>
    <s v="Corporate"/>
    <s v="United States"/>
    <s v="Des Moines"/>
    <x v="23"/>
    <n v="50315"/>
    <x v="2"/>
    <s v="TEC-PH-10004614"/>
    <x v="2"/>
    <x v="7"/>
    <s v="AT&amp;T 841000 Phone"/>
    <n v="207"/>
    <n v="3"/>
    <n v="0"/>
    <n v="51.75"/>
  </r>
  <r>
    <n v="773"/>
    <s v="CA-2014-104220"/>
    <x v="3"/>
    <x v="289"/>
    <d v="2014-02-06T00:00:00"/>
    <s v="Standard Class"/>
    <s v="BV-11245"/>
    <s v="Benjamin Venier"/>
    <s v="Corporate"/>
    <s v="United States"/>
    <s v="Des Moines"/>
    <x v="23"/>
    <n v="50315"/>
    <x v="2"/>
    <s v="OFF-BI-10000301"/>
    <x v="1"/>
    <x v="8"/>
    <s v="GBC Instant Report Kit"/>
    <n v="32.35"/>
    <n v="5"/>
    <n v="0"/>
    <n v="16.175000000000001"/>
  </r>
  <r>
    <n v="774"/>
    <s v="CA-2014-104220"/>
    <x v="3"/>
    <x v="289"/>
    <d v="2014-02-06T00:00:00"/>
    <s v="Standard Class"/>
    <s v="BV-11245"/>
    <s v="Benjamin Venier"/>
    <s v="Corporate"/>
    <s v="United States"/>
    <s v="Des Moines"/>
    <x v="23"/>
    <n v="50315"/>
    <x v="2"/>
    <s v="OFF-BI-10003910"/>
    <x v="1"/>
    <x v="8"/>
    <s v="DXL Angle-View Binders with Locking Rings by Samsill"/>
    <n v="7.71"/>
    <n v="1"/>
    <n v="0"/>
    <n v="3.4695"/>
  </r>
  <r>
    <n v="775"/>
    <s v="CA-2014-104220"/>
    <x v="3"/>
    <x v="289"/>
    <d v="2014-02-06T00:00:00"/>
    <s v="Standard Class"/>
    <s v="BV-11245"/>
    <s v="Benjamin Venier"/>
    <s v="Corporate"/>
    <s v="United States"/>
    <s v="Des Moines"/>
    <x v="23"/>
    <n v="50315"/>
    <x v="2"/>
    <s v="OFF-AR-10004648"/>
    <x v="1"/>
    <x v="6"/>
    <s v="Boston 19500 Mighty Mite Electric Pencil Sharpener"/>
    <n v="40.299999999999997"/>
    <n v="2"/>
    <n v="0"/>
    <n v="10.881"/>
  </r>
  <r>
    <n v="776"/>
    <s v="CA-2014-104220"/>
    <x v="3"/>
    <x v="289"/>
    <d v="2014-02-06T00:00:00"/>
    <s v="Standard Class"/>
    <s v="BV-11245"/>
    <s v="Benjamin Venier"/>
    <s v="Corporate"/>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s v="Consumer"/>
    <s v="United States"/>
    <s v="Cincinnati"/>
    <x v="24"/>
    <n v="45231"/>
    <x v="3"/>
    <s v="OFF-AR-10003405"/>
    <x v="1"/>
    <x v="6"/>
    <s v="Dixon My First Ticonderoga Pencil, #2"/>
    <n v="32.76"/>
    <n v="7"/>
    <n v="0.2"/>
    <n v="3.6854999999999958"/>
  </r>
  <r>
    <n v="778"/>
    <s v="CA-2012-144267"/>
    <x v="1"/>
    <x v="291"/>
    <d v="2012-08-23T00:00:00"/>
    <s v="First Class"/>
    <s v="NZ-18565"/>
    <s v="Nick Zandusky"/>
    <s v="Home Office"/>
    <s v="United States"/>
    <s v="San Francisco"/>
    <x v="1"/>
    <n v="94110"/>
    <x v="1"/>
    <s v="FUR-CH-10002335"/>
    <x v="0"/>
    <x v="1"/>
    <s v="Hon GuestStacker Chair"/>
    <n v="544.00800000000004"/>
    <n v="3"/>
    <n v="0.2"/>
    <n v="40.800600000000003"/>
  </r>
  <r>
    <n v="779"/>
    <s v="CA-2012-144267"/>
    <x v="1"/>
    <x v="291"/>
    <d v="2012-08-23T00:00:00"/>
    <s v="First Class"/>
    <s v="NZ-18565"/>
    <s v="Nick Zandusky"/>
    <s v="Home Office"/>
    <s v="United States"/>
    <s v="San Francisco"/>
    <x v="1"/>
    <n v="94110"/>
    <x v="1"/>
    <s v="OFF-PA-10000157"/>
    <x v="1"/>
    <x v="10"/>
    <s v="Xerox 191"/>
    <n v="59.94"/>
    <n v="3"/>
    <n v="0"/>
    <n v="28.171799999999998"/>
  </r>
  <r>
    <n v="780"/>
    <s v="CA-2012-144267"/>
    <x v="1"/>
    <x v="291"/>
    <d v="2012-08-23T00:00:00"/>
    <s v="First Class"/>
    <s v="NZ-18565"/>
    <s v="Nick Zandusky"/>
    <s v="Home Office"/>
    <s v="United States"/>
    <s v="San Francisco"/>
    <x v="1"/>
    <n v="94110"/>
    <x v="1"/>
    <s v="OFF-PA-10001947"/>
    <x v="1"/>
    <x v="10"/>
    <s v="Xerox 1974"/>
    <n v="23.92"/>
    <n v="4"/>
    <n v="0"/>
    <n v="11.720800000000001"/>
  </r>
  <r>
    <n v="781"/>
    <s v="CA-2012-144267"/>
    <x v="1"/>
    <x v="291"/>
    <d v="2012-08-23T00:00:00"/>
    <s v="First Class"/>
    <s v="NZ-18565"/>
    <s v="Nick Zandusky"/>
    <s v="Home Office"/>
    <s v="United States"/>
    <s v="San Francisco"/>
    <x v="1"/>
    <n v="94110"/>
    <x v="1"/>
    <s v="OFF-PA-10003657"/>
    <x v="1"/>
    <x v="10"/>
    <s v="Xerox 1927"/>
    <n v="4.28"/>
    <n v="1"/>
    <n v="0"/>
    <n v="1.9259999999999997"/>
  </r>
  <r>
    <n v="782"/>
    <s v="US-2012-157014"/>
    <x v="1"/>
    <x v="292"/>
    <d v="2012-10-06T00:00:00"/>
    <s v="Second Class"/>
    <s v="BM-11785"/>
    <s v="Bryan Mills"/>
    <s v="Consumer"/>
    <s v="United States"/>
    <s v="Columbus"/>
    <x v="24"/>
    <n v="43229"/>
    <x v="3"/>
    <s v="OFF-BI-10001098"/>
    <x v="1"/>
    <x v="8"/>
    <s v="Acco D-Ring Binder w/DublLock"/>
    <n v="32.07"/>
    <n v="5"/>
    <n v="0.7"/>
    <n v="-22.448999999999991"/>
  </r>
  <r>
    <n v="783"/>
    <s v="US-2012-157014"/>
    <x v="1"/>
    <x v="292"/>
    <d v="2012-10-06T00:00:00"/>
    <s v="Second Class"/>
    <s v="BM-11785"/>
    <s v="Bryan Mills"/>
    <s v="Consumer"/>
    <s v="United States"/>
    <s v="Columbus"/>
    <x v="24"/>
    <n v="43229"/>
    <x v="3"/>
    <s v="TEC-AC-10002167"/>
    <x v="2"/>
    <x v="11"/>
    <s v="Imation 8gb Micro Traveldrive Usb 2.0 Flash Drive"/>
    <n v="24"/>
    <n v="2"/>
    <n v="0.2"/>
    <n v="-2.6999999999999993"/>
  </r>
  <r>
    <n v="784"/>
    <s v="US-2012-157014"/>
    <x v="1"/>
    <x v="292"/>
    <d v="2012-10-06T00:00:00"/>
    <s v="Second Class"/>
    <s v="BM-11785"/>
    <s v="Bryan Mills"/>
    <s v="Consumer"/>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s v="Consumer"/>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s v="Corporate"/>
    <s v="United States"/>
    <s v="Columbia"/>
    <x v="20"/>
    <n v="29203"/>
    <x v="0"/>
    <s v="OFF-EN-10000056"/>
    <x v="1"/>
    <x v="12"/>
    <s v="Cameo Buff Policy Envelopes"/>
    <n v="186.69"/>
    <n v="3"/>
    <n v="0"/>
    <n v="87.744299999999981"/>
  </r>
  <r>
    <n v="787"/>
    <s v="CA-2014-129567"/>
    <x v="3"/>
    <x v="294"/>
    <d v="2014-03-22T00:00:00"/>
    <s v="Second Class"/>
    <s v="CL-12565"/>
    <s v="Clay Ludtke"/>
    <s v="Consumer"/>
    <s v="United States"/>
    <s v="Lancaster"/>
    <x v="1"/>
    <n v="93534"/>
    <x v="1"/>
    <s v="OFF-BI-10000014"/>
    <x v="1"/>
    <x v="8"/>
    <s v="Heavy-Duty E-Z-D Binders"/>
    <n v="17.456"/>
    <n v="2"/>
    <n v="0.2"/>
    <n v="5.8914"/>
  </r>
  <r>
    <n v="788"/>
    <s v="CA-2012-154620"/>
    <x v="1"/>
    <x v="295"/>
    <d v="2012-12-16T00:00:00"/>
    <s v="Standard Class"/>
    <s v="LT-17110"/>
    <s v="Liz Thompson"/>
    <s v="Consumer"/>
    <s v="United States"/>
    <s v="Lancaster"/>
    <x v="1"/>
    <n v="93534"/>
    <x v="1"/>
    <s v="FUR-CH-10004675"/>
    <x v="0"/>
    <x v="1"/>
    <s v="Lifetime Advantage Folding Chairs, 4/Carton"/>
    <n v="348.92800000000005"/>
    <n v="2"/>
    <n v="0.2"/>
    <n v="34.89279999999998"/>
  </r>
  <r>
    <n v="789"/>
    <s v="CA-2012-115938"/>
    <x v="1"/>
    <x v="153"/>
    <d v="2012-06-30T00:00:00"/>
    <s v="Standard Class"/>
    <s v="SA-20830"/>
    <s v="Sue Ann Reed"/>
    <s v="Consumer"/>
    <s v="United States"/>
    <s v="Richmond"/>
    <x v="17"/>
    <n v="23223"/>
    <x v="0"/>
    <s v="OFF-BI-10001543"/>
    <x v="1"/>
    <x v="8"/>
    <s v="GBC VeloBinder Manual Binding System"/>
    <n v="143.96"/>
    <n v="4"/>
    <n v="0"/>
    <n v="69.100800000000007"/>
  </r>
  <r>
    <n v="790"/>
    <s v="CA-2012-115938"/>
    <x v="1"/>
    <x v="153"/>
    <d v="2012-06-30T00:00:00"/>
    <s v="Standard Class"/>
    <s v="SA-20830"/>
    <s v="Sue Ann Reed"/>
    <s v="Consumer"/>
    <s v="United States"/>
    <s v="Richmond"/>
    <x v="17"/>
    <n v="23223"/>
    <x v="0"/>
    <s v="OFF-ST-10001321"/>
    <x v="1"/>
    <x v="4"/>
    <s v="Decoflex Hanging Personal Folder File, Blue"/>
    <n v="15.42"/>
    <n v="1"/>
    <n v="0"/>
    <n v="4.1634000000000011"/>
  </r>
  <r>
    <n v="791"/>
    <s v="CA-2012-115938"/>
    <x v="1"/>
    <x v="153"/>
    <d v="2012-06-30T00:00:00"/>
    <s v="Standard Class"/>
    <s v="SA-20830"/>
    <s v="Sue Ann Reed"/>
    <s v="Consumer"/>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s v="Consumer"/>
    <s v="United States"/>
    <s v="Richmond"/>
    <x v="17"/>
    <n v="23223"/>
    <x v="0"/>
    <s v="FUR-CH-10003199"/>
    <x v="0"/>
    <x v="1"/>
    <s v="Office Star - Contemporary Task Swivel Chair"/>
    <n v="332.94"/>
    <n v="3"/>
    <n v="0"/>
    <n v="79.905599999999993"/>
  </r>
  <r>
    <n v="793"/>
    <s v="CA-2013-105256"/>
    <x v="0"/>
    <x v="244"/>
    <d v="2013-05-21T00:00:00"/>
    <s v="Same Day"/>
    <s v="JK-15730"/>
    <s v="Joe Kamberova"/>
    <s v="Consumer"/>
    <s v="United States"/>
    <s v="Asheville"/>
    <x v="3"/>
    <n v="28806"/>
    <x v="0"/>
    <s v="TEC-PH-10001530"/>
    <x v="2"/>
    <x v="7"/>
    <s v="Cisco Unified IP Phone 7945G VoIP phone"/>
    <n v="1363.96"/>
    <n v="5"/>
    <n v="0.2"/>
    <n v="85.247500000000002"/>
  </r>
  <r>
    <n v="794"/>
    <s v="CA-2011-156433"/>
    <x v="2"/>
    <x v="59"/>
    <d v="2011-09-26T00:00:00"/>
    <s v="Standard Class"/>
    <s v="ES-14020"/>
    <s v="Erica Smith"/>
    <s v="Consumer"/>
    <s v="United States"/>
    <s v="San Francisco"/>
    <x v="1"/>
    <n v="94110"/>
    <x v="1"/>
    <s v="OFF-LA-10001569"/>
    <x v="1"/>
    <x v="2"/>
    <s v="Avery 499"/>
    <n v="9.9600000000000009"/>
    <n v="2"/>
    <n v="0"/>
    <n v="4.5815999999999999"/>
  </r>
  <r>
    <n v="795"/>
    <s v="CA-2011-156433"/>
    <x v="2"/>
    <x v="59"/>
    <d v="2011-09-26T00:00:00"/>
    <s v="Standard Class"/>
    <s v="ES-14020"/>
    <s v="Erica Smith"/>
    <s v="Consumer"/>
    <s v="United States"/>
    <s v="San Francisco"/>
    <x v="1"/>
    <n v="94110"/>
    <x v="1"/>
    <s v="OFF-PA-10003724"/>
    <x v="1"/>
    <x v="10"/>
    <s v="Wirebound Message Book, 4 per Page"/>
    <n v="21.72"/>
    <n v="4"/>
    <n v="0"/>
    <n v="10.642799999999999"/>
  </r>
  <r>
    <n v="796"/>
    <s v="CA-2014-151428"/>
    <x v="3"/>
    <x v="296"/>
    <d v="2014-09-27T00:00:00"/>
    <s v="Standard Class"/>
    <s v="RH-19495"/>
    <s v="Rick Hansen"/>
    <s v="Consumer"/>
    <s v="United States"/>
    <s v="Rochester"/>
    <x v="11"/>
    <n v="55901"/>
    <x v="2"/>
    <s v="OFF-BI-10000546"/>
    <x v="1"/>
    <x v="8"/>
    <s v="Avery Durable Binders"/>
    <n v="20.16"/>
    <n v="7"/>
    <n v="0"/>
    <n v="9.8783999999999992"/>
  </r>
  <r>
    <n v="797"/>
    <s v="CA-2012-124653"/>
    <x v="1"/>
    <x v="100"/>
    <d v="2012-12-26T00:00:00"/>
    <s v="First Class"/>
    <s v="DB-13120"/>
    <s v="David Bremer"/>
    <s v="Corporate"/>
    <s v="United States"/>
    <s v="Rochester"/>
    <x v="15"/>
    <n v="14609"/>
    <x v="3"/>
    <s v="OFF-PA-10000176"/>
    <x v="1"/>
    <x v="10"/>
    <s v="Xerox 1887"/>
    <n v="132.79"/>
    <n v="7"/>
    <n v="0"/>
    <n v="63.739199999999997"/>
  </r>
  <r>
    <n v="798"/>
    <s v="CA-2012-124653"/>
    <x v="1"/>
    <x v="100"/>
    <d v="2012-12-26T00:00:00"/>
    <s v="First Class"/>
    <s v="DB-13120"/>
    <s v="David Bremer"/>
    <s v="Corporate"/>
    <s v="United States"/>
    <s v="Rochester"/>
    <x v="15"/>
    <n v="14609"/>
    <x v="3"/>
    <s v="OFF-PA-10002365"/>
    <x v="1"/>
    <x v="10"/>
    <s v="Xerox 1967"/>
    <n v="12.96"/>
    <n v="2"/>
    <n v="0"/>
    <n v="6.2208000000000006"/>
  </r>
  <r>
    <n v="799"/>
    <s v="CA-2012-124653"/>
    <x v="1"/>
    <x v="100"/>
    <d v="2012-12-26T00:00:00"/>
    <s v="First Class"/>
    <s v="DB-13120"/>
    <s v="David Bremer"/>
    <s v="Corporate"/>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s v="Consumer"/>
    <s v="United States"/>
    <s v="Lake Elsinore"/>
    <x v="1"/>
    <n v="92530"/>
    <x v="1"/>
    <s v="FUR-CH-10002647"/>
    <x v="0"/>
    <x v="1"/>
    <s v="Situations Contoured Folding Chairs, 4/Set"/>
    <n v="283.92"/>
    <n v="5"/>
    <n v="0.2"/>
    <n v="17.745000000000019"/>
  </r>
  <r>
    <n v="801"/>
    <s v="CA-2014-105809"/>
    <x v="3"/>
    <x v="297"/>
    <d v="2014-02-24T00:00:00"/>
    <s v="First Class"/>
    <s v="HW-14935"/>
    <s v="Helen Wasserman"/>
    <s v="Corporate"/>
    <s v="United States"/>
    <s v="San Diego"/>
    <x v="1"/>
    <n v="92105"/>
    <x v="1"/>
    <s v="FUR-FU-10004090"/>
    <x v="0"/>
    <x v="5"/>
    <s v="Executive Impressions 14&quot; Contract Wall Clock"/>
    <n v="22.23"/>
    <n v="1"/>
    <n v="0"/>
    <n v="7.3358999999999988"/>
  </r>
  <r>
    <n v="802"/>
    <s v="CA-2014-105809"/>
    <x v="3"/>
    <x v="297"/>
    <d v="2014-02-24T00:00:00"/>
    <s v="First Class"/>
    <s v="HW-14935"/>
    <s v="Helen Wasserman"/>
    <s v="Corporate"/>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s v="Corporate"/>
    <s v="United States"/>
    <s v="New York City"/>
    <x v="15"/>
    <n v="10024"/>
    <x v="3"/>
    <s v="OFF-AP-10000576"/>
    <x v="1"/>
    <x v="9"/>
    <s v="Belkin 7 Outlet SurgeMaster II"/>
    <n v="355.32"/>
    <n v="9"/>
    <n v="0"/>
    <n v="99.48960000000001"/>
  </r>
  <r>
    <n v="804"/>
    <s v="CA-2013-115504"/>
    <x v="0"/>
    <x v="299"/>
    <d v="2013-03-18T00:00:00"/>
    <s v="Standard Class"/>
    <s v="MC-18130"/>
    <s v="Mike Caudle"/>
    <s v="Corporate"/>
    <s v="United States"/>
    <s v="Monroe"/>
    <x v="28"/>
    <n v="71203"/>
    <x v="0"/>
    <s v="OFF-PA-10003953"/>
    <x v="1"/>
    <x v="10"/>
    <s v="Xerox 218"/>
    <n v="12.96"/>
    <n v="2"/>
    <n v="0"/>
    <n v="6.2208000000000006"/>
  </r>
  <r>
    <n v="805"/>
    <s v="CA-2014-135783"/>
    <x v="3"/>
    <x v="300"/>
    <d v="2014-04-25T00:00:00"/>
    <s v="First Class"/>
    <s v="GM-14440"/>
    <s v="Gary McGarr"/>
    <s v="Consumer"/>
    <s v="United States"/>
    <s v="San Francisco"/>
    <x v="1"/>
    <n v="94122"/>
    <x v="1"/>
    <s v="FUR-FU-10000794"/>
    <x v="0"/>
    <x v="5"/>
    <s v="Eldon Stackable Tray, Side-Load, Legal, Smoke"/>
    <n v="18.28"/>
    <n v="2"/>
    <n v="0"/>
    <n v="6.2151999999999994"/>
  </r>
  <r>
    <n v="806"/>
    <s v="CA-2011-134313"/>
    <x v="2"/>
    <x v="301"/>
    <d v="2011-11-07T00:00:00"/>
    <s v="Standard Class"/>
    <s v="RA-19915"/>
    <s v="Russell Applegate"/>
    <s v="Consumer"/>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s v="Consumer"/>
    <s v="United States"/>
    <s v="Denver"/>
    <x v="22"/>
    <n v="80219"/>
    <x v="1"/>
    <s v="TEC-PH-10001795"/>
    <x v="2"/>
    <x v="7"/>
    <s v="ClearOne CHATAttach 160 - speaker phone"/>
    <n v="1983.9680000000001"/>
    <n v="4"/>
    <n v="0.2"/>
    <n v="247.99599999999981"/>
  </r>
  <r>
    <n v="808"/>
    <s v="CA-2012-140921"/>
    <x v="1"/>
    <x v="302"/>
    <d v="2012-02-05T00:00:00"/>
    <s v="First Class"/>
    <s v="AA-10375"/>
    <s v="Allen Armold"/>
    <s v="Consumer"/>
    <s v="United States"/>
    <s v="Omaha"/>
    <x v="8"/>
    <n v="68104"/>
    <x v="2"/>
    <s v="FUR-FU-10003347"/>
    <x v="0"/>
    <x v="5"/>
    <s v="Coloredge Poster Frame"/>
    <n v="28.4"/>
    <n v="2"/>
    <n v="0"/>
    <n v="11.076000000000001"/>
  </r>
  <r>
    <n v="809"/>
    <s v="CA-2012-140921"/>
    <x v="1"/>
    <x v="302"/>
    <d v="2012-02-05T00:00:00"/>
    <s v="First Class"/>
    <s v="AA-10375"/>
    <s v="Allen Armold"/>
    <s v="Consumer"/>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s v="Consumer"/>
    <s v="United States"/>
    <s v="Edmonds"/>
    <x v="4"/>
    <n v="98026"/>
    <x v="1"/>
    <s v="OFF-AR-10003190"/>
    <x v="1"/>
    <x v="6"/>
    <s v="Newell 32"/>
    <n v="11.52"/>
    <n v="4"/>
    <n v="0"/>
    <n v="3.2256"/>
  </r>
  <r>
    <n v="811"/>
    <s v="CA-2011-151995"/>
    <x v="2"/>
    <x v="303"/>
    <d v="2011-10-15T00:00:00"/>
    <s v="First Class"/>
    <s v="ZC-21910"/>
    <s v="Zuschuss Carroll"/>
    <s v="Consumer"/>
    <s v="United States"/>
    <s v="Edmonds"/>
    <x v="4"/>
    <n v="98026"/>
    <x v="1"/>
    <s v="FUR-TA-10002903"/>
    <x v="0"/>
    <x v="3"/>
    <s v="Bevis Round Bullnose 29&quot; High Table Top"/>
    <n v="1298.55"/>
    <n v="5"/>
    <n v="0"/>
    <n v="311.65199999999999"/>
  </r>
  <r>
    <n v="812"/>
    <s v="CA-2011-151995"/>
    <x v="2"/>
    <x v="303"/>
    <d v="2011-10-15T00:00:00"/>
    <s v="First Class"/>
    <s v="ZC-21910"/>
    <s v="Zuschuss Carroll"/>
    <s v="Consumer"/>
    <s v="United States"/>
    <s v="Edmonds"/>
    <x v="4"/>
    <n v="98026"/>
    <x v="1"/>
    <s v="OFF-AP-10000240"/>
    <x v="1"/>
    <x v="9"/>
    <s v="Belkin F9G930V10-GRY 9 Outlet Surge"/>
    <n v="213.92"/>
    <n v="4"/>
    <n v="0"/>
    <n v="62.036799999999971"/>
  </r>
  <r>
    <n v="813"/>
    <s v="CA-2011-151995"/>
    <x v="2"/>
    <x v="303"/>
    <d v="2011-10-15T00:00:00"/>
    <s v="First Class"/>
    <s v="ZC-21910"/>
    <s v="Zuschuss Carroll"/>
    <s v="Consumer"/>
    <s v="United States"/>
    <s v="Edmonds"/>
    <x v="4"/>
    <n v="98026"/>
    <x v="1"/>
    <s v="TEC-AC-10001101"/>
    <x v="2"/>
    <x v="11"/>
    <s v="Sony 16GB Class 10 Micro SDHC R40 Memory Card"/>
    <n v="25.78"/>
    <n v="2"/>
    <n v="0"/>
    <n v="2.5779999999999994"/>
  </r>
  <r>
    <n v="814"/>
    <s v="CA-2014-143686"/>
    <x v="3"/>
    <x v="304"/>
    <d v="2014-05-15T00:00:00"/>
    <s v="Same Day"/>
    <s v="PJ-19015"/>
    <s v="Pauline Johnson"/>
    <s v="Consumer"/>
    <s v="United States"/>
    <s v="Santa Ana"/>
    <x v="1"/>
    <n v="92704"/>
    <x v="1"/>
    <s v="FUR-FU-10000794"/>
    <x v="0"/>
    <x v="5"/>
    <s v="Eldon Stackable Tray, Side-Load, Legal, Smoke"/>
    <n v="18.28"/>
    <n v="2"/>
    <n v="0"/>
    <n v="6.2151999999999994"/>
  </r>
  <r>
    <n v="815"/>
    <s v="CA-2014-143686"/>
    <x v="3"/>
    <x v="304"/>
    <d v="2014-05-15T00:00:00"/>
    <s v="Same Day"/>
    <s v="PJ-19015"/>
    <s v="Pauline Johnson"/>
    <s v="Consumer"/>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s v="Corporate"/>
    <s v="United States"/>
    <s v="Milwaukee"/>
    <x v="6"/>
    <n v="53209"/>
    <x v="2"/>
    <s v="OFF-PA-10000061"/>
    <x v="1"/>
    <x v="10"/>
    <s v="Xerox 205"/>
    <n v="51.84"/>
    <n v="8"/>
    <n v="0"/>
    <n v="24.883200000000002"/>
  </r>
  <r>
    <n v="817"/>
    <s v="CA-2013-149370"/>
    <x v="0"/>
    <x v="306"/>
    <d v="2013-09-20T00:00:00"/>
    <s v="Standard Class"/>
    <s v="DB-13210"/>
    <s v="Dean Braden"/>
    <s v="Consumer"/>
    <s v="United States"/>
    <s v="Philadelphia"/>
    <x v="9"/>
    <n v="19140"/>
    <x v="3"/>
    <s v="OFF-PA-10003651"/>
    <x v="1"/>
    <x v="10"/>
    <s v="Xerox 1968"/>
    <n v="5.3440000000000003"/>
    <n v="1"/>
    <n v="0.2"/>
    <n v="1.8703999999999998"/>
  </r>
  <r>
    <n v="818"/>
    <s v="CA-2011-140858"/>
    <x v="2"/>
    <x v="307"/>
    <d v="2011-07-02T00:00:00"/>
    <s v="Standard Class"/>
    <s v="CA-12775"/>
    <s v="Cynthia Arntzen"/>
    <s v="Consumer"/>
    <s v="United States"/>
    <s v="Philadelphia"/>
    <x v="9"/>
    <n v="19140"/>
    <x v="3"/>
    <s v="OFF-PA-10000304"/>
    <x v="1"/>
    <x v="10"/>
    <s v="Xerox 1995"/>
    <n v="41.472000000000008"/>
    <n v="8"/>
    <n v="0.2"/>
    <n v="14.5152"/>
  </r>
  <r>
    <n v="819"/>
    <s v="CA-2011-140858"/>
    <x v="2"/>
    <x v="307"/>
    <d v="2011-07-02T00:00:00"/>
    <s v="Standard Class"/>
    <s v="CA-12775"/>
    <s v="Cynthia Arntzen"/>
    <s v="Consumer"/>
    <s v="United States"/>
    <s v="Philadelphia"/>
    <x v="9"/>
    <n v="19140"/>
    <x v="3"/>
    <s v="OFF-BI-10003094"/>
    <x v="1"/>
    <x v="8"/>
    <s v="Self-Adhesive Ring Binder Labels"/>
    <n v="3.168000000000001"/>
    <n v="3"/>
    <n v="0.7"/>
    <n v="-2.4287999999999998"/>
  </r>
  <r>
    <n v="820"/>
    <s v="CA-2011-140858"/>
    <x v="2"/>
    <x v="307"/>
    <d v="2011-07-02T00:00:00"/>
    <s v="Standard Class"/>
    <s v="CA-12775"/>
    <s v="Cynthia Arntzen"/>
    <s v="Consumer"/>
    <s v="United States"/>
    <s v="Philadelphia"/>
    <x v="9"/>
    <n v="19140"/>
    <x v="3"/>
    <s v="FUR-CH-10001394"/>
    <x v="0"/>
    <x v="1"/>
    <s v="Global Leather Executive Chair"/>
    <n v="1228.4649999999999"/>
    <n v="5"/>
    <n v="0.3"/>
    <n v="0"/>
  </r>
  <r>
    <n v="821"/>
    <s v="CA-2011-140858"/>
    <x v="2"/>
    <x v="307"/>
    <d v="2011-07-02T00:00:00"/>
    <s v="Standard Class"/>
    <s v="CA-12775"/>
    <s v="Cynthia Arntzen"/>
    <s v="Consumer"/>
    <s v="United States"/>
    <s v="Philadelphia"/>
    <x v="9"/>
    <n v="19140"/>
    <x v="3"/>
    <s v="OFF-BI-10004230"/>
    <x v="1"/>
    <x v="8"/>
    <s v="GBC Recycled Grain Textured Covers"/>
    <n v="31.086000000000006"/>
    <n v="3"/>
    <n v="0.7"/>
    <n v="-22.796399999999991"/>
  </r>
  <r>
    <n v="822"/>
    <s v="CA-2011-140858"/>
    <x v="2"/>
    <x v="307"/>
    <d v="2011-07-02T00:00:00"/>
    <s v="Standard Class"/>
    <s v="CA-12775"/>
    <s v="Cynthia Arntzen"/>
    <s v="Consumer"/>
    <s v="United States"/>
    <s v="Philadelphia"/>
    <x v="9"/>
    <n v="19140"/>
    <x v="3"/>
    <s v="OFF-PA-10003395"/>
    <x v="1"/>
    <x v="10"/>
    <s v="Xerox 1941"/>
    <n v="335.52"/>
    <n v="4"/>
    <n v="0.2"/>
    <n v="117.43199999999999"/>
  </r>
  <r>
    <n v="823"/>
    <s v="CA-2014-101434"/>
    <x v="3"/>
    <x v="308"/>
    <d v="2014-06-28T00:00:00"/>
    <s v="Standard Class"/>
    <s v="TR-21325"/>
    <s v="Toby Ritter"/>
    <s v="Consumer"/>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s v="Consumer"/>
    <s v="United States"/>
    <s v="Belleville"/>
    <x v="30"/>
    <n v="7109"/>
    <x v="3"/>
    <s v="OFF-LA-10003223"/>
    <x v="1"/>
    <x v="2"/>
    <s v="Avery 508"/>
    <n v="9.82"/>
    <n v="2"/>
    <n v="0"/>
    <n v="4.8117999999999999"/>
  </r>
  <r>
    <n v="825"/>
    <s v="US-2011-102071"/>
    <x v="2"/>
    <x v="309"/>
    <d v="2011-05-15T00:00:00"/>
    <s v="Standard Class"/>
    <s v="PG-18820"/>
    <s v="Patrick Gardner"/>
    <s v="Consumer"/>
    <s v="United States"/>
    <s v="San Francisco"/>
    <x v="1"/>
    <n v="94110"/>
    <x v="1"/>
    <s v="TEC-AC-10003441"/>
    <x v="2"/>
    <x v="11"/>
    <s v="Kingston Digital DataTraveler 32GB USB 2.0"/>
    <n v="67.8"/>
    <n v="4"/>
    <n v="0"/>
    <n v="4.0679999999999978"/>
  </r>
  <r>
    <n v="826"/>
    <s v="US-2011-102071"/>
    <x v="2"/>
    <x v="309"/>
    <d v="2011-05-15T00:00:00"/>
    <s v="Standard Class"/>
    <s v="PG-18820"/>
    <s v="Patrick Gardner"/>
    <s v="Consumer"/>
    <s v="United States"/>
    <s v="San Francisco"/>
    <x v="1"/>
    <n v="94110"/>
    <x v="1"/>
    <s v="TEC-AC-10000109"/>
    <x v="2"/>
    <x v="11"/>
    <s v="Sony Micro Vault Click 16 GB USB 2.0 Flash Drive"/>
    <n v="167.97"/>
    <n v="3"/>
    <n v="0"/>
    <n v="40.31280000000001"/>
  </r>
  <r>
    <n v="827"/>
    <s v="CA-2014-126956"/>
    <x v="3"/>
    <x v="170"/>
    <d v="2014-08-29T00:00:00"/>
    <s v="Standard Class"/>
    <s v="GT-14710"/>
    <s v="Greg Tran"/>
    <s v="Consumer"/>
    <s v="United States"/>
    <s v="Lakeville"/>
    <x v="11"/>
    <n v="55044"/>
    <x v="2"/>
    <s v="OFF-FA-10002280"/>
    <x v="1"/>
    <x v="13"/>
    <s v="Advantus Plastic Paper Clips"/>
    <n v="35"/>
    <n v="7"/>
    <n v="0"/>
    <n v="16.8"/>
  </r>
  <r>
    <n v="828"/>
    <s v="CA-2014-126956"/>
    <x v="3"/>
    <x v="170"/>
    <d v="2014-08-29T00:00:00"/>
    <s v="Standard Class"/>
    <s v="GT-14710"/>
    <s v="Greg Tran"/>
    <s v="Consumer"/>
    <s v="United States"/>
    <s v="Lakeville"/>
    <x v="11"/>
    <n v="55044"/>
    <x v="2"/>
    <s v="OFF-SU-10000381"/>
    <x v="1"/>
    <x v="14"/>
    <s v="Acme Forged Steel Scissors with Black Enamel Handles"/>
    <n v="37.24"/>
    <n v="4"/>
    <n v="0"/>
    <n v="10.799599999999998"/>
  </r>
  <r>
    <n v="829"/>
    <s v="CA-2014-126956"/>
    <x v="3"/>
    <x v="170"/>
    <d v="2014-08-29T00:00:00"/>
    <s v="Standard Class"/>
    <s v="GT-14710"/>
    <s v="Greg Tran"/>
    <s v="Consumer"/>
    <s v="United States"/>
    <s v="Lakeville"/>
    <x v="11"/>
    <n v="55044"/>
    <x v="2"/>
    <s v="OFF-EN-10004459"/>
    <x v="1"/>
    <x v="12"/>
    <s v="Security-Tint Envelopes"/>
    <n v="15.28"/>
    <n v="2"/>
    <n v="0"/>
    <n v="7.4871999999999996"/>
  </r>
  <r>
    <n v="830"/>
    <s v="CA-2014-129462"/>
    <x v="3"/>
    <x v="114"/>
    <d v="2014-06-22T00:00:00"/>
    <s v="Second Class"/>
    <s v="JE-15745"/>
    <s v="Joel Eaton"/>
    <s v="Consumer"/>
    <s v="United States"/>
    <s v="Florence"/>
    <x v="0"/>
    <n v="41042"/>
    <x v="0"/>
    <s v="FUR-CH-10000665"/>
    <x v="0"/>
    <x v="1"/>
    <s v="Global Airflow Leather Mesh Back Chair, Black"/>
    <n v="301.95999999999998"/>
    <n v="2"/>
    <n v="0"/>
    <n v="90.587999999999965"/>
  </r>
  <r>
    <n v="831"/>
    <s v="CA-2014-129462"/>
    <x v="3"/>
    <x v="114"/>
    <d v="2014-06-22T00:00:00"/>
    <s v="Second Class"/>
    <s v="JE-15745"/>
    <s v="Joel Eaton"/>
    <s v="Consumer"/>
    <s v="United States"/>
    <s v="Florence"/>
    <x v="0"/>
    <n v="41042"/>
    <x v="0"/>
    <s v="OFF-AP-10003884"/>
    <x v="1"/>
    <x v="9"/>
    <s v="Fellowes Smart Surge Ten-Outlet Protector, Platinum"/>
    <n v="180.66"/>
    <n v="3"/>
    <n v="0"/>
    <n v="50.584800000000008"/>
  </r>
  <r>
    <n v="832"/>
    <s v="CA-2014-129462"/>
    <x v="3"/>
    <x v="114"/>
    <d v="2014-06-22T00:00:00"/>
    <s v="Second Class"/>
    <s v="JE-15745"/>
    <s v="Joel Eaton"/>
    <s v="Consumer"/>
    <s v="United States"/>
    <s v="Florence"/>
    <x v="0"/>
    <n v="41042"/>
    <x v="0"/>
    <s v="TEC-PH-10001557"/>
    <x v="2"/>
    <x v="7"/>
    <s v="Pyle PMP37LED"/>
    <n v="191.98"/>
    <n v="2"/>
    <n v="0"/>
    <n v="51.834599999999995"/>
  </r>
  <r>
    <n v="833"/>
    <s v="CA-2014-129462"/>
    <x v="3"/>
    <x v="114"/>
    <d v="2014-06-22T00:00:00"/>
    <s v="Second Class"/>
    <s v="JE-15745"/>
    <s v="Joel Eaton"/>
    <s v="Consumer"/>
    <s v="United States"/>
    <s v="Florence"/>
    <x v="0"/>
    <n v="41042"/>
    <x v="0"/>
    <s v="TEC-PH-10002085"/>
    <x v="2"/>
    <x v="7"/>
    <s v="Clarity 53712"/>
    <n v="65.989999999999995"/>
    <n v="1"/>
    <n v="0"/>
    <n v="17.157400000000003"/>
  </r>
  <r>
    <n v="834"/>
    <s v="CA-2013-165316"/>
    <x v="0"/>
    <x v="310"/>
    <d v="2013-07-28T00:00:00"/>
    <s v="Standard Class"/>
    <s v="JB-15400"/>
    <s v="Jennifer Braxton"/>
    <s v="Corporate"/>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s v="Corporate"/>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s v="Corporate"/>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s v="Consumer"/>
    <s v="United States"/>
    <s v="Tyler"/>
    <x v="5"/>
    <n v="75701"/>
    <x v="2"/>
    <s v="OFF-BI-10001071"/>
    <x v="1"/>
    <x v="8"/>
    <s v="GBC ProClick Punch Binding System"/>
    <n v="51.183999999999983"/>
    <n v="4"/>
    <n v="0.8"/>
    <n v="-79.335199999999986"/>
  </r>
  <r>
    <n v="838"/>
    <s v="US-2014-156083"/>
    <x v="3"/>
    <x v="259"/>
    <d v="2014-11-12T00:00:00"/>
    <s v="Standard Class"/>
    <s v="JL-15175"/>
    <s v="James Lanier"/>
    <s v="Home Office"/>
    <s v="United States"/>
    <s v="Columbia"/>
    <x v="18"/>
    <n v="38401"/>
    <x v="0"/>
    <s v="OFF-PA-10001560"/>
    <x v="1"/>
    <x v="10"/>
    <s v="Adams Telephone Message Books, 5 1/4” x 11”"/>
    <n v="9.6640000000000015"/>
    <n v="2"/>
    <n v="0.2"/>
    <n v="3.2615999999999996"/>
  </r>
  <r>
    <n v="839"/>
    <s v="US-2013-137547"/>
    <x v="0"/>
    <x v="311"/>
    <d v="2013-03-13T00:00:00"/>
    <s v="Standard Class"/>
    <s v="EB-13705"/>
    <s v="Ed Braxton"/>
    <s v="Corporate"/>
    <s v="United States"/>
    <s v="Fort Worth"/>
    <x v="5"/>
    <n v="76106"/>
    <x v="2"/>
    <s v="TEC-PH-10002365"/>
    <x v="2"/>
    <x v="7"/>
    <s v="Belkin Grip Candy Sheer Case / Cover for iPhone 5 and 5S"/>
    <n v="21.071999999999999"/>
    <n v="3"/>
    <n v="0.2"/>
    <n v="1.5804"/>
  </r>
  <r>
    <n v="840"/>
    <s v="CA-2012-100454"/>
    <x v="1"/>
    <x v="312"/>
    <d v="2012-11-25T00:00:00"/>
    <s v="Standard Class"/>
    <s v="BM-11650"/>
    <s v="Brian Moss"/>
    <s v="Corporate"/>
    <s v="United States"/>
    <s v="New York City"/>
    <x v="15"/>
    <n v="10035"/>
    <x v="3"/>
    <s v="OFF-AR-10004648"/>
    <x v="1"/>
    <x v="6"/>
    <s v="Boston 19500 Mighty Mite Electric Pencil Sharpener"/>
    <n v="60.449999999999996"/>
    <n v="3"/>
    <n v="0"/>
    <n v="16.3215"/>
  </r>
  <r>
    <n v="841"/>
    <s v="CA-2012-100454"/>
    <x v="1"/>
    <x v="312"/>
    <d v="2012-11-25T00:00:00"/>
    <s v="Standard Class"/>
    <s v="BM-11650"/>
    <s v="Brian Moss"/>
    <s v="Corporate"/>
    <s v="United States"/>
    <s v="New York City"/>
    <x v="15"/>
    <n v="10035"/>
    <x v="3"/>
    <s v="OFF-AR-10002578"/>
    <x v="1"/>
    <x v="6"/>
    <s v="Newell 335"/>
    <n v="11.52"/>
    <n v="4"/>
    <n v="0"/>
    <n v="3.3407999999999998"/>
  </r>
  <r>
    <n v="842"/>
    <s v="CA-2012-100454"/>
    <x v="1"/>
    <x v="312"/>
    <d v="2012-11-25T00:00:00"/>
    <s v="Standard Class"/>
    <s v="BM-11650"/>
    <s v="Brian Moss"/>
    <s v="Corporate"/>
    <s v="United States"/>
    <s v="New York City"/>
    <x v="15"/>
    <n v="10035"/>
    <x v="3"/>
    <s v="FUR-BO-10001519"/>
    <x v="0"/>
    <x v="0"/>
    <s v="O'Sullivan 3-Shelf Heavy-Duty Bookcases"/>
    <n v="186.048"/>
    <n v="4"/>
    <n v="0.2"/>
    <n v="9.3024000000000058"/>
  </r>
  <r>
    <n v="843"/>
    <s v="CA-2013-161669"/>
    <x v="0"/>
    <x v="77"/>
    <d v="2013-11-10T00:00:00"/>
    <s v="First Class"/>
    <s v="EM-14095"/>
    <s v="Eudokia Martin"/>
    <s v="Corporate"/>
    <s v="United States"/>
    <s v="Los Angeles"/>
    <x v="1"/>
    <n v="90036"/>
    <x v="1"/>
    <s v="OFF-BI-10001294"/>
    <x v="1"/>
    <x v="8"/>
    <s v="Fellowes Binding Cases"/>
    <n v="37.44"/>
    <n v="4"/>
    <n v="0.2"/>
    <n v="11.699999999999996"/>
  </r>
  <r>
    <n v="844"/>
    <s v="CA-2013-161669"/>
    <x v="0"/>
    <x v="77"/>
    <d v="2013-11-10T00:00:00"/>
    <s v="First Class"/>
    <s v="EM-14095"/>
    <s v="Eudokia Martin"/>
    <s v="Corporate"/>
    <s v="United States"/>
    <s v="Los Angeles"/>
    <x v="1"/>
    <n v="90036"/>
    <x v="1"/>
    <s v="OFF-BI-10001636"/>
    <x v="1"/>
    <x v="8"/>
    <s v="Ibico Plastic and Wire Spiral Binding Combs"/>
    <n v="26.975999999999999"/>
    <n v="4"/>
    <n v="0.2"/>
    <n v="8.767199999999999"/>
  </r>
  <r>
    <n v="845"/>
    <s v="CA-2013-161669"/>
    <x v="0"/>
    <x v="77"/>
    <d v="2013-11-10T00:00:00"/>
    <s v="First Class"/>
    <s v="EM-14095"/>
    <s v="Eudokia Martin"/>
    <s v="Corporate"/>
    <s v="United States"/>
    <s v="Los Angeles"/>
    <x v="1"/>
    <n v="90036"/>
    <x v="1"/>
    <s v="OFF-SU-10002503"/>
    <x v="1"/>
    <x v="14"/>
    <s v="Acme Preferred Stainless Steel Scissors"/>
    <n v="11.36"/>
    <n v="2"/>
    <n v="0"/>
    <n v="3.2943999999999996"/>
  </r>
  <r>
    <n v="846"/>
    <s v="CA-2013-161669"/>
    <x v="0"/>
    <x v="77"/>
    <d v="2013-11-10T00:00:00"/>
    <s v="First Class"/>
    <s v="EM-14095"/>
    <s v="Eudokia Martin"/>
    <s v="Corporate"/>
    <s v="United States"/>
    <s v="Los Angeles"/>
    <x v="1"/>
    <n v="90036"/>
    <x v="1"/>
    <s v="OFF-LA-10004093"/>
    <x v="1"/>
    <x v="2"/>
    <s v="Avery 486"/>
    <n v="14.62"/>
    <n v="2"/>
    <n v="0"/>
    <n v="6.8713999999999995"/>
  </r>
  <r>
    <n v="847"/>
    <s v="CA-2012-114300"/>
    <x v="1"/>
    <x v="313"/>
    <d v="2012-10-17T00:00:00"/>
    <s v="Standard Class"/>
    <s v="AF-10885"/>
    <s v="Art Foster"/>
    <s v="Consumer"/>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s v="Consumer"/>
    <s v="United States"/>
    <s v="Louisville"/>
    <x v="0"/>
    <n v="40214"/>
    <x v="0"/>
    <s v="FUR-CH-10001891"/>
    <x v="0"/>
    <x v="1"/>
    <s v="Global Deluxe Office Fabric Chairs"/>
    <n v="287.94"/>
    <n v="3"/>
    <n v="0"/>
    <n v="77.743800000000022"/>
  </r>
  <r>
    <n v="849"/>
    <s v="CA-2014-107503"/>
    <x v="3"/>
    <x v="314"/>
    <d v="2014-01-07T00:00:00"/>
    <s v="Standard Class"/>
    <s v="GA-14725"/>
    <s v="Guy Armstrong"/>
    <s v="Consumer"/>
    <s v="United States"/>
    <s v="Lorain"/>
    <x v="24"/>
    <n v="44052"/>
    <x v="3"/>
    <s v="FUR-FU-10003878"/>
    <x v="0"/>
    <x v="5"/>
    <s v="Linden 10&quot; Round Wall Clock, Black"/>
    <n v="48.896000000000001"/>
    <n v="4"/>
    <n v="0.2"/>
    <n v="8.5567999999999991"/>
  </r>
  <r>
    <n v="850"/>
    <s v="CA-2011-107755"/>
    <x v="2"/>
    <x v="315"/>
    <d v="2011-02-13T00:00:00"/>
    <s v="Standard Class"/>
    <s v="CK-12760"/>
    <s v="Cyma Kinney"/>
    <s v="Corporate"/>
    <s v="United States"/>
    <s v="Linden"/>
    <x v="30"/>
    <n v="7036"/>
    <x v="3"/>
    <s v="TEC-AC-10000710"/>
    <x v="2"/>
    <x v="11"/>
    <s v="Maxell DVD-RAM Discs"/>
    <n v="115.36"/>
    <n v="7"/>
    <n v="0"/>
    <n v="49.604800000000012"/>
  </r>
  <r>
    <n v="851"/>
    <s v="CA-2013-152534"/>
    <x v="0"/>
    <x v="23"/>
    <d v="2013-06-26T00:00:00"/>
    <s v="Second Class"/>
    <s v="DP-13105"/>
    <s v="Dave Poirier"/>
    <s v="Corporate"/>
    <s v="United States"/>
    <s v="Salinas"/>
    <x v="1"/>
    <n v="93905"/>
    <x v="1"/>
    <s v="OFF-AR-10002335"/>
    <x v="1"/>
    <x v="6"/>
    <s v="DIXON Oriole Pencils"/>
    <n v="5.16"/>
    <n v="2"/>
    <n v="0"/>
    <n v="1.3416000000000001"/>
  </r>
  <r>
    <n v="852"/>
    <s v="CA-2013-152534"/>
    <x v="0"/>
    <x v="23"/>
    <d v="2013-06-26T00:00:00"/>
    <s v="Second Class"/>
    <s v="DP-13105"/>
    <s v="Dave Poirier"/>
    <s v="Corporate"/>
    <s v="United States"/>
    <s v="Salinas"/>
    <x v="1"/>
    <n v="93905"/>
    <x v="1"/>
    <s v="OFF-PA-10001870"/>
    <x v="1"/>
    <x v="10"/>
    <s v="Xerox 202"/>
    <n v="38.880000000000003"/>
    <n v="6"/>
    <n v="0"/>
    <n v="18.662400000000002"/>
  </r>
  <r>
    <n v="853"/>
    <s v="CA-2013-113747"/>
    <x v="0"/>
    <x v="316"/>
    <d v="2013-06-05T00:00:00"/>
    <s v="Standard Class"/>
    <s v="VD-21670"/>
    <s v="Valerie Dominguez"/>
    <s v="Consumer"/>
    <s v="United States"/>
    <s v="Jackson"/>
    <x v="35"/>
    <n v="39212"/>
    <x v="0"/>
    <s v="OFF-AR-10003373"/>
    <x v="1"/>
    <x v="6"/>
    <s v="Boston School Pro Electric Pencil Sharpener, 1670"/>
    <n v="185.88"/>
    <n v="6"/>
    <n v="0"/>
    <n v="50.187599999999996"/>
  </r>
  <r>
    <n v="854"/>
    <s v="CA-2013-123274"/>
    <x v="0"/>
    <x v="317"/>
    <d v="2013-02-24T00:00:00"/>
    <s v="Standard Class"/>
    <s v="GT-14710"/>
    <s v="Greg Tran"/>
    <s v="Consumer"/>
    <s v="United States"/>
    <s v="New York City"/>
    <x v="15"/>
    <n v="10035"/>
    <x v="3"/>
    <s v="FUR-FU-10004090"/>
    <x v="0"/>
    <x v="5"/>
    <s v="Executive Impressions 14&quot; Contract Wall Clock"/>
    <n v="44.46"/>
    <n v="2"/>
    <n v="0"/>
    <n v="14.671799999999998"/>
  </r>
  <r>
    <n v="855"/>
    <s v="CA-2013-123274"/>
    <x v="0"/>
    <x v="317"/>
    <d v="2013-02-24T00:00:00"/>
    <s v="Standard Class"/>
    <s v="GT-14710"/>
    <s v="Greg Tran"/>
    <s v="Consumer"/>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s v="Consumer"/>
    <s v="United States"/>
    <s v="New York City"/>
    <x v="15"/>
    <n v="10035"/>
    <x v="3"/>
    <s v="OFF-PA-10001019"/>
    <x v="1"/>
    <x v="10"/>
    <s v="Xerox 1884"/>
    <n v="39.96"/>
    <n v="2"/>
    <n v="0"/>
    <n v="18.781199999999998"/>
  </r>
  <r>
    <n v="857"/>
    <s v="CA-2011-125612"/>
    <x v="2"/>
    <x v="93"/>
    <d v="2011-08-08T00:00:00"/>
    <s v="Standard Class"/>
    <s v="BK-11260"/>
    <s v="Berenike Kampe"/>
    <s v="Consumer"/>
    <s v="United States"/>
    <s v="New York City"/>
    <x v="15"/>
    <n v="10035"/>
    <x v="3"/>
    <s v="OFF-SU-10002537"/>
    <x v="1"/>
    <x v="14"/>
    <s v="Acme Box Cutter Scissors"/>
    <n v="102.30000000000001"/>
    <n v="10"/>
    <n v="0"/>
    <n v="26.598000000000006"/>
  </r>
  <r>
    <n v="858"/>
    <s v="CA-2011-125612"/>
    <x v="2"/>
    <x v="93"/>
    <d v="2011-08-08T00:00:00"/>
    <s v="Standard Class"/>
    <s v="BK-11260"/>
    <s v="Berenike Kampe"/>
    <s v="Consumer"/>
    <s v="United States"/>
    <s v="New York City"/>
    <x v="15"/>
    <n v="10035"/>
    <x v="3"/>
    <s v="OFF-ST-10003221"/>
    <x v="1"/>
    <x v="4"/>
    <s v="Staples"/>
    <n v="21.36"/>
    <n v="2"/>
    <n v="0"/>
    <n v="5.7672000000000008"/>
  </r>
  <r>
    <n v="859"/>
    <s v="CA-2014-161984"/>
    <x v="3"/>
    <x v="318"/>
    <d v="2014-04-16T00:00:00"/>
    <s v="Standard Class"/>
    <s v="SJ-20125"/>
    <s v="Sanjit Jacobs"/>
    <s v="Home Office"/>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s v="Home Office"/>
    <s v="United States"/>
    <s v="New Brunswick"/>
    <x v="30"/>
    <n v="8901"/>
    <x v="3"/>
    <s v="OFF-FA-10000624"/>
    <x v="1"/>
    <x v="13"/>
    <s v="OIC Binder Clips"/>
    <n v="7.16"/>
    <n v="2"/>
    <n v="0"/>
    <n v="3.58"/>
  </r>
  <r>
    <n v="861"/>
    <s v="CA-2011-133851"/>
    <x v="2"/>
    <x v="3"/>
    <d v="2011-06-16T00:00:00"/>
    <s v="Standard Class"/>
    <s v="CM-12445"/>
    <s v="Chuck Magee"/>
    <s v="Consumer"/>
    <s v="United States"/>
    <s v="San Francisco"/>
    <x v="1"/>
    <n v="94122"/>
    <x v="1"/>
    <s v="OFF-SU-10001225"/>
    <x v="1"/>
    <x v="14"/>
    <s v="Staples"/>
    <n v="7.36"/>
    <n v="2"/>
    <n v="0"/>
    <n v="0.14719999999999978"/>
  </r>
  <r>
    <n v="862"/>
    <s v="CA-2011-133851"/>
    <x v="2"/>
    <x v="3"/>
    <d v="2011-06-16T00:00:00"/>
    <s v="Standard Class"/>
    <s v="CM-12445"/>
    <s v="Chuck Magee"/>
    <s v="Consumer"/>
    <s v="United States"/>
    <s v="San Francisco"/>
    <x v="1"/>
    <n v="94122"/>
    <x v="1"/>
    <s v="OFF-AR-10003752"/>
    <x v="1"/>
    <x v="6"/>
    <s v="Deluxe Chalkboard Eraser Cleaner"/>
    <n v="23.1"/>
    <n v="2"/>
    <n v="0"/>
    <n v="10.625999999999999"/>
  </r>
  <r>
    <n v="863"/>
    <s v="CA-2013-134474"/>
    <x v="0"/>
    <x v="319"/>
    <d v="2013-01-07T00:00:00"/>
    <s v="Second Class"/>
    <s v="AJ-10795"/>
    <s v="Anthony Johnson"/>
    <s v="Corporate"/>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s v="Corporate"/>
    <s v="United States"/>
    <s v="Jacksonville"/>
    <x v="2"/>
    <n v="32216"/>
    <x v="0"/>
    <s v="OFF-AR-10003958"/>
    <x v="1"/>
    <x v="6"/>
    <s v="Newell 337"/>
    <n v="5.2480000000000002"/>
    <n v="2"/>
    <n v="0.2"/>
    <n v="0.59039999999999915"/>
  </r>
  <r>
    <n v="865"/>
    <s v="CA-2013-134474"/>
    <x v="0"/>
    <x v="319"/>
    <d v="2013-01-07T00:00:00"/>
    <s v="Second Class"/>
    <s v="AJ-10795"/>
    <s v="Anthony Johnson"/>
    <s v="Corporate"/>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s v="Corporate"/>
    <s v="United States"/>
    <s v="Springfield"/>
    <x v="17"/>
    <n v="22153"/>
    <x v="0"/>
    <s v="OFF-LA-10004272"/>
    <x v="1"/>
    <x v="2"/>
    <s v="Avery 482"/>
    <n v="2.89"/>
    <n v="1"/>
    <n v="0"/>
    <n v="1.3583000000000001"/>
  </r>
  <r>
    <n v="867"/>
    <s v="CA-2011-149020"/>
    <x v="2"/>
    <x v="320"/>
    <d v="2011-01-16T00:00:00"/>
    <s v="Standard Class"/>
    <s v="AJ-10780"/>
    <s v="Anthony Jacobs"/>
    <s v="Corporate"/>
    <s v="United States"/>
    <s v="Springfield"/>
    <x v="17"/>
    <n v="22153"/>
    <x v="0"/>
    <s v="FUR-FU-10000965"/>
    <x v="0"/>
    <x v="5"/>
    <s v="Howard Miller 11-1/2&quot; Diameter Ridgewood Wall Clock"/>
    <n v="51.94"/>
    <n v="1"/>
    <n v="0"/>
    <n v="21.295400000000001"/>
  </r>
  <r>
    <n v="868"/>
    <s v="CA-2013-134362"/>
    <x v="0"/>
    <x v="321"/>
    <d v="2013-10-03T00:00:00"/>
    <s v="First Class"/>
    <s v="LS-16945"/>
    <s v="Linda Southworth"/>
    <s v="Corporate"/>
    <s v="United States"/>
    <s v="Philadelphia"/>
    <x v="9"/>
    <n v="19140"/>
    <x v="3"/>
    <s v="OFF-LA-10004853"/>
    <x v="1"/>
    <x v="2"/>
    <s v="Avery 483"/>
    <n v="15.936000000000002"/>
    <n v="4"/>
    <n v="0.2"/>
    <n v="5.1791999999999998"/>
  </r>
  <r>
    <n v="869"/>
    <s v="CA-2011-136742"/>
    <x v="2"/>
    <x v="322"/>
    <d v="2011-04-10T00:00:00"/>
    <s v="Standard Class"/>
    <s v="GP-14740"/>
    <s v="Guy Phonely"/>
    <s v="Corporate"/>
    <s v="United States"/>
    <s v="Lancaster"/>
    <x v="9"/>
    <n v="17602"/>
    <x v="3"/>
    <s v="OFF-BI-10003719"/>
    <x v="1"/>
    <x v="8"/>
    <s v="Large Capacity Hanging Post Binders"/>
    <n v="44.910000000000011"/>
    <n v="6"/>
    <n v="0.7"/>
    <n v="-35.927999999999997"/>
  </r>
  <r>
    <n v="870"/>
    <s v="CA-2013-158099"/>
    <x v="0"/>
    <x v="323"/>
    <d v="2013-09-06T00:00:00"/>
    <s v="First Class"/>
    <s v="PK-18910"/>
    <s v="Paul Knutson"/>
    <s v="Home Office"/>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s v="Home Office"/>
    <s v="United States"/>
    <s v="Philadelphia"/>
    <x v="9"/>
    <n v="19143"/>
    <x v="3"/>
    <s v="TEC-PH-10002496"/>
    <x v="2"/>
    <x v="7"/>
    <s v="Cisco SPA301"/>
    <n v="280.78200000000004"/>
    <n v="3"/>
    <n v="0.4"/>
    <n v="-46.797000000000025"/>
  </r>
  <r>
    <n v="872"/>
    <s v="CA-2012-131128"/>
    <x v="1"/>
    <x v="324"/>
    <d v="2012-10-20T00:00:00"/>
    <s v="First Class"/>
    <s v="TB-21520"/>
    <s v="Tracy Blumstein"/>
    <s v="Consumer"/>
    <s v="United States"/>
    <s v="Concord"/>
    <x v="38"/>
    <n v="3301"/>
    <x v="3"/>
    <s v="OFF-PA-10003591"/>
    <x v="1"/>
    <x v="10"/>
    <s v="Southworth 100% Cotton The Best Paper"/>
    <n v="34.44"/>
    <n v="3"/>
    <n v="0"/>
    <n v="17.22"/>
  </r>
  <r>
    <n v="873"/>
    <s v="CA-2011-148488"/>
    <x v="2"/>
    <x v="325"/>
    <d v="2011-12-15T00:00:00"/>
    <s v="Standard Class"/>
    <s v="SM-20005"/>
    <s v="Sally Matthias"/>
    <s v="Consumer"/>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s v="Consumer"/>
    <s v="United States"/>
    <s v="New York City"/>
    <x v="15"/>
    <n v="10009"/>
    <x v="3"/>
    <s v="OFF-BI-10000315"/>
    <x v="1"/>
    <x v="8"/>
    <s v="Poly Designer Cover &amp; Back"/>
    <n v="106.34399999999999"/>
    <n v="7"/>
    <n v="0.2"/>
    <n v="37.220399999999998"/>
  </r>
  <r>
    <n v="875"/>
    <s v="CA-2014-114636"/>
    <x v="3"/>
    <x v="326"/>
    <d v="2014-08-30T00:00:00"/>
    <s v="Standard Class"/>
    <s v="GA-14725"/>
    <s v="Guy Armstrong"/>
    <s v="Consumer"/>
    <s v="United States"/>
    <s v="Charlotte"/>
    <x v="3"/>
    <n v="28205"/>
    <x v="0"/>
    <s v="OFF-PA-10001790"/>
    <x v="1"/>
    <x v="10"/>
    <s v="Xerox 1910"/>
    <n v="192.16000000000003"/>
    <n v="5"/>
    <n v="0.2"/>
    <n v="67.255999999999986"/>
  </r>
  <r>
    <n v="876"/>
    <s v="CA-2013-116736"/>
    <x v="0"/>
    <x v="327"/>
    <d v="2013-01-21T00:00:00"/>
    <s v="Standard Class"/>
    <s v="CC-12430"/>
    <s v="Chuck Clark"/>
    <s v="Home Office"/>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s v="Home Office"/>
    <s v="United States"/>
    <s v="Concord"/>
    <x v="38"/>
    <n v="3301"/>
    <x v="3"/>
    <s v="TEC-AC-10003628"/>
    <x v="2"/>
    <x v="11"/>
    <s v="Logitech 910-002974 M325 Wireless Mouse for Web Scrolling"/>
    <n v="29.99"/>
    <n v="1"/>
    <n v="0"/>
    <n v="13.195600000000002"/>
  </r>
  <r>
    <n v="878"/>
    <s v="CA-2013-116736"/>
    <x v="0"/>
    <x v="327"/>
    <d v="2013-01-21T00:00:00"/>
    <s v="Standard Class"/>
    <s v="CC-12430"/>
    <s v="Chuck Clark"/>
    <s v="Home Office"/>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s v="Home Office"/>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s v="Home Office"/>
    <s v="United States"/>
    <s v="New York City"/>
    <x v="15"/>
    <n v="10024"/>
    <x v="3"/>
    <s v="OFF-BI-10003984"/>
    <x v="1"/>
    <x v="8"/>
    <s v="Lock-Up Easel 'Spel-Binder'"/>
    <n v="68.472000000000008"/>
    <n v="3"/>
    <n v="0.2"/>
    <n v="23.109299999999998"/>
  </r>
  <r>
    <n v="881"/>
    <s v="CA-2014-111689"/>
    <x v="3"/>
    <x v="329"/>
    <d v="2014-12-03T00:00:00"/>
    <s v="Second Class"/>
    <s v="HP-14815"/>
    <s v="Harold Pawlan"/>
    <s v="Home Office"/>
    <s v="United States"/>
    <s v="New York City"/>
    <x v="15"/>
    <n v="10024"/>
    <x v="3"/>
    <s v="FUR-CH-10004287"/>
    <x v="0"/>
    <x v="1"/>
    <s v="SAFCO Arco Folding Chair"/>
    <n v="1242.8999999999999"/>
    <n v="5"/>
    <n v="0.1"/>
    <n v="262.38999999999987"/>
  </r>
  <r>
    <n v="882"/>
    <s v="CA-2012-129098"/>
    <x v="1"/>
    <x v="330"/>
    <d v="2012-10-13T00:00:00"/>
    <s v="Standard Class"/>
    <s v="DK-13090"/>
    <s v="Dave Kipp"/>
    <s v="Consumer"/>
    <s v="United States"/>
    <s v="Springfield"/>
    <x v="17"/>
    <n v="22153"/>
    <x v="0"/>
    <s v="OFF-ST-10001321"/>
    <x v="1"/>
    <x v="4"/>
    <s v="Decoflex Hanging Personal Folder File, Blue"/>
    <n v="30.84"/>
    <n v="2"/>
    <n v="0"/>
    <n v="8.3268000000000022"/>
  </r>
  <r>
    <n v="883"/>
    <s v="US-2014-123463"/>
    <x v="3"/>
    <x v="331"/>
    <d v="2014-12-24T00:00:00"/>
    <s v="Same Day"/>
    <s v="GZ-14470"/>
    <s v="Gary Zandusky"/>
    <s v="Consumer"/>
    <s v="United States"/>
    <s v="San Francisco"/>
    <x v="1"/>
    <n v="94109"/>
    <x v="1"/>
    <s v="OFF-AR-10001118"/>
    <x v="1"/>
    <x v="6"/>
    <s v="Binney &amp; Smith Crayola Metallic Crayons, 16-Color Pack"/>
    <n v="13.48"/>
    <n v="4"/>
    <n v="0"/>
    <n v="5.9312000000000014"/>
  </r>
  <r>
    <n v="884"/>
    <s v="CA-2013-165148"/>
    <x v="0"/>
    <x v="332"/>
    <d v="2013-10-25T00:00:00"/>
    <s v="First Class"/>
    <s v="PM-19135"/>
    <s v="Peter McVee"/>
    <s v="Home Office"/>
    <s v="United States"/>
    <s v="Detroit"/>
    <x v="12"/>
    <n v="48227"/>
    <x v="2"/>
    <s v="FUR-FU-10000732"/>
    <x v="0"/>
    <x v="5"/>
    <s v="Eldon 200 Class Desk Accessories"/>
    <n v="31.400000000000002"/>
    <n v="5"/>
    <n v="0"/>
    <n v="10.047999999999998"/>
  </r>
  <r>
    <n v="885"/>
    <s v="CA-2011-134061"/>
    <x v="2"/>
    <x v="333"/>
    <d v="2011-05-04T00:00:00"/>
    <s v="Standard Class"/>
    <s v="LL-16840"/>
    <s v="Lauren Leatherbury"/>
    <s v="Consumer"/>
    <s v="United States"/>
    <s v="Rochester"/>
    <x v="15"/>
    <n v="14609"/>
    <x v="3"/>
    <s v="FUR-FU-10001424"/>
    <x v="0"/>
    <x v="5"/>
    <s v="Dax Clear Box Frame"/>
    <n v="17.46"/>
    <n v="2"/>
    <n v="0"/>
    <n v="5.936399999999999"/>
  </r>
  <r>
    <n v="886"/>
    <s v="CA-2012-143602"/>
    <x v="1"/>
    <x v="334"/>
    <d v="2012-04-28T00:00:00"/>
    <s v="Second Class"/>
    <s v="JS-15595"/>
    <s v="Jill Stevenson"/>
    <s v="Corporate"/>
    <s v="United States"/>
    <s v="Los Angeles"/>
    <x v="1"/>
    <n v="90045"/>
    <x v="1"/>
    <s v="OFF-BI-10002071"/>
    <x v="1"/>
    <x v="8"/>
    <s v="Fellowes Black Plastic Comb Bindings"/>
    <n v="13.943999999999999"/>
    <n v="3"/>
    <n v="0.2"/>
    <n v="4.5317999999999996"/>
  </r>
  <r>
    <n v="887"/>
    <s v="CA-2014-115364"/>
    <x v="3"/>
    <x v="335"/>
    <d v="2014-07-03T00:00:00"/>
    <s v="Standard Class"/>
    <s v="OT-18730"/>
    <s v="Olvera Toch"/>
    <s v="Consumer"/>
    <s v="United States"/>
    <s v="San Diego"/>
    <x v="1"/>
    <n v="92105"/>
    <x v="1"/>
    <s v="OFF-ST-10002486"/>
    <x v="1"/>
    <x v="4"/>
    <s v="Eldon Shelf Savers Cubes and Bins"/>
    <n v="83.76"/>
    <n v="12"/>
    <n v="0"/>
    <n v="1.6751999999999967"/>
  </r>
  <r>
    <n v="888"/>
    <s v="CA-2014-150707"/>
    <x v="3"/>
    <x v="336"/>
    <d v="2014-10-20T00:00:00"/>
    <s v="Standard Class"/>
    <s v="EL-13735"/>
    <s v="Ed Ludwig"/>
    <s v="Home Office"/>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s v="Corporate"/>
    <s v="United States"/>
    <s v="San Francisco"/>
    <x v="1"/>
    <n v="94122"/>
    <x v="1"/>
    <s v="OFF-PA-10003845"/>
    <x v="1"/>
    <x v="10"/>
    <s v="Xerox 1987"/>
    <n v="34.68"/>
    <n v="6"/>
    <n v="0"/>
    <n v="16.993200000000002"/>
  </r>
  <r>
    <n v="890"/>
    <s v="CA-2014-132934"/>
    <x v="3"/>
    <x v="308"/>
    <d v="2014-06-27T00:00:00"/>
    <s v="Standard Class"/>
    <s v="JE-15475"/>
    <s v="Jeremy Ellison"/>
    <s v="Consumer"/>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s v="Consumer"/>
    <s v="United States"/>
    <s v="New Rochelle"/>
    <x v="15"/>
    <n v="10801"/>
    <x v="3"/>
    <s v="OFF-BI-10001098"/>
    <x v="1"/>
    <x v="8"/>
    <s v="Acco D-Ring Binder w/DublLock"/>
    <n v="51.311999999999998"/>
    <n v="3"/>
    <n v="0.2"/>
    <n v="18.600599999999996"/>
  </r>
  <r>
    <n v="892"/>
    <s v="CA-2014-133256"/>
    <x v="3"/>
    <x v="335"/>
    <d v="2014-06-28T00:00:00"/>
    <s v="First Class"/>
    <s v="TH-21550"/>
    <s v="Tracy Hopkins"/>
    <s v="Home Office"/>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s v="Home Office"/>
    <s v="United States"/>
    <s v="Detroit"/>
    <x v="12"/>
    <n v="48227"/>
    <x v="2"/>
    <s v="OFF-AR-10003158"/>
    <x v="1"/>
    <x v="6"/>
    <s v="Fluorescent Highlighters by Dixon"/>
    <n v="15.92"/>
    <n v="4"/>
    <n v="0"/>
    <n v="5.4127999999999989"/>
  </r>
  <r>
    <n v="894"/>
    <s v="CA-2014-133256"/>
    <x v="3"/>
    <x v="335"/>
    <d v="2014-06-28T00:00:00"/>
    <s v="First Class"/>
    <s v="TH-21550"/>
    <s v="Tracy Hopkins"/>
    <s v="Home Office"/>
    <s v="United States"/>
    <s v="Detroit"/>
    <x v="12"/>
    <n v="48227"/>
    <x v="2"/>
    <s v="TEC-PH-10002660"/>
    <x v="2"/>
    <x v="7"/>
    <s v="Nortel Networks T7316 E Nt8 B27"/>
    <n v="543.91999999999996"/>
    <n v="8"/>
    <n v="0"/>
    <n v="135.98000000000002"/>
  </r>
  <r>
    <n v="895"/>
    <s v="CA-2013-105494"/>
    <x v="0"/>
    <x v="338"/>
    <d v="2013-11-13T00:00:00"/>
    <s v="First Class"/>
    <s v="PC-18745"/>
    <s v="Pamela Coakley"/>
    <s v="Corporate"/>
    <s v="United States"/>
    <s v="San Francisco"/>
    <x v="1"/>
    <n v="94122"/>
    <x v="1"/>
    <s v="OFF-ST-10002205"/>
    <x v="1"/>
    <x v="4"/>
    <s v="File Shuttle I and Handi-File"/>
    <n v="155.82000000000002"/>
    <n v="7"/>
    <n v="0"/>
    <n v="42.071400000000011"/>
  </r>
  <r>
    <n v="896"/>
    <s v="CA-2013-105494"/>
    <x v="0"/>
    <x v="338"/>
    <d v="2013-11-13T00:00:00"/>
    <s v="First Class"/>
    <s v="PC-18745"/>
    <s v="Pamela Coakley"/>
    <s v="Corporate"/>
    <s v="United States"/>
    <s v="San Francisco"/>
    <x v="1"/>
    <n v="94122"/>
    <x v="1"/>
    <s v="OFF-BI-10003364"/>
    <x v="1"/>
    <x v="8"/>
    <s v="Binding Machine Supplies"/>
    <n v="70.00800000000001"/>
    <n v="3"/>
    <n v="0.2"/>
    <n v="24.502800000000001"/>
  </r>
  <r>
    <n v="897"/>
    <s v="CA-2013-140634"/>
    <x v="0"/>
    <x v="339"/>
    <d v="2013-10-07T00:00:00"/>
    <s v="Second Class"/>
    <s v="HL-15040"/>
    <s v="Hunter Lopez"/>
    <s v="Consumer"/>
    <s v="United States"/>
    <s v="Houston"/>
    <x v="5"/>
    <n v="77095"/>
    <x v="2"/>
    <s v="OFF-EN-10001099"/>
    <x v="1"/>
    <x v="12"/>
    <s v="Staples"/>
    <n v="15.648"/>
    <n v="2"/>
    <n v="0.2"/>
    <n v="5.0855999999999986"/>
  </r>
  <r>
    <n v="898"/>
    <s v="CA-2011-144407"/>
    <x v="2"/>
    <x v="340"/>
    <d v="2011-09-15T00:00:00"/>
    <s v="Standard Class"/>
    <s v="MS-17365"/>
    <s v="Maribeth Schnelling"/>
    <s v="Consumer"/>
    <s v="United States"/>
    <s v="Detroit"/>
    <x v="12"/>
    <n v="48227"/>
    <x v="2"/>
    <s v="OFF-LA-10003923"/>
    <x v="1"/>
    <x v="2"/>
    <s v="Alphabetical Labels for Top Tab Filing"/>
    <n v="103.60000000000001"/>
    <n v="7"/>
    <n v="0"/>
    <n v="51.800000000000004"/>
  </r>
  <r>
    <n v="899"/>
    <s v="CA-2014-160983"/>
    <x v="3"/>
    <x v="341"/>
    <d v="2014-11-01T00:00:00"/>
    <s v="Second Class"/>
    <s v="GB-14530"/>
    <s v="George Bell"/>
    <s v="Corporate"/>
    <s v="United States"/>
    <s v="Auburn"/>
    <x v="15"/>
    <n v="13021"/>
    <x v="3"/>
    <s v="OFF-PA-10002250"/>
    <x v="1"/>
    <x v="10"/>
    <s v="Things To Do Today Pad"/>
    <n v="46.96"/>
    <n v="8"/>
    <n v="0"/>
    <n v="22.540800000000001"/>
  </r>
  <r>
    <n v="900"/>
    <s v="US-2013-114622"/>
    <x v="0"/>
    <x v="342"/>
    <d v="2013-04-13T00:00:00"/>
    <s v="First Class"/>
    <s v="JR-16210"/>
    <s v="Justin Ritter"/>
    <s v="Corporate"/>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s v="Consumer"/>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s v="Consumer"/>
    <s v="United States"/>
    <s v="Garland"/>
    <x v="5"/>
    <n v="75043"/>
    <x v="2"/>
    <s v="OFF-BI-10001510"/>
    <x v="1"/>
    <x v="8"/>
    <s v="Deluxe Heavy-Duty Vinyl Round Ring Binder"/>
    <n v="18.335999999999999"/>
    <n v="4"/>
    <n v="0.8"/>
    <n v="-32.088000000000008"/>
  </r>
  <r>
    <n v="903"/>
    <s v="CA-2014-132353"/>
    <x v="3"/>
    <x v="175"/>
    <d v="2014-09-18T00:00:00"/>
    <s v="First Class"/>
    <s v="DB-13060"/>
    <s v="Dave Brooks"/>
    <s v="Consumer"/>
    <s v="United States"/>
    <s v="Chicago"/>
    <x v="10"/>
    <n v="60653"/>
    <x v="2"/>
    <s v="TEC-PH-10004536"/>
    <x v="2"/>
    <x v="7"/>
    <s v="Avaya 5420 Digital phone"/>
    <n v="323.97600000000006"/>
    <n v="3"/>
    <n v="0.2"/>
    <n v="20.248499999999993"/>
  </r>
  <r>
    <n v="904"/>
    <s v="CA-2013-130477"/>
    <x v="0"/>
    <x v="143"/>
    <d v="2013-04-13T00:00:00"/>
    <s v="Standard Class"/>
    <s v="LC-17140"/>
    <s v="Logan Currie"/>
    <s v="Consumer"/>
    <s v="United States"/>
    <s v="Los Angeles"/>
    <x v="1"/>
    <n v="90032"/>
    <x v="1"/>
    <s v="OFF-PA-10002947"/>
    <x v="1"/>
    <x v="10"/>
    <s v="Xerox 1923"/>
    <n v="20.04"/>
    <n v="3"/>
    <n v="0"/>
    <n v="9.6191999999999993"/>
  </r>
  <r>
    <n v="905"/>
    <s v="CA-2013-130477"/>
    <x v="0"/>
    <x v="143"/>
    <d v="2013-04-13T00:00:00"/>
    <s v="Standard Class"/>
    <s v="LC-17140"/>
    <s v="Logan Currie"/>
    <s v="Consumer"/>
    <s v="United States"/>
    <s v="Los Angeles"/>
    <x v="1"/>
    <n v="90032"/>
    <x v="1"/>
    <s v="OFF-ST-10002583"/>
    <x v="1"/>
    <x v="4"/>
    <s v="Fellowes Neat Ideas Storage Cubes"/>
    <n v="64.959999999999994"/>
    <n v="2"/>
    <n v="0"/>
    <n v="2.598399999999998"/>
  </r>
  <r>
    <n v="906"/>
    <s v="CA-2013-130477"/>
    <x v="0"/>
    <x v="143"/>
    <d v="2013-04-13T00:00:00"/>
    <s v="Standard Class"/>
    <s v="LC-17140"/>
    <s v="Logan Currie"/>
    <s v="Consumer"/>
    <s v="United States"/>
    <s v="Los Angeles"/>
    <x v="1"/>
    <n v="90032"/>
    <x v="1"/>
    <s v="OFF-PA-10000019"/>
    <x v="1"/>
    <x v="10"/>
    <s v="Xerox 1931"/>
    <n v="12.96"/>
    <n v="2"/>
    <n v="0"/>
    <n v="6.2208000000000006"/>
  </r>
  <r>
    <n v="907"/>
    <s v="CA-2014-143259"/>
    <x v="3"/>
    <x v="247"/>
    <d v="2015-01-04T00:00:00"/>
    <s v="Standard Class"/>
    <s v="PO-18865"/>
    <s v="Patrick O'Donnell"/>
    <s v="Consumer"/>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s v="Consumer"/>
    <s v="United States"/>
    <s v="New York City"/>
    <x v="15"/>
    <n v="10009"/>
    <x v="3"/>
    <s v="TEC-PH-10004774"/>
    <x v="2"/>
    <x v="7"/>
    <s v="Gear Head AU3700S Headset"/>
    <n v="90.93"/>
    <n v="7"/>
    <n v="0"/>
    <n v="2.7278999999999964"/>
  </r>
  <r>
    <n v="909"/>
    <s v="CA-2014-143259"/>
    <x v="3"/>
    <x v="247"/>
    <d v="2015-01-04T00:00:00"/>
    <s v="Standard Class"/>
    <s v="PO-18865"/>
    <s v="Patrick O'Donnell"/>
    <s v="Consumer"/>
    <s v="United States"/>
    <s v="New York City"/>
    <x v="15"/>
    <n v="10009"/>
    <x v="3"/>
    <s v="OFF-BI-10003684"/>
    <x v="1"/>
    <x v="8"/>
    <s v="Wilson Jones Legal Size Ring Binders"/>
    <n v="52.775999999999996"/>
    <n v="3"/>
    <n v="0.2"/>
    <n v="19.791"/>
  </r>
  <r>
    <n v="910"/>
    <s v="CA-2014-137596"/>
    <x v="3"/>
    <x v="264"/>
    <d v="2014-09-08T00:00:00"/>
    <s v="Standard Class"/>
    <s v="BE-11335"/>
    <s v="Bill Eplett"/>
    <s v="Home Office"/>
    <s v="United States"/>
    <s v="Jackson"/>
    <x v="12"/>
    <n v="49201"/>
    <x v="2"/>
    <s v="TEC-PH-10001494"/>
    <x v="2"/>
    <x v="7"/>
    <s v="Polycom CX600 IP Phone VoIP phone"/>
    <n v="1199.8"/>
    <n v="4"/>
    <n v="0"/>
    <n v="323.94600000000003"/>
  </r>
  <r>
    <n v="911"/>
    <s v="CA-2014-137596"/>
    <x v="3"/>
    <x v="264"/>
    <d v="2014-09-08T00:00:00"/>
    <s v="Standard Class"/>
    <s v="BE-11335"/>
    <s v="Bill Eplett"/>
    <s v="Home Office"/>
    <s v="United States"/>
    <s v="Jackson"/>
    <x v="12"/>
    <n v="49201"/>
    <x v="2"/>
    <s v="TEC-AC-10004666"/>
    <x v="2"/>
    <x v="11"/>
    <s v="Maxell iVDR EX 500GB Cartridge"/>
    <n v="1928.7800000000002"/>
    <n v="7"/>
    <n v="0"/>
    <n v="829.37540000000024"/>
  </r>
  <r>
    <n v="912"/>
    <s v="CA-2014-137596"/>
    <x v="3"/>
    <x v="264"/>
    <d v="2014-09-08T00:00:00"/>
    <s v="Standard Class"/>
    <s v="BE-11335"/>
    <s v="Bill Eplett"/>
    <s v="Home Office"/>
    <s v="United States"/>
    <s v="Jackson"/>
    <x v="12"/>
    <n v="49201"/>
    <x v="2"/>
    <s v="OFF-ST-10003816"/>
    <x v="1"/>
    <x v="4"/>
    <s v="Fellowes High-Stak Drawer Files"/>
    <n v="352.38"/>
    <n v="2"/>
    <n v="0"/>
    <n v="81.047399999999982"/>
  </r>
  <r>
    <n v="913"/>
    <s v="CA-2012-133627"/>
    <x v="1"/>
    <x v="70"/>
    <d v="2012-06-07T00:00:00"/>
    <s v="Standard Class"/>
    <s v="SC-20050"/>
    <s v="Sample Company A"/>
    <s v="Home Office"/>
    <s v="United States"/>
    <s v="Norwich"/>
    <x v="29"/>
    <n v="6360"/>
    <x v="3"/>
    <s v="FUR-FU-10001935"/>
    <x v="0"/>
    <x v="5"/>
    <s v="3M Hangers With Command Adhesive"/>
    <n v="22.200000000000003"/>
    <n v="6"/>
    <n v="0"/>
    <n v="9.1020000000000021"/>
  </r>
  <r>
    <n v="914"/>
    <s v="CA-2014-102519"/>
    <x v="3"/>
    <x v="344"/>
    <d v="2014-11-30T00:00:00"/>
    <s v="First Class"/>
    <s v="BM-11650"/>
    <s v="Brian Moss"/>
    <s v="Corporate"/>
    <s v="United States"/>
    <s v="Milwaukee"/>
    <x v="6"/>
    <n v="53209"/>
    <x v="2"/>
    <s v="FUR-FU-10004091"/>
    <x v="0"/>
    <x v="5"/>
    <s v="Howard Miller 13&quot; Diameter Goldtone Round Wall Clock"/>
    <n v="46.94"/>
    <n v="1"/>
    <n v="0"/>
    <n v="19.2454"/>
  </r>
  <r>
    <n v="915"/>
    <s v="CA-2014-102519"/>
    <x v="3"/>
    <x v="344"/>
    <d v="2014-11-30T00:00:00"/>
    <s v="First Class"/>
    <s v="BM-11650"/>
    <s v="Brian Moss"/>
    <s v="Corporate"/>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s v="Corporate"/>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s v="Corporate"/>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s v="Corporate"/>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s v="Corporate"/>
    <s v="United States"/>
    <s v="Dallas"/>
    <x v="5"/>
    <n v="75220"/>
    <x v="2"/>
    <s v="OFF-EN-10000056"/>
    <x v="1"/>
    <x v="12"/>
    <s v="Cameo Buff Policy Envelopes"/>
    <n v="149.352"/>
    <n v="3"/>
    <n v="0.2"/>
    <n v="50.40629999999998"/>
  </r>
  <r>
    <n v="920"/>
    <s v="CA-2013-165218"/>
    <x v="0"/>
    <x v="346"/>
    <d v="2013-03-12T00:00:00"/>
    <s v="Standard Class"/>
    <s v="RW-19630"/>
    <s v="Rob Williams"/>
    <s v="Corporate"/>
    <s v="United States"/>
    <s v="Dallas"/>
    <x v="5"/>
    <n v="75220"/>
    <x v="2"/>
    <s v="OFF-ST-10001558"/>
    <x v="1"/>
    <x v="4"/>
    <s v="Acco Perma 4000 Stacking Storage Drawers"/>
    <n v="12.991999999999999"/>
    <n v="1"/>
    <n v="0.2"/>
    <n v="-0.81199999999999983"/>
  </r>
  <r>
    <n v="921"/>
    <s v="CA-2011-138296"/>
    <x v="2"/>
    <x v="29"/>
    <d v="2011-12-12T00:00:00"/>
    <s v="Standard Class"/>
    <s v="RC-19825"/>
    <s v="Roy Collins"/>
    <s v="Consumer"/>
    <s v="United States"/>
    <s v="Alexandria"/>
    <x v="17"/>
    <n v="22304"/>
    <x v="0"/>
    <s v="OFF-ST-10002444"/>
    <x v="1"/>
    <x v="4"/>
    <s v="Recycled Eldon Regeneration Jumbo File"/>
    <n v="24.56"/>
    <n v="2"/>
    <n v="0"/>
    <n v="6.8767999999999994"/>
  </r>
  <r>
    <n v="922"/>
    <s v="CA-2012-111164"/>
    <x v="1"/>
    <x v="347"/>
    <d v="2012-04-15T00:00:00"/>
    <s v="Standard Class"/>
    <s v="SE-20110"/>
    <s v="Sanjit Engle"/>
    <s v="Consumer"/>
    <s v="United States"/>
    <s v="New York City"/>
    <x v="15"/>
    <n v="10009"/>
    <x v="3"/>
    <s v="TEC-AC-10002473"/>
    <x v="2"/>
    <x v="11"/>
    <s v="Maxell 4.7GB DVD-R"/>
    <n v="85.14"/>
    <n v="3"/>
    <n v="0"/>
    <n v="34.907399999999996"/>
  </r>
  <r>
    <n v="923"/>
    <s v="CA-2012-111164"/>
    <x v="1"/>
    <x v="347"/>
    <d v="2012-04-15T00:00:00"/>
    <s v="Standard Class"/>
    <s v="SE-20110"/>
    <s v="Sanjit Engle"/>
    <s v="Consumer"/>
    <s v="United States"/>
    <s v="New York City"/>
    <x v="15"/>
    <n v="10009"/>
    <x v="3"/>
    <s v="TEC-PH-10004531"/>
    <x v="2"/>
    <x v="7"/>
    <s v="OtterBox Commuter Series Case - iPhone 5 &amp; 5s"/>
    <n v="21.99"/>
    <n v="1"/>
    <n v="0"/>
    <n v="10.555199999999999"/>
  </r>
  <r>
    <n v="924"/>
    <s v="CA-2012-111164"/>
    <x v="1"/>
    <x v="347"/>
    <d v="2012-04-15T00:00:00"/>
    <s v="Standard Class"/>
    <s v="SE-20110"/>
    <s v="Sanjit Engle"/>
    <s v="Consumer"/>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s v="Corporate"/>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s v="Consumer"/>
    <s v="United States"/>
    <s v="Philadelphia"/>
    <x v="9"/>
    <n v="19143"/>
    <x v="3"/>
    <s v="OFF-PA-10003543"/>
    <x v="1"/>
    <x v="10"/>
    <s v="Xerox 1985"/>
    <n v="15.552000000000003"/>
    <n v="3"/>
    <n v="0.2"/>
    <n v="5.4432"/>
  </r>
  <r>
    <n v="927"/>
    <s v="CA-2011-132962"/>
    <x v="2"/>
    <x v="103"/>
    <d v="2011-09-16T00:00:00"/>
    <s v="First Class"/>
    <s v="JM-15535"/>
    <s v="Jessica Myrick"/>
    <s v="Consumer"/>
    <s v="United States"/>
    <s v="Philadelphia"/>
    <x v="9"/>
    <n v="19143"/>
    <x v="3"/>
    <s v="TEC-AC-10004353"/>
    <x v="2"/>
    <x v="11"/>
    <s v="Hypercom P1300 Pinpad"/>
    <n v="252.00000000000003"/>
    <n v="5"/>
    <n v="0.2"/>
    <n v="53.550000000000004"/>
  </r>
  <r>
    <n v="928"/>
    <s v="CA-2012-115091"/>
    <x v="1"/>
    <x v="348"/>
    <d v="2012-10-09T00:00:00"/>
    <s v="Standard Class"/>
    <s v="JJ-15760"/>
    <s v="Joel Jenkins"/>
    <s v="Home Office"/>
    <s v="United States"/>
    <s v="Springfield"/>
    <x v="17"/>
    <n v="22153"/>
    <x v="0"/>
    <s v="OFF-AR-10000658"/>
    <x v="1"/>
    <x v="6"/>
    <s v="Newell 324"/>
    <n v="46.2"/>
    <n v="4"/>
    <n v="0"/>
    <n v="12.936"/>
  </r>
  <r>
    <n v="929"/>
    <s v="CA-2012-115091"/>
    <x v="1"/>
    <x v="348"/>
    <d v="2012-10-09T00:00:00"/>
    <s v="Standard Class"/>
    <s v="JJ-15760"/>
    <s v="Joel Jenkins"/>
    <s v="Home Office"/>
    <s v="United States"/>
    <s v="Springfield"/>
    <x v="17"/>
    <n v="22153"/>
    <x v="0"/>
    <s v="OFF-AP-10000696"/>
    <x v="1"/>
    <x v="9"/>
    <s v="Holmes Odor Grabber"/>
    <n v="28.84"/>
    <n v="2"/>
    <n v="0"/>
    <n v="9.517199999999999"/>
  </r>
  <r>
    <n v="930"/>
    <s v="CA-2014-144932"/>
    <x v="3"/>
    <x v="349"/>
    <d v="2014-04-18T00:00:00"/>
    <s v="First Class"/>
    <s v="AB-10165"/>
    <s v="Alan Barnes"/>
    <s v="Consumer"/>
    <s v="United States"/>
    <s v="Toledo"/>
    <x v="24"/>
    <n v="43615"/>
    <x v="3"/>
    <s v="OFF-AR-10003560"/>
    <x v="1"/>
    <x v="6"/>
    <s v="Zebra Zazzle Fluorescent Highlighters"/>
    <n v="14.592000000000002"/>
    <n v="3"/>
    <n v="0.2"/>
    <n v="2.5535999999999985"/>
  </r>
  <r>
    <n v="931"/>
    <s v="CA-2014-144932"/>
    <x v="3"/>
    <x v="349"/>
    <d v="2014-04-18T00:00:00"/>
    <s v="First Class"/>
    <s v="AB-10165"/>
    <s v="Alan Barnes"/>
    <s v="Consumer"/>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s v="Consumer"/>
    <s v="United States"/>
    <s v="Toledo"/>
    <x v="24"/>
    <n v="43615"/>
    <x v="3"/>
    <s v="OFF-PA-10004971"/>
    <x v="1"/>
    <x v="10"/>
    <s v="Xerox 196"/>
    <n v="13.872000000000002"/>
    <n v="3"/>
    <n v="0.2"/>
    <n v="5.0286000000000008"/>
  </r>
  <r>
    <n v="933"/>
    <s v="CA-2014-114216"/>
    <x v="3"/>
    <x v="264"/>
    <d v="2014-09-07T00:00:00"/>
    <s v="Standard Class"/>
    <s v="RK-19300"/>
    <s v="Ralph Kennedy"/>
    <s v="Consumer"/>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s v="Home Office"/>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s v="Home Office"/>
    <s v="United States"/>
    <s v="Philadelphia"/>
    <x v="9"/>
    <n v="19120"/>
    <x v="3"/>
    <s v="OFF-BI-10004826"/>
    <x v="1"/>
    <x v="8"/>
    <s v="JM Magazine Binder"/>
    <n v="29.718000000000007"/>
    <n v="6"/>
    <n v="0.7"/>
    <n v="-21.793199999999992"/>
  </r>
  <r>
    <n v="936"/>
    <s v="CA-2013-140081"/>
    <x v="0"/>
    <x v="23"/>
    <d v="2013-06-25T00:00:00"/>
    <s v="Standard Class"/>
    <s v="CG-12040"/>
    <s v="Catherine Glotzbach"/>
    <s v="Home Office"/>
    <s v="United States"/>
    <s v="Philadelphia"/>
    <x v="9"/>
    <n v="19120"/>
    <x v="3"/>
    <s v="OFF-PA-10001870"/>
    <x v="1"/>
    <x v="10"/>
    <s v="Xerox 202"/>
    <n v="15.552000000000003"/>
    <n v="3"/>
    <n v="0.2"/>
    <n v="5.4432"/>
  </r>
  <r>
    <n v="937"/>
    <s v="CA-2013-140081"/>
    <x v="0"/>
    <x v="23"/>
    <d v="2013-06-25T00:00:00"/>
    <s v="Standard Class"/>
    <s v="CG-12040"/>
    <s v="Catherine Glotzbach"/>
    <s v="Home Office"/>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s v="Corporate"/>
    <s v="United States"/>
    <s v="Farmington"/>
    <x v="27"/>
    <n v="87401"/>
    <x v="1"/>
    <s v="TEC-AC-10003911"/>
    <x v="2"/>
    <x v="11"/>
    <s v="NETGEAR AC1750 Dual Band Gigabit Smart WiFi Router"/>
    <n v="159.99"/>
    <n v="1"/>
    <n v="0"/>
    <n v="54.396599999999992"/>
  </r>
  <r>
    <n v="939"/>
    <s v="CA-2012-148250"/>
    <x v="1"/>
    <x v="350"/>
    <d v="2012-12-17T00:00:00"/>
    <s v="Standard Class"/>
    <s v="RP-19270"/>
    <s v="Rachel Payne"/>
    <s v="Corporate"/>
    <s v="United States"/>
    <s v="Riverside"/>
    <x v="1"/>
    <n v="92503"/>
    <x v="1"/>
    <s v="OFF-PA-10000289"/>
    <x v="1"/>
    <x v="10"/>
    <s v="Xerox 213"/>
    <n v="12.96"/>
    <n v="2"/>
    <n v="0"/>
    <n v="6.2208000000000006"/>
  </r>
  <r>
    <n v="940"/>
    <s v="CA-2012-148250"/>
    <x v="1"/>
    <x v="350"/>
    <d v="2012-12-17T00:00:00"/>
    <s v="Standard Class"/>
    <s v="RP-19270"/>
    <s v="Rachel Payne"/>
    <s v="Corporate"/>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s v="Corporate"/>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s v="Corporate"/>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s v="Corporate"/>
    <s v="United States"/>
    <s v="Torrance"/>
    <x v="1"/>
    <n v="90503"/>
    <x v="1"/>
    <s v="FUR-TA-10000577"/>
    <x v="0"/>
    <x v="3"/>
    <s v="Bretford CR4500 Series Slim Rectangular Table"/>
    <n v="1114.2719999999999"/>
    <n v="4"/>
    <n v="0.2"/>
    <n v="41.785200000000032"/>
  </r>
  <r>
    <n v="944"/>
    <s v="CA-2012-120880"/>
    <x v="1"/>
    <x v="352"/>
    <d v="2012-06-03T00:00:00"/>
    <s v="Standard Class"/>
    <s v="JL-15850"/>
    <s v="John Lucas"/>
    <s v="Consumer"/>
    <s v="United States"/>
    <s v="Seattle"/>
    <x v="4"/>
    <n v="98105"/>
    <x v="1"/>
    <s v="OFF-PA-10004101"/>
    <x v="1"/>
    <x v="10"/>
    <s v="Xerox 1894"/>
    <n v="32.400000000000006"/>
    <n v="5"/>
    <n v="0"/>
    <n v="15.552000000000001"/>
  </r>
  <r>
    <n v="945"/>
    <s v="CA-2012-120880"/>
    <x v="1"/>
    <x v="352"/>
    <d v="2012-06-03T00:00:00"/>
    <s v="Standard Class"/>
    <s v="JL-15850"/>
    <s v="John Lucas"/>
    <s v="Consumer"/>
    <s v="United States"/>
    <s v="Seattle"/>
    <x v="4"/>
    <n v="98105"/>
    <x v="1"/>
    <s v="OFF-ST-10001496"/>
    <x v="1"/>
    <x v="4"/>
    <s v="Standard Rollaway File with Lock"/>
    <n v="540.56999999999994"/>
    <n v="3"/>
    <n v="0"/>
    <n v="140.54820000000001"/>
  </r>
  <r>
    <n v="946"/>
    <s v="CA-2012-120880"/>
    <x v="1"/>
    <x v="352"/>
    <d v="2012-06-03T00:00:00"/>
    <s v="Standard Class"/>
    <s v="JL-15850"/>
    <s v="John Lucas"/>
    <s v="Consumer"/>
    <s v="United States"/>
    <s v="Seattle"/>
    <x v="4"/>
    <n v="98105"/>
    <x v="1"/>
    <s v="OFF-BI-10002931"/>
    <x v="1"/>
    <x v="8"/>
    <s v="Avery Trapezoid Extra Heavy Duty 4&quot; Binders"/>
    <n v="167.76"/>
    <n v="5"/>
    <n v="0.2"/>
    <n v="62.91"/>
  </r>
  <r>
    <n v="947"/>
    <s v="US-2012-140200"/>
    <x v="1"/>
    <x v="353"/>
    <d v="2012-07-28T00:00:00"/>
    <s v="First Class"/>
    <s v="CA-12775"/>
    <s v="Cynthia Arntzen"/>
    <s v="Consumer"/>
    <s v="United States"/>
    <s v="Mesa"/>
    <x v="16"/>
    <n v="85204"/>
    <x v="1"/>
    <s v="FUR-TA-10002356"/>
    <x v="0"/>
    <x v="3"/>
    <s v="Bevis Boat-Shaped Conference Table"/>
    <n v="393.16500000000002"/>
    <n v="3"/>
    <n v="0.5"/>
    <n v="-204.44580000000005"/>
  </r>
  <r>
    <n v="948"/>
    <s v="US-2014-110576"/>
    <x v="3"/>
    <x v="354"/>
    <d v="2014-12-03T00:00:00"/>
    <s v="Standard Class"/>
    <s v="RB-19795"/>
    <s v="Ross Baird"/>
    <s v="Home Office"/>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s v="Home Office"/>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s v="Home Office"/>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s v="Home Office"/>
    <s v="United States"/>
    <s v="Philadelphia"/>
    <x v="9"/>
    <n v="19120"/>
    <x v="3"/>
    <s v="OFF-PA-10000788"/>
    <x v="1"/>
    <x v="10"/>
    <s v="Xerox 210"/>
    <n v="15.552000000000003"/>
    <n v="3"/>
    <n v="0.2"/>
    <n v="5.4432"/>
  </r>
  <r>
    <n v="952"/>
    <s v="US-2014-110576"/>
    <x v="3"/>
    <x v="354"/>
    <d v="2014-12-03T00:00:00"/>
    <s v="Standard Class"/>
    <s v="RB-19795"/>
    <s v="Ross Baird"/>
    <s v="Home Office"/>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s v="Consumer"/>
    <s v="United States"/>
    <s v="Philadelphia"/>
    <x v="9"/>
    <n v="19143"/>
    <x v="3"/>
    <s v="FUR-FU-10001940"/>
    <x v="0"/>
    <x v="5"/>
    <s v="Staples"/>
    <n v="25.472000000000001"/>
    <n v="4"/>
    <n v="0.2"/>
    <n v="7.6416000000000022"/>
  </r>
  <r>
    <n v="954"/>
    <s v="CA-2014-136539"/>
    <x v="3"/>
    <x v="116"/>
    <d v="2015-01-02T00:00:00"/>
    <s v="Standard Class"/>
    <s v="GH-14665"/>
    <s v="Greg Hansen"/>
    <s v="Consumer"/>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s v="Consumer"/>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s v="Consumer"/>
    <s v="United States"/>
    <s v="Jackson"/>
    <x v="35"/>
    <n v="39212"/>
    <x v="0"/>
    <s v="OFF-ST-10000604"/>
    <x v="1"/>
    <x v="4"/>
    <s v="Home/Office Personal File Carts"/>
    <n v="173.79999999999998"/>
    <n v="5"/>
    <n v="0"/>
    <n v="43.449999999999989"/>
  </r>
  <r>
    <n v="957"/>
    <s v="CA-2014-102414"/>
    <x v="3"/>
    <x v="356"/>
    <d v="2014-05-19T00:00:00"/>
    <s v="Second Class"/>
    <s v="JA-15970"/>
    <s v="Joseph Airdo"/>
    <s v="Consumer"/>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s v="Consumer"/>
    <s v="United States"/>
    <s v="Phoenix"/>
    <x v="16"/>
    <n v="85023"/>
    <x v="1"/>
    <s v="OFF-BI-10004465"/>
    <x v="1"/>
    <x v="8"/>
    <s v="Avery Durable Slant Ring Binders"/>
    <n v="4.7520000000000007"/>
    <n v="2"/>
    <n v="0.7"/>
    <n v="-3.1679999999999993"/>
  </r>
  <r>
    <n v="959"/>
    <s v="CA-2014-102414"/>
    <x v="3"/>
    <x v="356"/>
    <d v="2014-05-19T00:00:00"/>
    <s v="Second Class"/>
    <s v="JA-15970"/>
    <s v="Joseph Airdo"/>
    <s v="Consumer"/>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s v="Consumer"/>
    <s v="United States"/>
    <s v="Oceanside"/>
    <x v="1"/>
    <n v="92054"/>
    <x v="1"/>
    <s v="FUR-FU-10004188"/>
    <x v="0"/>
    <x v="5"/>
    <s v="Luxo Professional Combination Clamp-On Lamps"/>
    <n v="204.6"/>
    <n v="2"/>
    <n v="0"/>
    <n v="53.195999999999998"/>
  </r>
  <r>
    <n v="961"/>
    <s v="CA-2014-152142"/>
    <x v="3"/>
    <x v="237"/>
    <d v="2014-11-20T00:00:00"/>
    <s v="Standard Class"/>
    <s v="LW-16990"/>
    <s v="Lindsay Williams"/>
    <s v="Corporate"/>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s v="Home Office"/>
    <s v="United States"/>
    <s v="Fayetteville"/>
    <x v="36"/>
    <n v="72701"/>
    <x v="0"/>
    <s v="OFF-BI-10000145"/>
    <x v="1"/>
    <x v="8"/>
    <s v="Zipper Ring Binder Pockets"/>
    <n v="6.24"/>
    <n v="2"/>
    <n v="0"/>
    <n v="3.0575999999999999"/>
  </r>
  <r>
    <n v="963"/>
    <s v="CA-2013-120859"/>
    <x v="0"/>
    <x v="142"/>
    <d v="2013-09-05T00:00:00"/>
    <s v="First Class"/>
    <s v="CV-12805"/>
    <s v="Cynthia Voltz"/>
    <s v="Corporate"/>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s v="Consumer"/>
    <s v="United States"/>
    <s v="Boca Raton"/>
    <x v="2"/>
    <n v="33433"/>
    <x v="0"/>
    <s v="OFF-LA-10001613"/>
    <x v="1"/>
    <x v="2"/>
    <s v="Avery File Folder Labels"/>
    <n v="4.6079999999999997"/>
    <n v="2"/>
    <n v="0.2"/>
    <n v="1.6704000000000001"/>
  </r>
  <r>
    <n v="965"/>
    <s v="CA-2014-135279"/>
    <x v="3"/>
    <x v="359"/>
    <d v="2014-04-12T00:00:00"/>
    <s v="First Class"/>
    <s v="BS-11800"/>
    <s v="Bryan Spruell"/>
    <s v="Home Office"/>
    <s v="United States"/>
    <s v="New York City"/>
    <x v="15"/>
    <n v="10011"/>
    <x v="3"/>
    <s v="OFF-LA-10004055"/>
    <x v="1"/>
    <x v="2"/>
    <s v="Color-Coded Legal Exhibit Labels"/>
    <n v="9.82"/>
    <n v="2"/>
    <n v="0"/>
    <n v="4.8117999999999999"/>
  </r>
  <r>
    <n v="966"/>
    <s v="CA-2014-135279"/>
    <x v="3"/>
    <x v="359"/>
    <d v="2014-04-12T00:00:00"/>
    <s v="First Class"/>
    <s v="BS-11800"/>
    <s v="Bryan Spruell"/>
    <s v="Home Office"/>
    <s v="United States"/>
    <s v="New York City"/>
    <x v="15"/>
    <n v="10011"/>
    <x v="3"/>
    <s v="OFF-AR-10004344"/>
    <x v="1"/>
    <x v="6"/>
    <s v="Bulldog Vacuum Base Pencil Sharpener"/>
    <n v="35.97"/>
    <n v="3"/>
    <n v="0"/>
    <n v="9.7118999999999982"/>
  </r>
  <r>
    <n v="967"/>
    <s v="CA-2014-135279"/>
    <x v="3"/>
    <x v="359"/>
    <d v="2014-04-12T00:00:00"/>
    <s v="First Class"/>
    <s v="BS-11800"/>
    <s v="Bryan Spruell"/>
    <s v="Home Office"/>
    <s v="United States"/>
    <s v="New York City"/>
    <x v="15"/>
    <n v="10011"/>
    <x v="3"/>
    <s v="OFF-PA-10004621"/>
    <x v="1"/>
    <x v="10"/>
    <s v="Xerox 212"/>
    <n v="12.96"/>
    <n v="2"/>
    <n v="0"/>
    <n v="6.2208000000000006"/>
  </r>
  <r>
    <n v="968"/>
    <s v="CA-2014-135279"/>
    <x v="3"/>
    <x v="359"/>
    <d v="2014-04-12T00:00:00"/>
    <s v="First Class"/>
    <s v="BS-11800"/>
    <s v="Bryan Spruell"/>
    <s v="Home Office"/>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s v="Home Office"/>
    <s v="United States"/>
    <s v="New York City"/>
    <x v="15"/>
    <n v="10011"/>
    <x v="3"/>
    <s v="OFF-LA-10001613"/>
    <x v="1"/>
    <x v="2"/>
    <s v="Avery File Folder Labels"/>
    <n v="8.64"/>
    <n v="3"/>
    <n v="0"/>
    <n v="4.2336"/>
  </r>
  <r>
    <n v="970"/>
    <s v="CA-2014-135279"/>
    <x v="3"/>
    <x v="359"/>
    <d v="2014-04-12T00:00:00"/>
    <s v="First Class"/>
    <s v="BS-11800"/>
    <s v="Bryan Spruell"/>
    <s v="Home Office"/>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s v="Consumer"/>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s v="Consumer"/>
    <s v="United States"/>
    <s v="Philadelphia"/>
    <x v="9"/>
    <n v="19134"/>
    <x v="3"/>
    <s v="TEC-PH-10004614"/>
    <x v="2"/>
    <x v="7"/>
    <s v="AT&amp;T 841000 Phone"/>
    <n v="124.19999999999999"/>
    <n v="3"/>
    <n v="0.4"/>
    <n v="-31.050000000000011"/>
  </r>
  <r>
    <n v="973"/>
    <s v="CA-2011-115791"/>
    <x v="2"/>
    <x v="360"/>
    <d v="2011-01-19T00:00:00"/>
    <s v="Second Class"/>
    <s v="DL-13315"/>
    <s v="Delfina Latchford"/>
    <s v="Consumer"/>
    <s v="United States"/>
    <s v="Philadelphia"/>
    <x v="9"/>
    <n v="19134"/>
    <x v="3"/>
    <s v="OFF-BI-10001575"/>
    <x v="1"/>
    <x v="8"/>
    <s v="GBC Linen Binding Covers"/>
    <n v="18.588000000000005"/>
    <n v="2"/>
    <n v="0.7"/>
    <n v="-13.6312"/>
  </r>
  <r>
    <n v="974"/>
    <s v="CA-2011-115791"/>
    <x v="2"/>
    <x v="360"/>
    <d v="2011-01-19T00:00:00"/>
    <s v="Second Class"/>
    <s v="DL-13315"/>
    <s v="Delfina Latchford"/>
    <s v="Consumer"/>
    <s v="United States"/>
    <s v="Philadelphia"/>
    <x v="9"/>
    <n v="19134"/>
    <x v="3"/>
    <s v="OFF-LA-10001074"/>
    <x v="1"/>
    <x v="2"/>
    <s v="Round Specialty Laser Printer Labels"/>
    <n v="30.072000000000003"/>
    <n v="3"/>
    <n v="0.2"/>
    <n v="10.149299999999997"/>
  </r>
  <r>
    <n v="975"/>
    <s v="US-2014-103247"/>
    <x v="3"/>
    <x v="361"/>
    <d v="2014-10-09T00:00:00"/>
    <s v="Second Class"/>
    <s v="PO-19195"/>
    <s v="Phillina Ober"/>
    <s v="Home Office"/>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s v="Home Office"/>
    <s v="United States"/>
    <s v="New York City"/>
    <x v="15"/>
    <n v="10011"/>
    <x v="3"/>
    <s v="OFF-BI-10004492"/>
    <x v="1"/>
    <x v="8"/>
    <s v="Tuf-Vin Binders"/>
    <n v="75.792000000000002"/>
    <n v="3"/>
    <n v="0.2"/>
    <n v="25.579799999999992"/>
  </r>
  <r>
    <n v="977"/>
    <s v="US-2014-100209"/>
    <x v="3"/>
    <x v="362"/>
    <d v="2014-07-16T00:00:00"/>
    <s v="Standard Class"/>
    <s v="TD-20995"/>
    <s v="Tamara Dahlen"/>
    <s v="Consumer"/>
    <s v="United States"/>
    <s v="Portland"/>
    <x v="21"/>
    <n v="97206"/>
    <x v="1"/>
    <s v="OFF-BI-10002012"/>
    <x v="1"/>
    <x v="8"/>
    <s v="Wilson Jones Easy Flow II Sheet Lifters"/>
    <n v="1.0800000000000003"/>
    <n v="2"/>
    <n v="0.7"/>
    <n v="-0.79200000000000004"/>
  </r>
  <r>
    <n v="978"/>
    <s v="CA-2014-159366"/>
    <x v="3"/>
    <x v="363"/>
    <d v="2014-01-11T00:00:00"/>
    <s v="First Class"/>
    <s v="BW-11110"/>
    <s v="Bart Watters"/>
    <s v="Corporate"/>
    <s v="United States"/>
    <s v="Detroit"/>
    <x v="12"/>
    <n v="48205"/>
    <x v="2"/>
    <s v="TEC-MA-10000822"/>
    <x v="2"/>
    <x v="15"/>
    <s v="Lexmark MX611dhe Monochrome Laser Printer"/>
    <n v="3059.982"/>
    <n v="2"/>
    <n v="0.1"/>
    <n v="679.99599999999964"/>
  </r>
  <r>
    <n v="979"/>
    <s v="CA-2013-145499"/>
    <x v="0"/>
    <x v="198"/>
    <d v="2013-06-01T00:00:00"/>
    <s v="First Class"/>
    <s v="RW-19690"/>
    <s v="Robert Waldorf"/>
    <s v="Consumer"/>
    <s v="United States"/>
    <s v="Wilmington"/>
    <x v="3"/>
    <n v="28403"/>
    <x v="0"/>
    <s v="OFF-BI-10000848"/>
    <x v="1"/>
    <x v="8"/>
    <s v="Angle-D Ring Binders"/>
    <n v="3.2820000000000005"/>
    <n v="2"/>
    <n v="0.7"/>
    <n v="-2.6256000000000004"/>
  </r>
  <r>
    <n v="980"/>
    <s v="CA-2012-157035"/>
    <x v="1"/>
    <x v="364"/>
    <d v="2012-12-12T00:00:00"/>
    <s v="First Class"/>
    <s v="KB-16600"/>
    <s v="Ken Brennan"/>
    <s v="Corporate"/>
    <s v="United States"/>
    <s v="Columbus"/>
    <x v="14"/>
    <n v="47201"/>
    <x v="2"/>
    <s v="OFF-PA-10004156"/>
    <x v="1"/>
    <x v="10"/>
    <s v="Xerox 188"/>
    <n v="34.019999999999996"/>
    <n v="3"/>
    <n v="0"/>
    <n v="16.669799999999999"/>
  </r>
  <r>
    <n v="981"/>
    <s v="CA-2013-144939"/>
    <x v="0"/>
    <x v="339"/>
    <d v="2013-10-09T00:00:00"/>
    <s v="Standard Class"/>
    <s v="EB-13870"/>
    <s v="Emily Burns"/>
    <s v="Consumer"/>
    <s v="United States"/>
    <s v="New York City"/>
    <x v="15"/>
    <n v="10035"/>
    <x v="3"/>
    <s v="FUR-CH-10003199"/>
    <x v="0"/>
    <x v="1"/>
    <s v="Office Star - Contemporary Task Swivel Chair"/>
    <n v="599.29200000000003"/>
    <n v="6"/>
    <n v="0.1"/>
    <n v="93.223199999999977"/>
  </r>
  <r>
    <n v="982"/>
    <s v="CA-2011-163419"/>
    <x v="2"/>
    <x v="7"/>
    <d v="2011-11-14T00:00:00"/>
    <s v="Second Class"/>
    <s v="TZ-21580"/>
    <s v="Tracy Zic"/>
    <s v="Consumer"/>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s v="Consumer"/>
    <s v="United States"/>
    <s v="Louisville"/>
    <x v="22"/>
    <n v="80027"/>
    <x v="1"/>
    <s v="TEC-PH-10000560"/>
    <x v="2"/>
    <x v="7"/>
    <s v="Samsung Galaxy S III - 16GB - pebble blue (T-Mobile)"/>
    <n v="559.98400000000004"/>
    <n v="2"/>
    <n v="0.2"/>
    <n v="55.998400000000032"/>
  </r>
  <r>
    <n v="984"/>
    <s v="CA-2011-163419"/>
    <x v="2"/>
    <x v="7"/>
    <d v="2011-11-14T00:00:00"/>
    <s v="Second Class"/>
    <s v="TZ-21580"/>
    <s v="Tracy Zic"/>
    <s v="Consumer"/>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s v="Home Office"/>
    <s v="United States"/>
    <s v="Pasadena"/>
    <x v="5"/>
    <n v="77506"/>
    <x v="2"/>
    <s v="OFF-LA-10001569"/>
    <x v="1"/>
    <x v="2"/>
    <s v="Avery 499"/>
    <n v="7.9680000000000009"/>
    <n v="2"/>
    <n v="0.2"/>
    <n v="2.5895999999999999"/>
  </r>
  <r>
    <n v="986"/>
    <s v="CA-2014-100314"/>
    <x v="3"/>
    <x v="365"/>
    <d v="2014-10-06T00:00:00"/>
    <s v="Standard Class"/>
    <s v="AS-10630"/>
    <s v="Ann Steele"/>
    <s v="Home Office"/>
    <s v="United States"/>
    <s v="Pasadena"/>
    <x v="5"/>
    <n v="77506"/>
    <x v="2"/>
    <s v="OFF-EN-10000461"/>
    <x v="1"/>
    <x v="12"/>
    <s v="#10- 4 1/8&quot; x 9 1/2&quot; Recycled Envelopes"/>
    <n v="27.968000000000004"/>
    <n v="4"/>
    <n v="0.2"/>
    <n v="9.4391999999999996"/>
  </r>
  <r>
    <n v="987"/>
    <s v="CA-2014-100314"/>
    <x v="3"/>
    <x v="365"/>
    <d v="2014-10-06T00:00:00"/>
    <s v="Standard Class"/>
    <s v="AS-10630"/>
    <s v="Ann Steele"/>
    <s v="Home Office"/>
    <s v="United States"/>
    <s v="Pasadena"/>
    <x v="5"/>
    <n v="77506"/>
    <x v="2"/>
    <s v="TEC-MA-10003066"/>
    <x v="2"/>
    <x v="15"/>
    <s v="Wasp CCD Handheld Bar Code Reader"/>
    <n v="336.51"/>
    <n v="3"/>
    <n v="0.4"/>
    <n v="44.867999999999967"/>
  </r>
  <r>
    <n v="988"/>
    <s v="CA-2012-146829"/>
    <x v="1"/>
    <x v="366"/>
    <d v="2012-03-10T00:00:00"/>
    <s v="Same Day"/>
    <s v="TS-21340"/>
    <s v="Toby Swindell"/>
    <s v="Consumer"/>
    <s v="United States"/>
    <s v="Houston"/>
    <x v="5"/>
    <n v="77041"/>
    <x v="2"/>
    <s v="OFF-BI-10004022"/>
    <x v="1"/>
    <x v="8"/>
    <s v="Acco Suede Grain Vinyl Round Ring Binder"/>
    <n v="1.1119999999999997"/>
    <n v="2"/>
    <n v="0.8"/>
    <n v="-1.8904000000000001"/>
  </r>
  <r>
    <n v="989"/>
    <s v="CA-2014-167899"/>
    <x v="3"/>
    <x v="367"/>
    <d v="2014-05-27T00:00:00"/>
    <s v="Standard Class"/>
    <s v="JG-15805"/>
    <s v="John Grady"/>
    <s v="Corporate"/>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s v="Corporate"/>
    <s v="United States"/>
    <s v="Auburn"/>
    <x v="15"/>
    <n v="13021"/>
    <x v="3"/>
    <s v="OFF-AR-10001988"/>
    <x v="1"/>
    <x v="6"/>
    <s v="Bulldog Table or Wall-Mount Pencil Sharpener"/>
    <n v="17.97"/>
    <n v="3"/>
    <n v="0"/>
    <n v="5.2112999999999996"/>
  </r>
  <r>
    <n v="991"/>
    <s v="CA-2012-153549"/>
    <x v="1"/>
    <x v="368"/>
    <d v="2012-03-31T00:00:00"/>
    <s v="Second Class"/>
    <s v="SL-20155"/>
    <s v="Sara Luxemburg"/>
    <s v="Home Office"/>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s v="Consumer"/>
    <s v="United States"/>
    <s v="New York City"/>
    <x v="15"/>
    <n v="10024"/>
    <x v="3"/>
    <s v="OFF-BI-10001036"/>
    <x v="1"/>
    <x v="8"/>
    <s v="Cardinal EasyOpen D-Ring Binders"/>
    <n v="14.624000000000002"/>
    <n v="2"/>
    <n v="0.2"/>
    <n v="5.484"/>
  </r>
  <r>
    <n v="993"/>
    <s v="CA-2013-105585"/>
    <x v="0"/>
    <x v="370"/>
    <d v="2013-08-28T00:00:00"/>
    <s v="First Class"/>
    <s v="RF-19735"/>
    <s v="Roland Fjeld"/>
    <s v="Consumer"/>
    <s v="United States"/>
    <s v="San Jose"/>
    <x v="1"/>
    <n v="95123"/>
    <x v="1"/>
    <s v="OFF-FA-10002983"/>
    <x v="1"/>
    <x v="13"/>
    <s v="Advantus SlideClip Paper Clips"/>
    <n v="10.23"/>
    <n v="3"/>
    <n v="0"/>
    <n v="4.9104000000000001"/>
  </r>
  <r>
    <n v="994"/>
    <s v="CA-2013-105585"/>
    <x v="0"/>
    <x v="370"/>
    <d v="2013-08-28T00:00:00"/>
    <s v="First Class"/>
    <s v="RF-19735"/>
    <s v="Roland Fjeld"/>
    <s v="Consumer"/>
    <s v="United States"/>
    <s v="San Jose"/>
    <x v="1"/>
    <n v="95123"/>
    <x v="1"/>
    <s v="OFF-PA-10003625"/>
    <x v="1"/>
    <x v="10"/>
    <s v="Xerox 1979"/>
    <n v="154.9"/>
    <n v="5"/>
    <n v="0"/>
    <n v="69.704999999999998"/>
  </r>
  <r>
    <n v="995"/>
    <s v="CA-2011-117639"/>
    <x v="2"/>
    <x v="371"/>
    <d v="2011-05-25T00:00:00"/>
    <s v="Standard Class"/>
    <s v="MW-18235"/>
    <s v="Mitch Willingham"/>
    <s v="Corporate"/>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s v="Corporate"/>
    <s v="United States"/>
    <s v="Virginia Beach"/>
    <x v="17"/>
    <n v="23464"/>
    <x v="0"/>
    <s v="TEC-PH-10001530"/>
    <x v="2"/>
    <x v="7"/>
    <s v="Plantronics Voyager Pro Legend"/>
    <n v="617.97"/>
    <n v="3"/>
    <n v="0"/>
    <n v="173.0316"/>
  </r>
  <r>
    <n v="997"/>
    <s v="CA-2012-162537"/>
    <x v="1"/>
    <x v="372"/>
    <d v="2012-11-03T00:00:00"/>
    <s v="Standard Class"/>
    <s v="RD-19585"/>
    <s v="Rob Dowd"/>
    <s v="Consumer"/>
    <s v="United States"/>
    <s v="Henderson"/>
    <x v="0"/>
    <n v="42420"/>
    <x v="0"/>
    <s v="OFF-EN-10003862"/>
    <x v="1"/>
    <x v="12"/>
    <s v="Laser &amp; Ink Jet Business Envelopes"/>
    <n v="10.67"/>
    <n v="1"/>
    <n v="0"/>
    <n v="4.9081999999999999"/>
  </r>
  <r>
    <n v="998"/>
    <s v="CA-2012-162537"/>
    <x v="1"/>
    <x v="372"/>
    <d v="2012-11-03T00:00:00"/>
    <s v="Standard Class"/>
    <s v="RD-19585"/>
    <s v="Rob Dowd"/>
    <s v="Consumer"/>
    <s v="United States"/>
    <s v="Henderson"/>
    <x v="0"/>
    <n v="42420"/>
    <x v="0"/>
    <s v="OFF-ST-10004258"/>
    <x v="1"/>
    <x v="4"/>
    <s v="Portable Personal File Box"/>
    <n v="36.630000000000003"/>
    <n v="3"/>
    <n v="0"/>
    <n v="9.8901000000000039"/>
  </r>
  <r>
    <n v="999"/>
    <s v="CA-2012-162537"/>
    <x v="1"/>
    <x v="372"/>
    <d v="2012-11-03T00:00:00"/>
    <s v="Standard Class"/>
    <s v="RD-19585"/>
    <s v="Rob Dowd"/>
    <s v="Consumer"/>
    <s v="United States"/>
    <s v="Henderson"/>
    <x v="0"/>
    <n v="42420"/>
    <x v="0"/>
    <s v="FUR-FU-10002885"/>
    <x v="0"/>
    <x v="5"/>
    <s v="Magna Visual Magnetic Picture Hangers"/>
    <n v="24.1"/>
    <n v="5"/>
    <n v="0"/>
    <n v="9.1580000000000013"/>
  </r>
  <r>
    <n v="1000"/>
    <s v="CA-2012-162537"/>
    <x v="1"/>
    <x v="372"/>
    <d v="2012-11-03T00:00:00"/>
    <s v="Standard Class"/>
    <s v="RD-19585"/>
    <s v="Rob Dowd"/>
    <s v="Consumer"/>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s v="Home Office"/>
    <s v="United States"/>
    <s v="Vancouver"/>
    <x v="4"/>
    <n v="98661"/>
    <x v="1"/>
    <s v="OFF-AR-10002956"/>
    <x v="1"/>
    <x v="6"/>
    <s v="Boston 16801 Nautilus Battery Pencil Sharpener"/>
    <n v="44.02"/>
    <n v="2"/>
    <n v="0"/>
    <n v="11.4452"/>
  </r>
  <r>
    <n v="1002"/>
    <s v="CA-2012-124891"/>
    <x v="1"/>
    <x v="374"/>
    <d v="2012-07-31T00:00:00"/>
    <s v="Same Day"/>
    <s v="RH-19495"/>
    <s v="Rick Hansen"/>
    <s v="Consumer"/>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s v="Consumer"/>
    <s v="United States"/>
    <s v="New York City"/>
    <x v="15"/>
    <n v="10024"/>
    <x v="3"/>
    <s v="FUR-TA-10002903"/>
    <x v="0"/>
    <x v="3"/>
    <s v="Bevis Round Bullnose 29&quot; High Table Top"/>
    <n v="1090.7819999999999"/>
    <n v="7"/>
    <n v="0.4"/>
    <n v="-290.87520000000001"/>
  </r>
  <r>
    <n v="1004"/>
    <s v="CA-2012-124891"/>
    <x v="1"/>
    <x v="374"/>
    <d v="2012-07-31T00:00:00"/>
    <s v="Same Day"/>
    <s v="RH-19495"/>
    <s v="Rick Hansen"/>
    <s v="Consumer"/>
    <s v="United States"/>
    <s v="New York City"/>
    <x v="15"/>
    <n v="10024"/>
    <x v="3"/>
    <s v="OFF-PA-10004621"/>
    <x v="1"/>
    <x v="10"/>
    <s v="Xerox 212"/>
    <n v="19.440000000000001"/>
    <n v="3"/>
    <n v="0"/>
    <n v="9.3312000000000008"/>
  </r>
  <r>
    <n v="1005"/>
    <s v="CA-2012-126445"/>
    <x v="1"/>
    <x v="375"/>
    <d v="2012-08-31T00:00:00"/>
    <s v="Standard Class"/>
    <s v="RA-19945"/>
    <s v="Ryan Akin"/>
    <s v="Consumer"/>
    <s v="United States"/>
    <s v="Murrieta"/>
    <x v="1"/>
    <n v="92563"/>
    <x v="1"/>
    <s v="OFF-ST-10000046"/>
    <x v="1"/>
    <x v="4"/>
    <s v="Fellowes Super Stor/Drawer Files"/>
    <n v="484.65000000000003"/>
    <n v="3"/>
    <n v="0"/>
    <n v="92.083500000000015"/>
  </r>
  <r>
    <n v="1006"/>
    <s v="CA-2012-111199"/>
    <x v="1"/>
    <x v="50"/>
    <d v="2012-11-17T00:00:00"/>
    <s v="Standard Class"/>
    <s v="JK-15730"/>
    <s v="Joe Kamberova"/>
    <s v="Consumer"/>
    <s v="United States"/>
    <s v="Jacksonville"/>
    <x v="3"/>
    <n v="28540"/>
    <x v="0"/>
    <s v="OFF-PA-10001790"/>
    <x v="1"/>
    <x v="10"/>
    <s v="Xerox 1910"/>
    <n v="115.29600000000001"/>
    <n v="3"/>
    <n v="0.2"/>
    <n v="40.353599999999986"/>
  </r>
  <r>
    <n v="1007"/>
    <s v="CA-2012-105312"/>
    <x v="1"/>
    <x v="376"/>
    <d v="2012-11-09T00:00:00"/>
    <s v="First Class"/>
    <s v="MT-17815"/>
    <s v="Meg Tillman"/>
    <s v="Consumer"/>
    <s v="United States"/>
    <s v="Scottsdale"/>
    <x v="16"/>
    <n v="85254"/>
    <x v="1"/>
    <s v="OFF-EN-10002600"/>
    <x v="1"/>
    <x v="12"/>
    <s v="Redi-Strip #10 Envelopes, 4 1/8 x 9 1/2"/>
    <n v="7.080000000000001"/>
    <n v="3"/>
    <n v="0.2"/>
    <n v="2.4779999999999989"/>
  </r>
  <r>
    <n v="1008"/>
    <s v="CA-2012-105312"/>
    <x v="1"/>
    <x v="376"/>
    <d v="2012-11-09T00:00:00"/>
    <s v="First Class"/>
    <s v="MT-17815"/>
    <s v="Meg Tillman"/>
    <s v="Consumer"/>
    <s v="United States"/>
    <s v="Scottsdale"/>
    <x v="16"/>
    <n v="85254"/>
    <x v="1"/>
    <s v="OFF-BI-10002049"/>
    <x v="1"/>
    <x v="8"/>
    <s v="UniKeep View Case Binders"/>
    <n v="4.4009999999999998"/>
    <n v="3"/>
    <n v="0.7"/>
    <n v="-3.5207999999999995"/>
  </r>
  <r>
    <n v="1009"/>
    <s v="US-2014-106705"/>
    <x v="3"/>
    <x v="377"/>
    <d v="2015-01-02T00:00:00"/>
    <s v="Standard Class"/>
    <s v="PO-18850"/>
    <s v="Patrick O'Brill"/>
    <s v="Consumer"/>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s v="Consumer"/>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s v="Consumer"/>
    <s v="United States"/>
    <s v="San Diego"/>
    <x v="1"/>
    <n v="92037"/>
    <x v="1"/>
    <s v="FUR-FU-10001602"/>
    <x v="0"/>
    <x v="5"/>
    <s v="Eldon Delta Triangular Chair Mat, 52&quot; x 58&quot;, Clear"/>
    <n v="151.72"/>
    <n v="4"/>
    <n v="0"/>
    <n v="27.309599999999989"/>
  </r>
  <r>
    <n v="1012"/>
    <s v="CA-2014-118437"/>
    <x v="3"/>
    <x v="46"/>
    <d v="2014-06-22T00:00:00"/>
    <s v="Second Class"/>
    <s v="PF-19165"/>
    <s v="Philip Fox"/>
    <s v="Consumer"/>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s v="Consumer"/>
    <s v="United States"/>
    <s v="Olympia"/>
    <x v="4"/>
    <n v="98502"/>
    <x v="1"/>
    <s v="OFF-ST-10003722"/>
    <x v="1"/>
    <x v="4"/>
    <s v="Project Tote Personal File"/>
    <n v="14.03"/>
    <n v="1"/>
    <n v="0"/>
    <n v="4.068699999999998"/>
  </r>
  <r>
    <n v="1014"/>
    <s v="US-2012-126214"/>
    <x v="1"/>
    <x v="379"/>
    <d v="2012-12-24T00:00:00"/>
    <s v="Second Class"/>
    <s v="JS-15880"/>
    <s v="John Stevenson"/>
    <s v="Consumer"/>
    <s v="United States"/>
    <s v="Seattle"/>
    <x v="4"/>
    <n v="98103"/>
    <x v="1"/>
    <s v="FUR-TA-10003748"/>
    <x v="0"/>
    <x v="3"/>
    <s v="Bevis 36 x 72 Conference Tables"/>
    <n v="1618.37"/>
    <n v="13"/>
    <n v="0"/>
    <n v="356.04139999999995"/>
  </r>
  <r>
    <n v="1015"/>
    <s v="US-2012-126214"/>
    <x v="1"/>
    <x v="379"/>
    <d v="2012-12-24T00:00:00"/>
    <s v="Second Class"/>
    <s v="JS-15880"/>
    <s v="John Stevenson"/>
    <s v="Consumer"/>
    <s v="United States"/>
    <s v="Seattle"/>
    <x v="4"/>
    <n v="98103"/>
    <x v="1"/>
    <s v="TEC-AC-10003198"/>
    <x v="2"/>
    <x v="11"/>
    <s v="Enermax Acrylux Wireless Keyboard"/>
    <n v="99.6"/>
    <n v="1"/>
    <n v="0"/>
    <n v="36.851999999999997"/>
  </r>
  <r>
    <n v="1016"/>
    <s v="CA-2012-133025"/>
    <x v="1"/>
    <x v="14"/>
    <d v="2012-09-19T00:00:00"/>
    <s v="Second Class"/>
    <s v="MO-17800"/>
    <s v="Meg O'Connel"/>
    <s v="Home Office"/>
    <s v="United States"/>
    <s v="Los Angeles"/>
    <x v="1"/>
    <n v="90036"/>
    <x v="1"/>
    <s v="OFF-PA-10004100"/>
    <x v="1"/>
    <x v="10"/>
    <s v="Xerox 216"/>
    <n v="32.400000000000006"/>
    <n v="5"/>
    <n v="0"/>
    <n v="15.552000000000001"/>
  </r>
  <r>
    <n v="1017"/>
    <s v="CA-2012-108665"/>
    <x v="1"/>
    <x v="380"/>
    <d v="2012-07-10T00:00:00"/>
    <s v="Standard Class"/>
    <s v="KM-16225"/>
    <s v="Kalyca Meade"/>
    <s v="Corporate"/>
    <s v="United States"/>
    <s v="New York City"/>
    <x v="15"/>
    <n v="10011"/>
    <x v="3"/>
    <s v="FUR-FU-10002191"/>
    <x v="0"/>
    <x v="5"/>
    <s v="G.E. Halogen Desk Lamp Bulbs"/>
    <n v="13.96"/>
    <n v="2"/>
    <n v="0"/>
    <n v="6.7008000000000001"/>
  </r>
  <r>
    <n v="1018"/>
    <s v="CA-2012-108665"/>
    <x v="1"/>
    <x v="380"/>
    <d v="2012-07-10T00:00:00"/>
    <s v="Standard Class"/>
    <s v="KM-16225"/>
    <s v="Kalyca Meade"/>
    <s v="Corporate"/>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s v="Corporate"/>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s v="Corporate"/>
    <s v="United States"/>
    <s v="New York City"/>
    <x v="15"/>
    <n v="10011"/>
    <x v="3"/>
    <s v="OFF-ST-10001526"/>
    <x v="1"/>
    <x v="4"/>
    <s v="Iceberg Mobile Mega Data/Printer Cart "/>
    <n v="601.65"/>
    <n v="5"/>
    <n v="0"/>
    <n v="156.42899999999997"/>
  </r>
  <r>
    <n v="1021"/>
    <s v="CA-2012-124450"/>
    <x v="1"/>
    <x v="381"/>
    <d v="2012-05-03T00:00:00"/>
    <s v="Standard Class"/>
    <s v="GT-14710"/>
    <s v="Greg Tran"/>
    <s v="Consumer"/>
    <s v="United States"/>
    <s v="Washington"/>
    <x v="40"/>
    <n v="20016"/>
    <x v="3"/>
    <s v="OFF-AR-10001166"/>
    <x v="1"/>
    <x v="6"/>
    <s v="Staples"/>
    <n v="22.740000000000002"/>
    <n v="3"/>
    <n v="0"/>
    <n v="8.8686000000000007"/>
  </r>
  <r>
    <n v="1022"/>
    <s v="CA-2012-124450"/>
    <x v="1"/>
    <x v="381"/>
    <d v="2012-05-03T00:00:00"/>
    <s v="Standard Class"/>
    <s v="GT-14710"/>
    <s v="Greg Tran"/>
    <s v="Consumer"/>
    <s v="United States"/>
    <s v="Washington"/>
    <x v="40"/>
    <n v="20016"/>
    <x v="3"/>
    <s v="FUR-CH-10000309"/>
    <x v="0"/>
    <x v="1"/>
    <s v="Global Comet Stacking Arm Chair"/>
    <n v="1267.53"/>
    <n v="3"/>
    <n v="0"/>
    <n v="316.88249999999999"/>
  </r>
  <r>
    <n v="1023"/>
    <s v="CA-2012-124450"/>
    <x v="1"/>
    <x v="381"/>
    <d v="2012-05-03T00:00:00"/>
    <s v="Standard Class"/>
    <s v="GT-14710"/>
    <s v="Greg Tran"/>
    <s v="Consumer"/>
    <s v="United States"/>
    <s v="Washington"/>
    <x v="40"/>
    <n v="20016"/>
    <x v="3"/>
    <s v="TEC-MA-10004212"/>
    <x v="2"/>
    <x v="15"/>
    <s v="Cisco SPA525G2 5-Line IP Phone"/>
    <n v="1379.92"/>
    <n v="8"/>
    <n v="0"/>
    <n v="648.56240000000003"/>
  </r>
  <r>
    <n v="1024"/>
    <s v="CA-2012-167269"/>
    <x v="1"/>
    <x v="382"/>
    <d v="2012-06-20T00:00:00"/>
    <s v="Standard Class"/>
    <s v="PB-19150"/>
    <s v="Philip Brown"/>
    <s v="Consumer"/>
    <s v="United States"/>
    <s v="Philadelphia"/>
    <x v="9"/>
    <n v="19134"/>
    <x v="3"/>
    <s v="OFF-EN-10003072"/>
    <x v="1"/>
    <x v="12"/>
    <s v="Peel &amp; Seel Envelopes"/>
    <n v="6.2080000000000002"/>
    <n v="2"/>
    <n v="0.2"/>
    <n v="2.1728000000000001"/>
  </r>
  <r>
    <n v="1025"/>
    <s v="CA-2014-106964"/>
    <x v="3"/>
    <x v="94"/>
    <d v="2014-12-21T00:00:00"/>
    <s v="First Class"/>
    <s v="HR-14770"/>
    <s v="Hallie Redmond"/>
    <s v="Home Office"/>
    <s v="United States"/>
    <s v="Los Angeles"/>
    <x v="1"/>
    <n v="90045"/>
    <x v="1"/>
    <s v="OFF-BI-10000320"/>
    <x v="1"/>
    <x v="8"/>
    <s v="GBC Plastic Binding Combs"/>
    <n v="11.808"/>
    <n v="2"/>
    <n v="0.2"/>
    <n v="4.2804000000000002"/>
  </r>
  <r>
    <n v="1026"/>
    <s v="CA-2013-126529"/>
    <x v="0"/>
    <x v="383"/>
    <d v="2013-01-13T00:00:00"/>
    <s v="Second Class"/>
    <s v="DE-13255"/>
    <s v="Deanra Eno"/>
    <s v="Home Office"/>
    <s v="United States"/>
    <s v="Springfield"/>
    <x v="24"/>
    <n v="45503"/>
    <x v="3"/>
    <s v="OFF-PA-10001166"/>
    <x v="1"/>
    <x v="10"/>
    <s v="Xerox 2"/>
    <n v="15.552000000000003"/>
    <n v="3"/>
    <n v="0.2"/>
    <n v="5.4432"/>
  </r>
  <r>
    <n v="1027"/>
    <s v="CA-2013-126529"/>
    <x v="0"/>
    <x v="383"/>
    <d v="2013-01-13T00:00:00"/>
    <s v="Second Class"/>
    <s v="DE-13255"/>
    <s v="Deanra Eno"/>
    <s v="Home Office"/>
    <s v="United States"/>
    <s v="Springfield"/>
    <x v="24"/>
    <n v="45503"/>
    <x v="3"/>
    <s v="OFF-PA-10003656"/>
    <x v="1"/>
    <x v="10"/>
    <s v="Xerox 1935"/>
    <n v="63.311999999999998"/>
    <n v="3"/>
    <n v="0.2"/>
    <n v="20.576399999999996"/>
  </r>
  <r>
    <n v="1028"/>
    <s v="CA-2013-126529"/>
    <x v="0"/>
    <x v="383"/>
    <d v="2013-01-13T00:00:00"/>
    <s v="Second Class"/>
    <s v="DE-13255"/>
    <s v="Deanra Eno"/>
    <s v="Home Office"/>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s v="Corporate"/>
    <s v="United States"/>
    <s v="Hackensack"/>
    <x v="30"/>
    <n v="7601"/>
    <x v="3"/>
    <s v="OFF-PA-10000474"/>
    <x v="1"/>
    <x v="10"/>
    <s v="Staples"/>
    <n v="177.2"/>
    <n v="5"/>
    <n v="0"/>
    <n v="83.283999999999992"/>
  </r>
  <r>
    <n v="1030"/>
    <s v="CA-2011-163552"/>
    <x v="2"/>
    <x v="384"/>
    <d v="2011-07-15T00:00:00"/>
    <s v="Standard Class"/>
    <s v="LA-16780"/>
    <s v="Laura Armstrong"/>
    <s v="Corporate"/>
    <s v="United States"/>
    <s v="Hackensack"/>
    <x v="30"/>
    <n v="7601"/>
    <x v="3"/>
    <s v="TEC-PH-10003885"/>
    <x v="2"/>
    <x v="7"/>
    <s v="Cisco SPA508G"/>
    <n v="197.96999999999997"/>
    <n v="3"/>
    <n v="0"/>
    <n v="57.41129999999999"/>
  </r>
  <r>
    <n v="1031"/>
    <s v="CA-2011-163552"/>
    <x v="2"/>
    <x v="384"/>
    <d v="2011-07-15T00:00:00"/>
    <s v="Standard Class"/>
    <s v="LA-16780"/>
    <s v="Laura Armstrong"/>
    <s v="Corporate"/>
    <s v="United States"/>
    <s v="Hackensack"/>
    <x v="30"/>
    <n v="7601"/>
    <x v="3"/>
    <s v="FUR-CH-10003379"/>
    <x v="0"/>
    <x v="1"/>
    <s v="Global Commerce Series High-Back Swivel/Tilt Chairs"/>
    <n v="854.94"/>
    <n v="3"/>
    <n v="0"/>
    <n v="213.73500000000001"/>
  </r>
  <r>
    <n v="1032"/>
    <s v="CA-2011-163552"/>
    <x v="2"/>
    <x v="384"/>
    <d v="2011-07-15T00:00:00"/>
    <s v="Standard Class"/>
    <s v="LA-16780"/>
    <s v="Laura Armstrong"/>
    <s v="Corporate"/>
    <s v="United States"/>
    <s v="Hackensack"/>
    <x v="30"/>
    <n v="7601"/>
    <x v="3"/>
    <s v="FUR-FU-10000629"/>
    <x v="0"/>
    <x v="5"/>
    <s v="9-3/4 Diameter Round Wall Clock"/>
    <n v="124.10999999999999"/>
    <n v="9"/>
    <n v="0"/>
    <n v="52.126200000000004"/>
  </r>
  <r>
    <n v="1033"/>
    <s v="CA-2011-163552"/>
    <x v="2"/>
    <x v="384"/>
    <d v="2011-07-15T00:00:00"/>
    <s v="Standard Class"/>
    <s v="LA-16780"/>
    <s v="Laura Armstrong"/>
    <s v="Corporate"/>
    <s v="United States"/>
    <s v="Hackensack"/>
    <x v="30"/>
    <n v="7601"/>
    <x v="3"/>
    <s v="OFF-LA-10001175"/>
    <x v="1"/>
    <x v="2"/>
    <s v="Avery 514"/>
    <n v="14.399999999999999"/>
    <n v="5"/>
    <n v="0"/>
    <n v="7.056"/>
  </r>
  <r>
    <n v="1034"/>
    <s v="CA-2013-109820"/>
    <x v="0"/>
    <x v="73"/>
    <d v="2013-11-23T00:00:00"/>
    <s v="First Class"/>
    <s v="AG-10390"/>
    <s v="Allen Goldenen"/>
    <s v="Consumer"/>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s v="Consumer"/>
    <s v="United States"/>
    <s v="Cincinnati"/>
    <x v="24"/>
    <n v="45231"/>
    <x v="3"/>
    <s v="OFF-BI-10003460"/>
    <x v="1"/>
    <x v="8"/>
    <s v="Acco 3-Hole Punch"/>
    <n v="2.6280000000000001"/>
    <n v="2"/>
    <n v="0.7"/>
    <n v="-1.9272"/>
  </r>
  <r>
    <n v="1036"/>
    <s v="CA-2013-109820"/>
    <x v="0"/>
    <x v="73"/>
    <d v="2013-11-23T00:00:00"/>
    <s v="First Class"/>
    <s v="AG-10390"/>
    <s v="Allen Goldenen"/>
    <s v="Consumer"/>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s v="Home Office"/>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s v="Consumer"/>
    <s v="United States"/>
    <s v="Los Angeles"/>
    <x v="1"/>
    <n v="90004"/>
    <x v="1"/>
    <s v="OFF-BI-10003707"/>
    <x v="1"/>
    <x v="8"/>
    <s v="Aluminum Screw Posts"/>
    <n v="36.624000000000002"/>
    <n v="3"/>
    <n v="0.2"/>
    <n v="13.734"/>
  </r>
  <r>
    <n v="1039"/>
    <s v="CA-2014-121818"/>
    <x v="3"/>
    <x v="225"/>
    <d v="2014-11-22T00:00:00"/>
    <s v="First Class"/>
    <s v="JH-15430"/>
    <s v="Jennifer Halladay"/>
    <s v="Consumer"/>
    <s v="United States"/>
    <s v="Burlington"/>
    <x v="3"/>
    <n v="27217"/>
    <x v="0"/>
    <s v="OFF-AR-10000203"/>
    <x v="1"/>
    <x v="6"/>
    <s v="Newell 336"/>
    <n v="23.968000000000004"/>
    <n v="7"/>
    <n v="0.2"/>
    <n v="2.696399999999997"/>
  </r>
  <r>
    <n v="1040"/>
    <s v="CA-2014-121818"/>
    <x v="3"/>
    <x v="225"/>
    <d v="2014-11-22T00:00:00"/>
    <s v="First Class"/>
    <s v="JH-15430"/>
    <s v="Jennifer Halladay"/>
    <s v="Consumer"/>
    <s v="United States"/>
    <s v="Burlington"/>
    <x v="3"/>
    <n v="27217"/>
    <x v="0"/>
    <s v="OFF-AR-10004790"/>
    <x v="1"/>
    <x v="6"/>
    <s v="Staples"/>
    <n v="28.728000000000002"/>
    <n v="3"/>
    <n v="0.2"/>
    <n v="1.7954999999999988"/>
  </r>
  <r>
    <n v="1041"/>
    <s v="CA-2013-127670"/>
    <x v="0"/>
    <x v="231"/>
    <d v="2013-03-25T00:00:00"/>
    <s v="Standard Class"/>
    <s v="RD-19660"/>
    <s v="Robert Dilbeck"/>
    <s v="Home Office"/>
    <s v="United States"/>
    <s v="Saint Peters"/>
    <x v="25"/>
    <n v="63376"/>
    <x v="2"/>
    <s v="FUR-TA-10001095"/>
    <x v="0"/>
    <x v="3"/>
    <s v="Chromcraft Round Conference Tables"/>
    <n v="697.16"/>
    <n v="4"/>
    <n v="0"/>
    <n v="146.40359999999998"/>
  </r>
  <r>
    <n v="1042"/>
    <s v="CA-2013-102981"/>
    <x v="0"/>
    <x v="47"/>
    <d v="2013-09-10T00:00:00"/>
    <s v="Second Class"/>
    <s v="MO-17500"/>
    <s v="Mary O'Rourke"/>
    <s v="Consumer"/>
    <s v="United States"/>
    <s v="New York City"/>
    <x v="15"/>
    <n v="10035"/>
    <x v="3"/>
    <s v="TEC-AC-10004761"/>
    <x v="2"/>
    <x v="11"/>
    <s v="Maxell 4.7GB DVD+RW 3/Pack"/>
    <n v="31.86"/>
    <n v="2"/>
    <n v="0"/>
    <n v="11.151"/>
  </r>
  <r>
    <n v="1043"/>
    <s v="CA-2013-102981"/>
    <x v="0"/>
    <x v="47"/>
    <d v="2013-09-10T00:00:00"/>
    <s v="Second Class"/>
    <s v="MO-17500"/>
    <s v="Mary O'Rourke"/>
    <s v="Consumer"/>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s v="Corporate"/>
    <s v="United States"/>
    <s v="Chicago"/>
    <x v="10"/>
    <n v="60610"/>
    <x v="2"/>
    <s v="OFF-AR-10001130"/>
    <x v="1"/>
    <x v="6"/>
    <s v="Quartet Alpha White Chalk, 12/Pack"/>
    <n v="8.84"/>
    <n v="5"/>
    <n v="0.2"/>
    <n v="2.9835000000000003"/>
  </r>
  <r>
    <n v="1045"/>
    <s v="CA-2014-115651"/>
    <x v="3"/>
    <x v="362"/>
    <d v="2014-07-13T00:00:00"/>
    <s v="First Class"/>
    <s v="NS-18640"/>
    <s v="Noel Staavos"/>
    <s v="Corporate"/>
    <s v="United States"/>
    <s v="Chicago"/>
    <x v="10"/>
    <n v="60610"/>
    <x v="2"/>
    <s v="OFF-AP-10000055"/>
    <x v="1"/>
    <x v="9"/>
    <s v="Belkin F9S820V06 8 Outlet Surge"/>
    <n v="58.463999999999977"/>
    <n v="9"/>
    <n v="0.8"/>
    <n v="-146.16000000000003"/>
  </r>
  <r>
    <n v="1046"/>
    <s v="CA-2014-152702"/>
    <x v="3"/>
    <x v="386"/>
    <d v="2014-10-17T00:00:00"/>
    <s v="Standard Class"/>
    <s v="SN-20710"/>
    <s v="Steve Nguyen"/>
    <s v="Home Office"/>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s v="Consumer"/>
    <s v="United States"/>
    <s v="Miami"/>
    <x v="2"/>
    <n v="33142"/>
    <x v="0"/>
    <s v="TEC-PH-10001530"/>
    <x v="2"/>
    <x v="7"/>
    <s v="Cisco Unified IP Phone 7945G VoIP phone"/>
    <n v="1363.96"/>
    <n v="5"/>
    <n v="0.2"/>
    <n v="85.247500000000002"/>
  </r>
  <r>
    <n v="1048"/>
    <s v="CA-2013-169103"/>
    <x v="0"/>
    <x v="387"/>
    <d v="2013-03-14T00:00:00"/>
    <s v="Standard Class"/>
    <s v="ZC-21910"/>
    <s v="Zuschuss Carroll"/>
    <s v="Consumer"/>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s v="Consumer"/>
    <s v="United States"/>
    <s v="San Francisco"/>
    <x v="1"/>
    <n v="94109"/>
    <x v="1"/>
    <s v="TEC-PH-10000486"/>
    <x v="2"/>
    <x v="7"/>
    <s v="Plantronics HL10 Handset Lifter"/>
    <n v="1113.5039999999999"/>
    <n v="12"/>
    <n v="0.2"/>
    <n v="125.2691999999999"/>
  </r>
  <r>
    <n v="1050"/>
    <s v="CA-2011-139192"/>
    <x v="2"/>
    <x v="279"/>
    <d v="2011-06-01T00:00:00"/>
    <s v="Second Class"/>
    <s v="LC-16885"/>
    <s v="Lena Creighton"/>
    <s v="Consumer"/>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s v="Corporate"/>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s v="Corporate"/>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s v="Corporate"/>
    <s v="United States"/>
    <s v="Philadelphia"/>
    <x v="9"/>
    <n v="19134"/>
    <x v="3"/>
    <s v="FUR-FU-10004460"/>
    <x v="0"/>
    <x v="5"/>
    <s v="Howard Miller 12&quot; Round Wall Clock"/>
    <n v="282.88800000000003"/>
    <n v="9"/>
    <n v="0.2"/>
    <n v="56.577599999999961"/>
  </r>
  <r>
    <n v="1054"/>
    <s v="CA-2012-110667"/>
    <x v="1"/>
    <x v="388"/>
    <d v="2012-04-08T00:00:00"/>
    <s v="Standard Class"/>
    <s v="NF-18595"/>
    <s v="Nicole Fjeld"/>
    <s v="Home Office"/>
    <s v="United States"/>
    <s v="New York City"/>
    <x v="15"/>
    <n v="10009"/>
    <x v="3"/>
    <s v="OFF-AR-10000716"/>
    <x v="1"/>
    <x v="6"/>
    <s v="DIXON Ticonderoga Erasable Checking Pencils"/>
    <n v="11.16"/>
    <n v="2"/>
    <n v="0"/>
    <n v="4.3524000000000003"/>
  </r>
  <r>
    <n v="1055"/>
    <s v="CA-2012-110667"/>
    <x v="1"/>
    <x v="388"/>
    <d v="2012-04-08T00:00:00"/>
    <s v="Standard Class"/>
    <s v="NF-18595"/>
    <s v="Nicole Fjeld"/>
    <s v="Home Office"/>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s v="Home Office"/>
    <s v="United States"/>
    <s v="New York City"/>
    <x v="15"/>
    <n v="10009"/>
    <x v="3"/>
    <s v="OFF-BI-10002735"/>
    <x v="1"/>
    <x v="8"/>
    <s v="GBC Prestige Therm-A-Bind Covers"/>
    <n v="82.344000000000008"/>
    <n v="3"/>
    <n v="0.2"/>
    <n v="27.791100000000004"/>
  </r>
  <r>
    <n v="1057"/>
    <s v="CA-2012-110667"/>
    <x v="1"/>
    <x v="388"/>
    <d v="2012-04-08T00:00:00"/>
    <s v="Standard Class"/>
    <s v="NF-18595"/>
    <s v="Nicole Fjeld"/>
    <s v="Home Office"/>
    <s v="United States"/>
    <s v="New York City"/>
    <x v="15"/>
    <n v="10009"/>
    <x v="3"/>
    <s v="OFF-BI-10003529"/>
    <x v="1"/>
    <x v="8"/>
    <s v="Avery Round Ring Poly Binders"/>
    <n v="9.0879999999999992"/>
    <n v="4"/>
    <n v="0.2"/>
    <n v="3.2944"/>
  </r>
  <r>
    <n v="1058"/>
    <s v="CA-2014-167150"/>
    <x v="3"/>
    <x v="389"/>
    <d v="2014-12-18T00:00:00"/>
    <s v="Standard Class"/>
    <s v="BP-11185"/>
    <s v="Ben Peterman"/>
    <s v="Corporate"/>
    <s v="United States"/>
    <s v="San Diego"/>
    <x v="1"/>
    <n v="92037"/>
    <x v="1"/>
    <s v="OFF-BI-10001097"/>
    <x v="1"/>
    <x v="8"/>
    <s v="Avery Hole Reinforcements"/>
    <n v="19.936000000000003"/>
    <n v="4"/>
    <n v="0.2"/>
    <n v="7.2267999999999999"/>
  </r>
  <r>
    <n v="1059"/>
    <s v="CA-2014-167150"/>
    <x v="3"/>
    <x v="389"/>
    <d v="2014-12-18T00:00:00"/>
    <s v="Standard Class"/>
    <s v="BP-11185"/>
    <s v="Ben Peterman"/>
    <s v="Corporate"/>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s v="Home Office"/>
    <s v="United States"/>
    <s v="Philadelphia"/>
    <x v="9"/>
    <n v="19143"/>
    <x v="3"/>
    <s v="OFF-FA-10001754"/>
    <x v="1"/>
    <x v="13"/>
    <s v="Stockwell Gold Paper Clips"/>
    <n v="4.4160000000000004"/>
    <n v="3"/>
    <n v="0.2"/>
    <n v="1.6008"/>
  </r>
  <r>
    <n v="1061"/>
    <s v="US-2012-125374"/>
    <x v="1"/>
    <x v="391"/>
    <d v="2012-03-29T00:00:00"/>
    <s v="Standard Class"/>
    <s v="JD-16060"/>
    <s v="Julia Dunbar"/>
    <s v="Consumer"/>
    <s v="United States"/>
    <s v="Houston"/>
    <x v="5"/>
    <n v="77095"/>
    <x v="2"/>
    <s v="FUR-CH-10003396"/>
    <x v="0"/>
    <x v="1"/>
    <s v="Global Deluxe Steno Chair"/>
    <n v="107.77200000000001"/>
    <n v="2"/>
    <n v="0.3"/>
    <n v="-29.252400000000009"/>
  </r>
  <r>
    <n v="1062"/>
    <s v="CA-2012-161263"/>
    <x v="1"/>
    <x v="392"/>
    <d v="2012-04-21T00:00:00"/>
    <s v="Standard Class"/>
    <s v="TS-21160"/>
    <s v="Theresa Swint"/>
    <s v="Corporate"/>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s v="Corporate"/>
    <s v="United States"/>
    <s v="Toledo"/>
    <x v="24"/>
    <n v="43615"/>
    <x v="3"/>
    <s v="OFF-FA-10004838"/>
    <x v="1"/>
    <x v="13"/>
    <s v="Super Bands, 12/Pack"/>
    <n v="10.416000000000002"/>
    <n v="7"/>
    <n v="0.2"/>
    <n v="-2.2134"/>
  </r>
  <r>
    <n v="1064"/>
    <s v="CA-2012-161263"/>
    <x v="1"/>
    <x v="392"/>
    <d v="2012-04-21T00:00:00"/>
    <s v="Standard Class"/>
    <s v="TS-21160"/>
    <s v="Theresa Swint"/>
    <s v="Corporate"/>
    <s v="United States"/>
    <s v="Toledo"/>
    <x v="24"/>
    <n v="43615"/>
    <x v="3"/>
    <s v="OFF-AR-10004757"/>
    <x v="1"/>
    <x v="6"/>
    <s v="Crayola Colored Pencils"/>
    <n v="7.8719999999999999"/>
    <n v="3"/>
    <n v="0.2"/>
    <n v="1.2791999999999994"/>
  </r>
  <r>
    <n v="1065"/>
    <s v="CA-2012-161263"/>
    <x v="1"/>
    <x v="392"/>
    <d v="2012-04-21T00:00:00"/>
    <s v="Standard Class"/>
    <s v="TS-21160"/>
    <s v="Theresa Swint"/>
    <s v="Corporate"/>
    <s v="United States"/>
    <s v="Toledo"/>
    <x v="24"/>
    <n v="43615"/>
    <x v="3"/>
    <s v="TEC-PH-10002115"/>
    <x v="2"/>
    <x v="7"/>
    <s v="Plantronics 81402"/>
    <n v="118.78199999999998"/>
    <n v="3"/>
    <n v="0.4"/>
    <n v="-27.715799999999994"/>
  </r>
  <r>
    <n v="1066"/>
    <s v="CA-2012-161263"/>
    <x v="1"/>
    <x v="392"/>
    <d v="2012-04-21T00:00:00"/>
    <s v="Standard Class"/>
    <s v="TS-21160"/>
    <s v="Theresa Swint"/>
    <s v="Corporate"/>
    <s v="United States"/>
    <s v="Toledo"/>
    <x v="24"/>
    <n v="43615"/>
    <x v="3"/>
    <s v="OFF-FA-10003059"/>
    <x v="1"/>
    <x v="13"/>
    <s v="Assorted Color Push Pins"/>
    <n v="1.4480000000000002"/>
    <n v="1"/>
    <n v="0.2"/>
    <n v="0.2352999999999999"/>
  </r>
  <r>
    <n v="1067"/>
    <s v="CA-2012-161263"/>
    <x v="1"/>
    <x v="392"/>
    <d v="2012-04-21T00:00:00"/>
    <s v="Standard Class"/>
    <s v="TS-21160"/>
    <s v="Theresa Swint"/>
    <s v="Corporate"/>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s v="Consumer"/>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s v="Consumer"/>
    <s v="United States"/>
    <s v="Brownsville"/>
    <x v="5"/>
    <n v="78521"/>
    <x v="2"/>
    <s v="OFF-SU-10001935"/>
    <x v="1"/>
    <x v="14"/>
    <s v="Staples"/>
    <n v="1.7440000000000002"/>
    <n v="1"/>
    <n v="0.2"/>
    <n v="-0.34880000000000033"/>
  </r>
  <r>
    <n v="1070"/>
    <s v="US-2012-150161"/>
    <x v="1"/>
    <x v="395"/>
    <d v="2012-07-29T00:00:00"/>
    <s v="Standard Class"/>
    <s v="RB-19795"/>
    <s v="Ross Baird"/>
    <s v="Home Office"/>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s v="Home Office"/>
    <s v="United States"/>
    <s v="Los Angeles"/>
    <x v="1"/>
    <n v="90008"/>
    <x v="1"/>
    <s v="OFF-AR-10003732"/>
    <x v="1"/>
    <x v="6"/>
    <s v="Newell 333"/>
    <n v="19.459999999999997"/>
    <n v="7"/>
    <n v="0"/>
    <n v="5.0595999999999997"/>
  </r>
  <r>
    <n v="1072"/>
    <s v="CA-2013-152814"/>
    <x v="0"/>
    <x v="236"/>
    <d v="2013-05-03T00:00:00"/>
    <s v="Standard Class"/>
    <s v="EH-14005"/>
    <s v="Erica Hernandez"/>
    <s v="Home Office"/>
    <s v="United States"/>
    <s v="Denver"/>
    <x v="22"/>
    <n v="80219"/>
    <x v="1"/>
    <s v="OFF-PA-10001970"/>
    <x v="1"/>
    <x v="10"/>
    <s v="Xerox 1881"/>
    <n v="29.472000000000001"/>
    <n v="3"/>
    <n v="0.2"/>
    <n v="9.9467999999999979"/>
  </r>
  <r>
    <n v="1073"/>
    <s v="CA-2014-106943"/>
    <x v="3"/>
    <x v="237"/>
    <d v="2014-11-20T00:00:00"/>
    <s v="Standard Class"/>
    <s v="FO-14305"/>
    <s v="Frank Olsen"/>
    <s v="Consumer"/>
    <s v="United States"/>
    <s v="New York City"/>
    <x v="15"/>
    <n v="10035"/>
    <x v="3"/>
    <s v="OFF-BI-10003669"/>
    <x v="1"/>
    <x v="8"/>
    <s v="3M Organizer Strips"/>
    <n v="8.64"/>
    <n v="2"/>
    <n v="0.2"/>
    <n v="3.024"/>
  </r>
  <r>
    <n v="1074"/>
    <s v="CA-2013-134348"/>
    <x v="0"/>
    <x v="396"/>
    <d v="2013-11-20T00:00:00"/>
    <s v="Standard Class"/>
    <s v="MS-17710"/>
    <s v="Maurice Satty"/>
    <s v="Consumer"/>
    <s v="United States"/>
    <s v="Mesa"/>
    <x v="16"/>
    <n v="85204"/>
    <x v="1"/>
    <s v="OFF-BI-10003727"/>
    <x v="1"/>
    <x v="8"/>
    <s v="Avery Durable Slant Ring Binders With Label Holder"/>
    <n v="6.27"/>
    <n v="5"/>
    <n v="0.7"/>
    <n v="-4.5980000000000008"/>
  </r>
  <r>
    <n v="1075"/>
    <s v="CA-2013-134348"/>
    <x v="0"/>
    <x v="396"/>
    <d v="2013-11-20T00:00:00"/>
    <s v="Standard Class"/>
    <s v="MS-17710"/>
    <s v="Maurice Satty"/>
    <s v="Consumer"/>
    <s v="United States"/>
    <s v="Mesa"/>
    <x v="16"/>
    <n v="85204"/>
    <x v="1"/>
    <s v="OFF-BI-10004967"/>
    <x v="1"/>
    <x v="8"/>
    <s v="Round Ring Binders"/>
    <n v="4.3680000000000003"/>
    <n v="7"/>
    <n v="0.7"/>
    <n v="-3.3487999999999998"/>
  </r>
  <r>
    <n v="1076"/>
    <s v="CA-2013-134348"/>
    <x v="0"/>
    <x v="396"/>
    <d v="2013-11-20T00:00:00"/>
    <s v="Standard Class"/>
    <s v="MS-17710"/>
    <s v="Maurice Satty"/>
    <s v="Consumer"/>
    <s v="United States"/>
    <s v="Mesa"/>
    <x v="16"/>
    <n v="85204"/>
    <x v="1"/>
    <s v="TEC-AC-10003447"/>
    <x v="2"/>
    <x v="11"/>
    <s v="Micropad Numeric Keypads"/>
    <n v="31.983999999999998"/>
    <n v="2"/>
    <n v="0.2"/>
    <n v="1.9989999999999979"/>
  </r>
  <r>
    <n v="1077"/>
    <s v="CA-2013-161781"/>
    <x v="0"/>
    <x v="321"/>
    <d v="2013-10-01T00:00:00"/>
    <s v="First Class"/>
    <s v="CC-12100"/>
    <s v="Chad Cunningham"/>
    <s v="Home Office"/>
    <s v="United States"/>
    <s v="Columbus"/>
    <x v="14"/>
    <n v="47201"/>
    <x v="2"/>
    <s v="OFF-AR-10000255"/>
    <x v="1"/>
    <x v="6"/>
    <s v="Newell 328"/>
    <n v="40.879999999999995"/>
    <n v="7"/>
    <n v="0"/>
    <n v="10.628799999999998"/>
  </r>
  <r>
    <n v="1078"/>
    <s v="CA-2014-132521"/>
    <x v="3"/>
    <x v="397"/>
    <d v="2014-09-26T00:00:00"/>
    <s v="Second Class"/>
    <s v="DW-13540"/>
    <s v="Don Weiss"/>
    <s v="Consumer"/>
    <s v="United States"/>
    <s v="Seattle"/>
    <x v="4"/>
    <n v="98105"/>
    <x v="1"/>
    <s v="OFF-AP-10002191"/>
    <x v="1"/>
    <x v="9"/>
    <s v="Belkin 8 Outlet SurgeMaster II Gold Surge Protector"/>
    <n v="119.96"/>
    <n v="2"/>
    <n v="0"/>
    <n v="33.588800000000006"/>
  </r>
  <r>
    <n v="1079"/>
    <s v="CA-2014-132521"/>
    <x v="3"/>
    <x v="397"/>
    <d v="2014-09-26T00:00:00"/>
    <s v="Second Class"/>
    <s v="DW-13540"/>
    <s v="Don Weiss"/>
    <s v="Consumer"/>
    <s v="United States"/>
    <s v="Seattle"/>
    <x v="4"/>
    <n v="98105"/>
    <x v="1"/>
    <s v="OFF-ST-10001325"/>
    <x v="1"/>
    <x v="4"/>
    <s v="Sterilite Officeware Hinged File Box"/>
    <n v="31.44"/>
    <n v="3"/>
    <n v="0"/>
    <n v="8.4888000000000012"/>
  </r>
  <r>
    <n v="1080"/>
    <s v="CA-2014-132521"/>
    <x v="3"/>
    <x v="397"/>
    <d v="2014-09-26T00:00:00"/>
    <s v="Second Class"/>
    <s v="DW-13540"/>
    <s v="Don Weiss"/>
    <s v="Consumer"/>
    <s v="United States"/>
    <s v="Seattle"/>
    <x v="4"/>
    <n v="98105"/>
    <x v="1"/>
    <s v="OFF-BI-10000404"/>
    <x v="1"/>
    <x v="8"/>
    <s v="Avery Printable Repositionable Plastic Tabs"/>
    <n v="6.88"/>
    <n v="1"/>
    <n v="0.2"/>
    <n v="2.3220000000000001"/>
  </r>
  <r>
    <n v="1081"/>
    <s v="CA-2012-110016"/>
    <x v="1"/>
    <x v="239"/>
    <d v="2012-12-04T00:00:00"/>
    <s v="Standard Class"/>
    <s v="BT-11395"/>
    <s v="Bill Tyler"/>
    <s v="Corporate"/>
    <s v="United States"/>
    <s v="Detroit"/>
    <x v="12"/>
    <n v="48227"/>
    <x v="2"/>
    <s v="OFF-PA-10000349"/>
    <x v="1"/>
    <x v="10"/>
    <s v="Staples"/>
    <n v="19.920000000000002"/>
    <n v="4"/>
    <n v="0"/>
    <n v="9.3624000000000009"/>
  </r>
  <r>
    <n v="1082"/>
    <s v="CA-2012-110016"/>
    <x v="1"/>
    <x v="239"/>
    <d v="2012-12-04T00:00:00"/>
    <s v="Standard Class"/>
    <s v="BT-11395"/>
    <s v="Bill Tyler"/>
    <s v="Corporate"/>
    <s v="United States"/>
    <s v="Detroit"/>
    <x v="12"/>
    <n v="48227"/>
    <x v="2"/>
    <s v="FUR-CH-10002880"/>
    <x v="0"/>
    <x v="1"/>
    <s v="Global High-Back Leather Tilter, Burgundy"/>
    <n v="1106.9099999999999"/>
    <n v="9"/>
    <n v="0"/>
    <n v="121.76009999999994"/>
  </r>
  <r>
    <n v="1083"/>
    <s v="US-2013-143819"/>
    <x v="0"/>
    <x v="398"/>
    <d v="2013-03-06T00:00:00"/>
    <s v="Standard Class"/>
    <s v="KD-16270"/>
    <s v="Karen Daniels"/>
    <s v="Consumer"/>
    <s v="United States"/>
    <s v="Yonkers"/>
    <x v="15"/>
    <n v="10701"/>
    <x v="3"/>
    <s v="FUR-TA-10001095"/>
    <x v="0"/>
    <x v="3"/>
    <s v="Chromcraft Round Conference Tables"/>
    <n v="836.59199999999998"/>
    <n v="8"/>
    <n v="0.4"/>
    <n v="-264.92079999999999"/>
  </r>
  <r>
    <n v="1084"/>
    <s v="US-2013-143819"/>
    <x v="0"/>
    <x v="398"/>
    <d v="2013-03-06T00:00:00"/>
    <s v="Standard Class"/>
    <s v="KD-16270"/>
    <s v="Karen Daniels"/>
    <s v="Consumer"/>
    <s v="United States"/>
    <s v="Yonkers"/>
    <x v="15"/>
    <n v="10701"/>
    <x v="3"/>
    <s v="OFF-PA-10003127"/>
    <x v="1"/>
    <x v="10"/>
    <s v="Staples"/>
    <n v="26.38"/>
    <n v="1"/>
    <n v="0"/>
    <n v="12.134799999999998"/>
  </r>
  <r>
    <n v="1085"/>
    <s v="US-2013-143819"/>
    <x v="0"/>
    <x v="398"/>
    <d v="2013-03-06T00:00:00"/>
    <s v="Standard Class"/>
    <s v="KD-16270"/>
    <s v="Karen Daniels"/>
    <s v="Consumer"/>
    <s v="United States"/>
    <s v="Yonkers"/>
    <x v="15"/>
    <n v="10701"/>
    <x v="3"/>
    <s v="OFF-ST-10003208"/>
    <x v="1"/>
    <x v="4"/>
    <s v="Adjustable Depth Letter/Legal Cart"/>
    <n v="362.92"/>
    <n v="2"/>
    <n v="0"/>
    <n v="105.24679999999995"/>
  </r>
  <r>
    <n v="1086"/>
    <s v="US-2013-143819"/>
    <x v="0"/>
    <x v="398"/>
    <d v="2013-03-06T00:00:00"/>
    <s v="Standard Class"/>
    <s v="KD-16270"/>
    <s v="Karen Daniels"/>
    <s v="Consumer"/>
    <s v="United States"/>
    <s v="Yonkers"/>
    <x v="15"/>
    <n v="10701"/>
    <x v="3"/>
    <s v="TEC-MA-10003979"/>
    <x v="2"/>
    <x v="15"/>
    <s v="Ativa V4110MDD Micro-Cut Shredder"/>
    <n v="4899.93"/>
    <n v="7"/>
    <n v="0"/>
    <n v="2400.9656999999997"/>
  </r>
  <r>
    <n v="1087"/>
    <s v="CA-2013-167584"/>
    <x v="0"/>
    <x v="399"/>
    <d v="2013-08-13T00:00:00"/>
    <s v="Same Day"/>
    <s v="LC-16870"/>
    <s v="Lena Cacioppo"/>
    <s v="Consumer"/>
    <s v="United States"/>
    <s v="Des Moines"/>
    <x v="23"/>
    <n v="50315"/>
    <x v="2"/>
    <s v="OFF-PA-10000029"/>
    <x v="1"/>
    <x v="10"/>
    <s v="Xerox 224"/>
    <n v="6.48"/>
    <n v="1"/>
    <n v="0"/>
    <n v="3.1104000000000003"/>
  </r>
  <r>
    <n v="1088"/>
    <s v="CA-2013-166163"/>
    <x v="0"/>
    <x v="243"/>
    <d v="2013-08-21T00:00:00"/>
    <s v="Second Class"/>
    <s v="CY-12745"/>
    <s v="Craig Yedwab"/>
    <s v="Corporate"/>
    <s v="United States"/>
    <s v="Oakland"/>
    <x v="1"/>
    <n v="94601"/>
    <x v="1"/>
    <s v="TEC-PH-10004896"/>
    <x v="2"/>
    <x v="7"/>
    <s v="Nokia Lumia 521 (T-Mobile)"/>
    <n v="71.975999999999999"/>
    <n v="3"/>
    <n v="0.2"/>
    <n v="7.1976000000000049"/>
  </r>
  <r>
    <n v="1089"/>
    <s v="CA-2013-166163"/>
    <x v="0"/>
    <x v="243"/>
    <d v="2013-08-21T00:00:00"/>
    <s v="Second Class"/>
    <s v="CY-12745"/>
    <s v="Craig Yedwab"/>
    <s v="Corporate"/>
    <s v="United States"/>
    <s v="Oakland"/>
    <x v="1"/>
    <n v="94601"/>
    <x v="1"/>
    <s v="OFF-LA-10000452"/>
    <x v="1"/>
    <x v="2"/>
    <s v="Avery 488"/>
    <n v="3.15"/>
    <n v="1"/>
    <n v="0"/>
    <n v="1.512"/>
  </r>
  <r>
    <n v="1090"/>
    <s v="CA-2014-158407"/>
    <x v="3"/>
    <x v="400"/>
    <d v="2014-06-11T00:00:00"/>
    <s v="Standard Class"/>
    <s v="LW-16990"/>
    <s v="Lindsay Williams"/>
    <s v="Corporate"/>
    <s v="United States"/>
    <s v="Monroe"/>
    <x v="3"/>
    <n v="28110"/>
    <x v="0"/>
    <s v="FUR-FU-10001967"/>
    <x v="0"/>
    <x v="5"/>
    <s v="Telescoping Adjustable Floor Lamp"/>
    <n v="31.983999999999998"/>
    <n v="2"/>
    <n v="0.2"/>
    <n v="1.9989999999999979"/>
  </r>
  <r>
    <n v="1091"/>
    <s v="CA-2014-158407"/>
    <x v="3"/>
    <x v="400"/>
    <d v="2014-06-11T00:00:00"/>
    <s v="Standard Class"/>
    <s v="LW-16990"/>
    <s v="Lindsay Williams"/>
    <s v="Corporate"/>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s v="Consumer"/>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s v="Consumer"/>
    <s v="United States"/>
    <s v="San Diego"/>
    <x v="1"/>
    <n v="92105"/>
    <x v="1"/>
    <s v="TEC-PH-10000576"/>
    <x v="2"/>
    <x v="7"/>
    <s v="AT&amp;T 1080 Corded phone"/>
    <n v="219.18400000000003"/>
    <n v="2"/>
    <n v="0.2"/>
    <n v="19.178600000000003"/>
  </r>
  <r>
    <n v="1094"/>
    <s v="CA-2012-165085"/>
    <x v="1"/>
    <x v="17"/>
    <d v="2012-12-31T00:00:00"/>
    <s v="Standard Class"/>
    <s v="BT-11485"/>
    <s v="Brad Thomas"/>
    <s v="Home Office"/>
    <s v="United States"/>
    <s v="Clinton"/>
    <x v="39"/>
    <n v="20735"/>
    <x v="3"/>
    <s v="OFF-PA-10000605"/>
    <x v="1"/>
    <x v="10"/>
    <s v="Xerox 1950"/>
    <n v="28.900000000000002"/>
    <n v="5"/>
    <n v="0"/>
    <n v="14.161000000000001"/>
  </r>
  <r>
    <n v="1095"/>
    <s v="CA-2012-165085"/>
    <x v="1"/>
    <x v="17"/>
    <d v="2012-12-31T00:00:00"/>
    <s v="Standard Class"/>
    <s v="BT-11485"/>
    <s v="Brad Thomas"/>
    <s v="Home Office"/>
    <s v="United States"/>
    <s v="Clinton"/>
    <x v="39"/>
    <n v="20735"/>
    <x v="3"/>
    <s v="OFF-AP-10002518"/>
    <x v="1"/>
    <x v="9"/>
    <s v="Kensington 7 Outlet MasterPiece Power Center"/>
    <n v="355.96"/>
    <n v="2"/>
    <n v="0"/>
    <n v="103.22839999999997"/>
  </r>
  <r>
    <n v="1096"/>
    <s v="CA-2014-160423"/>
    <x v="3"/>
    <x v="276"/>
    <d v="2014-01-27T00:00:00"/>
    <s v="Standard Class"/>
    <s v="PS-19045"/>
    <s v="Penelope Sewall"/>
    <s v="Home Office"/>
    <s v="United States"/>
    <s v="Charlotte"/>
    <x v="3"/>
    <n v="28205"/>
    <x v="0"/>
    <s v="OFF-ST-10004340"/>
    <x v="1"/>
    <x v="4"/>
    <s v="Fellowes Mobile File Cart, Black"/>
    <n v="348.20799999999997"/>
    <n v="7"/>
    <n v="0.2"/>
    <n v="30.468200000000024"/>
  </r>
  <r>
    <n v="1097"/>
    <s v="CA-2014-160423"/>
    <x v="3"/>
    <x v="276"/>
    <d v="2014-01-27T00:00:00"/>
    <s v="Standard Class"/>
    <s v="PS-19045"/>
    <s v="Penelope Sewall"/>
    <s v="Home Office"/>
    <s v="United States"/>
    <s v="Charlotte"/>
    <x v="3"/>
    <n v="28205"/>
    <x v="0"/>
    <s v="OFF-BI-10004001"/>
    <x v="1"/>
    <x v="8"/>
    <s v="GBC Recycled VeloBinder Covers"/>
    <n v="35.783999999999999"/>
    <n v="7"/>
    <n v="0.7"/>
    <n v="-28.627200000000009"/>
  </r>
  <r>
    <n v="1098"/>
    <s v="CA-2011-159338"/>
    <x v="2"/>
    <x v="402"/>
    <d v="2011-06-28T00:00:00"/>
    <s v="First Class"/>
    <s v="NS-18640"/>
    <s v="Noel Staavos"/>
    <s v="Corporate"/>
    <s v="United States"/>
    <s v="Los Angeles"/>
    <x v="1"/>
    <n v="90049"/>
    <x v="1"/>
    <s v="FUR-TA-10004147"/>
    <x v="0"/>
    <x v="3"/>
    <s v="Hon 4060 Series Tables"/>
    <n v="447.84"/>
    <n v="5"/>
    <n v="0.2"/>
    <n v="11.19599999999997"/>
  </r>
  <r>
    <n v="1099"/>
    <s v="CA-2013-107216"/>
    <x v="0"/>
    <x v="403"/>
    <d v="2013-06-18T00:00:00"/>
    <s v="First Class"/>
    <s v="PV-18985"/>
    <s v="Paul Van Hugh"/>
    <s v="Home Office"/>
    <s v="United States"/>
    <s v="San Francisco"/>
    <x v="1"/>
    <n v="94122"/>
    <x v="1"/>
    <s v="OFF-AR-10001545"/>
    <x v="1"/>
    <x v="6"/>
    <s v="Newell 326"/>
    <n v="7.04"/>
    <n v="4"/>
    <n v="0"/>
    <n v="2.0415999999999999"/>
  </r>
  <r>
    <n v="1100"/>
    <s v="CA-2013-107216"/>
    <x v="0"/>
    <x v="403"/>
    <d v="2013-06-18T00:00:00"/>
    <s v="First Class"/>
    <s v="PV-18985"/>
    <s v="Paul Van Hugh"/>
    <s v="Home Office"/>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s v="Home Office"/>
    <s v="United States"/>
    <s v="San Francisco"/>
    <x v="1"/>
    <n v="94122"/>
    <x v="1"/>
    <s v="TEC-AC-10001013"/>
    <x v="2"/>
    <x v="11"/>
    <s v="Logitech ClearChat Comfort/USB Headset H390"/>
    <n v="29.29"/>
    <n v="1"/>
    <n v="0"/>
    <n v="9.6656999999999975"/>
  </r>
  <r>
    <n v="1102"/>
    <s v="CA-2013-107216"/>
    <x v="0"/>
    <x v="403"/>
    <d v="2013-06-18T00:00:00"/>
    <s v="First Class"/>
    <s v="PV-18985"/>
    <s v="Paul Van Hugh"/>
    <s v="Home Office"/>
    <s v="United States"/>
    <s v="San Francisco"/>
    <x v="1"/>
    <n v="94122"/>
    <x v="1"/>
    <s v="OFF-AR-10002255"/>
    <x v="1"/>
    <x v="6"/>
    <s v="Newell 346"/>
    <n v="8.64"/>
    <n v="3"/>
    <n v="0"/>
    <n v="2.5055999999999998"/>
  </r>
  <r>
    <n v="1103"/>
    <s v="US-2014-145863"/>
    <x v="3"/>
    <x v="81"/>
    <d v="2014-04-28T00:00:00"/>
    <s v="Standard Class"/>
    <s v="RP-19390"/>
    <s v="Resi Pölking"/>
    <s v="Consumer"/>
    <s v="United States"/>
    <s v="Houston"/>
    <x v="5"/>
    <n v="77041"/>
    <x v="2"/>
    <s v="OFF-BI-10004140"/>
    <x v="1"/>
    <x v="8"/>
    <s v="Avery Non-Stick Binders"/>
    <n v="2.6939999999999995"/>
    <n v="3"/>
    <n v="0.8"/>
    <n v="-4.7145000000000028"/>
  </r>
  <r>
    <n v="1104"/>
    <s v="US-2014-145863"/>
    <x v="3"/>
    <x v="81"/>
    <d v="2014-04-28T00:00:00"/>
    <s v="Standard Class"/>
    <s v="RP-19390"/>
    <s v="Resi Pölking"/>
    <s v="Consumer"/>
    <s v="United States"/>
    <s v="Houston"/>
    <x v="5"/>
    <n v="77041"/>
    <x v="2"/>
    <s v="OFF-BI-10002049"/>
    <x v="1"/>
    <x v="8"/>
    <s v="UniKeep View Case Binders"/>
    <n v="2.9339999999999993"/>
    <n v="3"/>
    <n v="0.8"/>
    <n v="-4.9878000000000018"/>
  </r>
  <r>
    <n v="1105"/>
    <s v="CA-2013-112340"/>
    <x v="0"/>
    <x v="147"/>
    <d v="2013-10-28T00:00:00"/>
    <s v="Standard Class"/>
    <s v="NM-18520"/>
    <s v="Neoma Murray"/>
    <s v="Consumer"/>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s v="Consumer"/>
    <s v="United States"/>
    <s v="Houston"/>
    <x v="5"/>
    <n v="77041"/>
    <x v="2"/>
    <s v="OFF-ST-10000642"/>
    <x v="1"/>
    <x v="4"/>
    <s v="Tennsco Lockers, Gray"/>
    <n v="100.70400000000001"/>
    <n v="6"/>
    <n v="0.2"/>
    <n v="-16.36440000000001"/>
  </r>
  <r>
    <n v="1107"/>
    <s v="US-2013-110156"/>
    <x v="0"/>
    <x v="258"/>
    <d v="2013-11-25T00:00:00"/>
    <s v="Standard Class"/>
    <s v="EH-13945"/>
    <s v="Eric Hoffmann"/>
    <s v="Consumer"/>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s v="Consumer"/>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s v="Consumer"/>
    <s v="United States"/>
    <s v="Houston"/>
    <x v="5"/>
    <n v="77041"/>
    <x v="2"/>
    <s v="OFF-FA-10003495"/>
    <x v="1"/>
    <x v="13"/>
    <s v="Staples"/>
    <n v="58.368000000000009"/>
    <n v="12"/>
    <n v="0.2"/>
    <n v="21.888000000000002"/>
  </r>
  <r>
    <n v="1110"/>
    <s v="US-2013-110156"/>
    <x v="0"/>
    <x v="258"/>
    <d v="2013-11-25T00:00:00"/>
    <s v="Standard Class"/>
    <s v="EH-13945"/>
    <s v="Eric Hoffmann"/>
    <s v="Consumer"/>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s v="Consumer"/>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s v="Consumer"/>
    <s v="United States"/>
    <s v="Houston"/>
    <x v="5"/>
    <n v="77041"/>
    <x v="2"/>
    <s v="OFF-PA-10004735"/>
    <x v="1"/>
    <x v="10"/>
    <s v="Xerox 1905"/>
    <n v="10.368000000000002"/>
    <n v="2"/>
    <n v="0.2"/>
    <n v="3.6288"/>
  </r>
  <r>
    <n v="1113"/>
    <s v="US-2013-110156"/>
    <x v="0"/>
    <x v="258"/>
    <d v="2013-11-25T00:00:00"/>
    <s v="Standard Class"/>
    <s v="EH-13945"/>
    <s v="Eric Hoffmann"/>
    <s v="Consumer"/>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s v="Consumer"/>
    <s v="United States"/>
    <s v="Encinitas"/>
    <x v="1"/>
    <n v="92024"/>
    <x v="1"/>
    <s v="OFF-BI-10003364"/>
    <x v="1"/>
    <x v="8"/>
    <s v="Binding Machine Supplies"/>
    <n v="46.672000000000004"/>
    <n v="2"/>
    <n v="0.2"/>
    <n v="16.3352"/>
  </r>
  <r>
    <n v="1115"/>
    <s v="CA-2014-140585"/>
    <x v="3"/>
    <x v="404"/>
    <d v="2014-12-24T00:00:00"/>
    <s v="Second Class"/>
    <s v="RA-19915"/>
    <s v="Russell Applegate"/>
    <s v="Consumer"/>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s v="Consumer"/>
    <s v="United States"/>
    <s v="Encinitas"/>
    <x v="1"/>
    <n v="92024"/>
    <x v="1"/>
    <s v="TEC-AC-10003610"/>
    <x v="2"/>
    <x v="11"/>
    <s v="Logitech Illuminated - Keyboard"/>
    <n v="119.98"/>
    <n v="2"/>
    <n v="0"/>
    <n v="57.590400000000002"/>
  </r>
  <r>
    <n v="1117"/>
    <s v="CA-2013-144855"/>
    <x v="0"/>
    <x v="405"/>
    <d v="2013-07-25T00:00:00"/>
    <s v="Second Class"/>
    <s v="DL-13495"/>
    <s v="Dionis Lloyd"/>
    <s v="Corporate"/>
    <s v="United States"/>
    <s v="San Francisco"/>
    <x v="1"/>
    <n v="94110"/>
    <x v="1"/>
    <s v="OFF-LA-10003766"/>
    <x v="1"/>
    <x v="2"/>
    <s v="Self-Adhesive Removable Labels"/>
    <n v="6.3"/>
    <n v="2"/>
    <n v="0"/>
    <n v="3.024"/>
  </r>
  <r>
    <n v="1118"/>
    <s v="CA-2012-142755"/>
    <x v="1"/>
    <x v="406"/>
    <d v="2012-09-08T00:00:00"/>
    <s v="Standard Class"/>
    <s v="CS-12355"/>
    <s v="Christine Sundaresam"/>
    <s v="Consumer"/>
    <s v="United States"/>
    <s v="Roswell"/>
    <x v="32"/>
    <n v="30076"/>
    <x v="0"/>
    <s v="OFF-PA-10001970"/>
    <x v="1"/>
    <x v="10"/>
    <s v="Xerox 1908"/>
    <n v="279.89999999999998"/>
    <n v="5"/>
    <n v="0"/>
    <n v="137.15100000000001"/>
  </r>
  <r>
    <n v="1119"/>
    <s v="CA-2012-142755"/>
    <x v="1"/>
    <x v="406"/>
    <d v="2012-09-08T00:00:00"/>
    <s v="Standard Class"/>
    <s v="CS-12355"/>
    <s v="Christine Sundaresam"/>
    <s v="Consumer"/>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s v="Consumer"/>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s v="Consumer"/>
    <s v="United States"/>
    <s v="Roswell"/>
    <x v="32"/>
    <n v="30076"/>
    <x v="0"/>
    <s v="OFF-EN-10004459"/>
    <x v="1"/>
    <x v="12"/>
    <s v="Security-Tint Envelopes"/>
    <n v="15.28"/>
    <n v="2"/>
    <n v="0"/>
    <n v="7.4871999999999996"/>
  </r>
  <r>
    <n v="1122"/>
    <s v="US-2011-147627"/>
    <x v="2"/>
    <x v="407"/>
    <d v="2011-01-27T00:00:00"/>
    <s v="Standard Class"/>
    <s v="HL-15040"/>
    <s v="Hunter Lopez"/>
    <s v="Consumer"/>
    <s v="United States"/>
    <s v="Jonesboro"/>
    <x v="36"/>
    <n v="72401"/>
    <x v="0"/>
    <s v="TEC-PH-10001061"/>
    <x v="2"/>
    <x v="7"/>
    <s v="Apple iPhone 5C"/>
    <n v="699.93"/>
    <n v="7"/>
    <n v="0"/>
    <n v="181.98179999999999"/>
  </r>
  <r>
    <n v="1123"/>
    <s v="US-2011-147627"/>
    <x v="2"/>
    <x v="407"/>
    <d v="2011-01-27T00:00:00"/>
    <s v="Standard Class"/>
    <s v="HL-15040"/>
    <s v="Hunter Lopez"/>
    <s v="Consumer"/>
    <s v="United States"/>
    <s v="Jonesboro"/>
    <x v="36"/>
    <n v="72401"/>
    <x v="0"/>
    <s v="OFF-AR-10002375"/>
    <x v="1"/>
    <x v="6"/>
    <s v="Newell 351"/>
    <n v="22.959999999999997"/>
    <n v="7"/>
    <n v="0"/>
    <n v="6.6583999999999968"/>
  </r>
  <r>
    <n v="1124"/>
    <s v="US-2011-147627"/>
    <x v="2"/>
    <x v="407"/>
    <d v="2011-01-27T00:00:00"/>
    <s v="Standard Class"/>
    <s v="HL-15040"/>
    <s v="Hunter Lopez"/>
    <s v="Consumer"/>
    <s v="United States"/>
    <s v="Jonesboro"/>
    <x v="36"/>
    <n v="72401"/>
    <x v="0"/>
    <s v="FUR-FU-10003194"/>
    <x v="0"/>
    <x v="5"/>
    <s v="Eldon Expressions Desk Accessory, Wood Pencil Holder, Oak"/>
    <n v="38.6"/>
    <n v="4"/>
    <n v="0"/>
    <n v="11.579999999999998"/>
  </r>
  <r>
    <n v="1125"/>
    <s v="US-2011-147627"/>
    <x v="2"/>
    <x v="407"/>
    <d v="2011-01-27T00:00:00"/>
    <s v="Standard Class"/>
    <s v="HL-15040"/>
    <s v="Hunter Lopez"/>
    <s v="Consumer"/>
    <s v="United States"/>
    <s v="Jonesboro"/>
    <x v="36"/>
    <n v="72401"/>
    <x v="0"/>
    <s v="OFF-AR-10003811"/>
    <x v="1"/>
    <x v="6"/>
    <s v="Newell 327"/>
    <n v="6.63"/>
    <n v="3"/>
    <n v="0"/>
    <n v="1.7901"/>
  </r>
  <r>
    <n v="1126"/>
    <s v="US-2011-147627"/>
    <x v="2"/>
    <x v="407"/>
    <d v="2011-01-27T00:00:00"/>
    <s v="Standard Class"/>
    <s v="HL-15040"/>
    <s v="Hunter Lopez"/>
    <s v="Consumer"/>
    <s v="United States"/>
    <s v="Jonesboro"/>
    <x v="36"/>
    <n v="72401"/>
    <x v="0"/>
    <s v="OFF-EN-10001539"/>
    <x v="1"/>
    <x v="12"/>
    <s v="Staples"/>
    <n v="23.34"/>
    <n v="3"/>
    <n v="0"/>
    <n v="10.969799999999999"/>
  </r>
  <r>
    <n v="1127"/>
    <s v="US-2011-147627"/>
    <x v="2"/>
    <x v="407"/>
    <d v="2011-01-27T00:00:00"/>
    <s v="Standard Class"/>
    <s v="HL-15040"/>
    <s v="Hunter Lopez"/>
    <s v="Consumer"/>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s v="Home Office"/>
    <s v="United States"/>
    <s v="Richmond"/>
    <x v="14"/>
    <n v="47374"/>
    <x v="2"/>
    <s v="OFF-AR-10003156"/>
    <x v="1"/>
    <x v="6"/>
    <s v="50 Colored Long Pencils"/>
    <n v="10.16"/>
    <n v="1"/>
    <n v="0"/>
    <n v="2.6416000000000004"/>
  </r>
  <r>
    <n v="1129"/>
    <s v="CA-2012-105970"/>
    <x v="1"/>
    <x v="56"/>
    <d v="2012-03-07T00:00:00"/>
    <s v="Standard Class"/>
    <s v="PA-19060"/>
    <s v="Pete Armstrong"/>
    <s v="Home Office"/>
    <s v="United States"/>
    <s v="Richmond"/>
    <x v="14"/>
    <n v="47374"/>
    <x v="2"/>
    <s v="OFF-EN-10001532"/>
    <x v="1"/>
    <x v="12"/>
    <s v="Brown Kraft Recycled Envelopes"/>
    <n v="101.88"/>
    <n v="6"/>
    <n v="0"/>
    <n v="50.94"/>
  </r>
  <r>
    <n v="1130"/>
    <s v="CA-2013-112102"/>
    <x v="0"/>
    <x v="408"/>
    <d v="2013-04-17T00:00:00"/>
    <s v="Standard Class"/>
    <s v="BD-11605"/>
    <s v="Brian Dahlen"/>
    <s v="Consumer"/>
    <s v="United States"/>
    <s v="Springfield"/>
    <x v="17"/>
    <n v="22153"/>
    <x v="0"/>
    <s v="FUR-TA-10004086"/>
    <x v="0"/>
    <x v="3"/>
    <s v="KI Adjustable-Height Table"/>
    <n v="343.92"/>
    <n v="4"/>
    <n v="0"/>
    <n v="75.662399999999991"/>
  </r>
  <r>
    <n v="1131"/>
    <s v="CA-2013-112102"/>
    <x v="0"/>
    <x v="408"/>
    <d v="2013-04-17T00:00:00"/>
    <s v="Standard Class"/>
    <s v="BD-11605"/>
    <s v="Brian Dahlen"/>
    <s v="Consumer"/>
    <s v="United States"/>
    <s v="Springfield"/>
    <x v="17"/>
    <n v="22153"/>
    <x v="0"/>
    <s v="OFF-PA-10000100"/>
    <x v="1"/>
    <x v="10"/>
    <s v="Xerox 1945"/>
    <n v="40.99"/>
    <n v="1"/>
    <n v="0"/>
    <n v="20.085100000000001"/>
  </r>
  <r>
    <n v="1132"/>
    <s v="CA-2013-112102"/>
    <x v="0"/>
    <x v="408"/>
    <d v="2013-04-17T00:00:00"/>
    <s v="Standard Class"/>
    <s v="BD-11605"/>
    <s v="Brian Dahlen"/>
    <s v="Consumer"/>
    <s v="United States"/>
    <s v="Springfield"/>
    <x v="17"/>
    <n v="22153"/>
    <x v="0"/>
    <s v="OFF-EN-10002500"/>
    <x v="1"/>
    <x v="12"/>
    <s v="Globe Weis Peel &amp; Seel First Class Envelopes"/>
    <n v="63.9"/>
    <n v="5"/>
    <n v="0"/>
    <n v="28.754999999999995"/>
  </r>
  <r>
    <n v="1133"/>
    <s v="US-2013-114776"/>
    <x v="0"/>
    <x v="409"/>
    <d v="2013-12-08T00:00:00"/>
    <s v="First Class"/>
    <s v="GG-14650"/>
    <s v="Greg Guthrie"/>
    <s v="Corporate"/>
    <s v="United States"/>
    <s v="Antioch"/>
    <x v="1"/>
    <n v="94509"/>
    <x v="1"/>
    <s v="OFF-PA-10004100"/>
    <x v="1"/>
    <x v="10"/>
    <s v="Xerox 216"/>
    <n v="19.440000000000001"/>
    <n v="3"/>
    <n v="0"/>
    <n v="9.3312000000000008"/>
  </r>
  <r>
    <n v="1134"/>
    <s v="US-2013-134908"/>
    <x v="0"/>
    <x v="410"/>
    <d v="2013-06-10T00:00:00"/>
    <s v="Standard Class"/>
    <s v="JS-15940"/>
    <s v="Joni Sundaresam"/>
    <s v="Home Office"/>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s v="Home Office"/>
    <s v="United States"/>
    <s v="Philadelphia"/>
    <x v="9"/>
    <n v="19134"/>
    <x v="3"/>
    <s v="OFF-LA-10000973"/>
    <x v="1"/>
    <x v="2"/>
    <s v="Avery 502"/>
    <n v="7.5600000000000005"/>
    <n v="3"/>
    <n v="0.2"/>
    <n v="2.6459999999999995"/>
  </r>
  <r>
    <n v="1136"/>
    <s v="US-2013-148803"/>
    <x v="0"/>
    <x v="25"/>
    <d v="2013-12-12T00:00:00"/>
    <s v="Same Day"/>
    <s v="LR-16915"/>
    <s v="Lena Radford"/>
    <s v="Consumer"/>
    <s v="United States"/>
    <s v="Homestead"/>
    <x v="2"/>
    <n v="33030"/>
    <x v="0"/>
    <s v="OFF-ST-10001476"/>
    <x v="1"/>
    <x v="4"/>
    <s v="Steel Personal Filing/Posting Tote"/>
    <n v="85.224000000000004"/>
    <n v="3"/>
    <n v="0.2"/>
    <n v="7.4571000000000041"/>
  </r>
  <r>
    <n v="1137"/>
    <s v="CA-2013-152170"/>
    <x v="0"/>
    <x v="396"/>
    <d v="2013-11-16T00:00:00"/>
    <s v="Second Class"/>
    <s v="FH-14275"/>
    <s v="Frank Hawley"/>
    <s v="Corporate"/>
    <s v="United States"/>
    <s v="La Porte"/>
    <x v="14"/>
    <n v="46350"/>
    <x v="2"/>
    <s v="OFF-EN-10002831"/>
    <x v="1"/>
    <x v="12"/>
    <s v="Tyvek  Top-Opening Peel &amp; Seel  Envelopes, Gray"/>
    <n v="287.52"/>
    <n v="8"/>
    <n v="0"/>
    <n v="129.38399999999999"/>
  </r>
  <r>
    <n v="1138"/>
    <s v="CA-2013-152170"/>
    <x v="0"/>
    <x v="396"/>
    <d v="2013-11-16T00:00:00"/>
    <s v="Second Class"/>
    <s v="FH-14275"/>
    <s v="Frank Hawley"/>
    <s v="Corporate"/>
    <s v="United States"/>
    <s v="La Porte"/>
    <x v="14"/>
    <n v="46350"/>
    <x v="2"/>
    <s v="OFF-AP-10002350"/>
    <x v="1"/>
    <x v="9"/>
    <s v="Belkin F9H710-06 7 Outlet SurgeMaster Surge Protector"/>
    <n v="37.68"/>
    <n v="2"/>
    <n v="0"/>
    <n v="10.5504"/>
  </r>
  <r>
    <n v="1139"/>
    <s v="CA-2013-152170"/>
    <x v="0"/>
    <x v="396"/>
    <d v="2013-11-16T00:00:00"/>
    <s v="Second Class"/>
    <s v="FH-14275"/>
    <s v="Frank Hawley"/>
    <s v="Corporate"/>
    <s v="United States"/>
    <s v="La Porte"/>
    <x v="14"/>
    <n v="46350"/>
    <x v="2"/>
    <s v="OFF-PA-10001763"/>
    <x v="1"/>
    <x v="10"/>
    <s v="Xerox 1896"/>
    <n v="19.98"/>
    <n v="2"/>
    <n v="0"/>
    <n v="8.9909999999999997"/>
  </r>
  <r>
    <n v="1140"/>
    <s v="CA-2013-152170"/>
    <x v="0"/>
    <x v="396"/>
    <d v="2013-11-16T00:00:00"/>
    <s v="Second Class"/>
    <s v="FH-14275"/>
    <s v="Frank Hawley"/>
    <s v="Corporate"/>
    <s v="United States"/>
    <s v="La Porte"/>
    <x v="14"/>
    <n v="46350"/>
    <x v="2"/>
    <s v="OFF-AR-10003394"/>
    <x v="1"/>
    <x v="6"/>
    <s v="Newell 332"/>
    <n v="20.58"/>
    <n v="7"/>
    <n v="0"/>
    <n v="5.5566000000000004"/>
  </r>
  <r>
    <n v="1141"/>
    <s v="CA-2013-152170"/>
    <x v="0"/>
    <x v="396"/>
    <d v="2013-11-16T00:00:00"/>
    <s v="Second Class"/>
    <s v="FH-14275"/>
    <s v="Frank Hawley"/>
    <s v="Corporate"/>
    <s v="United States"/>
    <s v="La Porte"/>
    <x v="14"/>
    <n v="46350"/>
    <x v="2"/>
    <s v="OFF-BI-10002072"/>
    <x v="1"/>
    <x v="8"/>
    <s v="Cardinal Slant-D Ring Binders"/>
    <n v="17.38"/>
    <n v="2"/>
    <n v="0"/>
    <n v="8.69"/>
  </r>
  <r>
    <n v="1142"/>
    <s v="CA-2011-146969"/>
    <x v="2"/>
    <x v="411"/>
    <d v="2011-10-03T00:00:00"/>
    <s v="Standard Class"/>
    <s v="AP-10915"/>
    <s v="Arthur Prichep"/>
    <s v="Consumer"/>
    <s v="United States"/>
    <s v="Los Angeles"/>
    <x v="1"/>
    <n v="90045"/>
    <x v="1"/>
    <s v="FUR-FU-10004188"/>
    <x v="0"/>
    <x v="5"/>
    <s v="Luxo Professional Combination Clamp-On Lamps"/>
    <n v="204.6"/>
    <n v="2"/>
    <n v="0"/>
    <n v="53.195999999999998"/>
  </r>
  <r>
    <n v="1143"/>
    <s v="CA-2011-146969"/>
    <x v="2"/>
    <x v="411"/>
    <d v="2011-10-03T00:00:00"/>
    <s v="Standard Class"/>
    <s v="AP-10915"/>
    <s v="Arthur Prichep"/>
    <s v="Consumer"/>
    <s v="United States"/>
    <s v="Los Angeles"/>
    <x v="1"/>
    <n v="90045"/>
    <x v="1"/>
    <s v="OFF-FA-10001561"/>
    <x v="1"/>
    <x v="13"/>
    <s v="Stockwell Push Pins"/>
    <n v="8.7200000000000006"/>
    <n v="4"/>
    <n v="0"/>
    <n v="2.8776000000000002"/>
  </r>
  <r>
    <n v="1144"/>
    <s v="CA-2011-146969"/>
    <x v="2"/>
    <x v="411"/>
    <d v="2011-10-03T00:00:00"/>
    <s v="Standard Class"/>
    <s v="AP-10915"/>
    <s v="Arthur Prichep"/>
    <s v="Consumer"/>
    <s v="United States"/>
    <s v="Los Angeles"/>
    <x v="1"/>
    <n v="90045"/>
    <x v="1"/>
    <s v="OFF-PA-10002105"/>
    <x v="1"/>
    <x v="10"/>
    <s v="Xerox 223"/>
    <n v="6.48"/>
    <n v="1"/>
    <n v="0"/>
    <n v="3.1104000000000003"/>
  </r>
  <r>
    <n v="1145"/>
    <s v="CA-2011-146969"/>
    <x v="2"/>
    <x v="411"/>
    <d v="2011-10-03T00:00:00"/>
    <s v="Standard Class"/>
    <s v="AP-10915"/>
    <s v="Arthur Prichep"/>
    <s v="Consumer"/>
    <s v="United States"/>
    <s v="Los Angeles"/>
    <x v="1"/>
    <n v="90045"/>
    <x v="1"/>
    <s v="TEC-MA-10004241"/>
    <x v="2"/>
    <x v="15"/>
    <s v="Star Micronics TSP800 TSP847IIU Receipt Printer"/>
    <n v="686.32"/>
    <n v="2"/>
    <n v="0.2"/>
    <n v="223.05399999999995"/>
  </r>
  <r>
    <n v="1146"/>
    <s v="CA-2011-146969"/>
    <x v="2"/>
    <x v="411"/>
    <d v="2011-10-03T00:00:00"/>
    <s v="Standard Class"/>
    <s v="AP-10915"/>
    <s v="Arthur Prichep"/>
    <s v="Consumer"/>
    <s v="United States"/>
    <s v="Los Angeles"/>
    <x v="1"/>
    <n v="90045"/>
    <x v="1"/>
    <s v="OFF-ST-10004340"/>
    <x v="1"/>
    <x v="4"/>
    <s v="Fellowes Mobile File Cart, Black"/>
    <n v="62.18"/>
    <n v="1"/>
    <n v="0"/>
    <n v="16.788600000000002"/>
  </r>
  <r>
    <n v="1147"/>
    <s v="CA-2012-112452"/>
    <x v="1"/>
    <x v="388"/>
    <d v="2012-04-04T00:00:00"/>
    <s v="Same Day"/>
    <s v="NC-18340"/>
    <s v="Nat Carroll"/>
    <s v="Consumer"/>
    <s v="United States"/>
    <s v="Lansing"/>
    <x v="12"/>
    <n v="48911"/>
    <x v="2"/>
    <s v="OFF-AP-10003849"/>
    <x v="1"/>
    <x v="9"/>
    <s v="Hoover Shoulder Vac Commercial Portable Vacuum"/>
    <n v="644.07600000000002"/>
    <n v="2"/>
    <n v="0.1"/>
    <n v="107.34599999999996"/>
  </r>
  <r>
    <n v="1148"/>
    <s v="CA-2012-112452"/>
    <x v="1"/>
    <x v="388"/>
    <d v="2012-04-04T00:00:00"/>
    <s v="Same Day"/>
    <s v="NC-18340"/>
    <s v="Nat Carroll"/>
    <s v="Consumer"/>
    <s v="United States"/>
    <s v="Lansing"/>
    <x v="12"/>
    <n v="48911"/>
    <x v="2"/>
    <s v="OFF-FA-10000735"/>
    <x v="1"/>
    <x v="13"/>
    <s v="Staples"/>
    <n v="5.84"/>
    <n v="2"/>
    <n v="0"/>
    <n v="2.6279999999999997"/>
  </r>
  <r>
    <n v="1149"/>
    <s v="CA-2012-112452"/>
    <x v="1"/>
    <x v="388"/>
    <d v="2012-04-04T00:00:00"/>
    <s v="Same Day"/>
    <s v="NC-18340"/>
    <s v="Nat Carroll"/>
    <s v="Consumer"/>
    <s v="United States"/>
    <s v="Lansing"/>
    <x v="12"/>
    <n v="48911"/>
    <x v="2"/>
    <s v="OFF-BI-10003350"/>
    <x v="1"/>
    <x v="8"/>
    <s v="Acco Expandable Hanging Binders"/>
    <n v="12.76"/>
    <n v="2"/>
    <n v="0"/>
    <n v="5.8695999999999993"/>
  </r>
  <r>
    <n v="1150"/>
    <s v="CA-2012-112452"/>
    <x v="1"/>
    <x v="388"/>
    <d v="2012-04-04T00:00:00"/>
    <s v="Same Day"/>
    <s v="NC-18340"/>
    <s v="Nat Carroll"/>
    <s v="Consumer"/>
    <s v="United States"/>
    <s v="Lansing"/>
    <x v="12"/>
    <n v="48911"/>
    <x v="2"/>
    <s v="TEC-PH-10000307"/>
    <x v="2"/>
    <x v="7"/>
    <s v="Shocksock Galaxy S4 Armband"/>
    <n v="10.95"/>
    <n v="1"/>
    <n v="0"/>
    <n v="0.43799999999999883"/>
  </r>
  <r>
    <n v="1151"/>
    <s v="CA-2012-112452"/>
    <x v="1"/>
    <x v="388"/>
    <d v="2012-04-04T00:00:00"/>
    <s v="Same Day"/>
    <s v="NC-18340"/>
    <s v="Nat Carroll"/>
    <s v="Consumer"/>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s v="Corporate"/>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s v="Corporate"/>
    <s v="United States"/>
    <s v="Reno"/>
    <x v="33"/>
    <n v="89502"/>
    <x v="1"/>
    <s v="OFF-AR-10003759"/>
    <x v="1"/>
    <x v="6"/>
    <s v="Crayola Anti Dust Chalk, 12/Pack"/>
    <n v="3.64"/>
    <n v="2"/>
    <n v="0"/>
    <n v="1.6379999999999999"/>
  </r>
  <r>
    <n v="1154"/>
    <s v="CA-2014-160395"/>
    <x v="3"/>
    <x v="413"/>
    <d v="2014-01-07T00:00:00"/>
    <s v="Standard Class"/>
    <s v="KL-16555"/>
    <s v="Kelly Lampkin"/>
    <s v="Corporate"/>
    <s v="United States"/>
    <s v="Reno"/>
    <x v="33"/>
    <n v="89502"/>
    <x v="1"/>
    <s v="OFF-BI-10003984"/>
    <x v="1"/>
    <x v="8"/>
    <s v="Lock-Up Easel 'Spel-Binder'"/>
    <n v="159.768"/>
    <n v="7"/>
    <n v="0.2"/>
    <n v="53.921700000000008"/>
  </r>
  <r>
    <n v="1155"/>
    <s v="CA-2011-136567"/>
    <x v="2"/>
    <x v="414"/>
    <d v="2011-12-21T00:00:00"/>
    <s v="First Class"/>
    <s v="PS-19045"/>
    <s v="Penelope Sewall"/>
    <s v="Home Office"/>
    <s v="United States"/>
    <s v="Harrisonburg"/>
    <x v="17"/>
    <n v="22801"/>
    <x v="0"/>
    <s v="OFF-ST-10004337"/>
    <x v="1"/>
    <x v="4"/>
    <s v="SAFCO Commercial Wire Shelving, 72h"/>
    <n v="122.48"/>
    <n v="2"/>
    <n v="0"/>
    <n v="0"/>
  </r>
  <r>
    <n v="1156"/>
    <s v="CA-2011-136567"/>
    <x v="2"/>
    <x v="414"/>
    <d v="2011-12-21T00:00:00"/>
    <s v="First Class"/>
    <s v="PS-19045"/>
    <s v="Penelope Sewall"/>
    <s v="Home Office"/>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s v="Home Office"/>
    <s v="United States"/>
    <s v="Harrisonburg"/>
    <x v="17"/>
    <n v="22801"/>
    <x v="0"/>
    <s v="OFF-BI-10003982"/>
    <x v="1"/>
    <x v="8"/>
    <s v="Wilson Jones Century Plastic Molded Ring Binders"/>
    <n v="62.31"/>
    <n v="3"/>
    <n v="0"/>
    <n v="29.285699999999999"/>
  </r>
  <r>
    <n v="1158"/>
    <s v="CA-2011-136567"/>
    <x v="2"/>
    <x v="414"/>
    <d v="2011-12-21T00:00:00"/>
    <s v="First Class"/>
    <s v="PS-19045"/>
    <s v="Penelope Sewall"/>
    <s v="Home Office"/>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s v="Corporate"/>
    <s v="United States"/>
    <s v="Los Angeles"/>
    <x v="1"/>
    <n v="90004"/>
    <x v="1"/>
    <s v="FUR-CH-10002126"/>
    <x v="0"/>
    <x v="1"/>
    <s v="Hon Deluxe Fabric Upholstered Stacking Chairs"/>
    <n v="195.184"/>
    <n v="1"/>
    <n v="0.2"/>
    <n v="19.518400000000007"/>
  </r>
  <r>
    <n v="1160"/>
    <s v="CA-2014-147039"/>
    <x v="3"/>
    <x v="222"/>
    <d v="2014-07-05T00:00:00"/>
    <s v="Standard Class"/>
    <s v="AA-10315"/>
    <s v="Alex Avila"/>
    <s v="Consumer"/>
    <s v="United States"/>
    <s v="Minneapolis"/>
    <x v="11"/>
    <n v="55407"/>
    <x v="2"/>
    <s v="OFF-AP-10000576"/>
    <x v="1"/>
    <x v="9"/>
    <s v="Belkin 325VA UPS Surge Protector, 6'"/>
    <n v="362.94"/>
    <n v="3"/>
    <n v="0"/>
    <n v="90.735000000000014"/>
  </r>
  <r>
    <n v="1161"/>
    <s v="CA-2014-147039"/>
    <x v="3"/>
    <x v="222"/>
    <d v="2014-07-05T00:00:00"/>
    <s v="Standard Class"/>
    <s v="AA-10315"/>
    <s v="Alex Avila"/>
    <s v="Consumer"/>
    <s v="United States"/>
    <s v="Minneapolis"/>
    <x v="11"/>
    <n v="55407"/>
    <x v="2"/>
    <s v="OFF-BI-10004654"/>
    <x v="1"/>
    <x v="8"/>
    <s v="Avery Binding System Hidden Tab Executive Style Index Sets"/>
    <n v="11.54"/>
    <n v="2"/>
    <n v="0"/>
    <n v="5.77"/>
  </r>
  <r>
    <n v="1162"/>
    <s v="CA-2011-126522"/>
    <x v="2"/>
    <x v="416"/>
    <d v="2011-09-05T00:00:00"/>
    <s v="Second Class"/>
    <s v="LT-16765"/>
    <s v="Larry Tron"/>
    <s v="Consumer"/>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s v="Home Office"/>
    <s v="United States"/>
    <s v="New York City"/>
    <x v="15"/>
    <n v="10035"/>
    <x v="3"/>
    <s v="TEC-PH-10004700"/>
    <x v="2"/>
    <x v="7"/>
    <s v="PowerGen Dual USB Car Charger"/>
    <n v="9.99"/>
    <n v="1"/>
    <n v="0"/>
    <n v="4.5953999999999997"/>
  </r>
  <r>
    <n v="1164"/>
    <s v="CA-2011-127964"/>
    <x v="2"/>
    <x v="223"/>
    <d v="2011-03-08T00:00:00"/>
    <s v="Standard Class"/>
    <s v="AP-10720"/>
    <s v="Anne Pryor"/>
    <s v="Home Office"/>
    <s v="United States"/>
    <s v="New York City"/>
    <x v="15"/>
    <n v="10035"/>
    <x v="3"/>
    <s v="OFF-BI-10004593"/>
    <x v="1"/>
    <x v="8"/>
    <s v="Ibico Laser Imprintable Binding System Covers"/>
    <n v="125.76"/>
    <n v="3"/>
    <n v="0.2"/>
    <n v="40.872"/>
  </r>
  <r>
    <n v="1165"/>
    <s v="CA-2011-127964"/>
    <x v="2"/>
    <x v="223"/>
    <d v="2011-03-08T00:00:00"/>
    <s v="Standard Class"/>
    <s v="AP-10720"/>
    <s v="Anne Pryor"/>
    <s v="Home Office"/>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s v="Consumer"/>
    <s v="United States"/>
    <s v="Jackson"/>
    <x v="12"/>
    <n v="49201"/>
    <x v="2"/>
    <s v="OFF-BI-10001294"/>
    <x v="1"/>
    <x v="8"/>
    <s v="Fellowes Binding Cases"/>
    <n v="46.8"/>
    <n v="4"/>
    <n v="0"/>
    <n v="21.059999999999995"/>
  </r>
  <r>
    <n v="1167"/>
    <s v="CA-2012-125416"/>
    <x v="1"/>
    <x v="121"/>
    <d v="2012-11-02T00:00:00"/>
    <s v="Same Day"/>
    <s v="KC-16540"/>
    <s v="Kelly Collister"/>
    <s v="Consumer"/>
    <s v="United States"/>
    <s v="Seattle"/>
    <x v="4"/>
    <n v="98115"/>
    <x v="1"/>
    <s v="TEC-AC-10001552"/>
    <x v="2"/>
    <x v="11"/>
    <s v="Logitech K350 2.4Ghz Wireless Keyboard"/>
    <n v="447.93"/>
    <n v="9"/>
    <n v="0"/>
    <n v="49.272299999999987"/>
  </r>
  <r>
    <n v="1168"/>
    <s v="CA-2014-145226"/>
    <x v="3"/>
    <x v="166"/>
    <d v="2014-12-11T00:00:00"/>
    <s v="Second Class"/>
    <s v="DL-13315"/>
    <s v="Delfina Latchford"/>
    <s v="Consumer"/>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s v="Consumer"/>
    <s v="United States"/>
    <s v="New York City"/>
    <x v="15"/>
    <n v="10035"/>
    <x v="3"/>
    <s v="OFF-ST-10004123"/>
    <x v="1"/>
    <x v="4"/>
    <s v="Safco Industrial Wire Shelving System"/>
    <n v="272.94"/>
    <n v="3"/>
    <n v="0"/>
    <n v="0"/>
  </r>
  <r>
    <n v="1170"/>
    <s v="CA-2014-145226"/>
    <x v="3"/>
    <x v="166"/>
    <d v="2014-12-11T00:00:00"/>
    <s v="Second Class"/>
    <s v="DL-13315"/>
    <s v="Delfina Latchford"/>
    <s v="Consumer"/>
    <s v="United States"/>
    <s v="New York City"/>
    <x v="15"/>
    <n v="10035"/>
    <x v="3"/>
    <s v="OFF-PA-10003172"/>
    <x v="1"/>
    <x v="10"/>
    <s v="Xerox 1996"/>
    <n v="19.440000000000001"/>
    <n v="3"/>
    <n v="0"/>
    <n v="9.3312000000000008"/>
  </r>
  <r>
    <n v="1171"/>
    <s v="CA-2014-145226"/>
    <x v="3"/>
    <x v="166"/>
    <d v="2014-12-11T00:00:00"/>
    <s v="Second Class"/>
    <s v="DL-13315"/>
    <s v="Delfina Latchford"/>
    <s v="Consumer"/>
    <s v="United States"/>
    <s v="New York City"/>
    <x v="15"/>
    <n v="10035"/>
    <x v="3"/>
    <s v="OFF-ST-10002352"/>
    <x v="1"/>
    <x v="4"/>
    <s v="Iris Project Case"/>
    <n v="31.92"/>
    <n v="4"/>
    <n v="0"/>
    <n v="8.299199999999999"/>
  </r>
  <r>
    <n v="1172"/>
    <s v="US-2011-100279"/>
    <x v="2"/>
    <x v="418"/>
    <d v="2011-03-14T00:00:00"/>
    <s v="Standard Class"/>
    <s v="SW-20275"/>
    <s v="Scott Williamson"/>
    <s v="Consumer"/>
    <s v="United States"/>
    <s v="Royal Oak"/>
    <x v="12"/>
    <n v="48073"/>
    <x v="2"/>
    <s v="OFF-PA-10002259"/>
    <x v="1"/>
    <x v="10"/>
    <s v="Geographics Note Cards, Blank, White, 8 1/2&quot; x 11&quot;"/>
    <n v="22.38"/>
    <n v="2"/>
    <n v="0"/>
    <n v="10.7424"/>
  </r>
  <r>
    <n v="1173"/>
    <s v="CA-2011-158064"/>
    <x v="2"/>
    <x v="419"/>
    <d v="2011-04-25T00:00:00"/>
    <s v="Standard Class"/>
    <s v="AA-10375"/>
    <s v="Allen Armold"/>
    <s v="Consumer"/>
    <s v="United States"/>
    <s v="Los Angeles"/>
    <x v="1"/>
    <n v="90008"/>
    <x v="1"/>
    <s v="OFF-BI-10002976"/>
    <x v="1"/>
    <x v="8"/>
    <s v="ACCOHIDE Binder by Acco"/>
    <n v="16.520000000000003"/>
    <n v="5"/>
    <n v="0.2"/>
    <n v="5.5754999999999999"/>
  </r>
  <r>
    <n v="1174"/>
    <s v="US-2012-104430"/>
    <x v="1"/>
    <x v="420"/>
    <d v="2012-10-26T00:00:00"/>
    <s v="Standard Class"/>
    <s v="LT-17110"/>
    <s v="Liz Thompson"/>
    <s v="Consumer"/>
    <s v="United States"/>
    <s v="Bloomington"/>
    <x v="10"/>
    <n v="61701"/>
    <x v="2"/>
    <s v="OFF-BI-10000301"/>
    <x v="1"/>
    <x v="8"/>
    <s v="GBC Instant Report Kit"/>
    <n v="5.1759999999999984"/>
    <n v="4"/>
    <n v="0.8"/>
    <n v="-7.7640000000000011"/>
  </r>
  <r>
    <n v="1175"/>
    <s v="CA-2012-132080"/>
    <x v="1"/>
    <x v="421"/>
    <d v="2012-08-25T00:00:00"/>
    <s v="First Class"/>
    <s v="DP-13105"/>
    <s v="Dave Poirier"/>
    <s v="Corporate"/>
    <s v="United States"/>
    <s v="New York City"/>
    <x v="15"/>
    <n v="10035"/>
    <x v="3"/>
    <s v="OFF-BI-10003694"/>
    <x v="1"/>
    <x v="8"/>
    <s v="Avery 3 1/2&quot; Diskette Storage Pages, 10/Pack"/>
    <n v="50.112000000000002"/>
    <n v="6"/>
    <n v="0.2"/>
    <n v="16.2864"/>
  </r>
  <r>
    <n v="1176"/>
    <s v="CA-2013-161207"/>
    <x v="0"/>
    <x v="48"/>
    <d v="2013-09-04T00:00:00"/>
    <s v="Standard Class"/>
    <s v="AB-10060"/>
    <s v="Adam Bellavance"/>
    <s v="Home Office"/>
    <s v="United States"/>
    <s v="Concord"/>
    <x v="38"/>
    <n v="3301"/>
    <x v="3"/>
    <s v="OFF-SU-10000381"/>
    <x v="1"/>
    <x v="14"/>
    <s v="Acme Forged Steel Scissors with Black Enamel Handles"/>
    <n v="27.93"/>
    <n v="3"/>
    <n v="0"/>
    <n v="8.0996999999999986"/>
  </r>
  <r>
    <n v="1177"/>
    <s v="CA-2011-120243"/>
    <x v="2"/>
    <x v="422"/>
    <d v="2011-12-30T00:00:00"/>
    <s v="Second Class"/>
    <s v="AT-10435"/>
    <s v="Alyssa Tate"/>
    <s v="Home Office"/>
    <s v="United States"/>
    <s v="Los Angeles"/>
    <x v="1"/>
    <n v="90004"/>
    <x v="1"/>
    <s v="OFF-LA-10004425"/>
    <x v="1"/>
    <x v="2"/>
    <s v="Staples"/>
    <n v="11.56"/>
    <n v="4"/>
    <n v="0"/>
    <n v="5.4332000000000003"/>
  </r>
  <r>
    <n v="1178"/>
    <s v="CA-2013-113621"/>
    <x v="0"/>
    <x v="49"/>
    <d v="2013-12-06T00:00:00"/>
    <s v="Standard Class"/>
    <s v="JE-15745"/>
    <s v="Joel Eaton"/>
    <s v="Consumer"/>
    <s v="United States"/>
    <s v="Rockville"/>
    <x v="39"/>
    <n v="20852"/>
    <x v="3"/>
    <s v="FUR-CH-10001270"/>
    <x v="0"/>
    <x v="1"/>
    <s v="Harbour Creations Steel Folding Chair"/>
    <n v="172.5"/>
    <n v="2"/>
    <n v="0"/>
    <n v="51.749999999999986"/>
  </r>
  <r>
    <n v="1179"/>
    <s v="CA-2013-113621"/>
    <x v="0"/>
    <x v="49"/>
    <d v="2013-12-06T00:00:00"/>
    <s v="Standard Class"/>
    <s v="JE-15745"/>
    <s v="Joel Eaton"/>
    <s v="Consumer"/>
    <s v="United States"/>
    <s v="Rockville"/>
    <x v="39"/>
    <n v="20852"/>
    <x v="3"/>
    <s v="TEC-PH-10003931"/>
    <x v="2"/>
    <x v="7"/>
    <s v="JBL Micro Wireless Portable Bluetooth Speaker"/>
    <n v="179.97"/>
    <n v="3"/>
    <n v="0"/>
    <n v="44.992500000000007"/>
  </r>
  <r>
    <n v="1180"/>
    <s v="CA-2013-168081"/>
    <x v="0"/>
    <x v="423"/>
    <d v="2013-04-28T00:00:00"/>
    <s v="Second Class"/>
    <s v="CA-12055"/>
    <s v="Cathy Armstrong"/>
    <s v="Home Office"/>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s v="Consumer"/>
    <s v="United States"/>
    <s v="Lakewood"/>
    <x v="30"/>
    <n v="8701"/>
    <x v="3"/>
    <s v="TEC-PH-10004539"/>
    <x v="2"/>
    <x v="7"/>
    <s v="Wireless Extenders zBoost YX545 SOHO Signal Booster"/>
    <n v="1322.93"/>
    <n v="7"/>
    <n v="0"/>
    <n v="357.19110000000001"/>
  </r>
  <r>
    <n v="1182"/>
    <s v="CA-2011-128146"/>
    <x v="2"/>
    <x v="261"/>
    <d v="2011-06-25T00:00:00"/>
    <s v="Standard Class"/>
    <s v="DB-13060"/>
    <s v="Dave Brooks"/>
    <s v="Consumer"/>
    <s v="United States"/>
    <s v="Lakewood"/>
    <x v="30"/>
    <n v="8701"/>
    <x v="3"/>
    <s v="OFF-AR-10001919"/>
    <x v="1"/>
    <x v="6"/>
    <s v="OIC #2 Pencils, Medium Soft"/>
    <n v="3.76"/>
    <n v="2"/>
    <n v="0"/>
    <n v="1.0903999999999998"/>
  </r>
  <r>
    <n v="1183"/>
    <s v="CA-2014-138779"/>
    <x v="3"/>
    <x v="424"/>
    <d v="2014-01-16T00:00:00"/>
    <s v="First Class"/>
    <s v="RB-19570"/>
    <s v="Rob Beeghly"/>
    <s v="Consumer"/>
    <s v="United States"/>
    <s v="Jacksonville"/>
    <x v="3"/>
    <n v="28540"/>
    <x v="0"/>
    <s v="OFF-EN-10002504"/>
    <x v="1"/>
    <x v="12"/>
    <s v="Tyvek  Top-Opening Peel &amp; Seel Envelopes, Plain White"/>
    <n v="21.744"/>
    <n v="1"/>
    <n v="0.2"/>
    <n v="7.3385999999999996"/>
  </r>
  <r>
    <n v="1184"/>
    <s v="CA-2014-138779"/>
    <x v="3"/>
    <x v="424"/>
    <d v="2014-01-16T00:00:00"/>
    <s v="First Class"/>
    <s v="RB-19570"/>
    <s v="Rob Beeghly"/>
    <s v="Consumer"/>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s v="Corporate"/>
    <s v="United States"/>
    <s v="Seattle"/>
    <x v="4"/>
    <n v="98103"/>
    <x v="1"/>
    <s v="OFF-BI-10004656"/>
    <x v="1"/>
    <x v="8"/>
    <s v="Peel &amp; Stick Add-On Corner Pockets"/>
    <n v="12.096000000000002"/>
    <n v="7"/>
    <n v="0.2"/>
    <n v="4.2335999999999991"/>
  </r>
  <r>
    <n v="1186"/>
    <s v="CA-2011-127131"/>
    <x v="2"/>
    <x v="156"/>
    <d v="2011-11-30T00:00:00"/>
    <s v="Standard Class"/>
    <s v="HR-14830"/>
    <s v="Harold Ryan"/>
    <s v="Corporate"/>
    <s v="United States"/>
    <s v="Seattle"/>
    <x v="4"/>
    <n v="98103"/>
    <x v="1"/>
    <s v="OFF-ST-10002344"/>
    <x v="1"/>
    <x v="4"/>
    <s v="Carina 42&quot;Hx23 3/4&quot;W Media Storage Unit"/>
    <n v="485.88"/>
    <n v="6"/>
    <n v="0"/>
    <n v="9.7176000000000329"/>
  </r>
  <r>
    <n v="1187"/>
    <s v="CA-2011-127131"/>
    <x v="2"/>
    <x v="156"/>
    <d v="2011-11-30T00:00:00"/>
    <s v="Standard Class"/>
    <s v="HR-14830"/>
    <s v="Harold Ryan"/>
    <s v="Corporate"/>
    <s v="United States"/>
    <s v="Seattle"/>
    <x v="4"/>
    <n v="98103"/>
    <x v="1"/>
    <s v="OFF-PA-10001800"/>
    <x v="1"/>
    <x v="10"/>
    <s v="Xerox 220"/>
    <n v="25.92"/>
    <n v="4"/>
    <n v="0"/>
    <n v="12.441600000000001"/>
  </r>
  <r>
    <n v="1188"/>
    <s v="CA-2011-127131"/>
    <x v="2"/>
    <x v="156"/>
    <d v="2011-11-30T00:00:00"/>
    <s v="Standard Class"/>
    <s v="HR-14830"/>
    <s v="Harold Ryan"/>
    <s v="Corporate"/>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s v="Home Office"/>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s v="Home Office"/>
    <s v="United States"/>
    <s v="Los Angeles"/>
    <x v="1"/>
    <n v="90036"/>
    <x v="1"/>
    <s v="TEC-PH-10004447"/>
    <x v="2"/>
    <x v="7"/>
    <s v="Toshiba IPT2010-SD IP Telephone"/>
    <n v="889.53600000000006"/>
    <n v="8"/>
    <n v="0.2"/>
    <n v="66.715199999999982"/>
  </r>
  <r>
    <n v="1191"/>
    <s v="CA-2014-117212"/>
    <x v="3"/>
    <x v="425"/>
    <d v="2014-03-01T00:00:00"/>
    <s v="Second Class"/>
    <s v="BT-11530"/>
    <s v="Bradley Talbott"/>
    <s v="Home Office"/>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s v="Home Office"/>
    <s v="United States"/>
    <s v="Los Angeles"/>
    <x v="1"/>
    <n v="90036"/>
    <x v="1"/>
    <s v="OFF-PA-10001970"/>
    <x v="1"/>
    <x v="10"/>
    <s v="Xerox 1908"/>
    <n v="223.92"/>
    <n v="4"/>
    <n v="0"/>
    <n v="109.7208"/>
  </r>
  <r>
    <n v="1193"/>
    <s v="CA-2014-117212"/>
    <x v="3"/>
    <x v="425"/>
    <d v="2014-03-01T00:00:00"/>
    <s v="Second Class"/>
    <s v="BT-11530"/>
    <s v="Bradley Talbott"/>
    <s v="Home Office"/>
    <s v="United States"/>
    <s v="Los Angeles"/>
    <x v="1"/>
    <n v="90036"/>
    <x v="1"/>
    <s v="OFF-PA-10000682"/>
    <x v="1"/>
    <x v="10"/>
    <s v="Xerox 1924"/>
    <n v="23.12"/>
    <n v="4"/>
    <n v="0"/>
    <n v="11.328800000000001"/>
  </r>
  <r>
    <n v="1194"/>
    <s v="US-2012-130519"/>
    <x v="1"/>
    <x v="426"/>
    <d v="2012-09-15T00:00:00"/>
    <s v="Same Day"/>
    <s v="NG-18355"/>
    <s v="Nat Gilpin"/>
    <s v="Corporate"/>
    <s v="United States"/>
    <s v="Coral Springs"/>
    <x v="2"/>
    <n v="33065"/>
    <x v="0"/>
    <s v="OFF-PA-10001937"/>
    <x v="1"/>
    <x v="10"/>
    <s v="Xerox 21"/>
    <n v="15.552000000000003"/>
    <n v="3"/>
    <n v="0.2"/>
    <n v="5.4432"/>
  </r>
  <r>
    <n v="1195"/>
    <s v="US-2012-130519"/>
    <x v="1"/>
    <x v="426"/>
    <d v="2012-09-15T00:00:00"/>
    <s v="Same Day"/>
    <s v="NG-18355"/>
    <s v="Nat Gilpin"/>
    <s v="Corporate"/>
    <s v="United States"/>
    <s v="Coral Springs"/>
    <x v="2"/>
    <n v="33065"/>
    <x v="0"/>
    <s v="FUR-FU-10002268"/>
    <x v="0"/>
    <x v="5"/>
    <s v="Ultra Door Push Plate"/>
    <n v="15.712000000000002"/>
    <n v="4"/>
    <n v="0.2"/>
    <n v="2.553199999999999"/>
  </r>
  <r>
    <n v="1196"/>
    <s v="US-2012-130519"/>
    <x v="1"/>
    <x v="426"/>
    <d v="2012-09-15T00:00:00"/>
    <s v="Same Day"/>
    <s v="NG-18355"/>
    <s v="Nat Gilpin"/>
    <s v="Corporate"/>
    <s v="United States"/>
    <s v="Coral Springs"/>
    <x v="2"/>
    <n v="33065"/>
    <x v="0"/>
    <s v="OFF-ST-10001321"/>
    <x v="1"/>
    <x v="4"/>
    <s v="Decoflex Hanging Personal Folder File, Blue"/>
    <n v="24.672000000000001"/>
    <n v="2"/>
    <n v="0.2"/>
    <n v="2.1588000000000021"/>
  </r>
  <r>
    <n v="1197"/>
    <s v="US-2012-130519"/>
    <x v="1"/>
    <x v="426"/>
    <d v="2012-09-15T00:00:00"/>
    <s v="Same Day"/>
    <s v="NG-18355"/>
    <s v="Nat Gilpin"/>
    <s v="Corporate"/>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s v="Consumer"/>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s v="Consumer"/>
    <s v="United States"/>
    <s v="Houston"/>
    <x v="5"/>
    <n v="77041"/>
    <x v="2"/>
    <s v="FUR-CH-10004540"/>
    <x v="0"/>
    <x v="1"/>
    <s v="Global Chrome Stack Chair"/>
    <n v="95.983999999999995"/>
    <n v="4"/>
    <n v="0.3"/>
    <n v="-4.1135999999999981"/>
  </r>
  <r>
    <n v="1200"/>
    <s v="CA-2013-130946"/>
    <x v="0"/>
    <x v="143"/>
    <d v="2013-04-13T00:00:00"/>
    <s v="Standard Class"/>
    <s v="ZC-21910"/>
    <s v="Zuschuss Carroll"/>
    <s v="Consumer"/>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s v="Corporate"/>
    <s v="United States"/>
    <s v="Denver"/>
    <x v="22"/>
    <n v="80219"/>
    <x v="1"/>
    <s v="FUR-CH-10002335"/>
    <x v="0"/>
    <x v="1"/>
    <s v="Hon GuestStacker Chair"/>
    <n v="544.00800000000004"/>
    <n v="3"/>
    <n v="0.2"/>
    <n v="40.800600000000003"/>
  </r>
  <r>
    <n v="1202"/>
    <s v="CA-2013-114727"/>
    <x v="0"/>
    <x v="427"/>
    <d v="2013-07-25T00:00:00"/>
    <s v="Standard Class"/>
    <s v="LS-16945"/>
    <s v="Linda Southworth"/>
    <s v="Corporate"/>
    <s v="United States"/>
    <s v="Denver"/>
    <x v="22"/>
    <n v="80219"/>
    <x v="1"/>
    <s v="OFF-BI-10004967"/>
    <x v="1"/>
    <x v="8"/>
    <s v="Round Ring Binders"/>
    <n v="1.8720000000000003"/>
    <n v="3"/>
    <n v="0.7"/>
    <n v="-1.4352"/>
  </r>
  <r>
    <n v="1203"/>
    <s v="CA-2013-114727"/>
    <x v="0"/>
    <x v="427"/>
    <d v="2013-07-25T00:00:00"/>
    <s v="Standard Class"/>
    <s v="LS-16945"/>
    <s v="Linda Southworth"/>
    <s v="Corporate"/>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s v="Corporate"/>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s v="Corporate"/>
    <s v="United States"/>
    <s v="Denver"/>
    <x v="22"/>
    <n v="80219"/>
    <x v="1"/>
    <s v="OFF-ST-10000689"/>
    <x v="1"/>
    <x v="4"/>
    <s v="Fellowes Strictly Business Drawer File, Letter/Legal Size"/>
    <n v="338.04"/>
    <n v="3"/>
    <n v="0.2"/>
    <n v="-33.804000000000002"/>
  </r>
  <r>
    <n v="1206"/>
    <s v="CA-2014-133235"/>
    <x v="3"/>
    <x v="378"/>
    <d v="2014-08-05T00:00:00"/>
    <s v="First Class"/>
    <s v="LH-16750"/>
    <s v="Larry Hughes"/>
    <s v="Consumer"/>
    <s v="United States"/>
    <s v="Charlotte"/>
    <x v="3"/>
    <n v="28205"/>
    <x v="0"/>
    <s v="TEC-PH-10002660"/>
    <x v="2"/>
    <x v="7"/>
    <s v="Nortel Networks T7316 E Nt8 B27"/>
    <n v="271.95999999999998"/>
    <n v="5"/>
    <n v="0.2"/>
    <n v="16.997500000000016"/>
  </r>
  <r>
    <n v="1207"/>
    <s v="CA-2013-137050"/>
    <x v="0"/>
    <x v="216"/>
    <d v="2013-07-19T00:00:00"/>
    <s v="Second Class"/>
    <s v="SW-20755"/>
    <s v="Steven Ward"/>
    <s v="Corporate"/>
    <s v="United States"/>
    <s v="New York City"/>
    <x v="15"/>
    <n v="10009"/>
    <x v="3"/>
    <s v="OFF-ST-10004634"/>
    <x v="1"/>
    <x v="4"/>
    <s v="Personal Folder Holder, Ebony"/>
    <n v="11.21"/>
    <n v="1"/>
    <n v="0"/>
    <n v="3.3629999999999995"/>
  </r>
  <r>
    <n v="1208"/>
    <s v="CA-2013-137050"/>
    <x v="0"/>
    <x v="216"/>
    <d v="2013-07-19T00:00:00"/>
    <s v="Second Class"/>
    <s v="SW-20755"/>
    <s v="Steven Ward"/>
    <s v="Corporate"/>
    <s v="United States"/>
    <s v="New York City"/>
    <x v="15"/>
    <n v="10009"/>
    <x v="3"/>
    <s v="OFF-BI-10002160"/>
    <x v="1"/>
    <x v="8"/>
    <s v="Acco Hanging Data Binders"/>
    <n v="9.1440000000000001"/>
    <n v="3"/>
    <n v="0.2"/>
    <n v="3.2003999999999997"/>
  </r>
  <r>
    <n v="1209"/>
    <s v="CA-2013-137050"/>
    <x v="0"/>
    <x v="216"/>
    <d v="2013-07-19T00:00:00"/>
    <s v="Second Class"/>
    <s v="SW-20755"/>
    <s v="Steven Ward"/>
    <s v="Corporate"/>
    <s v="United States"/>
    <s v="New York City"/>
    <x v="15"/>
    <n v="10009"/>
    <x v="3"/>
    <s v="OFF-FA-10002988"/>
    <x v="1"/>
    <x v="13"/>
    <s v="Ideal Clamps"/>
    <n v="14.069999999999999"/>
    <n v="7"/>
    <n v="0"/>
    <n v="6.8942999999999994"/>
  </r>
  <r>
    <n v="1210"/>
    <s v="CA-2013-137050"/>
    <x v="0"/>
    <x v="216"/>
    <d v="2013-07-19T00:00:00"/>
    <s v="Second Class"/>
    <s v="SW-20755"/>
    <s v="Steven Ward"/>
    <s v="Corporate"/>
    <s v="United States"/>
    <s v="New York City"/>
    <x v="15"/>
    <n v="10009"/>
    <x v="3"/>
    <s v="OFF-AR-10004999"/>
    <x v="1"/>
    <x v="6"/>
    <s v="Newell 315"/>
    <n v="41.86"/>
    <n v="7"/>
    <n v="0"/>
    <n v="10.465"/>
  </r>
  <r>
    <n v="1211"/>
    <s v="CA-2013-137050"/>
    <x v="0"/>
    <x v="216"/>
    <d v="2013-07-19T00:00:00"/>
    <s v="Second Class"/>
    <s v="SW-20755"/>
    <s v="Steven Ward"/>
    <s v="Corporate"/>
    <s v="United States"/>
    <s v="New York City"/>
    <x v="15"/>
    <n v="10009"/>
    <x v="3"/>
    <s v="OFF-BI-10001031"/>
    <x v="1"/>
    <x v="8"/>
    <s v="Pressboard Data Binders by Wilson Jones"/>
    <n v="8.5440000000000005"/>
    <n v="2"/>
    <n v="0.2"/>
    <n v="2.8835999999999995"/>
  </r>
  <r>
    <n v="1212"/>
    <s v="CA-2013-137050"/>
    <x v="0"/>
    <x v="216"/>
    <d v="2013-07-19T00:00:00"/>
    <s v="Second Class"/>
    <s v="SW-20755"/>
    <s v="Steven Ward"/>
    <s v="Corporate"/>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s v="Corporate"/>
    <s v="United States"/>
    <s v="Philadelphia"/>
    <x v="9"/>
    <n v="19134"/>
    <x v="3"/>
    <s v="FUR-CH-10004860"/>
    <x v="0"/>
    <x v="1"/>
    <s v="Global Low Back Tilter Chair"/>
    <n v="141.37199999999999"/>
    <n v="2"/>
    <n v="0.3"/>
    <n v="-48.470400000000019"/>
  </r>
  <r>
    <n v="1214"/>
    <s v="US-2014-118087"/>
    <x v="3"/>
    <x v="428"/>
    <d v="2014-09-14T00:00:00"/>
    <s v="Standard Class"/>
    <s v="SP-20620"/>
    <s v="Stefania Perrino"/>
    <s v="Corporate"/>
    <s v="United States"/>
    <s v="Philadelphia"/>
    <x v="9"/>
    <n v="19134"/>
    <x v="3"/>
    <s v="OFF-BI-10002432"/>
    <x v="1"/>
    <x v="8"/>
    <s v="Wilson Jones Standard D-Ring Binders"/>
    <n v="3.036"/>
    <n v="2"/>
    <n v="0.7"/>
    <n v="-2.3275999999999994"/>
  </r>
  <r>
    <n v="1215"/>
    <s v="US-2014-118087"/>
    <x v="3"/>
    <x v="428"/>
    <d v="2014-09-14T00:00:00"/>
    <s v="Standard Class"/>
    <s v="SP-20620"/>
    <s v="Stefania Perrino"/>
    <s v="Corporate"/>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s v="Corporate"/>
    <s v="United States"/>
    <s v="Philadelphia"/>
    <x v="9"/>
    <n v="19134"/>
    <x v="3"/>
    <s v="OFF-AR-10003602"/>
    <x v="1"/>
    <x v="6"/>
    <s v="Quartet Omega Colored Chalk, 12/Pack"/>
    <n v="4.6719999999999997"/>
    <n v="1"/>
    <n v="0.2"/>
    <n v="1.5767999999999998"/>
  </r>
  <r>
    <n v="1217"/>
    <s v="US-2014-118087"/>
    <x v="3"/>
    <x v="428"/>
    <d v="2014-09-14T00:00:00"/>
    <s v="Standard Class"/>
    <s v="SP-20620"/>
    <s v="Stefania Perrino"/>
    <s v="Corporate"/>
    <s v="United States"/>
    <s v="Philadelphia"/>
    <x v="9"/>
    <n v="19134"/>
    <x v="3"/>
    <s v="TEC-AC-10004469"/>
    <x v="2"/>
    <x v="11"/>
    <s v="Microsoft Sculpt Comfort Mouse"/>
    <n v="95.88000000000001"/>
    <n v="3"/>
    <n v="0.2"/>
    <n v="28.764000000000006"/>
  </r>
  <r>
    <n v="1218"/>
    <s v="US-2014-118087"/>
    <x v="3"/>
    <x v="428"/>
    <d v="2014-09-14T00:00:00"/>
    <s v="Standard Class"/>
    <s v="SP-20620"/>
    <s v="Stefania Perrino"/>
    <s v="Corporate"/>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s v="Corporate"/>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s v="Corporate"/>
    <s v="United States"/>
    <s v="Philadelphia"/>
    <x v="9"/>
    <n v="19134"/>
    <x v="3"/>
    <s v="TEC-PH-10002200"/>
    <x v="2"/>
    <x v="7"/>
    <s v="Samsung Galaxy Note 2"/>
    <n v="1931.9579999999999"/>
    <n v="7"/>
    <n v="0.4"/>
    <n v="-386.3915999999997"/>
  </r>
  <r>
    <n v="1221"/>
    <s v="CA-2011-110184"/>
    <x v="2"/>
    <x v="136"/>
    <d v="2011-07-16T00:00:00"/>
    <s v="Standard Class"/>
    <s v="BF-11170"/>
    <s v="Ben Ferrer"/>
    <s v="Home Office"/>
    <s v="United States"/>
    <s v="Los Angeles"/>
    <x v="1"/>
    <n v="90036"/>
    <x v="1"/>
    <s v="OFF-ST-10000107"/>
    <x v="1"/>
    <x v="4"/>
    <s v="Fellowes Super Stor/Drawer"/>
    <n v="249.75"/>
    <n v="9"/>
    <n v="0"/>
    <n v="44.954999999999977"/>
  </r>
  <r>
    <n v="1222"/>
    <s v="CA-2011-110184"/>
    <x v="2"/>
    <x v="136"/>
    <d v="2011-07-16T00:00:00"/>
    <s v="Standard Class"/>
    <s v="BF-11170"/>
    <s v="Ben Ferrer"/>
    <s v="Home Office"/>
    <s v="United States"/>
    <s v="Los Angeles"/>
    <x v="1"/>
    <n v="90036"/>
    <x v="1"/>
    <s v="TEC-PH-10000439"/>
    <x v="2"/>
    <x v="7"/>
    <s v="GE DSL Phone Line Filter"/>
    <n v="255.93600000000004"/>
    <n v="8"/>
    <n v="0.2"/>
    <n v="28.792799999999971"/>
  </r>
  <r>
    <n v="1223"/>
    <s v="CA-2013-126004"/>
    <x v="0"/>
    <x v="429"/>
    <d v="2013-12-06T00:00:00"/>
    <s v="First Class"/>
    <s v="BM-11140"/>
    <s v="Becky Martin"/>
    <s v="Consumer"/>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s v="Consumer"/>
    <s v="United States"/>
    <s v="New York City"/>
    <x v="15"/>
    <n v="10024"/>
    <x v="3"/>
    <s v="TEC-AC-10001432"/>
    <x v="2"/>
    <x v="11"/>
    <s v="Enermax Aurora Lite Keyboard"/>
    <n v="78.150000000000006"/>
    <n v="1"/>
    <n v="0"/>
    <n v="34.38600000000001"/>
  </r>
  <r>
    <n v="1225"/>
    <s v="CA-2013-126004"/>
    <x v="0"/>
    <x v="429"/>
    <d v="2013-12-06T00:00:00"/>
    <s v="First Class"/>
    <s v="BM-11140"/>
    <s v="Becky Martin"/>
    <s v="Consumer"/>
    <s v="United States"/>
    <s v="New York City"/>
    <x v="15"/>
    <n v="10024"/>
    <x v="3"/>
    <s v="OFF-BI-10004656"/>
    <x v="1"/>
    <x v="8"/>
    <s v="Peel &amp; Stick Add-On Corner Pockets"/>
    <n v="1.7280000000000002"/>
    <n v="1"/>
    <n v="0.2"/>
    <n v="0.60479999999999989"/>
  </r>
  <r>
    <n v="1226"/>
    <s v="CA-2013-126004"/>
    <x v="0"/>
    <x v="429"/>
    <d v="2013-12-06T00:00:00"/>
    <s v="First Class"/>
    <s v="BM-11140"/>
    <s v="Becky Martin"/>
    <s v="Consumer"/>
    <s v="United States"/>
    <s v="New York City"/>
    <x v="15"/>
    <n v="10024"/>
    <x v="3"/>
    <s v="OFF-PA-10001685"/>
    <x v="1"/>
    <x v="10"/>
    <s v="Staples"/>
    <n v="40.56"/>
    <n v="4"/>
    <n v="0"/>
    <n v="19.874400000000001"/>
  </r>
  <r>
    <n v="1227"/>
    <s v="CA-2013-126004"/>
    <x v="0"/>
    <x v="429"/>
    <d v="2013-12-06T00:00:00"/>
    <s v="First Class"/>
    <s v="BM-11140"/>
    <s v="Becky Martin"/>
    <s v="Consumer"/>
    <s v="United States"/>
    <s v="New York City"/>
    <x v="15"/>
    <n v="10024"/>
    <x v="3"/>
    <s v="OFF-ST-10001418"/>
    <x v="1"/>
    <x v="4"/>
    <s v="Carina Media Storage Towers in Natural &amp; Black"/>
    <n v="182.94"/>
    <n v="3"/>
    <n v="0"/>
    <n v="3.6587999999999994"/>
  </r>
  <r>
    <n v="1228"/>
    <s v="CA-2013-126004"/>
    <x v="0"/>
    <x v="429"/>
    <d v="2013-12-06T00:00:00"/>
    <s v="First Class"/>
    <s v="BM-11140"/>
    <s v="Becky Martin"/>
    <s v="Consumer"/>
    <s v="United States"/>
    <s v="New York City"/>
    <x v="15"/>
    <n v="10024"/>
    <x v="3"/>
    <s v="OFF-ST-10000676"/>
    <x v="1"/>
    <x v="4"/>
    <s v="Fellowes Econo/Stor Drawers"/>
    <n v="193.86"/>
    <n v="2"/>
    <n v="0"/>
    <n v="11.631599999999992"/>
  </r>
  <r>
    <n v="1229"/>
    <s v="CA-2014-100013"/>
    <x v="3"/>
    <x v="44"/>
    <d v="2014-11-12T00:00:00"/>
    <s v="Standard Class"/>
    <s v="ZC-21910"/>
    <s v="Zuschuss Carroll"/>
    <s v="Consumer"/>
    <s v="United States"/>
    <s v="Los Angeles"/>
    <x v="1"/>
    <n v="90045"/>
    <x v="1"/>
    <s v="OFF-EN-10001219"/>
    <x v="1"/>
    <x v="12"/>
    <s v="#10- 4 1/8&quot; x 9 1/2&quot; Security-Tint Envelopes"/>
    <n v="15.28"/>
    <n v="2"/>
    <n v="0"/>
    <n v="7.4871999999999996"/>
  </r>
  <r>
    <n v="1230"/>
    <s v="CA-2014-100013"/>
    <x v="3"/>
    <x v="44"/>
    <d v="2014-11-12T00:00:00"/>
    <s v="Standard Class"/>
    <s v="ZC-21910"/>
    <s v="Zuschuss Carroll"/>
    <s v="Consumer"/>
    <s v="United States"/>
    <s v="Los Angeles"/>
    <x v="1"/>
    <n v="90045"/>
    <x v="1"/>
    <s v="FUR-FU-10001424"/>
    <x v="0"/>
    <x v="5"/>
    <s v="Dax Clear Box Frame"/>
    <n v="8.73"/>
    <n v="1"/>
    <n v="0"/>
    <n v="2.9681999999999995"/>
  </r>
  <r>
    <n v="1231"/>
    <s v="CA-2014-100013"/>
    <x v="3"/>
    <x v="44"/>
    <d v="2014-11-12T00:00:00"/>
    <s v="Standard Class"/>
    <s v="ZC-21910"/>
    <s v="Zuschuss Carroll"/>
    <s v="Consumer"/>
    <s v="United States"/>
    <s v="Los Angeles"/>
    <x v="1"/>
    <n v="90045"/>
    <x v="1"/>
    <s v="OFF-AR-10001022"/>
    <x v="1"/>
    <x v="6"/>
    <s v="SANFORD Liquid Accent Tank-Style Highlighters"/>
    <n v="5.68"/>
    <n v="2"/>
    <n v="0"/>
    <n v="1.7607999999999997"/>
  </r>
  <r>
    <n v="1232"/>
    <s v="CA-2012-132570"/>
    <x v="1"/>
    <x v="89"/>
    <d v="2012-11-02T00:00:00"/>
    <s v="Second Class"/>
    <s v="KT-16480"/>
    <s v="Kean Thornton"/>
    <s v="Consumer"/>
    <s v="United States"/>
    <s v="Buffalo"/>
    <x v="15"/>
    <n v="14215"/>
    <x v="3"/>
    <s v="OFF-AR-10000369"/>
    <x v="1"/>
    <x v="6"/>
    <s v="Design Ebony Sketching Pencil"/>
    <n v="2.78"/>
    <n v="2"/>
    <n v="0"/>
    <n v="0.72279999999999989"/>
  </r>
  <r>
    <n v="1233"/>
    <s v="CA-2012-132570"/>
    <x v="1"/>
    <x v="89"/>
    <d v="2012-11-02T00:00:00"/>
    <s v="Second Class"/>
    <s v="KT-16480"/>
    <s v="Kean Thornton"/>
    <s v="Consumer"/>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s v="Corporate"/>
    <s v="United States"/>
    <s v="Cincinnati"/>
    <x v="24"/>
    <n v="45231"/>
    <x v="3"/>
    <s v="TEC-CO-10001046"/>
    <x v="2"/>
    <x v="16"/>
    <s v="Canon Imageclass D680 Copier / Fax"/>
    <n v="839.98799999999994"/>
    <n v="2"/>
    <n v="0.4"/>
    <n v="69.99899999999991"/>
  </r>
  <r>
    <n v="1235"/>
    <s v="CA-2013-144344"/>
    <x v="0"/>
    <x v="99"/>
    <d v="2013-10-29T00:00:00"/>
    <s v="Same Day"/>
    <s v="PG-18820"/>
    <s v="Patrick Gardner"/>
    <s v="Consumer"/>
    <s v="United States"/>
    <s v="Boynton Beach"/>
    <x v="2"/>
    <n v="33437"/>
    <x v="0"/>
    <s v="FUR-FU-10000076"/>
    <x v="0"/>
    <x v="5"/>
    <s v="24-Hour Round Wall Clock"/>
    <n v="47.952000000000005"/>
    <n v="3"/>
    <n v="0.2"/>
    <n v="13.786200000000006"/>
  </r>
  <r>
    <n v="1236"/>
    <s v="CA-2013-144344"/>
    <x v="0"/>
    <x v="99"/>
    <d v="2013-10-29T00:00:00"/>
    <s v="Same Day"/>
    <s v="PG-18820"/>
    <s v="Patrick Gardner"/>
    <s v="Consumer"/>
    <s v="United States"/>
    <s v="Boynton Beach"/>
    <x v="2"/>
    <n v="33437"/>
    <x v="0"/>
    <s v="OFF-BI-10003719"/>
    <x v="1"/>
    <x v="8"/>
    <s v="Large Capacity Hanging Post Binders"/>
    <n v="37.425000000000004"/>
    <n v="5"/>
    <n v="0.7"/>
    <n v="-29.940000000000012"/>
  </r>
  <r>
    <n v="1237"/>
    <s v="CA-2013-144344"/>
    <x v="0"/>
    <x v="99"/>
    <d v="2013-10-29T00:00:00"/>
    <s v="Same Day"/>
    <s v="PG-18820"/>
    <s v="Patrick Gardner"/>
    <s v="Consumer"/>
    <s v="United States"/>
    <s v="Boynton Beach"/>
    <x v="2"/>
    <n v="33437"/>
    <x v="0"/>
    <s v="FUR-FU-10003268"/>
    <x v="0"/>
    <x v="5"/>
    <s v="Eldon Radial Chair Mat for Low to Medium Pile Carpets"/>
    <n v="63.967999999999996"/>
    <n v="2"/>
    <n v="0.2"/>
    <n v="0"/>
  </r>
  <r>
    <n v="1238"/>
    <s v="CA-2013-144344"/>
    <x v="0"/>
    <x v="99"/>
    <d v="2013-10-29T00:00:00"/>
    <s v="Same Day"/>
    <s v="PG-18820"/>
    <s v="Patrick Gardner"/>
    <s v="Consumer"/>
    <s v="United States"/>
    <s v="Boynton Beach"/>
    <x v="2"/>
    <n v="33437"/>
    <x v="0"/>
    <s v="FUR-FU-10003553"/>
    <x v="0"/>
    <x v="5"/>
    <s v="Howard Miller 13-1/2&quot; Diameter Rosebrook Wall Clock"/>
    <n v="165.048"/>
    <n v="3"/>
    <n v="0.2"/>
    <n v="41.262"/>
  </r>
  <r>
    <n v="1239"/>
    <s v="CA-2011-127012"/>
    <x v="2"/>
    <x v="430"/>
    <d v="2011-08-15T00:00:00"/>
    <s v="Standard Class"/>
    <s v="GM-14680"/>
    <s v="Greg Matthias"/>
    <s v="Consumer"/>
    <s v="United States"/>
    <s v="Seattle"/>
    <x v="4"/>
    <n v="98105"/>
    <x v="1"/>
    <s v="FUR-FU-10003691"/>
    <x v="0"/>
    <x v="5"/>
    <s v="Eldon Image Series Desk Accessories, Ebony"/>
    <n v="12.35"/>
    <n v="1"/>
    <n v="0"/>
    <n v="5.4340000000000002"/>
  </r>
  <r>
    <n v="1240"/>
    <s v="CA-2011-127012"/>
    <x v="2"/>
    <x v="430"/>
    <d v="2011-08-15T00:00:00"/>
    <s v="Standard Class"/>
    <s v="GM-14680"/>
    <s v="Greg Matthias"/>
    <s v="Consumer"/>
    <s v="United States"/>
    <s v="Seattle"/>
    <x v="4"/>
    <n v="98105"/>
    <x v="1"/>
    <s v="OFF-AR-10003903"/>
    <x v="1"/>
    <x v="6"/>
    <s v="Sanford 52201 APSCO Electric Pencil Sharpener"/>
    <n v="40.97"/>
    <n v="1"/>
    <n v="0"/>
    <n v="10.652200000000001"/>
  </r>
  <r>
    <n v="1241"/>
    <s v="CA-2011-127012"/>
    <x v="2"/>
    <x v="430"/>
    <d v="2011-08-15T00:00:00"/>
    <s v="Standard Class"/>
    <s v="GM-14680"/>
    <s v="Greg Matthias"/>
    <s v="Consumer"/>
    <s v="United States"/>
    <s v="Seattle"/>
    <x v="4"/>
    <n v="98105"/>
    <x v="1"/>
    <s v="OFF-FA-10004854"/>
    <x v="1"/>
    <x v="13"/>
    <s v="Vinyl Coated Wire Paper Clips in Organizer Box, 800/Box"/>
    <n v="22.96"/>
    <n v="2"/>
    <n v="0"/>
    <n v="10.7912"/>
  </r>
  <r>
    <n v="1242"/>
    <s v="CA-2013-128727"/>
    <x v="0"/>
    <x v="48"/>
    <d v="2013-09-05T00:00:00"/>
    <s v="Standard Class"/>
    <s v="MO-17800"/>
    <s v="Meg O'Connel"/>
    <s v="Home Office"/>
    <s v="United States"/>
    <s v="New York City"/>
    <x v="15"/>
    <n v="10024"/>
    <x v="3"/>
    <s v="TEC-PH-10003442"/>
    <x v="2"/>
    <x v="7"/>
    <s v="Samsung Replacement EH64AVFWE Premium Headset"/>
    <n v="22"/>
    <n v="4"/>
    <n v="0"/>
    <n v="5.5"/>
  </r>
  <r>
    <n v="1243"/>
    <s v="US-2013-162859"/>
    <x v="0"/>
    <x v="431"/>
    <d v="2013-02-22T00:00:00"/>
    <s v="Standard Class"/>
    <s v="PG-18820"/>
    <s v="Patrick Gardner"/>
    <s v="Consumer"/>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s v="Consumer"/>
    <s v="United States"/>
    <s v="New York City"/>
    <x v="15"/>
    <n v="10009"/>
    <x v="3"/>
    <s v="OFF-FA-10000304"/>
    <x v="1"/>
    <x v="13"/>
    <s v="Advantus Push Pins"/>
    <n v="8.7200000000000006"/>
    <n v="4"/>
    <n v="0"/>
    <n v="3.5752000000000006"/>
  </r>
  <r>
    <n v="1245"/>
    <s v="CA-2014-133641"/>
    <x v="3"/>
    <x v="304"/>
    <d v="2014-05-22T00:00:00"/>
    <s v="Standard Class"/>
    <s v="EJ-14155"/>
    <s v="Eva Jacobs"/>
    <s v="Consumer"/>
    <s v="United States"/>
    <s v="Gulfport"/>
    <x v="35"/>
    <n v="39503"/>
    <x v="0"/>
    <s v="OFF-EN-10004955"/>
    <x v="1"/>
    <x v="12"/>
    <s v="Fashion Color Clasp Envelopes"/>
    <n v="48.69"/>
    <n v="9"/>
    <n v="0"/>
    <n v="23.8581"/>
  </r>
  <r>
    <n v="1246"/>
    <s v="CA-2011-168494"/>
    <x v="2"/>
    <x v="432"/>
    <d v="2011-12-14T00:00:00"/>
    <s v="Second Class"/>
    <s v="NP-18700"/>
    <s v="Nora Preis"/>
    <s v="Consumer"/>
    <s v="United States"/>
    <s v="Fresno"/>
    <x v="1"/>
    <n v="93727"/>
    <x v="1"/>
    <s v="FUR-TA-10004619"/>
    <x v="0"/>
    <x v="3"/>
    <s v="Hon Non-Folding Utility Tables"/>
    <n v="764.6880000000001"/>
    <n v="6"/>
    <n v="0.2"/>
    <n v="95.585999999999899"/>
  </r>
  <r>
    <n v="1247"/>
    <s v="CA-2011-168494"/>
    <x v="2"/>
    <x v="432"/>
    <d v="2011-12-14T00:00:00"/>
    <s v="Second Class"/>
    <s v="NP-18700"/>
    <s v="Nora Preis"/>
    <s v="Consumer"/>
    <s v="United States"/>
    <s v="Fresno"/>
    <x v="1"/>
    <n v="93727"/>
    <x v="1"/>
    <s v="FUR-TA-10003473"/>
    <x v="0"/>
    <x v="3"/>
    <s v="Bretford Rectangular Conference Table Tops"/>
    <n v="3610.848"/>
    <n v="12"/>
    <n v="0.2"/>
    <n v="135.4068000000002"/>
  </r>
  <r>
    <n v="1248"/>
    <s v="CA-2011-168494"/>
    <x v="2"/>
    <x v="432"/>
    <d v="2011-12-14T00:00:00"/>
    <s v="Second Class"/>
    <s v="NP-18700"/>
    <s v="Nora Preis"/>
    <s v="Consumer"/>
    <s v="United States"/>
    <s v="Fresno"/>
    <x v="1"/>
    <n v="93727"/>
    <x v="1"/>
    <s v="FUR-BO-10004467"/>
    <x v="0"/>
    <x v="0"/>
    <s v="Bestar Classic Bookcase"/>
    <n v="254.97449999999998"/>
    <n v="3"/>
    <n v="0.15"/>
    <n v="11.998799999999989"/>
  </r>
  <r>
    <n v="1249"/>
    <s v="CA-2014-115602"/>
    <x v="3"/>
    <x v="404"/>
    <d v="2014-12-25T00:00:00"/>
    <s v="Standard Class"/>
    <s v="DJ-13630"/>
    <s v="Doug Jacobs"/>
    <s v="Consumer"/>
    <s v="United States"/>
    <s v="New York City"/>
    <x v="15"/>
    <n v="10009"/>
    <x v="3"/>
    <s v="OFF-AR-10002280"/>
    <x v="1"/>
    <x v="6"/>
    <s v="Staples"/>
    <n v="38.82"/>
    <n v="6"/>
    <n v="0"/>
    <n v="17.468999999999998"/>
  </r>
  <r>
    <n v="1250"/>
    <s v="CA-2014-115602"/>
    <x v="3"/>
    <x v="404"/>
    <d v="2014-12-25T00:00:00"/>
    <s v="Standard Class"/>
    <s v="DJ-13630"/>
    <s v="Doug Jacobs"/>
    <s v="Consumer"/>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s v="Consumer"/>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s v="Consumer"/>
    <s v="United States"/>
    <s v="New York City"/>
    <x v="15"/>
    <n v="10009"/>
    <x v="3"/>
    <s v="OFF-AR-10000462"/>
    <x v="1"/>
    <x v="6"/>
    <s v="Sanford Pocket Accent Highlighters"/>
    <n v="3.2"/>
    <n v="2"/>
    <n v="0"/>
    <n v="1.3760000000000003"/>
  </r>
  <r>
    <n v="1253"/>
    <s v="CA-2012-154956"/>
    <x v="1"/>
    <x v="433"/>
    <d v="2012-07-09T00:00:00"/>
    <s v="Standard Class"/>
    <s v="IM-15070"/>
    <s v="Irene Maddox"/>
    <s v="Consumer"/>
    <s v="United States"/>
    <s v="Milwaukee"/>
    <x v="6"/>
    <n v="53209"/>
    <x v="2"/>
    <s v="TEC-PH-10004165"/>
    <x v="2"/>
    <x v="7"/>
    <s v="Mitel MiVoice 5330e IP Phone"/>
    <n v="1099.96"/>
    <n v="4"/>
    <n v="0"/>
    <n v="285.9896"/>
  </r>
  <r>
    <n v="1254"/>
    <s v="CA-2014-144638"/>
    <x v="3"/>
    <x v="434"/>
    <d v="2014-03-15T00:00:00"/>
    <s v="Standard Class"/>
    <s v="MH-18115"/>
    <s v="Mick Hernandez"/>
    <s v="Home Office"/>
    <s v="United States"/>
    <s v="Chester"/>
    <x v="9"/>
    <n v="19013"/>
    <x v="3"/>
    <s v="OFF-AR-10003958"/>
    <x v="1"/>
    <x v="6"/>
    <s v="Newell 337"/>
    <n v="5.2480000000000002"/>
    <n v="2"/>
    <n v="0.2"/>
    <n v="0.59039999999999915"/>
  </r>
  <r>
    <n v="1255"/>
    <s v="CA-2014-144638"/>
    <x v="3"/>
    <x v="434"/>
    <d v="2014-03-15T00:00:00"/>
    <s v="Standard Class"/>
    <s v="MH-18115"/>
    <s v="Mick Hernandez"/>
    <s v="Home Office"/>
    <s v="United States"/>
    <s v="Chester"/>
    <x v="9"/>
    <n v="19013"/>
    <x v="3"/>
    <s v="TEC-PH-10000149"/>
    <x v="2"/>
    <x v="7"/>
    <s v="Cisco SPA525G2 IP Phone - Wireless"/>
    <n v="35.909999999999997"/>
    <n v="3"/>
    <n v="0.4"/>
    <n v="-8.3790000000000031"/>
  </r>
  <r>
    <n v="1256"/>
    <s v="CA-2014-144638"/>
    <x v="3"/>
    <x v="434"/>
    <d v="2014-03-15T00:00:00"/>
    <s v="Standard Class"/>
    <s v="MH-18115"/>
    <s v="Mick Hernandez"/>
    <s v="Home Office"/>
    <s v="United States"/>
    <s v="Chester"/>
    <x v="9"/>
    <n v="19013"/>
    <x v="3"/>
    <s v="FUR-FU-10003724"/>
    <x v="0"/>
    <x v="5"/>
    <s v="Westinghouse Clip-On Gooseneck Lamps"/>
    <n v="6.6959999999999997"/>
    <n v="1"/>
    <n v="0.2"/>
    <n v="0.50219999999999976"/>
  </r>
  <r>
    <n v="1257"/>
    <s v="CA-2014-144638"/>
    <x v="3"/>
    <x v="434"/>
    <d v="2014-03-15T00:00:00"/>
    <s v="Standard Class"/>
    <s v="MH-18115"/>
    <s v="Mick Hernandez"/>
    <s v="Home Office"/>
    <s v="United States"/>
    <s v="Chester"/>
    <x v="9"/>
    <n v="19013"/>
    <x v="3"/>
    <s v="FUR-FU-10003535"/>
    <x v="0"/>
    <x v="5"/>
    <s v="Howard Miller Distant Time Traveler Alarm Clock"/>
    <n v="43.872000000000007"/>
    <n v="2"/>
    <n v="0.2"/>
    <n v="11.516399999999999"/>
  </r>
  <r>
    <n v="1258"/>
    <s v="US-2013-168620"/>
    <x v="0"/>
    <x v="435"/>
    <d v="2013-12-29T00:00:00"/>
    <s v="Second Class"/>
    <s v="RB-19795"/>
    <s v="Ross Baird"/>
    <s v="Home Office"/>
    <s v="United States"/>
    <s v="Charlotte"/>
    <x v="3"/>
    <n v="28205"/>
    <x v="0"/>
    <s v="OFF-BI-10001575"/>
    <x v="1"/>
    <x v="8"/>
    <s v="GBC Linen Binding Covers"/>
    <n v="27.882000000000005"/>
    <n v="3"/>
    <n v="0.7"/>
    <n v="-20.446799999999996"/>
  </r>
  <r>
    <n v="1259"/>
    <s v="US-2013-168620"/>
    <x v="0"/>
    <x v="435"/>
    <d v="2013-12-29T00:00:00"/>
    <s v="Second Class"/>
    <s v="RB-19795"/>
    <s v="Ross Baird"/>
    <s v="Home Office"/>
    <s v="United States"/>
    <s v="Charlotte"/>
    <x v="3"/>
    <n v="28205"/>
    <x v="0"/>
    <s v="OFF-ST-10003716"/>
    <x v="1"/>
    <x v="4"/>
    <s v="Tennsco Double-Tier Lockers"/>
    <n v="540.048"/>
    <n v="3"/>
    <n v="0.2"/>
    <n v="-47.254199999999997"/>
  </r>
  <r>
    <n v="1260"/>
    <s v="US-2013-168620"/>
    <x v="0"/>
    <x v="435"/>
    <d v="2013-12-29T00:00:00"/>
    <s v="Second Class"/>
    <s v="RB-19795"/>
    <s v="Ross Baird"/>
    <s v="Home Office"/>
    <s v="United States"/>
    <s v="Charlotte"/>
    <x v="3"/>
    <n v="28205"/>
    <x v="0"/>
    <s v="TEC-AC-10004469"/>
    <x v="2"/>
    <x v="11"/>
    <s v="Microsoft Sculpt Comfort Mouse"/>
    <n v="255.68000000000004"/>
    <n v="8"/>
    <n v="0.2"/>
    <n v="76.704000000000008"/>
  </r>
  <r>
    <n v="1261"/>
    <s v="CA-2014-117079"/>
    <x v="3"/>
    <x v="436"/>
    <d v="2014-10-28T00:00:00"/>
    <s v="Standard Class"/>
    <s v="JR-15700"/>
    <s v="Jocasta Rupert"/>
    <s v="Consumer"/>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s v="Corporate"/>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s v="Consumer"/>
    <s v="United States"/>
    <s v="Long Beach"/>
    <x v="15"/>
    <n v="11561"/>
    <x v="3"/>
    <s v="OFF-BI-10001634"/>
    <x v="1"/>
    <x v="8"/>
    <s v="Wilson Jones Active Use Binders"/>
    <n v="17.472000000000001"/>
    <n v="3"/>
    <n v="0.2"/>
    <n v="6.3336000000000006"/>
  </r>
  <r>
    <n v="1264"/>
    <s v="CA-2013-155992"/>
    <x v="0"/>
    <x v="393"/>
    <d v="2013-10-03T00:00:00"/>
    <s v="First Class"/>
    <s v="CC-12220"/>
    <s v="Chris Cortes"/>
    <s v="Consumer"/>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s v="Consumer"/>
    <s v="United States"/>
    <s v="La Porte"/>
    <x v="14"/>
    <n v="46350"/>
    <x v="2"/>
    <s v="FUR-FU-10003724"/>
    <x v="0"/>
    <x v="5"/>
    <s v="Westinghouse Clip-On Gooseneck Lamps"/>
    <n v="41.849999999999994"/>
    <n v="5"/>
    <n v="0"/>
    <n v="10.880999999999998"/>
  </r>
  <r>
    <n v="1266"/>
    <s v="CA-2014-110380"/>
    <x v="3"/>
    <x v="264"/>
    <d v="2014-09-08T00:00:00"/>
    <s v="Standard Class"/>
    <s v="PF-19225"/>
    <s v="Phillip Flathmann"/>
    <s v="Consumer"/>
    <s v="United States"/>
    <s v="San Francisco"/>
    <x v="1"/>
    <n v="94122"/>
    <x v="1"/>
    <s v="OFF-AR-10000422"/>
    <x v="1"/>
    <x v="6"/>
    <s v="Pencil and Crayon Sharpener"/>
    <n v="6.57"/>
    <n v="3"/>
    <n v="0"/>
    <n v="1.7738999999999998"/>
  </r>
  <r>
    <n v="1267"/>
    <s v="US-2011-167738"/>
    <x v="2"/>
    <x v="163"/>
    <d v="2011-12-29T00:00:00"/>
    <s v="Standard Class"/>
    <s v="JC-16105"/>
    <s v="Julie Creighton"/>
    <s v="Corporate"/>
    <s v="United States"/>
    <s v="Los Angeles"/>
    <x v="1"/>
    <n v="90045"/>
    <x v="1"/>
    <s v="OFF-ST-10003306"/>
    <x v="1"/>
    <x v="4"/>
    <s v="Letter Size Cart"/>
    <n v="142.86000000000001"/>
    <n v="1"/>
    <n v="0"/>
    <n v="41.429399999999987"/>
  </r>
  <r>
    <n v="1268"/>
    <s v="US-2011-167738"/>
    <x v="2"/>
    <x v="163"/>
    <d v="2011-12-29T00:00:00"/>
    <s v="Standard Class"/>
    <s v="JC-16105"/>
    <s v="Julie Creighton"/>
    <s v="Corporate"/>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s v="Corporate"/>
    <s v="United States"/>
    <s v="Louisville"/>
    <x v="22"/>
    <n v="80027"/>
    <x v="1"/>
    <s v="FUR-FU-10000246"/>
    <x v="0"/>
    <x v="5"/>
    <s v="Aluminum Document Frame"/>
    <n v="29.328000000000003"/>
    <n v="3"/>
    <n v="0.2"/>
    <n v="3.665999999999995"/>
  </r>
  <r>
    <n v="1270"/>
    <s v="CA-2014-100426"/>
    <x v="3"/>
    <x v="400"/>
    <d v="2014-06-09T00:00:00"/>
    <s v="Standard Class"/>
    <s v="DC-12850"/>
    <s v="Dan Campbell"/>
    <s v="Consumer"/>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s v="Corporate"/>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s v="Corporate"/>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s v="Corporate"/>
    <s v="United States"/>
    <s v="Chicago"/>
    <x v="10"/>
    <n v="60623"/>
    <x v="2"/>
    <s v="OFF-BI-10002854"/>
    <x v="1"/>
    <x v="8"/>
    <s v="Performers Binder/Pad Holder, Black"/>
    <n v="44.847999999999992"/>
    <n v="8"/>
    <n v="0.8"/>
    <n v="-67.27200000000002"/>
  </r>
  <r>
    <n v="1274"/>
    <s v="CA-2013-119186"/>
    <x v="0"/>
    <x v="439"/>
    <d v="2013-05-27T00:00:00"/>
    <s v="Same Day"/>
    <s v="MS-17710"/>
    <s v="Maurice Satty"/>
    <s v="Consumer"/>
    <s v="United States"/>
    <s v="Fort Worth"/>
    <x v="5"/>
    <n v="76106"/>
    <x v="2"/>
    <s v="OFF-PA-10004621"/>
    <x v="1"/>
    <x v="10"/>
    <s v="Xerox 212"/>
    <n v="10.368000000000002"/>
    <n v="2"/>
    <n v="0.2"/>
    <n v="3.6288"/>
  </r>
  <r>
    <n v="1275"/>
    <s v="CA-2013-119186"/>
    <x v="0"/>
    <x v="439"/>
    <d v="2013-05-27T00:00:00"/>
    <s v="Same Day"/>
    <s v="MS-17710"/>
    <s v="Maurice Satty"/>
    <s v="Consumer"/>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s v="Consumer"/>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s v="Consumer"/>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s v="Consumer"/>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s v="Corporate"/>
    <s v="United States"/>
    <s v="Macon"/>
    <x v="32"/>
    <n v="31204"/>
    <x v="0"/>
    <s v="TEC-AC-10004209"/>
    <x v="2"/>
    <x v="11"/>
    <s v="Memorex Froggy Flash Drive 4 GB"/>
    <n v="32.97"/>
    <n v="3"/>
    <n v="0"/>
    <n v="12.8583"/>
  </r>
  <r>
    <n v="1280"/>
    <s v="CA-2011-163293"/>
    <x v="2"/>
    <x v="78"/>
    <d v="2011-09-11T00:00:00"/>
    <s v="First Class"/>
    <s v="KC-16255"/>
    <s v="Karen Carlisle"/>
    <s v="Corporate"/>
    <s v="United States"/>
    <s v="Macon"/>
    <x v="32"/>
    <n v="31204"/>
    <x v="0"/>
    <s v="TEC-AC-10000023"/>
    <x v="2"/>
    <x v="11"/>
    <s v="Maxell 74 Minute CD-R Spindle, 50/Pack"/>
    <n v="83.88"/>
    <n v="4"/>
    <n v="0"/>
    <n v="30.196799999999996"/>
  </r>
  <r>
    <n v="1281"/>
    <s v="CA-2013-160815"/>
    <x v="0"/>
    <x v="64"/>
    <d v="2013-09-07T00:00:00"/>
    <s v="First Class"/>
    <s v="TR-21325"/>
    <s v="Toby Ritter"/>
    <s v="Consumer"/>
    <s v="United States"/>
    <s v="Cedar Rapids"/>
    <x v="23"/>
    <n v="52402"/>
    <x v="2"/>
    <s v="TEC-PH-10003505"/>
    <x v="2"/>
    <x v="7"/>
    <s v="Geemarc AmpliPOWER60"/>
    <n v="278.39999999999998"/>
    <n v="3"/>
    <n v="0"/>
    <n v="80.735999999999976"/>
  </r>
  <r>
    <n v="1282"/>
    <s v="CA-2014-122154"/>
    <x v="3"/>
    <x v="359"/>
    <d v="2014-04-12T00:00:00"/>
    <s v="First Class"/>
    <s v="SA-20830"/>
    <s v="Sue Ann Reed"/>
    <s v="Consumer"/>
    <s v="United States"/>
    <s v="Jacksonville"/>
    <x v="2"/>
    <n v="32216"/>
    <x v="0"/>
    <s v="OFF-LA-10000121"/>
    <x v="1"/>
    <x v="2"/>
    <s v="Avery 48"/>
    <n v="15.120000000000001"/>
    <n v="3"/>
    <n v="0.2"/>
    <n v="4.9139999999999988"/>
  </r>
  <r>
    <n v="1283"/>
    <s v="CA-2014-122154"/>
    <x v="3"/>
    <x v="359"/>
    <d v="2014-04-12T00:00:00"/>
    <s v="First Class"/>
    <s v="SA-20830"/>
    <s v="Sue Ann Reed"/>
    <s v="Consumer"/>
    <s v="United States"/>
    <s v="Jacksonville"/>
    <x v="2"/>
    <n v="32216"/>
    <x v="0"/>
    <s v="OFF-BI-10002026"/>
    <x v="1"/>
    <x v="8"/>
    <s v="Avery Arch Ring Binders"/>
    <n v="17.430000000000003"/>
    <n v="1"/>
    <n v="0.7"/>
    <n v="-13.363000000000003"/>
  </r>
  <r>
    <n v="1284"/>
    <s v="CA-2014-122154"/>
    <x v="3"/>
    <x v="359"/>
    <d v="2014-04-12T00:00:00"/>
    <s v="First Class"/>
    <s v="SA-20830"/>
    <s v="Sue Ann Reed"/>
    <s v="Consumer"/>
    <s v="United States"/>
    <s v="Jacksonville"/>
    <x v="2"/>
    <n v="32216"/>
    <x v="0"/>
    <s v="OFF-PA-10000994"/>
    <x v="1"/>
    <x v="10"/>
    <s v="Xerox 1915"/>
    <n v="251.64"/>
    <n v="3"/>
    <n v="0.2"/>
    <n v="88.073999999999984"/>
  </r>
  <r>
    <n v="1285"/>
    <s v="US-2012-149692"/>
    <x v="1"/>
    <x v="401"/>
    <d v="2012-12-12T00:00:00"/>
    <s v="Standard Class"/>
    <s v="KW-16435"/>
    <s v="Katrina Willman"/>
    <s v="Consumer"/>
    <s v="United States"/>
    <s v="Austin"/>
    <x v="5"/>
    <n v="78745"/>
    <x v="2"/>
    <s v="OFF-BI-10002813"/>
    <x v="1"/>
    <x v="8"/>
    <s v="Avery Reinforcements for Hole-Punch Pages"/>
    <n v="2.7719999999999994"/>
    <n v="7"/>
    <n v="0.8"/>
    <n v="-4.8510000000000009"/>
  </r>
  <r>
    <n v="1286"/>
    <s v="CA-2013-119445"/>
    <x v="0"/>
    <x v="190"/>
    <d v="2013-07-04T00:00:00"/>
    <s v="Standard Class"/>
    <s v="GM-14500"/>
    <s v="Gene McClure"/>
    <s v="Consumer"/>
    <s v="United States"/>
    <s v="Providence"/>
    <x v="34"/>
    <n v="2908"/>
    <x v="3"/>
    <s v="OFF-ST-10000617"/>
    <x v="1"/>
    <x v="4"/>
    <s v="Woodgrain Magazine Files by Perma"/>
    <n v="14.9"/>
    <n v="5"/>
    <n v="0"/>
    <n v="1.0429999999999984"/>
  </r>
  <r>
    <n v="1287"/>
    <s v="CA-2012-124268"/>
    <x v="1"/>
    <x v="433"/>
    <d v="2012-07-08T00:00:00"/>
    <s v="Standard Class"/>
    <s v="AD-10180"/>
    <s v="Alan Dominguez"/>
    <s v="Home Office"/>
    <s v="United States"/>
    <s v="New York City"/>
    <x v="15"/>
    <n v="10035"/>
    <x v="3"/>
    <s v="OFF-AR-10004817"/>
    <x v="1"/>
    <x v="6"/>
    <s v="Colorific Watercolor Pencils"/>
    <n v="15.48"/>
    <n v="3"/>
    <n v="0"/>
    <n v="4.4891999999999985"/>
  </r>
  <r>
    <n v="1288"/>
    <s v="CA-2013-154711"/>
    <x v="0"/>
    <x v="441"/>
    <d v="2013-11-27T00:00:00"/>
    <s v="Standard Class"/>
    <s v="TB-21355"/>
    <s v="Todd Boyes"/>
    <s v="Corporate"/>
    <s v="United States"/>
    <s v="New York City"/>
    <x v="15"/>
    <n v="10009"/>
    <x v="3"/>
    <s v="FUR-FU-10000397"/>
    <x v="0"/>
    <x v="5"/>
    <s v="Luxo Economy Swing Arm Lamp"/>
    <n v="39.880000000000003"/>
    <n v="2"/>
    <n v="0"/>
    <n v="11.166400000000003"/>
  </r>
  <r>
    <n v="1289"/>
    <s v="CA-2013-154711"/>
    <x v="0"/>
    <x v="441"/>
    <d v="2013-11-27T00:00:00"/>
    <s v="Standard Class"/>
    <s v="TB-21355"/>
    <s v="Todd Boyes"/>
    <s v="Corporate"/>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s v="Corporate"/>
    <s v="United States"/>
    <s v="New York City"/>
    <x v="15"/>
    <n v="10009"/>
    <x v="3"/>
    <s v="OFF-AR-10001860"/>
    <x v="1"/>
    <x v="6"/>
    <s v="BIC Liqua Brite Liner"/>
    <n v="20.82"/>
    <n v="3"/>
    <n v="0"/>
    <n v="7.4952000000000005"/>
  </r>
  <r>
    <n v="1291"/>
    <s v="CA-2013-163384"/>
    <x v="0"/>
    <x v="338"/>
    <d v="2013-11-13T00:00:00"/>
    <s v="First Class"/>
    <s v="CC-12430"/>
    <s v="Chuck Clark"/>
    <s v="Home Office"/>
    <s v="United States"/>
    <s v="San Francisco"/>
    <x v="1"/>
    <n v="94122"/>
    <x v="1"/>
    <s v="OFF-BI-10004970"/>
    <x v="1"/>
    <x v="8"/>
    <s v="ACCOHIDE 3-Ring Binder, Blue, 1&quot;"/>
    <n v="13.216000000000001"/>
    <n v="4"/>
    <n v="0.2"/>
    <n v="4.4603999999999999"/>
  </r>
  <r>
    <n v="1292"/>
    <s v="CA-2013-163384"/>
    <x v="0"/>
    <x v="338"/>
    <d v="2013-11-13T00:00:00"/>
    <s v="First Class"/>
    <s v="CC-12430"/>
    <s v="Chuck Clark"/>
    <s v="Home Office"/>
    <s v="United States"/>
    <s v="San Francisco"/>
    <x v="1"/>
    <n v="94122"/>
    <x v="1"/>
    <s v="OFF-PA-10003172"/>
    <x v="1"/>
    <x v="10"/>
    <s v="Xerox 1996"/>
    <n v="32.400000000000006"/>
    <n v="5"/>
    <n v="0"/>
    <n v="15.552000000000001"/>
  </r>
  <r>
    <n v="1293"/>
    <s v="CA-2012-101707"/>
    <x v="1"/>
    <x v="375"/>
    <d v="2012-09-01T00:00:00"/>
    <s v="Standard Class"/>
    <s v="PF-19165"/>
    <s v="Philip Fox"/>
    <s v="Consumer"/>
    <s v="United States"/>
    <s v="San Diego"/>
    <x v="1"/>
    <n v="92105"/>
    <x v="1"/>
    <s v="OFF-SU-10001218"/>
    <x v="1"/>
    <x v="14"/>
    <s v="Fiskars Softgrip Scissors"/>
    <n v="32.94"/>
    <n v="3"/>
    <n v="0"/>
    <n v="9.2232000000000021"/>
  </r>
  <r>
    <n v="1294"/>
    <s v="CA-2012-101707"/>
    <x v="1"/>
    <x v="375"/>
    <d v="2012-09-01T00:00:00"/>
    <s v="Standard Class"/>
    <s v="PF-19165"/>
    <s v="Philip Fox"/>
    <s v="Consumer"/>
    <s v="United States"/>
    <s v="San Diego"/>
    <x v="1"/>
    <n v="92105"/>
    <x v="1"/>
    <s v="OFF-PA-10002968"/>
    <x v="1"/>
    <x v="10"/>
    <s v="Xerox 1973"/>
    <n v="114.2"/>
    <n v="5"/>
    <n v="0"/>
    <n v="52.531999999999996"/>
  </r>
  <r>
    <n v="1295"/>
    <s v="CA-2012-101707"/>
    <x v="1"/>
    <x v="375"/>
    <d v="2012-09-01T00:00:00"/>
    <s v="Standard Class"/>
    <s v="PF-19165"/>
    <s v="Philip Fox"/>
    <s v="Consumer"/>
    <s v="United States"/>
    <s v="San Diego"/>
    <x v="1"/>
    <n v="92105"/>
    <x v="1"/>
    <s v="OFF-LA-10000134"/>
    <x v="1"/>
    <x v="2"/>
    <s v="Avery 511"/>
    <n v="3.08"/>
    <n v="1"/>
    <n v="0"/>
    <n v="1.4783999999999999"/>
  </r>
  <r>
    <n v="1296"/>
    <s v="CA-2012-138898"/>
    <x v="1"/>
    <x v="442"/>
    <d v="2012-05-29T00:00:00"/>
    <s v="Standard Class"/>
    <s v="JH-16180"/>
    <s v="Justin Hirsh"/>
    <s v="Consumer"/>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s v="Corporate"/>
    <s v="United States"/>
    <s v="Fairfield"/>
    <x v="1"/>
    <n v="94533"/>
    <x v="1"/>
    <s v="OFF-BI-10002103"/>
    <x v="1"/>
    <x v="8"/>
    <s v="Cardinal Slant-D Ring Binder, Heavy Gauge Vinyl"/>
    <n v="13.904"/>
    <n v="2"/>
    <n v="0.2"/>
    <n v="4.5187999999999997"/>
  </r>
  <r>
    <n v="1298"/>
    <s v="CA-2014-115427"/>
    <x v="3"/>
    <x v="247"/>
    <d v="2015-01-04T00:00:00"/>
    <s v="Standard Class"/>
    <s v="EB-13975"/>
    <s v="Erica Bern"/>
    <s v="Corporate"/>
    <s v="United States"/>
    <s v="Fairfield"/>
    <x v="1"/>
    <n v="94533"/>
    <x v="1"/>
    <s v="OFF-BI-10004632"/>
    <x v="1"/>
    <x v="8"/>
    <s v="GBC Binding covers"/>
    <n v="20.72"/>
    <n v="2"/>
    <n v="0.2"/>
    <n v="6.4749999999999979"/>
  </r>
  <r>
    <n v="1299"/>
    <s v="CA-2013-134425"/>
    <x v="0"/>
    <x v="16"/>
    <d v="2013-12-13T00:00:00"/>
    <s v="Second Class"/>
    <s v="QJ-19255"/>
    <s v="Quincy Jones"/>
    <s v="Corporate"/>
    <s v="United States"/>
    <s v="Saint Paul"/>
    <x v="11"/>
    <n v="55106"/>
    <x v="2"/>
    <s v="TEC-PH-10003555"/>
    <x v="2"/>
    <x v="7"/>
    <s v="Motorola HK250 Universal Bluetooth Headset"/>
    <n v="114.94999999999999"/>
    <n v="5"/>
    <n v="0"/>
    <n v="2.2990000000000066"/>
  </r>
  <r>
    <n v="1300"/>
    <s v="CA-2012-121391"/>
    <x v="1"/>
    <x v="242"/>
    <d v="2012-10-07T00:00:00"/>
    <s v="First Class"/>
    <s v="AA-10315"/>
    <s v="Alex Avila"/>
    <s v="Consumer"/>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s v="Consumer"/>
    <s v="United States"/>
    <s v="Springfield"/>
    <x v="17"/>
    <n v="22153"/>
    <x v="0"/>
    <s v="FUR-FU-10003664"/>
    <x v="0"/>
    <x v="5"/>
    <s v="Electrix Architect's Clamp-On Swing Arm Lamp, Black"/>
    <n v="572.76"/>
    <n v="6"/>
    <n v="0"/>
    <n v="166.10039999999995"/>
  </r>
  <r>
    <n v="1302"/>
    <s v="CA-2013-137043"/>
    <x v="0"/>
    <x v="443"/>
    <d v="2013-12-26T00:00:00"/>
    <s v="Second Class"/>
    <s v="LC-17140"/>
    <s v="Logan Currie"/>
    <s v="Consumer"/>
    <s v="United States"/>
    <s v="Springfield"/>
    <x v="17"/>
    <n v="22153"/>
    <x v="0"/>
    <s v="FUR-FU-10003664"/>
    <x v="0"/>
    <x v="5"/>
    <s v="Electrix Architect's Clamp-On Swing Arm Lamp, Black"/>
    <n v="286.38"/>
    <n v="3"/>
    <n v="0"/>
    <n v="83.050199999999975"/>
  </r>
  <r>
    <n v="1303"/>
    <s v="CA-2012-115847"/>
    <x v="1"/>
    <x v="444"/>
    <d v="2012-09-24T00:00:00"/>
    <s v="Second Class"/>
    <s v="TC-21535"/>
    <s v="Tracy Collins"/>
    <s v="Home Office"/>
    <s v="United States"/>
    <s v="Arlington"/>
    <x v="17"/>
    <n v="22204"/>
    <x v="0"/>
    <s v="FUR-BO-10003433"/>
    <x v="0"/>
    <x v="0"/>
    <s v="Sauder Cornerstone Collection Library"/>
    <n v="61.96"/>
    <n v="2"/>
    <n v="0"/>
    <n v="4.3371999999999957"/>
  </r>
  <r>
    <n v="1304"/>
    <s v="US-2014-126179"/>
    <x v="3"/>
    <x v="445"/>
    <d v="2014-07-08T00:00:00"/>
    <s v="Standard Class"/>
    <s v="CS-12460"/>
    <s v="Chuck Sachs"/>
    <s v="Consumer"/>
    <s v="United States"/>
    <s v="Columbus"/>
    <x v="32"/>
    <n v="31907"/>
    <x v="0"/>
    <s v="FUR-FU-10002554"/>
    <x v="0"/>
    <x v="5"/>
    <s v="Westinghouse Floor Lamp with Metal Mesh Shade, Black"/>
    <n v="23.99"/>
    <n v="1"/>
    <n v="0"/>
    <n v="5.5176999999999978"/>
  </r>
  <r>
    <n v="1305"/>
    <s v="US-2014-126179"/>
    <x v="3"/>
    <x v="445"/>
    <d v="2014-07-08T00:00:00"/>
    <s v="Standard Class"/>
    <s v="CS-12460"/>
    <s v="Chuck Sachs"/>
    <s v="Consumer"/>
    <s v="United States"/>
    <s v="Columbus"/>
    <x v="32"/>
    <n v="31907"/>
    <x v="0"/>
    <s v="TEC-PH-10001557"/>
    <x v="2"/>
    <x v="7"/>
    <s v="Pyle PMP37LED"/>
    <n v="287.96999999999997"/>
    <n v="3"/>
    <n v="0"/>
    <n v="77.751899999999992"/>
  </r>
  <r>
    <n v="1306"/>
    <s v="CA-2013-101966"/>
    <x v="0"/>
    <x v="216"/>
    <d v="2013-07-17T00:00:00"/>
    <s v="Second Class"/>
    <s v="BM-11785"/>
    <s v="Bryan Mills"/>
    <s v="Consumer"/>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s v="Consumer"/>
    <s v="United States"/>
    <s v="Pasadena"/>
    <x v="1"/>
    <n v="91104"/>
    <x v="1"/>
    <s v="OFF-PA-10002986"/>
    <x v="1"/>
    <x v="10"/>
    <s v="Xerox 1898"/>
    <n v="46.76"/>
    <n v="7"/>
    <n v="0"/>
    <n v="22.444800000000001"/>
  </r>
  <r>
    <n v="1308"/>
    <s v="CA-2013-141397"/>
    <x v="0"/>
    <x v="23"/>
    <d v="2013-06-22T00:00:00"/>
    <s v="First Class"/>
    <s v="RC-19825"/>
    <s v="Roy Collins"/>
    <s v="Consumer"/>
    <s v="United States"/>
    <s v="Pasadena"/>
    <x v="1"/>
    <n v="91104"/>
    <x v="1"/>
    <s v="OFF-BI-10000320"/>
    <x v="1"/>
    <x v="8"/>
    <s v="GBC Plastic Binding Combs"/>
    <n v="17.712"/>
    <n v="3"/>
    <n v="0.2"/>
    <n v="6.4206000000000012"/>
  </r>
  <r>
    <n v="1309"/>
    <s v="CA-2013-141397"/>
    <x v="0"/>
    <x v="23"/>
    <d v="2013-06-22T00:00:00"/>
    <s v="First Class"/>
    <s v="RC-19825"/>
    <s v="Roy Collins"/>
    <s v="Consumer"/>
    <s v="United States"/>
    <s v="Pasadena"/>
    <x v="1"/>
    <n v="91104"/>
    <x v="1"/>
    <s v="OFF-AP-10003971"/>
    <x v="1"/>
    <x v="9"/>
    <s v="Belkin 6 Outlet Metallic Surge Strip"/>
    <n v="21.78"/>
    <n v="2"/>
    <n v="0"/>
    <n v="5.6628000000000007"/>
  </r>
  <r>
    <n v="1310"/>
    <s v="CA-2013-141397"/>
    <x v="0"/>
    <x v="23"/>
    <d v="2013-06-22T00:00:00"/>
    <s v="First Class"/>
    <s v="RC-19825"/>
    <s v="Roy Collins"/>
    <s v="Consumer"/>
    <s v="United States"/>
    <s v="Pasadena"/>
    <x v="1"/>
    <n v="91104"/>
    <x v="1"/>
    <s v="OFF-ST-10001469"/>
    <x v="1"/>
    <x v="4"/>
    <s v="Fellowes Bankers Box Recycled Super Stor/Drawer"/>
    <n v="161.94"/>
    <n v="3"/>
    <n v="0"/>
    <n v="9.716399999999993"/>
  </r>
  <r>
    <n v="1311"/>
    <s v="CA-2013-141397"/>
    <x v="0"/>
    <x v="23"/>
    <d v="2013-06-22T00:00:00"/>
    <s v="First Class"/>
    <s v="RC-19825"/>
    <s v="Roy Collins"/>
    <s v="Consumer"/>
    <s v="United States"/>
    <s v="Pasadena"/>
    <x v="1"/>
    <n v="91104"/>
    <x v="1"/>
    <s v="FUR-CH-10003846"/>
    <x v="0"/>
    <x v="1"/>
    <s v="Hon Valutask Swivel Chairs"/>
    <n v="161.56800000000001"/>
    <n v="2"/>
    <n v="0.2"/>
    <n v="-8.0783999999999949"/>
  </r>
  <r>
    <n v="1312"/>
    <s v="CA-2013-141082"/>
    <x v="0"/>
    <x v="10"/>
    <d v="2013-12-14T00:00:00"/>
    <s v="Standard Class"/>
    <s v="FM-14380"/>
    <s v="Fred McMath"/>
    <s v="Consumer"/>
    <s v="United States"/>
    <s v="Lawrence"/>
    <x v="31"/>
    <n v="1841"/>
    <x v="3"/>
    <s v="OFF-LA-10001404"/>
    <x v="1"/>
    <x v="2"/>
    <s v="Avery 517"/>
    <n v="3.69"/>
    <n v="1"/>
    <n v="0"/>
    <n v="1.7343"/>
  </r>
  <r>
    <n v="1313"/>
    <s v="CA-2013-141082"/>
    <x v="0"/>
    <x v="10"/>
    <d v="2013-12-14T00:00:00"/>
    <s v="Standard Class"/>
    <s v="FM-14380"/>
    <s v="Fred McMath"/>
    <s v="Consumer"/>
    <s v="United States"/>
    <s v="Lawrence"/>
    <x v="31"/>
    <n v="1841"/>
    <x v="3"/>
    <s v="OFF-LA-10001474"/>
    <x v="1"/>
    <x v="2"/>
    <s v="Avery 477"/>
    <n v="122.12"/>
    <n v="4"/>
    <n v="0"/>
    <n v="56.175200000000004"/>
  </r>
  <r>
    <n v="1314"/>
    <s v="US-2013-134488"/>
    <x v="0"/>
    <x v="446"/>
    <d v="2013-10-02T00:00:00"/>
    <s v="Standard Class"/>
    <s v="PK-19075"/>
    <s v="Pete Kriz"/>
    <s v="Consumer"/>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s v="Corporate"/>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s v="Corporate"/>
    <s v="United States"/>
    <s v="Los Angeles"/>
    <x v="1"/>
    <n v="90032"/>
    <x v="1"/>
    <s v="FUR-FU-10004960"/>
    <x v="0"/>
    <x v="5"/>
    <s v="Seth Thomas 12&quot; Clock w/ Goldtone Case"/>
    <n v="183.84"/>
    <n v="8"/>
    <n v="0"/>
    <n v="62.505600000000001"/>
  </r>
  <r>
    <n v="1317"/>
    <s v="CA-2013-145919"/>
    <x v="0"/>
    <x v="122"/>
    <d v="2013-12-24T00:00:00"/>
    <s v="Standard Class"/>
    <s v="HG-14965"/>
    <s v="Henry Goldwyn"/>
    <s v="Corporate"/>
    <s v="United States"/>
    <s v="Los Angeles"/>
    <x v="1"/>
    <n v="90032"/>
    <x v="1"/>
    <s v="OFF-SU-10003505"/>
    <x v="1"/>
    <x v="14"/>
    <s v="Premier Electric Letter Opener"/>
    <n v="579.29999999999995"/>
    <n v="5"/>
    <n v="0"/>
    <n v="28.964999999999961"/>
  </r>
  <r>
    <n v="1318"/>
    <s v="CA-2014-157651"/>
    <x v="3"/>
    <x v="389"/>
    <d v="2014-12-15T00:00:00"/>
    <s v="Standard Class"/>
    <s v="HA-14920"/>
    <s v="Helen Andreada"/>
    <s v="Consumer"/>
    <s v="United States"/>
    <s v="Philadelphia"/>
    <x v="9"/>
    <n v="19120"/>
    <x v="3"/>
    <s v="TEC-AC-10003116"/>
    <x v="2"/>
    <x v="11"/>
    <s v="Memorex Froggy Flash Drive 8 GB"/>
    <n v="14.200000000000001"/>
    <n v="1"/>
    <n v="0.2"/>
    <n v="3.3724999999999992"/>
  </r>
  <r>
    <n v="1319"/>
    <s v="CA-2011-160773"/>
    <x v="2"/>
    <x v="268"/>
    <d v="2011-07-05T00:00:00"/>
    <s v="Standard Class"/>
    <s v="LW-16825"/>
    <s v="Laurel Workman"/>
    <s v="Corporate"/>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s v="Corporate"/>
    <s v="United States"/>
    <s v="Deltona"/>
    <x v="2"/>
    <n v="32725"/>
    <x v="0"/>
    <s v="OFF-BI-10000546"/>
    <x v="1"/>
    <x v="8"/>
    <s v="Avery Durable Binders"/>
    <n v="5.1840000000000011"/>
    <n v="6"/>
    <n v="0.7"/>
    <n v="-3.6288"/>
  </r>
  <r>
    <n v="1321"/>
    <s v="CA-2014-167703"/>
    <x v="3"/>
    <x v="447"/>
    <d v="2014-02-09T00:00:00"/>
    <s v="Standard Class"/>
    <s v="MC-17575"/>
    <s v="Matt Collins"/>
    <s v="Consumer"/>
    <s v="United States"/>
    <s v="Cincinnati"/>
    <x v="24"/>
    <n v="45231"/>
    <x v="3"/>
    <s v="OFF-BI-10002071"/>
    <x v="1"/>
    <x v="8"/>
    <s v="Fellowes Black Plastic Comb Bindings"/>
    <n v="5.2290000000000001"/>
    <n v="3"/>
    <n v="0.7"/>
    <n v="-4.1831999999999976"/>
  </r>
  <r>
    <n v="1322"/>
    <s v="CA-2014-167703"/>
    <x v="3"/>
    <x v="447"/>
    <d v="2014-02-09T00:00:00"/>
    <s v="Standard Class"/>
    <s v="MC-17575"/>
    <s v="Matt Collins"/>
    <s v="Consumer"/>
    <s v="United States"/>
    <s v="Cincinnati"/>
    <x v="24"/>
    <n v="45231"/>
    <x v="3"/>
    <s v="OFF-ST-10001490"/>
    <x v="1"/>
    <x v="4"/>
    <s v="Hot File 7-Pocket, Floor Stand"/>
    <n v="285.55200000000002"/>
    <n v="2"/>
    <n v="0.2"/>
    <n v="35.69399999999996"/>
  </r>
  <r>
    <n v="1323"/>
    <s v="CA-2014-121804"/>
    <x v="3"/>
    <x v="448"/>
    <d v="2014-03-09T00:00:00"/>
    <s v="Standard Class"/>
    <s v="LP-17095"/>
    <s v="Liz Preis"/>
    <s v="Consumer"/>
    <s v="United States"/>
    <s v="Murray"/>
    <x v="0"/>
    <n v="42071"/>
    <x v="0"/>
    <s v="OFF-AP-10004859"/>
    <x v="1"/>
    <x v="9"/>
    <s v="Acco 6 Outlet Guardian Premium Surge Suppressor"/>
    <n v="72.8"/>
    <n v="5"/>
    <n v="0"/>
    <n v="19.656000000000002"/>
  </r>
  <r>
    <n v="1324"/>
    <s v="CA-2014-162635"/>
    <x v="3"/>
    <x v="449"/>
    <d v="2014-10-11T00:00:00"/>
    <s v="First Class"/>
    <s v="EB-14170"/>
    <s v="Evan Bailliet"/>
    <s v="Consumer"/>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s v="Corporate"/>
    <s v="United States"/>
    <s v="Lawrence"/>
    <x v="31"/>
    <n v="1841"/>
    <x v="3"/>
    <s v="OFF-ST-10001321"/>
    <x v="1"/>
    <x v="4"/>
    <s v="Decoflex Hanging Personal Folder File, Blue"/>
    <n v="46.26"/>
    <n v="3"/>
    <n v="0"/>
    <n v="12.490200000000003"/>
  </r>
  <r>
    <n v="1326"/>
    <s v="US-2011-117058"/>
    <x v="2"/>
    <x v="279"/>
    <d v="2011-05-30T00:00:00"/>
    <s v="First Class"/>
    <s v="LE-16810"/>
    <s v="Laurel Elliston"/>
    <s v="Consumer"/>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s v="Home Office"/>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s v="Corporate"/>
    <s v="United States"/>
    <s v="Norwich"/>
    <x v="29"/>
    <n v="6360"/>
    <x v="3"/>
    <s v="OFF-PA-10004156"/>
    <x v="1"/>
    <x v="10"/>
    <s v="Xerox 188"/>
    <n v="11.34"/>
    <n v="1"/>
    <n v="0"/>
    <n v="5.5565999999999995"/>
  </r>
  <r>
    <n v="1329"/>
    <s v="CA-2014-106033"/>
    <x v="3"/>
    <x v="453"/>
    <d v="2014-10-19T00:00:00"/>
    <s v="Second Class"/>
    <s v="FG-14260"/>
    <s v="Frank Gastineau"/>
    <s v="Home Office"/>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s v="Consumer"/>
    <s v="United States"/>
    <s v="San Francisco"/>
    <x v="1"/>
    <n v="94109"/>
    <x v="1"/>
    <s v="FUR-FU-10003691"/>
    <x v="0"/>
    <x v="5"/>
    <s v="Eldon Image Series Desk Accessories, Ebony"/>
    <n v="37.049999999999997"/>
    <n v="3"/>
    <n v="0"/>
    <n v="16.302"/>
  </r>
  <r>
    <n v="1331"/>
    <s v="CA-2014-127705"/>
    <x v="3"/>
    <x v="455"/>
    <d v="2014-06-07T00:00:00"/>
    <s v="Standard Class"/>
    <s v="AB-10255"/>
    <s v="Alejandro Ballentine"/>
    <s v="Home Office"/>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s v="Home Office"/>
    <s v="United States"/>
    <s v="Lorain"/>
    <x v="24"/>
    <n v="44052"/>
    <x v="3"/>
    <s v="OFF-ST-10004507"/>
    <x v="1"/>
    <x v="4"/>
    <s v="Advantus Rolling Storage Box"/>
    <n v="27.439999999999998"/>
    <n v="2"/>
    <n v="0.2"/>
    <n v="2.4009999999999998"/>
  </r>
  <r>
    <n v="1333"/>
    <s v="CA-2011-122567"/>
    <x v="2"/>
    <x v="456"/>
    <d v="2011-02-22T00:00:00"/>
    <s v="Standard Class"/>
    <s v="MN-17935"/>
    <s v="Michael Nguyen"/>
    <s v="Consumer"/>
    <s v="United States"/>
    <s v="Dallas"/>
    <x v="5"/>
    <n v="75220"/>
    <x v="2"/>
    <s v="OFF-BI-10002012"/>
    <x v="1"/>
    <x v="8"/>
    <s v="Wilson Jones Easy Flow II Sheet Lifters"/>
    <n v="1.0799999999999998"/>
    <n v="3"/>
    <n v="0.8"/>
    <n v="-1.7280000000000002"/>
  </r>
  <r>
    <n v="1334"/>
    <s v="CA-2011-122567"/>
    <x v="2"/>
    <x v="456"/>
    <d v="2011-02-22T00:00:00"/>
    <s v="Standard Class"/>
    <s v="MN-17935"/>
    <s v="Michael Nguyen"/>
    <s v="Consumer"/>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s v="Home Office"/>
    <s v="United States"/>
    <s v="Los Angeles"/>
    <x v="1"/>
    <n v="90049"/>
    <x v="1"/>
    <s v="OFF-BI-10003684"/>
    <x v="1"/>
    <x v="8"/>
    <s v="Wilson Jones Legal Size Ring Binders"/>
    <n v="140.73599999999999"/>
    <n v="8"/>
    <n v="0.2"/>
    <n v="52.775999999999996"/>
  </r>
  <r>
    <n v="1336"/>
    <s v="CA-2013-122133"/>
    <x v="0"/>
    <x v="458"/>
    <d v="2013-05-24T00:00:00"/>
    <s v="Standard Class"/>
    <s v="JR-15670"/>
    <s v="Jim Radford"/>
    <s v="Consumer"/>
    <s v="United States"/>
    <s v="Middletown"/>
    <x v="29"/>
    <n v="6457"/>
    <x v="3"/>
    <s v="OFF-ST-10002574"/>
    <x v="1"/>
    <x v="4"/>
    <s v="SAFCO Commercial Wire Shelving, Black"/>
    <n v="552.55999999999995"/>
    <n v="4"/>
    <n v="0"/>
    <n v="0"/>
  </r>
  <r>
    <n v="1337"/>
    <s v="US-2014-123281"/>
    <x v="3"/>
    <x v="459"/>
    <d v="2014-04-08T00:00:00"/>
    <s v="Standard Class"/>
    <s v="JF-15190"/>
    <s v="Jamie Frazer"/>
    <s v="Consumer"/>
    <s v="United States"/>
    <s v="Los Angeles"/>
    <x v="1"/>
    <n v="90008"/>
    <x v="1"/>
    <s v="FUR-FU-10003724"/>
    <x v="0"/>
    <x v="5"/>
    <s v="Westinghouse Clip-On Gooseneck Lamps"/>
    <n v="25.11"/>
    <n v="3"/>
    <n v="0"/>
    <n v="6.5285999999999991"/>
  </r>
  <r>
    <n v="1338"/>
    <s v="CA-2014-100524"/>
    <x v="3"/>
    <x v="185"/>
    <d v="2014-04-03T00:00:00"/>
    <s v="Second Class"/>
    <s v="CM-12115"/>
    <s v="Chad McGuire"/>
    <s v="Consumer"/>
    <s v="United States"/>
    <s v="New York City"/>
    <x v="15"/>
    <n v="10011"/>
    <x v="3"/>
    <s v="FUR-FU-10004018"/>
    <x v="0"/>
    <x v="5"/>
    <s v="Tensor Computer Mounted Lamp"/>
    <n v="29.78"/>
    <n v="2"/>
    <n v="0"/>
    <n v="8.0406000000000013"/>
  </r>
  <r>
    <n v="1339"/>
    <s v="CA-2014-100524"/>
    <x v="3"/>
    <x v="185"/>
    <d v="2014-04-03T00:00:00"/>
    <s v="Second Class"/>
    <s v="CM-12115"/>
    <s v="Chad McGuire"/>
    <s v="Consumer"/>
    <s v="United States"/>
    <s v="New York City"/>
    <x v="15"/>
    <n v="10011"/>
    <x v="3"/>
    <s v="TEC-PH-10002549"/>
    <x v="2"/>
    <x v="7"/>
    <s v="Polycom SoundPoint IP 450 VoIP phone"/>
    <n v="677.58"/>
    <n v="3"/>
    <n v="0"/>
    <n v="176.17080000000001"/>
  </r>
  <r>
    <n v="1340"/>
    <s v="CA-2014-100524"/>
    <x v="3"/>
    <x v="185"/>
    <d v="2014-04-03T00:00:00"/>
    <s v="Second Class"/>
    <s v="CM-12115"/>
    <s v="Chad McGuire"/>
    <s v="Consumer"/>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s v="Corporate"/>
    <s v="United States"/>
    <s v="Jacksonville"/>
    <x v="3"/>
    <n v="28540"/>
    <x v="0"/>
    <s v="TEC-MA-10002178"/>
    <x v="2"/>
    <x v="15"/>
    <s v="Cisco CP-7937G Unified IP Conference Station Phone"/>
    <n v="695.7"/>
    <n v="2"/>
    <n v="0.5"/>
    <n v="-27.827999999999975"/>
  </r>
  <r>
    <n v="1342"/>
    <s v="CA-2014-113481"/>
    <x v="3"/>
    <x v="460"/>
    <d v="2014-01-05T00:00:00"/>
    <s v="First Class"/>
    <s v="AS-10045"/>
    <s v="Aaron Smayling"/>
    <s v="Corporate"/>
    <s v="United States"/>
    <s v="Jacksonville"/>
    <x v="3"/>
    <n v="28540"/>
    <x v="0"/>
    <s v="OFF-BI-10003694"/>
    <x v="1"/>
    <x v="8"/>
    <s v="Avery 3 1/2&quot; Diskette Storage Pages, 10/Pack"/>
    <n v="15.66"/>
    <n v="5"/>
    <n v="0.7"/>
    <n v="-12.527999999999995"/>
  </r>
  <r>
    <n v="1343"/>
    <s v="CA-2014-113481"/>
    <x v="3"/>
    <x v="460"/>
    <d v="2014-01-05T00:00:00"/>
    <s v="First Class"/>
    <s v="AS-10045"/>
    <s v="Aaron Smayling"/>
    <s v="Corporate"/>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s v="Consumer"/>
    <s v="United States"/>
    <s v="Freeport"/>
    <x v="15"/>
    <n v="11520"/>
    <x v="3"/>
    <s v="OFF-AR-10000411"/>
    <x v="1"/>
    <x v="6"/>
    <s v="Boston 16701 Slimline Battery Pencil Sharpener"/>
    <n v="47.82"/>
    <n v="3"/>
    <n v="0"/>
    <n v="14.345999999999995"/>
  </r>
  <r>
    <n v="1345"/>
    <s v="CA-2012-131758"/>
    <x v="1"/>
    <x v="71"/>
    <d v="2012-06-01T00:00:00"/>
    <s v="Standard Class"/>
    <s v="KB-16315"/>
    <s v="Karl Braun"/>
    <s v="Consumer"/>
    <s v="United States"/>
    <s v="Freeport"/>
    <x v="15"/>
    <n v="11520"/>
    <x v="3"/>
    <s v="OFF-LA-10000262"/>
    <x v="1"/>
    <x v="2"/>
    <s v="Avery 494"/>
    <n v="13.049999999999999"/>
    <n v="5"/>
    <n v="0"/>
    <n v="6.0029999999999992"/>
  </r>
  <r>
    <n v="1346"/>
    <s v="CA-2011-118339"/>
    <x v="2"/>
    <x v="461"/>
    <d v="2011-03-24T00:00:00"/>
    <s v="Standard Class"/>
    <s v="BN-11515"/>
    <s v="Bradley Nguyen"/>
    <s v="Consumer"/>
    <s v="United States"/>
    <s v="Lakeville"/>
    <x v="11"/>
    <n v="55044"/>
    <x v="2"/>
    <s v="OFF-AP-10001154"/>
    <x v="1"/>
    <x v="9"/>
    <s v="Bionaire Personal Warm Mist Humidifier/Vaporizer"/>
    <n v="93.78"/>
    <n v="2"/>
    <n v="0"/>
    <n v="36.574200000000005"/>
  </r>
  <r>
    <n v="1347"/>
    <s v="CA-2011-118339"/>
    <x v="2"/>
    <x v="461"/>
    <d v="2011-03-24T00:00:00"/>
    <s v="Standard Class"/>
    <s v="BN-11515"/>
    <s v="Bradley Nguyen"/>
    <s v="Consumer"/>
    <s v="United States"/>
    <s v="Lakeville"/>
    <x v="11"/>
    <n v="55044"/>
    <x v="2"/>
    <s v="OFF-PA-10000466"/>
    <x v="1"/>
    <x v="10"/>
    <s v="Memo Book, 100 Message Capacity, 5 3/8” x 11”"/>
    <n v="47.18"/>
    <n v="7"/>
    <n v="0"/>
    <n v="23.59"/>
  </r>
  <r>
    <n v="1348"/>
    <s v="CA-2011-118339"/>
    <x v="2"/>
    <x v="461"/>
    <d v="2011-03-24T00:00:00"/>
    <s v="Standard Class"/>
    <s v="BN-11515"/>
    <s v="Bradley Nguyen"/>
    <s v="Consumer"/>
    <s v="United States"/>
    <s v="Lakeville"/>
    <x v="11"/>
    <n v="55044"/>
    <x v="2"/>
    <s v="OFF-AR-10003829"/>
    <x v="1"/>
    <x v="6"/>
    <s v="Newell 35"/>
    <n v="19.68"/>
    <n v="6"/>
    <n v="0"/>
    <n v="5.7071999999999976"/>
  </r>
  <r>
    <n v="1349"/>
    <s v="CA-2011-118339"/>
    <x v="2"/>
    <x v="461"/>
    <d v="2011-03-24T00:00:00"/>
    <s v="Standard Class"/>
    <s v="BN-11515"/>
    <s v="Bradley Nguyen"/>
    <s v="Consumer"/>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s v="Consumer"/>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s v="Consumer"/>
    <s v="United States"/>
    <s v="Evanston"/>
    <x v="10"/>
    <n v="60201"/>
    <x v="2"/>
    <s v="FUR-CH-10002880"/>
    <x v="0"/>
    <x v="1"/>
    <s v="Global High-Back Leather Tilter, Burgundy"/>
    <n v="258.279"/>
    <n v="3"/>
    <n v="0.3"/>
    <n v="-70.104300000000023"/>
  </r>
  <r>
    <n v="1352"/>
    <s v="CA-2013-162901"/>
    <x v="0"/>
    <x v="463"/>
    <d v="2013-04-01T00:00:00"/>
    <s v="First Class"/>
    <s v="AS-10045"/>
    <s v="Aaron Smayling"/>
    <s v="Corporate"/>
    <s v="United States"/>
    <s v="Arlington"/>
    <x v="17"/>
    <n v="22204"/>
    <x v="0"/>
    <s v="OFF-ST-10000649"/>
    <x v="1"/>
    <x v="4"/>
    <s v="Hanging Personal Folder File"/>
    <n v="31.4"/>
    <n v="2"/>
    <n v="0"/>
    <n v="7.8500000000000014"/>
  </r>
  <r>
    <n v="1353"/>
    <s v="CA-2014-162978"/>
    <x v="3"/>
    <x v="464"/>
    <d v="2014-05-10T00:00:00"/>
    <s v="Standard Class"/>
    <s v="LW-16990"/>
    <s v="Lindsay Williams"/>
    <s v="Corporate"/>
    <s v="United States"/>
    <s v="San Francisco"/>
    <x v="1"/>
    <n v="94109"/>
    <x v="1"/>
    <s v="TEC-PH-10003092"/>
    <x v="2"/>
    <x v="7"/>
    <s v="Motorola L804"/>
    <n v="183.96"/>
    <n v="5"/>
    <n v="0.2"/>
    <n v="20.695499999999988"/>
  </r>
  <r>
    <n v="1354"/>
    <s v="CA-2014-162978"/>
    <x v="3"/>
    <x v="464"/>
    <d v="2014-05-10T00:00:00"/>
    <s v="Standard Class"/>
    <s v="LW-16990"/>
    <s v="Lindsay Williams"/>
    <s v="Corporate"/>
    <s v="United States"/>
    <s v="San Francisco"/>
    <x v="1"/>
    <n v="94109"/>
    <x v="1"/>
    <s v="OFF-PA-10002250"/>
    <x v="1"/>
    <x v="10"/>
    <s v="Things To Do Today Pad"/>
    <n v="17.61"/>
    <n v="3"/>
    <n v="0"/>
    <n v="8.4527999999999999"/>
  </r>
  <r>
    <n v="1355"/>
    <s v="CA-2014-162978"/>
    <x v="3"/>
    <x v="464"/>
    <d v="2014-05-10T00:00:00"/>
    <s v="Standard Class"/>
    <s v="LW-16990"/>
    <s v="Lindsay Williams"/>
    <s v="Corporate"/>
    <s v="United States"/>
    <s v="San Francisco"/>
    <x v="1"/>
    <n v="94109"/>
    <x v="1"/>
    <s v="FUR-TA-10003473"/>
    <x v="0"/>
    <x v="3"/>
    <s v="Bretford Rectangular Conference Table Tops"/>
    <n v="300.904"/>
    <n v="1"/>
    <n v="0.2"/>
    <n v="11.283900000000017"/>
  </r>
  <r>
    <n v="1356"/>
    <s v="US-2011-160444"/>
    <x v="2"/>
    <x v="260"/>
    <d v="2011-07-05T00:00:00"/>
    <s v="Same Day"/>
    <s v="DC-12850"/>
    <s v="Dan Campbell"/>
    <s v="Consumer"/>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s v="Consumer"/>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s v="Consumer"/>
    <s v="United States"/>
    <s v="Louisville"/>
    <x v="0"/>
    <n v="40214"/>
    <x v="0"/>
    <s v="OFF-PA-10003641"/>
    <x v="1"/>
    <x v="10"/>
    <s v="Xerox 1909"/>
    <n v="79.14"/>
    <n v="3"/>
    <n v="0"/>
    <n v="36.404399999999995"/>
  </r>
  <r>
    <n v="1359"/>
    <s v="CA-2014-160045"/>
    <x v="3"/>
    <x v="466"/>
    <d v="2014-04-28T00:00:00"/>
    <s v="First Class"/>
    <s v="LB-16735"/>
    <s v="Larry Blacks"/>
    <s v="Consumer"/>
    <s v="United States"/>
    <s v="Fort Worth"/>
    <x v="5"/>
    <n v="76106"/>
    <x v="2"/>
    <s v="FUR-FU-10000010"/>
    <x v="0"/>
    <x v="5"/>
    <s v="DAX Value U-Channel Document Frames, Easel Back"/>
    <n v="1.988"/>
    <n v="1"/>
    <n v="0.6"/>
    <n v="-1.4413"/>
  </r>
  <r>
    <n v="1360"/>
    <s v="US-2011-151925"/>
    <x v="2"/>
    <x v="467"/>
    <d v="2011-10-01T00:00:00"/>
    <s v="Second Class"/>
    <s v="KT-16465"/>
    <s v="Kean Takahito"/>
    <s v="Consumer"/>
    <s v="United States"/>
    <s v="Los Angeles"/>
    <x v="1"/>
    <n v="90049"/>
    <x v="1"/>
    <s v="FUR-CH-10002961"/>
    <x v="0"/>
    <x v="1"/>
    <s v="Leather Task Chair, Black"/>
    <n v="145.56800000000001"/>
    <n v="2"/>
    <n v="0.2"/>
    <n v="0"/>
  </r>
  <r>
    <n v="1361"/>
    <s v="CA-2014-125199"/>
    <x v="3"/>
    <x v="15"/>
    <d v="2014-10-26T00:00:00"/>
    <s v="Standard Class"/>
    <s v="HM-14860"/>
    <s v="Harry Marie"/>
    <s v="Corporate"/>
    <s v="United States"/>
    <s v="Philadelphia"/>
    <x v="9"/>
    <n v="19120"/>
    <x v="3"/>
    <s v="OFF-AR-10002956"/>
    <x v="1"/>
    <x v="6"/>
    <s v="Boston 16801 Nautilus Battery Pencil Sharpener"/>
    <n v="123.256"/>
    <n v="7"/>
    <n v="0.2"/>
    <n v="9.2441999999999993"/>
  </r>
  <r>
    <n v="1362"/>
    <s v="CA-2014-125199"/>
    <x v="3"/>
    <x v="15"/>
    <d v="2014-10-26T00:00:00"/>
    <s v="Standard Class"/>
    <s v="HM-14860"/>
    <s v="Harry Marie"/>
    <s v="Corporate"/>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s v="Corporate"/>
    <s v="United States"/>
    <s v="Philadelphia"/>
    <x v="9"/>
    <n v="19120"/>
    <x v="3"/>
    <s v="TEC-PH-10001336"/>
    <x v="2"/>
    <x v="7"/>
    <s v="Digium D40 VoIP phone"/>
    <n v="309.57600000000002"/>
    <n v="4"/>
    <n v="0.4"/>
    <n v="-56.755600000000015"/>
  </r>
  <r>
    <n v="1364"/>
    <s v="US-2014-155425"/>
    <x v="3"/>
    <x v="468"/>
    <d v="2014-11-12T00:00:00"/>
    <s v="First Class"/>
    <s v="AB-10600"/>
    <s v="Ann Blume"/>
    <s v="Corporate"/>
    <s v="United States"/>
    <s v="Tucson"/>
    <x v="16"/>
    <n v="85705"/>
    <x v="1"/>
    <s v="OFF-BI-10001036"/>
    <x v="1"/>
    <x v="8"/>
    <s v="Cardinal EasyOpen D-Ring Binders"/>
    <n v="38.388000000000005"/>
    <n v="14"/>
    <n v="0.7"/>
    <n v="-25.591999999999999"/>
  </r>
  <r>
    <n v="1365"/>
    <s v="US-2014-155425"/>
    <x v="3"/>
    <x v="468"/>
    <d v="2014-11-12T00:00:00"/>
    <s v="First Class"/>
    <s v="AB-10600"/>
    <s v="Ann Blume"/>
    <s v="Corporate"/>
    <s v="United States"/>
    <s v="Tucson"/>
    <x v="16"/>
    <n v="85705"/>
    <x v="1"/>
    <s v="TEC-MA-10003183"/>
    <x v="2"/>
    <x v="15"/>
    <s v="DYMO CardScan Personal V9 Business Card Scanner"/>
    <n v="95.994000000000014"/>
    <n v="2"/>
    <n v="0.7"/>
    <n v="-63.995999999999981"/>
  </r>
  <r>
    <n v="1366"/>
    <s v="US-2014-155425"/>
    <x v="3"/>
    <x v="468"/>
    <d v="2014-11-12T00:00:00"/>
    <s v="First Class"/>
    <s v="AB-10600"/>
    <s v="Ann Blume"/>
    <s v="Corporate"/>
    <s v="United States"/>
    <s v="Tucson"/>
    <x v="16"/>
    <n v="85705"/>
    <x v="1"/>
    <s v="TEC-AC-10001314"/>
    <x v="2"/>
    <x v="11"/>
    <s v="Case Logic 2.4GHz Wireless Keyboard"/>
    <n v="239.95200000000003"/>
    <n v="6"/>
    <n v="0.2"/>
    <n v="-35.992800000000038"/>
  </r>
  <r>
    <n v="1367"/>
    <s v="US-2014-155425"/>
    <x v="3"/>
    <x v="468"/>
    <d v="2014-11-12T00:00:00"/>
    <s v="First Class"/>
    <s v="AB-10600"/>
    <s v="Ann Blume"/>
    <s v="Corporate"/>
    <s v="United States"/>
    <s v="Tucson"/>
    <x v="16"/>
    <n v="85705"/>
    <x v="1"/>
    <s v="TEC-PH-10002563"/>
    <x v="2"/>
    <x v="7"/>
    <s v="Adtran 1202752G1"/>
    <n v="201.584"/>
    <n v="2"/>
    <n v="0.2"/>
    <n v="15.118800000000007"/>
  </r>
  <r>
    <n v="1368"/>
    <s v="US-2014-155425"/>
    <x v="3"/>
    <x v="468"/>
    <d v="2014-11-12T00:00:00"/>
    <s v="First Class"/>
    <s v="AB-10600"/>
    <s v="Ann Blume"/>
    <s v="Corporate"/>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s v="Home Office"/>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s v="Consumer"/>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s v="Consumer"/>
    <s v="United States"/>
    <s v="Colorado Springs"/>
    <x v="22"/>
    <n v="80906"/>
    <x v="1"/>
    <s v="OFF-AR-10003405"/>
    <x v="1"/>
    <x v="6"/>
    <s v="Dixon My First Ticonderoga Pencil, #2"/>
    <n v="14.04"/>
    <n v="3"/>
    <n v="0.2"/>
    <n v="1.5794999999999986"/>
  </r>
  <r>
    <n v="1372"/>
    <s v="CA-2014-136672"/>
    <x v="3"/>
    <x v="469"/>
    <d v="2014-03-13T00:00:00"/>
    <s v="Standard Class"/>
    <s v="MG-17890"/>
    <s v="Michael Granlund"/>
    <s v="Home Office"/>
    <s v="United States"/>
    <s v="Clinton"/>
    <x v="39"/>
    <n v="20735"/>
    <x v="3"/>
    <s v="TEC-AC-10004510"/>
    <x v="2"/>
    <x v="11"/>
    <s v="Logitech Desktop MK120 Mouse and keyboard Combo"/>
    <n v="49.08"/>
    <n v="3"/>
    <n v="0"/>
    <n v="4.9079999999999977"/>
  </r>
  <r>
    <n v="1373"/>
    <s v="US-2011-157021"/>
    <x v="2"/>
    <x v="470"/>
    <d v="2011-04-06T00:00:00"/>
    <s v="Second Class"/>
    <s v="KM-16720"/>
    <s v="Kunst Miller"/>
    <s v="Consumer"/>
    <s v="United States"/>
    <s v="Vallejo"/>
    <x v="1"/>
    <n v="94591"/>
    <x v="1"/>
    <s v="OFF-LA-10002312"/>
    <x v="1"/>
    <x v="2"/>
    <s v="Avery 490"/>
    <n v="29.6"/>
    <n v="2"/>
    <n v="0"/>
    <n v="14.8"/>
  </r>
  <r>
    <n v="1374"/>
    <s v="US-2011-157021"/>
    <x v="2"/>
    <x v="470"/>
    <d v="2011-04-06T00:00:00"/>
    <s v="Second Class"/>
    <s v="KM-16720"/>
    <s v="Kunst Miller"/>
    <s v="Consumer"/>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s v="Consumer"/>
    <s v="United States"/>
    <s v="Provo"/>
    <x v="7"/>
    <n v="84604"/>
    <x v="1"/>
    <s v="FUR-TA-10003008"/>
    <x v="0"/>
    <x v="3"/>
    <s v="Lesro Round Back Collection Coffee Table, End Table"/>
    <n v="912.75"/>
    <n v="5"/>
    <n v="0"/>
    <n v="118.65750000000006"/>
  </r>
  <r>
    <n v="1376"/>
    <s v="CA-2011-126361"/>
    <x v="2"/>
    <x v="472"/>
    <d v="2011-08-09T00:00:00"/>
    <s v="Second Class"/>
    <s v="VD-21670"/>
    <s v="Valerie Dominguez"/>
    <s v="Consumer"/>
    <s v="United States"/>
    <s v="Pleasant Grove"/>
    <x v="7"/>
    <n v="84062"/>
    <x v="1"/>
    <s v="OFF-AP-10003590"/>
    <x v="1"/>
    <x v="9"/>
    <s v="Hoover WindTunnel Plus Canister Vacuum"/>
    <n v="1089.75"/>
    <n v="3"/>
    <n v="0"/>
    <n v="305.13000000000011"/>
  </r>
  <r>
    <n v="1377"/>
    <s v="CA-2011-126361"/>
    <x v="2"/>
    <x v="472"/>
    <d v="2011-08-09T00:00:00"/>
    <s v="Second Class"/>
    <s v="VD-21670"/>
    <s v="Valerie Dominguez"/>
    <s v="Consumer"/>
    <s v="United States"/>
    <s v="Pleasant Grove"/>
    <x v="7"/>
    <n v="84062"/>
    <x v="1"/>
    <s v="OFF-PA-10000806"/>
    <x v="1"/>
    <x v="10"/>
    <s v="Xerox 1934"/>
    <n v="447.84"/>
    <n v="8"/>
    <n v="0"/>
    <n v="219.44159999999999"/>
  </r>
  <r>
    <n v="1378"/>
    <s v="CA-2011-126361"/>
    <x v="2"/>
    <x v="472"/>
    <d v="2011-08-09T00:00:00"/>
    <s v="Second Class"/>
    <s v="VD-21670"/>
    <s v="Valerie Dominguez"/>
    <s v="Consumer"/>
    <s v="United States"/>
    <s v="Pleasant Grove"/>
    <x v="7"/>
    <n v="84062"/>
    <x v="1"/>
    <s v="OFF-AR-10000896"/>
    <x v="1"/>
    <x v="6"/>
    <s v="Newell 329"/>
    <n v="16.399999999999999"/>
    <n v="5"/>
    <n v="0"/>
    <n v="4.2639999999999993"/>
  </r>
  <r>
    <n v="1379"/>
    <s v="CA-2011-126361"/>
    <x v="2"/>
    <x v="472"/>
    <d v="2011-08-09T00:00:00"/>
    <s v="Second Class"/>
    <s v="VD-21670"/>
    <s v="Valerie Dominguez"/>
    <s v="Consumer"/>
    <s v="United States"/>
    <s v="Pleasant Grove"/>
    <x v="7"/>
    <n v="84062"/>
    <x v="1"/>
    <s v="TEC-PH-10002310"/>
    <x v="2"/>
    <x v="7"/>
    <s v="Panasonic KX T7731-B Digital phone"/>
    <n v="399.96000000000004"/>
    <n v="5"/>
    <n v="0.2"/>
    <n v="34.996499999999969"/>
  </r>
  <r>
    <n v="1380"/>
    <s v="CA-2011-126361"/>
    <x v="2"/>
    <x v="472"/>
    <d v="2011-08-09T00:00:00"/>
    <s v="Second Class"/>
    <s v="VD-21670"/>
    <s v="Valerie Dominguez"/>
    <s v="Consumer"/>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s v="Consumer"/>
    <s v="United States"/>
    <s v="Pleasant Grove"/>
    <x v="7"/>
    <n v="84062"/>
    <x v="1"/>
    <s v="OFF-BI-10002852"/>
    <x v="1"/>
    <x v="8"/>
    <s v="Ibico Standard Transparent Covers"/>
    <n v="13.184000000000001"/>
    <n v="1"/>
    <n v="0.2"/>
    <n v="4.7792000000000003"/>
  </r>
  <r>
    <n v="1382"/>
    <s v="US-2013-100566"/>
    <x v="0"/>
    <x v="323"/>
    <d v="2013-09-10T00:00:00"/>
    <s v="Standard Class"/>
    <s v="JK-16120"/>
    <s v="Julie Kriz"/>
    <s v="Home Office"/>
    <s v="United States"/>
    <s v="Aurora"/>
    <x v="10"/>
    <n v="60505"/>
    <x v="2"/>
    <s v="FUR-FU-10003394"/>
    <x v="0"/>
    <x v="5"/>
    <s v="Tenex &quot;The Solids&quot; Textured Chair Mats"/>
    <n v="83.951999999999998"/>
    <n v="3"/>
    <n v="0.6"/>
    <n v="-90.24839999999999"/>
  </r>
  <r>
    <n v="1383"/>
    <s v="US-2013-108504"/>
    <x v="0"/>
    <x v="473"/>
    <d v="2013-02-05T00:00:00"/>
    <s v="Same Day"/>
    <s v="PP-18955"/>
    <s v="Paul Prost"/>
    <s v="Home Office"/>
    <s v="United States"/>
    <s v="Smyrna"/>
    <x v="32"/>
    <n v="30080"/>
    <x v="0"/>
    <s v="OFF-ST-10002344"/>
    <x v="1"/>
    <x v="4"/>
    <s v="Carina 42&quot;Hx23 3/4&quot;W Media Storage Unit"/>
    <n v="80.98"/>
    <n v="1"/>
    <n v="0"/>
    <n v="1.6196000000000055"/>
  </r>
  <r>
    <n v="1384"/>
    <s v="US-2013-108504"/>
    <x v="0"/>
    <x v="473"/>
    <d v="2013-02-05T00:00:00"/>
    <s v="Same Day"/>
    <s v="PP-18955"/>
    <s v="Paul Prost"/>
    <s v="Home Office"/>
    <s v="United States"/>
    <s v="Smyrna"/>
    <x v="32"/>
    <n v="30080"/>
    <x v="0"/>
    <s v="OFF-PA-10001289"/>
    <x v="1"/>
    <x v="10"/>
    <s v="White Computer Printout Paper by Universal"/>
    <n v="348.84"/>
    <n v="9"/>
    <n v="0"/>
    <n v="170.9316"/>
  </r>
  <r>
    <n v="1385"/>
    <s v="US-2013-108504"/>
    <x v="0"/>
    <x v="473"/>
    <d v="2013-02-05T00:00:00"/>
    <s v="Same Day"/>
    <s v="PP-18955"/>
    <s v="Paul Prost"/>
    <s v="Home Office"/>
    <s v="United States"/>
    <s v="Smyrna"/>
    <x v="32"/>
    <n v="30080"/>
    <x v="0"/>
    <s v="OFF-FA-10000053"/>
    <x v="1"/>
    <x v="13"/>
    <s v="Revere Boxed Rubber Bands by Revere"/>
    <n v="9.4499999999999993"/>
    <n v="5"/>
    <n v="0"/>
    <n v="0.18900000000000028"/>
  </r>
  <r>
    <n v="1386"/>
    <s v="US-2013-108504"/>
    <x v="0"/>
    <x v="473"/>
    <d v="2013-02-05T00:00:00"/>
    <s v="Same Day"/>
    <s v="PP-18955"/>
    <s v="Paul Prost"/>
    <s v="Home Office"/>
    <s v="United States"/>
    <s v="Smyrna"/>
    <x v="32"/>
    <n v="30080"/>
    <x v="0"/>
    <s v="FUR-FU-10004091"/>
    <x v="0"/>
    <x v="5"/>
    <s v="Eldon 200 Class Desk Accessories, Black"/>
    <n v="18.84"/>
    <n v="3"/>
    <n v="0"/>
    <n v="7.1592000000000002"/>
  </r>
  <r>
    <n v="1387"/>
    <s v="US-2013-108504"/>
    <x v="0"/>
    <x v="473"/>
    <d v="2013-02-05T00:00:00"/>
    <s v="Same Day"/>
    <s v="PP-18955"/>
    <s v="Paul Prost"/>
    <s v="Home Office"/>
    <s v="United States"/>
    <s v="Smyrna"/>
    <x v="32"/>
    <n v="30080"/>
    <x v="0"/>
    <s v="FUR-BO-10004015"/>
    <x v="0"/>
    <x v="0"/>
    <s v="Bush Andora Bookcase, Maple/Graphite Gray Finish"/>
    <n v="239.98"/>
    <n v="2"/>
    <n v="0"/>
    <n v="52.795599999999979"/>
  </r>
  <r>
    <n v="1388"/>
    <s v="US-2013-108504"/>
    <x v="0"/>
    <x v="473"/>
    <d v="2013-02-05T00:00:00"/>
    <s v="Same Day"/>
    <s v="PP-18955"/>
    <s v="Paul Prost"/>
    <s v="Home Office"/>
    <s v="United States"/>
    <s v="Smyrna"/>
    <x v="32"/>
    <n v="30080"/>
    <x v="0"/>
    <s v="OFF-EN-10003001"/>
    <x v="1"/>
    <x v="12"/>
    <s v="Ames Color-File Green Diamond Border X-ray Mailers"/>
    <n v="167.96"/>
    <n v="2"/>
    <n v="0"/>
    <n v="78.941199999999995"/>
  </r>
  <r>
    <n v="1389"/>
    <s v="US-2013-108504"/>
    <x v="0"/>
    <x v="473"/>
    <d v="2013-02-05T00:00:00"/>
    <s v="Same Day"/>
    <s v="PP-18955"/>
    <s v="Paul Prost"/>
    <s v="Home Office"/>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s v="Home Office"/>
    <s v="United States"/>
    <s v="Smyrna"/>
    <x v="32"/>
    <n v="30080"/>
    <x v="0"/>
    <s v="TEC-PH-10003645"/>
    <x v="2"/>
    <x v="7"/>
    <s v="Aastra 57i VoIP phone"/>
    <n v="484.83000000000004"/>
    <n v="3"/>
    <n v="0"/>
    <n v="126.05580000000002"/>
  </r>
  <r>
    <n v="1391"/>
    <s v="US-2013-108504"/>
    <x v="0"/>
    <x v="473"/>
    <d v="2013-02-05T00:00:00"/>
    <s v="Same Day"/>
    <s v="PP-18955"/>
    <s v="Paul Prost"/>
    <s v="Home Office"/>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s v="Home Office"/>
    <s v="United States"/>
    <s v="Smyrna"/>
    <x v="32"/>
    <n v="30080"/>
    <x v="0"/>
    <s v="OFF-ST-10004804"/>
    <x v="1"/>
    <x v="4"/>
    <s v="Belkin 19&quot; Vented Equipment Shelf, Black"/>
    <n v="154.44"/>
    <n v="3"/>
    <n v="0"/>
    <n v="1.5444000000000031"/>
  </r>
  <r>
    <n v="1393"/>
    <s v="US-2013-108504"/>
    <x v="0"/>
    <x v="473"/>
    <d v="2013-02-05T00:00:00"/>
    <s v="Same Day"/>
    <s v="PP-18955"/>
    <s v="Paul Prost"/>
    <s v="Home Office"/>
    <s v="United States"/>
    <s v="Smyrna"/>
    <x v="32"/>
    <n v="30080"/>
    <x v="0"/>
    <s v="OFF-PA-10003892"/>
    <x v="1"/>
    <x v="10"/>
    <s v="Xerox 1943"/>
    <n v="342.37"/>
    <n v="7"/>
    <n v="0"/>
    <n v="160.91389999999998"/>
  </r>
  <r>
    <n v="1394"/>
    <s v="CA-2014-124828"/>
    <x v="3"/>
    <x v="445"/>
    <d v="2014-07-05T00:00:00"/>
    <s v="First Class"/>
    <s v="YS-21880"/>
    <s v="Yana Sorensen"/>
    <s v="Corporate"/>
    <s v="United States"/>
    <s v="Burlington"/>
    <x v="3"/>
    <n v="27217"/>
    <x v="0"/>
    <s v="OFF-AR-10003514"/>
    <x v="1"/>
    <x v="6"/>
    <s v="4009 Highlighters by Sanford"/>
    <n v="9.5519999999999996"/>
    <n v="3"/>
    <n v="0.2"/>
    <n v="1.5521999999999991"/>
  </r>
  <r>
    <n v="1395"/>
    <s v="US-2014-117247"/>
    <x v="3"/>
    <x v="449"/>
    <d v="2014-10-15T00:00:00"/>
    <s v="Standard Class"/>
    <s v="CK-12760"/>
    <s v="Cyma Kinney"/>
    <s v="Corporate"/>
    <s v="United States"/>
    <s v="Aurora"/>
    <x v="10"/>
    <n v="60505"/>
    <x v="2"/>
    <s v="FUR-TA-10002958"/>
    <x v="0"/>
    <x v="3"/>
    <s v="Bevis Oval Conference Table, Walnut"/>
    <n v="652.45000000000005"/>
    <n v="5"/>
    <n v="0.5"/>
    <n v="-430.61700000000019"/>
  </r>
  <r>
    <n v="1396"/>
    <s v="US-2014-117247"/>
    <x v="3"/>
    <x v="449"/>
    <d v="2014-10-15T00:00:00"/>
    <s v="Standard Class"/>
    <s v="CK-12760"/>
    <s v="Cyma Kinney"/>
    <s v="Corporate"/>
    <s v="United States"/>
    <s v="Aurora"/>
    <x v="10"/>
    <n v="60505"/>
    <x v="2"/>
    <s v="FUR-TA-10001676"/>
    <x v="0"/>
    <x v="3"/>
    <s v="Hon 61000 Series Interactive Training Tables"/>
    <n v="66.644999999999996"/>
    <n v="3"/>
    <n v="0.5"/>
    <n v="-42.652799999999999"/>
  </r>
  <r>
    <n v="1397"/>
    <s v="CA-2013-124485"/>
    <x v="0"/>
    <x v="390"/>
    <d v="2013-11-27T00:00:00"/>
    <s v="First Class"/>
    <s v="NC-18340"/>
    <s v="Nat Carroll"/>
    <s v="Consumer"/>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s v="Consumer"/>
    <s v="United States"/>
    <s v="New York City"/>
    <x v="15"/>
    <n v="10035"/>
    <x v="3"/>
    <s v="OFF-PA-10004971"/>
    <x v="1"/>
    <x v="10"/>
    <s v="Xerox 196"/>
    <n v="11.56"/>
    <n v="2"/>
    <n v="0"/>
    <n v="5.6644000000000005"/>
  </r>
  <r>
    <n v="1399"/>
    <s v="CA-2013-124485"/>
    <x v="0"/>
    <x v="390"/>
    <d v="2013-11-27T00:00:00"/>
    <s v="First Class"/>
    <s v="NC-18340"/>
    <s v="Nat Carroll"/>
    <s v="Consumer"/>
    <s v="United States"/>
    <s v="New York City"/>
    <x v="15"/>
    <n v="10035"/>
    <x v="3"/>
    <s v="TEC-AC-10002323"/>
    <x v="2"/>
    <x v="11"/>
    <s v="SanDisk Ultra 32 GB MicroSDHC Class 10 Memory Card"/>
    <n v="88.4"/>
    <n v="4"/>
    <n v="0"/>
    <n v="11.492000000000004"/>
  </r>
  <r>
    <n v="1400"/>
    <s v="CA-2013-124485"/>
    <x v="0"/>
    <x v="390"/>
    <d v="2013-11-27T00:00:00"/>
    <s v="First Class"/>
    <s v="NC-18340"/>
    <s v="Nat Carroll"/>
    <s v="Consumer"/>
    <s v="United States"/>
    <s v="New York City"/>
    <x v="15"/>
    <n v="10035"/>
    <x v="3"/>
    <s v="OFF-PA-10004888"/>
    <x v="1"/>
    <x v="10"/>
    <s v="Xerox 217"/>
    <n v="6.48"/>
    <n v="1"/>
    <n v="0"/>
    <n v="3.1104000000000003"/>
  </r>
  <r>
    <n v="1401"/>
    <s v="CA-2013-159212"/>
    <x v="0"/>
    <x v="474"/>
    <d v="2013-11-06T00:00:00"/>
    <s v="Standard Class"/>
    <s v="KM-16375"/>
    <s v="Katherine Murray"/>
    <s v="Home Office"/>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s v="Home Office"/>
    <s v="United States"/>
    <s v="Salem"/>
    <x v="17"/>
    <n v="24153"/>
    <x v="0"/>
    <s v="OFF-EN-10002230"/>
    <x v="1"/>
    <x v="12"/>
    <s v="Airmail Envelopes"/>
    <n v="251.79000000000002"/>
    <n v="3"/>
    <n v="0"/>
    <n v="118.34129999999999"/>
  </r>
  <r>
    <n v="1403"/>
    <s v="US-2013-161396"/>
    <x v="0"/>
    <x v="475"/>
    <d v="2013-04-26T00:00:00"/>
    <s v="Standard Class"/>
    <s v="GM-14455"/>
    <s v="Gary Mitchum"/>
    <s v="Home Office"/>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s v="Home Office"/>
    <s v="United States"/>
    <s v="Columbus"/>
    <x v="24"/>
    <n v="43229"/>
    <x v="3"/>
    <s v="OFF-PA-10000418"/>
    <x v="1"/>
    <x v="10"/>
    <s v="Xerox 189"/>
    <n v="419.4"/>
    <n v="5"/>
    <n v="0.2"/>
    <n v="146.79"/>
  </r>
  <r>
    <n v="1405"/>
    <s v="US-2011-118486"/>
    <x v="2"/>
    <x v="322"/>
    <d v="2011-04-08T00:00:00"/>
    <s v="First Class"/>
    <s v="SD-20485"/>
    <s v="Shirley Daniels"/>
    <s v="Home Office"/>
    <s v="United States"/>
    <s v="Philadelphia"/>
    <x v="9"/>
    <n v="19143"/>
    <x v="3"/>
    <s v="OFF-SU-10004498"/>
    <x v="1"/>
    <x v="14"/>
    <s v="Martin-Yale Premier Letter Opener"/>
    <n v="10.304000000000002"/>
    <n v="1"/>
    <n v="0.2"/>
    <n v="-2.1896000000000004"/>
  </r>
  <r>
    <n v="1406"/>
    <s v="US-2011-118486"/>
    <x v="2"/>
    <x v="322"/>
    <d v="2011-04-08T00:00:00"/>
    <s v="First Class"/>
    <s v="SD-20485"/>
    <s v="Shirley Daniels"/>
    <s v="Home Office"/>
    <s v="United States"/>
    <s v="Philadelphia"/>
    <x v="9"/>
    <n v="19143"/>
    <x v="3"/>
    <s v="FUR-TA-10001039"/>
    <x v="0"/>
    <x v="3"/>
    <s v="KI Adjustable-Height Table"/>
    <n v="154.76400000000001"/>
    <n v="3"/>
    <n v="0.4"/>
    <n v="-36.11160000000001"/>
  </r>
  <r>
    <n v="1407"/>
    <s v="US-2011-118486"/>
    <x v="2"/>
    <x v="322"/>
    <d v="2011-04-08T00:00:00"/>
    <s v="First Class"/>
    <s v="SD-20485"/>
    <s v="Shirley Daniels"/>
    <s v="Home Office"/>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s v="Consumer"/>
    <s v="United States"/>
    <s v="New York City"/>
    <x v="15"/>
    <n v="10024"/>
    <x v="3"/>
    <s v="OFF-AR-10002240"/>
    <x v="1"/>
    <x v="6"/>
    <s v="Panasonic KP-150 Electric Pencil Sharpener"/>
    <n v="75.48"/>
    <n v="2"/>
    <n v="0"/>
    <n v="19.6248"/>
  </r>
  <r>
    <n v="1409"/>
    <s v="CA-2013-130407"/>
    <x v="0"/>
    <x v="476"/>
    <d v="2013-09-07T00:00:00"/>
    <s v="Standard Class"/>
    <s v="KD-16270"/>
    <s v="Karen Daniels"/>
    <s v="Consumer"/>
    <s v="United States"/>
    <s v="New York City"/>
    <x v="15"/>
    <n v="10024"/>
    <x v="3"/>
    <s v="FUR-FU-10001967"/>
    <x v="0"/>
    <x v="5"/>
    <s v="Telescoping Adjustable Floor Lamp"/>
    <n v="39.979999999999997"/>
    <n v="2"/>
    <n v="0"/>
    <n v="9.9949999999999974"/>
  </r>
  <r>
    <n v="1410"/>
    <s v="US-2013-122245"/>
    <x v="0"/>
    <x v="477"/>
    <d v="2013-10-01T00:00:00"/>
    <s v="Standard Class"/>
    <s v="AB-10105"/>
    <s v="Adrian Barton"/>
    <s v="Consumer"/>
    <s v="United States"/>
    <s v="Phoenix"/>
    <x v="16"/>
    <n v="85023"/>
    <x v="1"/>
    <s v="FUR-TA-10002356"/>
    <x v="0"/>
    <x v="3"/>
    <s v="Bevis Boat-Shaped Conference Table"/>
    <n v="393.16500000000002"/>
    <n v="3"/>
    <n v="0.5"/>
    <n v="-204.44580000000005"/>
  </r>
  <r>
    <n v="1411"/>
    <s v="CA-2014-105144"/>
    <x v="3"/>
    <x v="259"/>
    <d v="2014-11-12T00:00:00"/>
    <s v="Standard Class"/>
    <s v="SZ-20035"/>
    <s v="Sam Zeldin"/>
    <s v="Home Office"/>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s v="Corporate"/>
    <s v="United States"/>
    <s v="New York City"/>
    <x v="15"/>
    <n v="10035"/>
    <x v="3"/>
    <s v="FUR-CH-10002335"/>
    <x v="0"/>
    <x v="1"/>
    <s v="Hon GuestStacker Chair"/>
    <n v="408.00599999999997"/>
    <n v="2"/>
    <n v="0.1"/>
    <n v="72.534400000000005"/>
  </r>
  <r>
    <n v="1413"/>
    <s v="CA-2013-136329"/>
    <x v="0"/>
    <x v="478"/>
    <d v="2013-07-14T00:00:00"/>
    <s v="Standard Class"/>
    <s v="JD-15895"/>
    <s v="Jonathan Doherty"/>
    <s v="Corporate"/>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s v="Consumer"/>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s v="Home Office"/>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s v="Home Office"/>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s v="Corporate"/>
    <s v="United States"/>
    <s v="Houston"/>
    <x v="5"/>
    <n v="77041"/>
    <x v="2"/>
    <s v="TEC-PH-10002922"/>
    <x v="2"/>
    <x v="7"/>
    <s v="ShoreTel ShorePhone IP 230 VoIP phone"/>
    <n v="946.34400000000005"/>
    <n v="7"/>
    <n v="0.2"/>
    <n v="118.29299999999989"/>
  </r>
  <r>
    <n v="1418"/>
    <s v="CA-2012-126697"/>
    <x v="1"/>
    <x v="481"/>
    <d v="2012-09-24T00:00:00"/>
    <s v="First Class"/>
    <s v="SV-20815"/>
    <s v="Stuart Van"/>
    <s v="Corporate"/>
    <s v="United States"/>
    <s v="Houston"/>
    <x v="5"/>
    <n v="77041"/>
    <x v="2"/>
    <s v="TEC-AC-10004353"/>
    <x v="2"/>
    <x v="11"/>
    <s v="Hypercom P1300 Pinpad"/>
    <n v="151.20000000000002"/>
    <n v="3"/>
    <n v="0.2"/>
    <n v="32.130000000000003"/>
  </r>
  <r>
    <n v="1419"/>
    <s v="CA-2012-126697"/>
    <x v="1"/>
    <x v="481"/>
    <d v="2012-09-24T00:00:00"/>
    <s v="First Class"/>
    <s v="SV-20815"/>
    <s v="Stuart Van"/>
    <s v="Corporate"/>
    <s v="United States"/>
    <s v="Houston"/>
    <x v="5"/>
    <n v="77041"/>
    <x v="2"/>
    <s v="FUR-FU-10001706"/>
    <x v="0"/>
    <x v="5"/>
    <s v="Longer-Life Soft White Bulbs"/>
    <n v="4.9280000000000008"/>
    <n v="4"/>
    <n v="0.6"/>
    <n v="-1.4783999999999997"/>
  </r>
  <r>
    <n v="1420"/>
    <s v="CA-2012-124800"/>
    <x v="1"/>
    <x v="120"/>
    <d v="2012-09-30T00:00:00"/>
    <s v="Standard Class"/>
    <s v="RW-19540"/>
    <s v="Rick Wilson"/>
    <s v="Corporate"/>
    <s v="United States"/>
    <s v="Mesa"/>
    <x v="16"/>
    <n v="85204"/>
    <x v="1"/>
    <s v="OFF-PA-10000501"/>
    <x v="1"/>
    <x v="10"/>
    <s v="Petty Cash Envelope"/>
    <n v="86.272000000000006"/>
    <n v="4"/>
    <n v="0.2"/>
    <n v="31.273599999999998"/>
  </r>
  <r>
    <n v="1421"/>
    <s v="CA-2012-124800"/>
    <x v="1"/>
    <x v="120"/>
    <d v="2012-09-30T00:00:00"/>
    <s v="Standard Class"/>
    <s v="RW-19540"/>
    <s v="Rick Wilson"/>
    <s v="Corporate"/>
    <s v="United States"/>
    <s v="Mesa"/>
    <x v="16"/>
    <n v="85204"/>
    <x v="1"/>
    <s v="OFF-BI-10000778"/>
    <x v="1"/>
    <x v="8"/>
    <s v="GBC VeloBinder Electric Binding Machine"/>
    <n v="72.588000000000008"/>
    <n v="2"/>
    <n v="0.7"/>
    <n v="-48.391999999999982"/>
  </r>
  <r>
    <n v="1422"/>
    <s v="CA-2012-124800"/>
    <x v="1"/>
    <x v="120"/>
    <d v="2012-09-30T00:00:00"/>
    <s v="Standard Class"/>
    <s v="RW-19540"/>
    <s v="Rick Wilson"/>
    <s v="Corporate"/>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s v="Corporate"/>
    <s v="United States"/>
    <s v="Mesa"/>
    <x v="16"/>
    <n v="85204"/>
    <x v="1"/>
    <s v="OFF-BI-10003984"/>
    <x v="1"/>
    <x v="8"/>
    <s v="Lock-Up Easel 'Spel-Binder'"/>
    <n v="77.031000000000006"/>
    <n v="9"/>
    <n v="0.7"/>
    <n v="-59.057100000000005"/>
  </r>
  <r>
    <n v="1424"/>
    <s v="CA-2012-124800"/>
    <x v="1"/>
    <x v="120"/>
    <d v="2012-09-30T00:00:00"/>
    <s v="Standard Class"/>
    <s v="RW-19540"/>
    <s v="Rick Wilson"/>
    <s v="Corporate"/>
    <s v="United States"/>
    <s v="Mesa"/>
    <x v="16"/>
    <n v="85204"/>
    <x v="1"/>
    <s v="OFF-ST-10000798"/>
    <x v="1"/>
    <x v="4"/>
    <s v="2300 Heavy-Duty Transfer File Systems by Perma"/>
    <n v="119.90400000000001"/>
    <n v="6"/>
    <n v="0.2"/>
    <n v="-1.4988000000000135"/>
  </r>
  <r>
    <n v="1425"/>
    <s v="CA-2012-124800"/>
    <x v="1"/>
    <x v="120"/>
    <d v="2012-09-30T00:00:00"/>
    <s v="Standard Class"/>
    <s v="RW-19540"/>
    <s v="Rick Wilson"/>
    <s v="Corporate"/>
    <s v="United States"/>
    <s v="Mesa"/>
    <x v="16"/>
    <n v="85204"/>
    <x v="1"/>
    <s v="TEC-PH-10001750"/>
    <x v="2"/>
    <x v="7"/>
    <s v="Samsung Rugby III"/>
    <n v="263.96000000000004"/>
    <n v="5"/>
    <n v="0.2"/>
    <n v="23.096500000000006"/>
  </r>
  <r>
    <n v="1426"/>
    <s v="CA-2012-124800"/>
    <x v="1"/>
    <x v="120"/>
    <d v="2012-09-30T00:00:00"/>
    <s v="Standard Class"/>
    <s v="RW-19540"/>
    <s v="Rick Wilson"/>
    <s v="Corporate"/>
    <s v="United States"/>
    <s v="Mesa"/>
    <x v="16"/>
    <n v="85204"/>
    <x v="1"/>
    <s v="OFF-ST-10002743"/>
    <x v="1"/>
    <x v="4"/>
    <s v="SAFCO Boltless Steel Shelving"/>
    <n v="363.64800000000002"/>
    <n v="4"/>
    <n v="0.2"/>
    <n v="-86.366400000000027"/>
  </r>
  <r>
    <n v="1427"/>
    <s v="US-2012-164448"/>
    <x v="1"/>
    <x v="89"/>
    <d v="2012-11-04T00:00:00"/>
    <s v="Second Class"/>
    <s v="DK-12835"/>
    <s v="Damala Kotsonis"/>
    <s v="Corporate"/>
    <s v="United States"/>
    <s v="Salinas"/>
    <x v="1"/>
    <n v="93905"/>
    <x v="1"/>
    <s v="OFF-BI-10002949"/>
    <x v="1"/>
    <x v="8"/>
    <s v="Prestige Round Ring Binders"/>
    <n v="9.7280000000000015"/>
    <n v="2"/>
    <n v="0.2"/>
    <n v="3.283199999999999"/>
  </r>
  <r>
    <n v="1428"/>
    <s v="US-2012-164448"/>
    <x v="1"/>
    <x v="89"/>
    <d v="2012-11-04T00:00:00"/>
    <s v="Second Class"/>
    <s v="DK-12835"/>
    <s v="Damala Kotsonis"/>
    <s v="Corporate"/>
    <s v="United States"/>
    <s v="Salinas"/>
    <x v="1"/>
    <n v="93905"/>
    <x v="1"/>
    <s v="OFF-EN-10002600"/>
    <x v="1"/>
    <x v="12"/>
    <s v="Redi-Strip #10 Envelopes, 4 1/8 x 9 1/2"/>
    <n v="14.75"/>
    <n v="5"/>
    <n v="0"/>
    <n v="7.08"/>
  </r>
  <r>
    <n v="1429"/>
    <s v="US-2012-164448"/>
    <x v="1"/>
    <x v="89"/>
    <d v="2012-11-04T00:00:00"/>
    <s v="Second Class"/>
    <s v="DK-12835"/>
    <s v="Damala Kotsonis"/>
    <s v="Corporate"/>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s v="Corporate"/>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s v="Consumer"/>
    <s v="United States"/>
    <s v="Columbus"/>
    <x v="24"/>
    <n v="43229"/>
    <x v="3"/>
    <s v="TEC-PH-10003092"/>
    <x v="2"/>
    <x v="7"/>
    <s v="Motorola L804"/>
    <n v="220.75200000000001"/>
    <n v="8"/>
    <n v="0.4"/>
    <n v="-40.47120000000001"/>
  </r>
  <r>
    <n v="1432"/>
    <s v="CA-2011-120768"/>
    <x v="2"/>
    <x v="174"/>
    <d v="2011-12-21T00:00:00"/>
    <s v="Second Class"/>
    <s v="IM-15070"/>
    <s v="Irene Maddox"/>
    <s v="Consumer"/>
    <s v="United States"/>
    <s v="Florence"/>
    <x v="19"/>
    <n v="35630"/>
    <x v="0"/>
    <s v="OFF-BI-10001191"/>
    <x v="1"/>
    <x v="8"/>
    <s v="Canvas Sectional Post Binders"/>
    <n v="152.76"/>
    <n v="6"/>
    <n v="0"/>
    <n v="74.852400000000003"/>
  </r>
  <r>
    <n v="1433"/>
    <s v="CA-2011-120768"/>
    <x v="2"/>
    <x v="174"/>
    <d v="2011-12-21T00:00:00"/>
    <s v="Second Class"/>
    <s v="IM-15070"/>
    <s v="Irene Maddox"/>
    <s v="Consumer"/>
    <s v="United States"/>
    <s v="Florence"/>
    <x v="19"/>
    <n v="35630"/>
    <x v="0"/>
    <s v="OFF-SU-10004115"/>
    <x v="1"/>
    <x v="14"/>
    <s v="Acme Stainless Steel Office Snips"/>
    <n v="7.27"/>
    <n v="1"/>
    <n v="0"/>
    <n v="1.9629000000000003"/>
  </r>
  <r>
    <n v="1434"/>
    <s v="CA-2011-120768"/>
    <x v="2"/>
    <x v="174"/>
    <d v="2011-12-21T00:00:00"/>
    <s v="Second Class"/>
    <s v="IM-15070"/>
    <s v="Irene Maddox"/>
    <s v="Consumer"/>
    <s v="United States"/>
    <s v="Florence"/>
    <x v="19"/>
    <n v="35630"/>
    <x v="0"/>
    <s v="FUR-CH-10000513"/>
    <x v="0"/>
    <x v="1"/>
    <s v="High-Back Leather Manager's Chair"/>
    <n v="1819.8600000000001"/>
    <n v="14"/>
    <n v="0"/>
    <n v="163.78740000000002"/>
  </r>
  <r>
    <n v="1435"/>
    <s v="US-2013-153129"/>
    <x v="0"/>
    <x v="482"/>
    <d v="2013-12-31T00:00:00"/>
    <s v="Standard Class"/>
    <s v="FP-14320"/>
    <s v="Frank Preis"/>
    <s v="Consumer"/>
    <s v="United States"/>
    <s v="Seattle"/>
    <x v="4"/>
    <n v="98105"/>
    <x v="1"/>
    <s v="OFF-PA-10003673"/>
    <x v="1"/>
    <x v="10"/>
    <s v="Strathmore Photo Mount Cards"/>
    <n v="33.9"/>
    <n v="5"/>
    <n v="0"/>
    <n v="15.593999999999999"/>
  </r>
  <r>
    <n v="1436"/>
    <s v="CA-2014-106852"/>
    <x v="3"/>
    <x v="308"/>
    <d v="2014-06-28T00:00:00"/>
    <s v="Standard Class"/>
    <s v="ST-20530"/>
    <s v="Shui Tom"/>
    <s v="Consumer"/>
    <s v="United States"/>
    <s v="Parma"/>
    <x v="24"/>
    <n v="44134"/>
    <x v="3"/>
    <s v="OFF-PA-10001639"/>
    <x v="1"/>
    <x v="10"/>
    <s v="Xerox 203"/>
    <n v="31.104000000000006"/>
    <n v="6"/>
    <n v="0.2"/>
    <n v="10.8864"/>
  </r>
  <r>
    <n v="1437"/>
    <s v="CA-2014-106852"/>
    <x v="3"/>
    <x v="308"/>
    <d v="2014-06-28T00:00:00"/>
    <s v="Standard Class"/>
    <s v="ST-20530"/>
    <s v="Shui Tom"/>
    <s v="Consumer"/>
    <s v="United States"/>
    <s v="Parma"/>
    <x v="24"/>
    <n v="44134"/>
    <x v="3"/>
    <s v="OFF-AR-10003829"/>
    <x v="1"/>
    <x v="6"/>
    <s v="Newell 35"/>
    <n v="5.2480000000000002"/>
    <n v="2"/>
    <n v="0.2"/>
    <n v="0.59039999999999915"/>
  </r>
  <r>
    <n v="1438"/>
    <s v="CA-2012-139731"/>
    <x v="1"/>
    <x v="52"/>
    <d v="2012-10-15T00:00:00"/>
    <s v="Same Day"/>
    <s v="JE-15745"/>
    <s v="Joel Eaton"/>
    <s v="Consumer"/>
    <s v="United States"/>
    <s v="Amarillo"/>
    <x v="5"/>
    <n v="79109"/>
    <x v="2"/>
    <s v="TEC-AC-10004975"/>
    <x v="2"/>
    <x v="11"/>
    <s v="Plantronics Audio 995 Wireless Stereo Headset"/>
    <n v="263.88"/>
    <n v="3"/>
    <n v="0.2"/>
    <n v="42.880500000000012"/>
  </r>
  <r>
    <n v="1439"/>
    <s v="CA-2012-139731"/>
    <x v="1"/>
    <x v="52"/>
    <d v="2012-10-15T00:00:00"/>
    <s v="Same Day"/>
    <s v="JE-15745"/>
    <s v="Joel Eaton"/>
    <s v="Consumer"/>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s v="Consumer"/>
    <s v="United States"/>
    <s v="Providence"/>
    <x v="34"/>
    <n v="2908"/>
    <x v="3"/>
    <s v="OFF-BI-10004364"/>
    <x v="1"/>
    <x v="8"/>
    <s v="Storex Dura Pro Binders"/>
    <n v="29.700000000000003"/>
    <n v="5"/>
    <n v="0"/>
    <n v="13.365"/>
  </r>
  <r>
    <n v="1441"/>
    <s v="CA-2014-122735"/>
    <x v="3"/>
    <x v="483"/>
    <d v="2014-04-16T00:00:00"/>
    <s v="Second Class"/>
    <s v="BD-11320"/>
    <s v="Bill Donatelli"/>
    <s v="Consumer"/>
    <s v="United States"/>
    <s v="Providence"/>
    <x v="34"/>
    <n v="2908"/>
    <x v="3"/>
    <s v="OFF-PA-10001712"/>
    <x v="1"/>
    <x v="10"/>
    <s v="Xerox 1948"/>
    <n v="39.96"/>
    <n v="4"/>
    <n v="0"/>
    <n v="17.981999999999999"/>
  </r>
  <r>
    <n v="1442"/>
    <s v="CA-2014-128160"/>
    <x v="3"/>
    <x v="484"/>
    <d v="2014-12-25T00:00:00"/>
    <s v="Second Class"/>
    <s v="MM-17920"/>
    <s v="Michael Moore"/>
    <s v="Consumer"/>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s v="Corporate"/>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s v="Corporate"/>
    <s v="United States"/>
    <s v="Aurora"/>
    <x v="22"/>
    <n v="80013"/>
    <x v="1"/>
    <s v="OFF-ST-10002974"/>
    <x v="1"/>
    <x v="4"/>
    <s v="Trav-L-File Heavy-Duty Shuttle II, Black"/>
    <n v="139.42400000000001"/>
    <n v="4"/>
    <n v="0.2"/>
    <n v="17.42799999999999"/>
  </r>
  <r>
    <n v="1445"/>
    <s v="CA-2013-133725"/>
    <x v="0"/>
    <x v="454"/>
    <d v="2013-05-29T00:00:00"/>
    <s v="Standard Class"/>
    <s v="KL-16645"/>
    <s v="Ken Lonsdale"/>
    <s v="Consumer"/>
    <s v="United States"/>
    <s v="Chicago"/>
    <x v="10"/>
    <n v="60623"/>
    <x v="2"/>
    <s v="TEC-PH-10004165"/>
    <x v="2"/>
    <x v="7"/>
    <s v="Mitel MiVoice 5330e IP Phone"/>
    <n v="1979.9280000000001"/>
    <n v="9"/>
    <n v="0.2"/>
    <n v="148.49459999999993"/>
  </r>
  <r>
    <n v="1446"/>
    <s v="CA-2014-102337"/>
    <x v="3"/>
    <x v="487"/>
    <d v="2014-06-17T00:00:00"/>
    <s v="First Class"/>
    <s v="SD-20485"/>
    <s v="Shirley Daniels"/>
    <s v="Home Office"/>
    <s v="United States"/>
    <s v="Chicago"/>
    <x v="10"/>
    <n v="60653"/>
    <x v="2"/>
    <s v="OFF-ST-10004804"/>
    <x v="1"/>
    <x v="4"/>
    <s v="Belkin 19&quot; Vented Equipment Shelf, Black"/>
    <n v="164.73599999999999"/>
    <n v="4"/>
    <n v="0.2"/>
    <n v="-39.124799999999993"/>
  </r>
  <r>
    <n v="1447"/>
    <s v="CA-2014-102337"/>
    <x v="3"/>
    <x v="487"/>
    <d v="2014-06-17T00:00:00"/>
    <s v="First Class"/>
    <s v="SD-20485"/>
    <s v="Shirley Daniels"/>
    <s v="Home Office"/>
    <s v="United States"/>
    <s v="Chicago"/>
    <x v="10"/>
    <n v="60653"/>
    <x v="2"/>
    <s v="FUR-CH-10004289"/>
    <x v="0"/>
    <x v="1"/>
    <s v="Global Super Steno Chair"/>
    <n v="470.30199999999996"/>
    <n v="7"/>
    <n v="0.3"/>
    <n v="-87.341800000000035"/>
  </r>
  <r>
    <n v="1448"/>
    <s v="CA-2014-102337"/>
    <x v="3"/>
    <x v="487"/>
    <d v="2014-06-17T00:00:00"/>
    <s v="First Class"/>
    <s v="SD-20485"/>
    <s v="Shirley Daniels"/>
    <s v="Home Office"/>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s v="Corporate"/>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s v="Corporate"/>
    <s v="United States"/>
    <s v="Los Angeles"/>
    <x v="1"/>
    <n v="90008"/>
    <x v="1"/>
    <s v="TEC-PH-10004348"/>
    <x v="2"/>
    <x v="7"/>
    <s v="OtterBox Defender Series Case - iPhone 5c"/>
    <n v="88.751999999999995"/>
    <n v="3"/>
    <n v="0.2"/>
    <n v="11.093999999999998"/>
  </r>
  <r>
    <n v="1451"/>
    <s v="US-2012-160150"/>
    <x v="1"/>
    <x v="490"/>
    <d v="2012-07-20T00:00:00"/>
    <s v="First Class"/>
    <s v="TS-21085"/>
    <s v="Thais Sissman"/>
    <s v="Consumer"/>
    <s v="United States"/>
    <s v="Phoenix"/>
    <x v="16"/>
    <n v="85023"/>
    <x v="1"/>
    <s v="OFF-BI-10004352"/>
    <x v="1"/>
    <x v="8"/>
    <s v="Wilson Jones DublLock D-Ring Binders"/>
    <n v="2.0250000000000004"/>
    <n v="1"/>
    <n v="0.7"/>
    <n v="-1.3499999999999996"/>
  </r>
  <r>
    <n v="1452"/>
    <s v="CA-2013-133711"/>
    <x v="0"/>
    <x v="491"/>
    <d v="2013-11-30T00:00:00"/>
    <s v="First Class"/>
    <s v="MC-17425"/>
    <s v="Mark Cousins"/>
    <s v="Corporate"/>
    <s v="United States"/>
    <s v="Mobile"/>
    <x v="19"/>
    <n v="36608"/>
    <x v="0"/>
    <s v="OFF-PA-10001685"/>
    <x v="1"/>
    <x v="10"/>
    <s v="Staples"/>
    <n v="70.98"/>
    <n v="7"/>
    <n v="0"/>
    <n v="34.780200000000001"/>
  </r>
  <r>
    <n v="1453"/>
    <s v="CA-2013-133711"/>
    <x v="0"/>
    <x v="491"/>
    <d v="2013-11-30T00:00:00"/>
    <s v="First Class"/>
    <s v="MC-17425"/>
    <s v="Mark Cousins"/>
    <s v="Corporate"/>
    <s v="United States"/>
    <s v="Mobile"/>
    <x v="19"/>
    <n v="36608"/>
    <x v="0"/>
    <s v="OFF-BI-10000666"/>
    <x v="1"/>
    <x v="8"/>
    <s v="Surelock Post Binders"/>
    <n v="91.679999999999993"/>
    <n v="3"/>
    <n v="0"/>
    <n v="45.839999999999996"/>
  </r>
  <r>
    <n v="1454"/>
    <s v="CA-2013-133711"/>
    <x v="0"/>
    <x v="491"/>
    <d v="2013-11-30T00:00:00"/>
    <s v="First Class"/>
    <s v="MC-17425"/>
    <s v="Mark Cousins"/>
    <s v="Corporate"/>
    <s v="United States"/>
    <s v="Mobile"/>
    <x v="19"/>
    <n v="36608"/>
    <x v="0"/>
    <s v="OFF-BI-10004352"/>
    <x v="1"/>
    <x v="8"/>
    <s v="Wilson Jones DublLock D-Ring Binders"/>
    <n v="33.75"/>
    <n v="5"/>
    <n v="0"/>
    <n v="16.875"/>
  </r>
  <r>
    <n v="1455"/>
    <s v="CA-2013-133711"/>
    <x v="0"/>
    <x v="491"/>
    <d v="2013-11-30T00:00:00"/>
    <s v="First Class"/>
    <s v="MC-17425"/>
    <s v="Mark Cousins"/>
    <s v="Corporate"/>
    <s v="United States"/>
    <s v="Mobile"/>
    <x v="19"/>
    <n v="36608"/>
    <x v="0"/>
    <s v="TEC-MA-10000010"/>
    <x v="2"/>
    <x v="15"/>
    <s v="Hewlett-Packard Deskjet 3050a All-in-One Color Inkjet Printer"/>
    <n v="3040"/>
    <n v="8"/>
    <n v="0"/>
    <n v="1459.2"/>
  </r>
  <r>
    <n v="1456"/>
    <s v="CA-2014-148474"/>
    <x v="3"/>
    <x v="492"/>
    <d v="2014-06-20T00:00:00"/>
    <s v="Standard Class"/>
    <s v="ME-17320"/>
    <s v="Maria Etezadi"/>
    <s v="Home Office"/>
    <s v="United States"/>
    <s v="Columbus"/>
    <x v="32"/>
    <n v="31907"/>
    <x v="0"/>
    <s v="OFF-BI-10000977"/>
    <x v="1"/>
    <x v="8"/>
    <s v="Ibico Plastic Spiral Binding Combs"/>
    <n v="91.199999999999989"/>
    <n v="3"/>
    <n v="0"/>
    <n v="41.951999999999998"/>
  </r>
  <r>
    <n v="1457"/>
    <s v="CA-2014-148474"/>
    <x v="3"/>
    <x v="492"/>
    <d v="2014-06-20T00:00:00"/>
    <s v="Standard Class"/>
    <s v="ME-17320"/>
    <s v="Maria Etezadi"/>
    <s v="Home Office"/>
    <s v="United States"/>
    <s v="Columbus"/>
    <x v="32"/>
    <n v="31907"/>
    <x v="0"/>
    <s v="FUR-TA-10002530"/>
    <x v="0"/>
    <x v="3"/>
    <s v="Iceberg OfficeWorks 42&quot; Round Tables"/>
    <n v="452.93999999999994"/>
    <n v="3"/>
    <n v="0"/>
    <n v="67.940999999999974"/>
  </r>
  <r>
    <n v="1458"/>
    <s v="CA-2012-111297"/>
    <x v="1"/>
    <x v="493"/>
    <d v="2012-08-21T00:00:00"/>
    <s v="Standard Class"/>
    <s v="SC-20440"/>
    <s v="Shaun Chance"/>
    <s v="Corporate"/>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s v="Corporate"/>
    <s v="United States"/>
    <s v="Irving"/>
    <x v="5"/>
    <n v="75061"/>
    <x v="2"/>
    <s v="OFF-LA-10001569"/>
    <x v="1"/>
    <x v="2"/>
    <s v="Avery 499"/>
    <n v="15.936000000000002"/>
    <n v="4"/>
    <n v="0.2"/>
    <n v="5.1791999999999998"/>
  </r>
  <r>
    <n v="1460"/>
    <s v="CA-2011-155271"/>
    <x v="2"/>
    <x v="417"/>
    <d v="2011-05-04T00:00:00"/>
    <s v="Same Day"/>
    <s v="AA-10480"/>
    <s v="Andrew Allen"/>
    <s v="Consumer"/>
    <s v="United States"/>
    <s v="Middletown"/>
    <x v="29"/>
    <n v="6457"/>
    <x v="3"/>
    <s v="FUR-FU-10001473"/>
    <x v="0"/>
    <x v="5"/>
    <s v="DAX Wood Document Frame"/>
    <n v="27.46"/>
    <n v="2"/>
    <n v="0"/>
    <n v="9.8856000000000002"/>
  </r>
  <r>
    <n v="1461"/>
    <s v="CA-2012-119907"/>
    <x v="1"/>
    <x v="494"/>
    <d v="2012-12-08T00:00:00"/>
    <s v="Standard Class"/>
    <s v="LC-17140"/>
    <s v="Logan Currie"/>
    <s v="Consumer"/>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s v="Consumer"/>
    <s v="United States"/>
    <s v="Vineland"/>
    <x v="30"/>
    <n v="8360"/>
    <x v="3"/>
    <s v="FUR-TA-10001095"/>
    <x v="0"/>
    <x v="3"/>
    <s v="Chromcraft Round Conference Tables"/>
    <n v="244.00599999999997"/>
    <n v="2"/>
    <n v="0.3"/>
    <n v="-31.372200000000007"/>
  </r>
  <r>
    <n v="1463"/>
    <s v="CA-2013-152289"/>
    <x v="0"/>
    <x v="370"/>
    <d v="2013-08-29T00:00:00"/>
    <s v="First Class"/>
    <s v="LC-16930"/>
    <s v="Linda Cazamias"/>
    <s v="Corporate"/>
    <s v="United States"/>
    <s v="Pasadena"/>
    <x v="5"/>
    <n v="77506"/>
    <x v="2"/>
    <s v="TEC-AC-10004571"/>
    <x v="2"/>
    <x v="11"/>
    <s v="Logitech G700s Rechargeable Gaming Mouse"/>
    <n v="159.98400000000001"/>
    <n v="2"/>
    <n v="0.2"/>
    <n v="43.995600000000003"/>
  </r>
  <r>
    <n v="1464"/>
    <s v="CA-2013-152289"/>
    <x v="0"/>
    <x v="370"/>
    <d v="2013-08-29T00:00:00"/>
    <s v="First Class"/>
    <s v="LC-16930"/>
    <s v="Linda Cazamias"/>
    <s v="Corporate"/>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s v="Corporate"/>
    <s v="United States"/>
    <s v="New York City"/>
    <x v="15"/>
    <n v="10009"/>
    <x v="3"/>
    <s v="OFF-FA-10001754"/>
    <x v="1"/>
    <x v="13"/>
    <s v="Stockwell Gold Paper Clips"/>
    <n v="3.68"/>
    <n v="2"/>
    <n v="0"/>
    <n v="1.8032000000000001"/>
  </r>
  <r>
    <n v="1466"/>
    <s v="CA-2011-151708"/>
    <x v="2"/>
    <x v="233"/>
    <d v="2011-08-14T00:00:00"/>
    <s v="Standard Class"/>
    <s v="MB-17305"/>
    <s v="Maria Bertelson"/>
    <s v="Consumer"/>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s v="Consumer"/>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s v="Home Office"/>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s v="Corporate"/>
    <s v="United States"/>
    <s v="Detroit"/>
    <x v="12"/>
    <n v="48234"/>
    <x v="2"/>
    <s v="FUR-CH-10000847"/>
    <x v="0"/>
    <x v="1"/>
    <s v="Global Executive Mid-Back Manager's Chair"/>
    <n v="872.94"/>
    <n v="3"/>
    <n v="0"/>
    <n v="226.96439999999998"/>
  </r>
  <r>
    <n v="1470"/>
    <s v="CA-2014-139199"/>
    <x v="3"/>
    <x v="34"/>
    <d v="2014-12-14T00:00:00"/>
    <s v="Standard Class"/>
    <s v="DK-12835"/>
    <s v="Damala Kotsonis"/>
    <s v="Corporate"/>
    <s v="United States"/>
    <s v="Detroit"/>
    <x v="12"/>
    <n v="48234"/>
    <x v="2"/>
    <s v="OFF-BI-10003982"/>
    <x v="1"/>
    <x v="8"/>
    <s v="Wilson Jones Century Plastic Molded Ring Binders"/>
    <n v="41.54"/>
    <n v="2"/>
    <n v="0"/>
    <n v="19.523799999999998"/>
  </r>
  <r>
    <n v="1471"/>
    <s v="CA-2014-139199"/>
    <x v="3"/>
    <x v="34"/>
    <d v="2014-12-14T00:00:00"/>
    <s v="Standard Class"/>
    <s v="DK-12835"/>
    <s v="Damala Kotsonis"/>
    <s v="Corporate"/>
    <s v="United States"/>
    <s v="Detroit"/>
    <x v="12"/>
    <n v="48234"/>
    <x v="2"/>
    <s v="OFF-PA-10001293"/>
    <x v="1"/>
    <x v="10"/>
    <s v="Xerox 1946"/>
    <n v="12.96"/>
    <n v="2"/>
    <n v="0"/>
    <n v="6.2208000000000006"/>
  </r>
  <r>
    <n v="1472"/>
    <s v="US-2012-161466"/>
    <x v="1"/>
    <x v="496"/>
    <d v="2012-09-27T00:00:00"/>
    <s v="Second Class"/>
    <s v="ON-18715"/>
    <s v="Odella Nelson"/>
    <s v="Corporate"/>
    <s v="United States"/>
    <s v="Philadelphia"/>
    <x v="9"/>
    <n v="19120"/>
    <x v="3"/>
    <s v="OFF-AR-10000634"/>
    <x v="1"/>
    <x v="6"/>
    <s v="Newell 320"/>
    <n v="6.8480000000000008"/>
    <n v="2"/>
    <n v="0.2"/>
    <n v="0.59920000000000018"/>
  </r>
  <r>
    <n v="1473"/>
    <s v="CA-2014-164959"/>
    <x v="3"/>
    <x v="497"/>
    <d v="2014-07-16T00:00:00"/>
    <s v="Standard Class"/>
    <s v="KN-16390"/>
    <s v="Katherine Nockton"/>
    <s v="Corporate"/>
    <s v="United States"/>
    <s v="Los Angeles"/>
    <x v="1"/>
    <n v="90004"/>
    <x v="1"/>
    <s v="OFF-LA-10004272"/>
    <x v="1"/>
    <x v="2"/>
    <s v="Avery 482"/>
    <n v="8.67"/>
    <n v="3"/>
    <n v="0"/>
    <n v="4.0749000000000004"/>
  </r>
  <r>
    <n v="1474"/>
    <s v="US-2012-105676"/>
    <x v="1"/>
    <x v="494"/>
    <d v="2012-12-02T00:00:00"/>
    <s v="Same Day"/>
    <s v="NM-18520"/>
    <s v="Neoma Murray"/>
    <s v="Consumer"/>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s v="Home Office"/>
    <s v="United States"/>
    <s v="Niagara Falls"/>
    <x v="15"/>
    <n v="14304"/>
    <x v="3"/>
    <s v="OFF-AR-10003770"/>
    <x v="1"/>
    <x v="6"/>
    <s v="Newell 340"/>
    <n v="17.28"/>
    <n v="6"/>
    <n v="0"/>
    <n v="5.0111999999999997"/>
  </r>
  <r>
    <n v="1476"/>
    <s v="CA-2013-113138"/>
    <x v="0"/>
    <x v="258"/>
    <d v="2013-11-26T00:00:00"/>
    <s v="Standard Class"/>
    <s v="NP-18685"/>
    <s v="Nora Pelletier"/>
    <s v="Home Office"/>
    <s v="United States"/>
    <s v="Niagara Falls"/>
    <x v="15"/>
    <n v="14304"/>
    <x v="3"/>
    <s v="OFF-BI-10000320"/>
    <x v="1"/>
    <x v="8"/>
    <s v="GBC Plastic Binding Combs"/>
    <n v="17.712"/>
    <n v="3"/>
    <n v="0.2"/>
    <n v="6.4206000000000012"/>
  </r>
  <r>
    <n v="1477"/>
    <s v="US-2014-104955"/>
    <x v="3"/>
    <x v="498"/>
    <d v="2014-03-25T00:00:00"/>
    <s v="Standard Class"/>
    <s v="CG-12040"/>
    <s v="Catherine Glotzbach"/>
    <s v="Home Office"/>
    <s v="United States"/>
    <s v="New York City"/>
    <x v="15"/>
    <n v="10024"/>
    <x v="3"/>
    <s v="OFF-LA-10003121"/>
    <x v="1"/>
    <x v="2"/>
    <s v="Avery 506"/>
    <n v="28.91"/>
    <n v="7"/>
    <n v="0"/>
    <n v="13.2986"/>
  </r>
  <r>
    <n v="1478"/>
    <s v="CA-2013-121958"/>
    <x v="0"/>
    <x v="373"/>
    <d v="2013-11-18T00:00:00"/>
    <s v="Standard Class"/>
    <s v="CS-12505"/>
    <s v="Cindy Stewart"/>
    <s v="Consumer"/>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s v="Consumer"/>
    <s v="United States"/>
    <s v="Westminster"/>
    <x v="1"/>
    <n v="92683"/>
    <x v="1"/>
    <s v="TEC-PH-10000376"/>
    <x v="2"/>
    <x v="7"/>
    <s v="Square Credit Card Reader"/>
    <n v="31.968000000000004"/>
    <n v="4"/>
    <n v="0.2"/>
    <n v="2.3976000000000006"/>
  </r>
  <r>
    <n v="1480"/>
    <s v="US-2013-108455"/>
    <x v="0"/>
    <x v="499"/>
    <d v="2013-12-09T00:00:00"/>
    <s v="Standard Class"/>
    <s v="MK-18160"/>
    <s v="Mike Kennedy"/>
    <s v="Consumer"/>
    <s v="United States"/>
    <s v="San Francisco"/>
    <x v="1"/>
    <n v="94122"/>
    <x v="1"/>
    <s v="OFF-PA-10002262"/>
    <x v="1"/>
    <x v="10"/>
    <s v="Xerox 192"/>
    <n v="25.92"/>
    <n v="4"/>
    <n v="0"/>
    <n v="12.441600000000001"/>
  </r>
  <r>
    <n v="1481"/>
    <s v="US-2013-108455"/>
    <x v="0"/>
    <x v="499"/>
    <d v="2013-12-09T00:00:00"/>
    <s v="Standard Class"/>
    <s v="MK-18160"/>
    <s v="Mike Kennedy"/>
    <s v="Consumer"/>
    <s v="United States"/>
    <s v="San Francisco"/>
    <x v="1"/>
    <n v="94122"/>
    <x v="1"/>
    <s v="OFF-PA-10002464"/>
    <x v="1"/>
    <x v="10"/>
    <s v="HP Office Recycled Paper (20Lb. and 87 Bright)"/>
    <n v="40.46"/>
    <n v="7"/>
    <n v="0"/>
    <n v="19.825400000000002"/>
  </r>
  <r>
    <n v="1482"/>
    <s v="US-2013-108455"/>
    <x v="0"/>
    <x v="499"/>
    <d v="2013-12-09T00:00:00"/>
    <s v="Standard Class"/>
    <s v="MK-18160"/>
    <s v="Mike Kennedy"/>
    <s v="Consumer"/>
    <s v="United States"/>
    <s v="San Francisco"/>
    <x v="1"/>
    <n v="94122"/>
    <x v="1"/>
    <s v="OFF-ST-10002214"/>
    <x v="1"/>
    <x v="4"/>
    <s v="X-Rack File for Hanging Folders"/>
    <n v="33.869999999999997"/>
    <n v="3"/>
    <n v="0"/>
    <n v="8.8061999999999987"/>
  </r>
  <r>
    <n v="1483"/>
    <s v="CA-2014-101210"/>
    <x v="3"/>
    <x v="326"/>
    <d v="2014-08-29T00:00:00"/>
    <s v="Second Class"/>
    <s v="DW-13540"/>
    <s v="Don Weiss"/>
    <s v="Consumer"/>
    <s v="United States"/>
    <s v="Jackson"/>
    <x v="18"/>
    <n v="38301"/>
    <x v="0"/>
    <s v="OFF-AR-10003560"/>
    <x v="1"/>
    <x v="6"/>
    <s v="Zebra Zazzle Fluorescent Highlighters"/>
    <n v="9.7280000000000015"/>
    <n v="2"/>
    <n v="0.2"/>
    <n v="1.702399999999999"/>
  </r>
  <r>
    <n v="1484"/>
    <s v="CA-2014-101210"/>
    <x v="3"/>
    <x v="326"/>
    <d v="2014-08-29T00:00:00"/>
    <s v="Second Class"/>
    <s v="DW-13540"/>
    <s v="Don Weiss"/>
    <s v="Consumer"/>
    <s v="United States"/>
    <s v="Jackson"/>
    <x v="18"/>
    <n v="38301"/>
    <x v="0"/>
    <s v="OFF-PA-10000130"/>
    <x v="1"/>
    <x v="10"/>
    <s v="Xerox 199"/>
    <n v="3.4240000000000004"/>
    <n v="1"/>
    <n v="0.2"/>
    <n v="1.0699999999999996"/>
  </r>
  <r>
    <n v="1485"/>
    <s v="US-2013-108098"/>
    <x v="0"/>
    <x v="500"/>
    <d v="2013-10-19T00:00:00"/>
    <s v="Standard Class"/>
    <s v="CP-12340"/>
    <s v="Christine Phan"/>
    <s v="Corporate"/>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s v="Consumer"/>
    <s v="United States"/>
    <s v="New York City"/>
    <x v="15"/>
    <n v="10035"/>
    <x v="3"/>
    <s v="OFF-FA-10003021"/>
    <x v="1"/>
    <x v="13"/>
    <s v="Staples"/>
    <n v="3.76"/>
    <n v="2"/>
    <n v="0"/>
    <n v="1.3159999999999998"/>
  </r>
  <r>
    <n v="1487"/>
    <s v="CA-2012-140410"/>
    <x v="1"/>
    <x v="502"/>
    <d v="2012-11-07T00:00:00"/>
    <s v="Standard Class"/>
    <s v="CM-12655"/>
    <s v="Corinna Mitchell"/>
    <s v="Home Office"/>
    <s v="United States"/>
    <s v="Los Angeles"/>
    <x v="1"/>
    <n v="90008"/>
    <x v="1"/>
    <s v="TEC-PH-10003580"/>
    <x v="2"/>
    <x v="7"/>
    <s v="Cisco IP Phone 7961G-GE VoIP phone"/>
    <n v="1212.848"/>
    <n v="7"/>
    <n v="0.2"/>
    <n v="106.12420000000014"/>
  </r>
  <r>
    <n v="1488"/>
    <s v="CA-2012-140410"/>
    <x v="1"/>
    <x v="502"/>
    <d v="2012-11-07T00:00:00"/>
    <s v="Standard Class"/>
    <s v="CM-12655"/>
    <s v="Corinna Mitchell"/>
    <s v="Home Office"/>
    <s v="United States"/>
    <s v="Los Angeles"/>
    <x v="1"/>
    <n v="90008"/>
    <x v="1"/>
    <s v="TEC-AC-10001109"/>
    <x v="2"/>
    <x v="11"/>
    <s v="Logitech Trackman Marble Mouse"/>
    <n v="89.97"/>
    <n v="3"/>
    <n v="0"/>
    <n v="37.787400000000005"/>
  </r>
  <r>
    <n v="1489"/>
    <s v="CA-2012-140410"/>
    <x v="1"/>
    <x v="502"/>
    <d v="2012-11-07T00:00:00"/>
    <s v="Standard Class"/>
    <s v="CM-12655"/>
    <s v="Corinna Mitchell"/>
    <s v="Home Office"/>
    <s v="United States"/>
    <s v="Los Angeles"/>
    <x v="1"/>
    <n v="90008"/>
    <x v="1"/>
    <s v="FUR-FU-10003347"/>
    <x v="0"/>
    <x v="5"/>
    <s v="Coloredge Poster Frame"/>
    <n v="42.599999999999994"/>
    <n v="3"/>
    <n v="0"/>
    <n v="16.614000000000001"/>
  </r>
  <r>
    <n v="1490"/>
    <s v="CA-2011-136280"/>
    <x v="2"/>
    <x v="503"/>
    <d v="2011-12-06T00:00:00"/>
    <s v="Standard Class"/>
    <s v="Co-12640"/>
    <s v="Corey-Lock"/>
    <s v="Consumer"/>
    <s v="United States"/>
    <s v="Philadelphia"/>
    <x v="9"/>
    <n v="19143"/>
    <x v="3"/>
    <s v="OFF-LA-10000452"/>
    <x v="1"/>
    <x v="2"/>
    <s v="Avery 488"/>
    <n v="5.04"/>
    <n v="2"/>
    <n v="0.2"/>
    <n v="1.764"/>
  </r>
  <r>
    <n v="1491"/>
    <s v="CA-2014-151911"/>
    <x v="3"/>
    <x v="504"/>
    <d v="2014-05-06T00:00:00"/>
    <s v="Second Class"/>
    <s v="DL-13495"/>
    <s v="Dionis Lloyd"/>
    <s v="Corporate"/>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s v="Corporate"/>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s v="Corporate"/>
    <s v="United States"/>
    <s v="New York City"/>
    <x v="15"/>
    <n v="10035"/>
    <x v="3"/>
    <s v="FUR-CH-10000785"/>
    <x v="0"/>
    <x v="1"/>
    <s v="Global Ergonomic Managers Chair"/>
    <n v="977.29200000000003"/>
    <n v="6"/>
    <n v="0.1"/>
    <n v="173.74080000000001"/>
  </r>
  <r>
    <n v="1494"/>
    <s v="CA-2014-139661"/>
    <x v="3"/>
    <x v="505"/>
    <d v="2014-11-04T00:00:00"/>
    <s v="Standard Class"/>
    <s v="JW-15220"/>
    <s v="Jane Waco"/>
    <s v="Corporate"/>
    <s v="United States"/>
    <s v="Vancouver"/>
    <x v="4"/>
    <n v="98661"/>
    <x v="1"/>
    <s v="FUR-FU-10002885"/>
    <x v="0"/>
    <x v="5"/>
    <s v="Magna Visual Magnetic Picture Hangers"/>
    <n v="9.64"/>
    <n v="2"/>
    <n v="0"/>
    <n v="3.6632000000000007"/>
  </r>
  <r>
    <n v="1495"/>
    <s v="CA-2011-123925"/>
    <x v="2"/>
    <x v="506"/>
    <d v="2011-12-19T00:00:00"/>
    <s v="Second Class"/>
    <s v="RF-19840"/>
    <s v="Roy Französisch"/>
    <s v="Consumer"/>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s v="Consumer"/>
    <s v="United States"/>
    <s v="Coppell"/>
    <x v="5"/>
    <n v="75019"/>
    <x v="2"/>
    <s v="OFF-AR-10003759"/>
    <x v="1"/>
    <x v="6"/>
    <s v="Crayola Anti Dust Chalk, 12/Pack"/>
    <n v="10.192000000000002"/>
    <n v="7"/>
    <n v="0.2"/>
    <n v="3.1849999999999992"/>
  </r>
  <r>
    <n v="1497"/>
    <s v="CA-2014-152485"/>
    <x v="3"/>
    <x v="507"/>
    <d v="2014-09-09T00:00:00"/>
    <s v="Standard Class"/>
    <s v="JD-15790"/>
    <s v="John Dryer"/>
    <s v="Consumer"/>
    <s v="United States"/>
    <s v="Coppell"/>
    <x v="5"/>
    <n v="75019"/>
    <x v="2"/>
    <s v="OFF-ST-10004950"/>
    <x v="1"/>
    <x v="4"/>
    <s v="Acco Perma 3000 Stacking Storage Drawers"/>
    <n v="16.784000000000002"/>
    <n v="1"/>
    <n v="0.2"/>
    <n v="-0.20980000000000043"/>
  </r>
  <r>
    <n v="1498"/>
    <s v="CA-2014-152485"/>
    <x v="3"/>
    <x v="507"/>
    <d v="2014-09-09T00:00:00"/>
    <s v="Standard Class"/>
    <s v="JD-15790"/>
    <s v="John Dryer"/>
    <s v="Consumer"/>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s v="Home Office"/>
    <s v="United States"/>
    <s v="San Francisco"/>
    <x v="1"/>
    <n v="94122"/>
    <x v="1"/>
    <s v="OFF-BI-10003981"/>
    <x v="1"/>
    <x v="8"/>
    <s v="Avery Durable Plastic 1&quot; Binders"/>
    <n v="18.16"/>
    <n v="5"/>
    <n v="0.2"/>
    <n v="6.5830000000000011"/>
  </r>
  <r>
    <n v="1500"/>
    <s v="CA-2014-130386"/>
    <x v="3"/>
    <x v="105"/>
    <d v="2014-11-19T00:00:00"/>
    <s v="Standard Class"/>
    <s v="NG-18430"/>
    <s v="Nathan Gelder"/>
    <s v="Consumer"/>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s v="Consumer"/>
    <s v="United States"/>
    <s v="Austin"/>
    <x v="5"/>
    <n v="78745"/>
    <x v="2"/>
    <s v="OFF-PA-10003823"/>
    <x v="1"/>
    <x v="10"/>
    <s v="Xerox 197"/>
    <n v="223.05600000000001"/>
    <n v="9"/>
    <n v="0.2"/>
    <n v="69.704999999999984"/>
  </r>
  <r>
    <n v="1502"/>
    <s v="CA-2014-130386"/>
    <x v="3"/>
    <x v="105"/>
    <d v="2014-11-19T00:00:00"/>
    <s v="Standard Class"/>
    <s v="NG-18430"/>
    <s v="Nathan Gelder"/>
    <s v="Consumer"/>
    <s v="United States"/>
    <s v="Austin"/>
    <x v="5"/>
    <n v="78745"/>
    <x v="2"/>
    <s v="OFF-ST-10003716"/>
    <x v="1"/>
    <x v="4"/>
    <s v="Tennsco Double-Tier Lockers"/>
    <n v="540.048"/>
    <n v="3"/>
    <n v="0.2"/>
    <n v="-47.254199999999997"/>
  </r>
  <r>
    <n v="1503"/>
    <s v="CA-2013-100468"/>
    <x v="0"/>
    <x v="390"/>
    <d v="2013-12-02T00:00:00"/>
    <s v="Standard Class"/>
    <s v="AT-10435"/>
    <s v="Alyssa Tate"/>
    <s v="Home Office"/>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s v="Home Office"/>
    <s v="United States"/>
    <s v="Los Angeles"/>
    <x v="1"/>
    <n v="90045"/>
    <x v="1"/>
    <s v="FUR-FU-10000010"/>
    <x v="0"/>
    <x v="5"/>
    <s v="DAX Value U-Channel Document Frames, Easel Back"/>
    <n v="9.94"/>
    <n v="2"/>
    <n v="0"/>
    <n v="3.0813999999999995"/>
  </r>
  <r>
    <n v="1505"/>
    <s v="CA-2012-153388"/>
    <x v="1"/>
    <x v="509"/>
    <d v="2012-08-07T00:00:00"/>
    <s v="Standard Class"/>
    <s v="PC-19000"/>
    <s v="Pauline Chand"/>
    <s v="Home Office"/>
    <s v="United States"/>
    <s v="Los Angeles"/>
    <x v="1"/>
    <n v="90004"/>
    <x v="1"/>
    <s v="OFF-AR-10001868"/>
    <x v="1"/>
    <x v="6"/>
    <s v="Prang Dustless Chalk Sticks"/>
    <n v="6.72"/>
    <n v="4"/>
    <n v="0"/>
    <n v="3.36"/>
  </r>
  <r>
    <n v="1506"/>
    <s v="CA-2012-153388"/>
    <x v="1"/>
    <x v="509"/>
    <d v="2012-08-07T00:00:00"/>
    <s v="Standard Class"/>
    <s v="PC-19000"/>
    <s v="Pauline Chand"/>
    <s v="Home Office"/>
    <s v="United States"/>
    <s v="Los Angeles"/>
    <x v="1"/>
    <n v="90004"/>
    <x v="1"/>
    <s v="FUR-TA-10003715"/>
    <x v="0"/>
    <x v="3"/>
    <s v="Hon 2111 Invitation Series Corner Table"/>
    <n v="1004.9760000000001"/>
    <n v="6"/>
    <n v="0.2"/>
    <n v="-175.87080000000009"/>
  </r>
  <r>
    <n v="1507"/>
    <s v="CA-2014-154935"/>
    <x v="3"/>
    <x v="165"/>
    <d v="2014-12-30T00:00:00"/>
    <s v="Standard Class"/>
    <s v="AR-10540"/>
    <s v="Andy Reiter"/>
    <s v="Consumer"/>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s v="Consumer"/>
    <s v="United States"/>
    <s v="Columbus"/>
    <x v="32"/>
    <n v="31907"/>
    <x v="0"/>
    <s v="TEC-MA-10004458"/>
    <x v="2"/>
    <x v="15"/>
    <s v="Lexmark X 9575 Professional All-in-One Color Printer"/>
    <n v="396"/>
    <n v="4"/>
    <n v="0"/>
    <n v="190.07999999999998"/>
  </r>
  <r>
    <n v="1509"/>
    <s v="CA-2014-108294"/>
    <x v="3"/>
    <x v="389"/>
    <d v="2014-12-11T00:00:00"/>
    <s v="Same Day"/>
    <s v="LS-16975"/>
    <s v="Lindsay Shagiari"/>
    <s v="Home Office"/>
    <s v="United States"/>
    <s v="Omaha"/>
    <x v="8"/>
    <n v="68104"/>
    <x v="2"/>
    <s v="OFF-BI-10004965"/>
    <x v="1"/>
    <x v="8"/>
    <s v="Ibico Covers for Plastic or Wire Binding Elements"/>
    <n v="34.5"/>
    <n v="3"/>
    <n v="0"/>
    <n v="15.524999999999999"/>
  </r>
  <r>
    <n v="1510"/>
    <s v="CA-2014-103611"/>
    <x v="3"/>
    <x v="510"/>
    <d v="2014-09-16T00:00:00"/>
    <s v="First Class"/>
    <s v="JM-15535"/>
    <s v="Jessica Myrick"/>
    <s v="Consumer"/>
    <s v="United States"/>
    <s v="Los Angeles"/>
    <x v="1"/>
    <n v="90036"/>
    <x v="1"/>
    <s v="FUR-FU-10004270"/>
    <x v="0"/>
    <x v="5"/>
    <s v="Eldon Image Series Desk Accessories, Burgundy"/>
    <n v="8.36"/>
    <n v="2"/>
    <n v="0"/>
    <n v="3.0095999999999998"/>
  </r>
  <r>
    <n v="1511"/>
    <s v="CA-2014-100384"/>
    <x v="3"/>
    <x v="92"/>
    <d v="2014-07-02T00:00:00"/>
    <s v="Standard Class"/>
    <s v="NH-18610"/>
    <s v="Nicole Hansen"/>
    <s v="Corporate"/>
    <s v="United States"/>
    <s v="Pomona"/>
    <x v="1"/>
    <n v="91767"/>
    <x v="1"/>
    <s v="OFF-AR-10002135"/>
    <x v="1"/>
    <x v="6"/>
    <s v="Boston Heavy-Duty Trimline Electric Pencil Sharpeners"/>
    <n v="385.6"/>
    <n v="8"/>
    <n v="0"/>
    <n v="111.82399999999996"/>
  </r>
  <r>
    <n v="1512"/>
    <s v="CA-2014-100384"/>
    <x v="3"/>
    <x v="92"/>
    <d v="2014-07-02T00:00:00"/>
    <s v="Standard Class"/>
    <s v="NH-18610"/>
    <s v="Nicole Hansen"/>
    <s v="Corporate"/>
    <s v="United States"/>
    <s v="Pomona"/>
    <x v="1"/>
    <n v="91767"/>
    <x v="1"/>
    <s v="OFF-AR-10003514"/>
    <x v="1"/>
    <x v="6"/>
    <s v="4009 Highlighters by Sanford"/>
    <n v="35.82"/>
    <n v="9"/>
    <n v="0"/>
    <n v="11.820599999999997"/>
  </r>
  <r>
    <n v="1513"/>
    <s v="CA-2014-112809"/>
    <x v="3"/>
    <x v="238"/>
    <d v="2014-08-23T00:00:00"/>
    <s v="Standard Class"/>
    <s v="RA-19915"/>
    <s v="Russell Applegate"/>
    <s v="Consumer"/>
    <s v="United States"/>
    <s v="Dallas"/>
    <x v="5"/>
    <n v="75220"/>
    <x v="2"/>
    <s v="OFF-ST-10002276"/>
    <x v="1"/>
    <x v="4"/>
    <s v="Safco Steel Mobile File Cart"/>
    <n v="200.06400000000002"/>
    <n v="3"/>
    <n v="0.2"/>
    <n v="12.504000000000005"/>
  </r>
  <r>
    <n v="1514"/>
    <s v="CA-2014-112809"/>
    <x v="3"/>
    <x v="238"/>
    <d v="2014-08-23T00:00:00"/>
    <s v="Standard Class"/>
    <s v="RA-19915"/>
    <s v="Russell Applegate"/>
    <s v="Consumer"/>
    <s v="United States"/>
    <s v="Dallas"/>
    <x v="5"/>
    <n v="75220"/>
    <x v="2"/>
    <s v="OFF-BI-10001098"/>
    <x v="1"/>
    <x v="8"/>
    <s v="Acco D-Ring Binder w/DublLock"/>
    <n v="21.379999999999995"/>
    <n v="5"/>
    <n v="0.8"/>
    <n v="-33.139000000000003"/>
  </r>
  <r>
    <n v="1515"/>
    <s v="CA-2014-112809"/>
    <x v="3"/>
    <x v="238"/>
    <d v="2014-08-23T00:00:00"/>
    <s v="Standard Class"/>
    <s v="RA-19915"/>
    <s v="Russell Applegate"/>
    <s v="Consumer"/>
    <s v="United States"/>
    <s v="Dallas"/>
    <x v="5"/>
    <n v="75220"/>
    <x v="2"/>
    <s v="OFF-BI-10001636"/>
    <x v="1"/>
    <x v="8"/>
    <s v="Ibico Plastic and Wire Spiral Binding Combs"/>
    <n v="6.743999999999998"/>
    <n v="4"/>
    <n v="0.8"/>
    <n v="-11.4648"/>
  </r>
  <r>
    <n v="1516"/>
    <s v="US-2014-160759"/>
    <x v="3"/>
    <x v="157"/>
    <d v="2014-12-18T00:00:00"/>
    <s v="Standard Class"/>
    <s v="AI-10855"/>
    <s v="Arianne Irving"/>
    <s v="Consumer"/>
    <s v="United States"/>
    <s v="Philadelphia"/>
    <x v="9"/>
    <n v="19120"/>
    <x v="3"/>
    <s v="FUR-CH-10002961"/>
    <x v="0"/>
    <x v="1"/>
    <s v="Leather Task Chair, Black"/>
    <n v="63.686"/>
    <n v="1"/>
    <n v="0.3"/>
    <n v="-9.0980000000000025"/>
  </r>
  <r>
    <n v="1517"/>
    <s v="CA-2014-148446"/>
    <x v="3"/>
    <x v="389"/>
    <d v="2014-12-15T00:00:00"/>
    <s v="Second Class"/>
    <s v="MC-17845"/>
    <s v="Michael Chen"/>
    <s v="Consumer"/>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s v="Consumer"/>
    <s v="United States"/>
    <s v="Seattle"/>
    <x v="4"/>
    <n v="98105"/>
    <x v="1"/>
    <s v="OFF-BI-10004593"/>
    <x v="1"/>
    <x v="8"/>
    <s v="Ibico Laser Imprintable Binding System Covers"/>
    <n v="83.84"/>
    <n v="2"/>
    <n v="0.2"/>
    <n v="27.247999999999998"/>
  </r>
  <r>
    <n v="1519"/>
    <s v="CA-2011-111059"/>
    <x v="2"/>
    <x v="511"/>
    <d v="2011-02-07T00:00:00"/>
    <s v="Second Class"/>
    <s v="TB-21400"/>
    <s v="Tom Boeckenhauer"/>
    <s v="Consumer"/>
    <s v="United States"/>
    <s v="Seattle"/>
    <x v="4"/>
    <n v="98105"/>
    <x v="1"/>
    <s v="OFF-BI-10002827"/>
    <x v="1"/>
    <x v="8"/>
    <s v="Avery Durable Poly Binders"/>
    <n v="13.272000000000002"/>
    <n v="3"/>
    <n v="0.2"/>
    <n v="4.3133999999999997"/>
  </r>
  <r>
    <n v="1520"/>
    <s v="CA-2014-116204"/>
    <x v="3"/>
    <x v="512"/>
    <d v="2014-02-15T00:00:00"/>
    <s v="Second Class"/>
    <s v="VW-21775"/>
    <s v="Victoria Wilson"/>
    <s v="Corporate"/>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s v="Home Office"/>
    <s v="United States"/>
    <s v="Chicago"/>
    <x v="10"/>
    <n v="60610"/>
    <x v="2"/>
    <s v="OFF-AR-10001419"/>
    <x v="1"/>
    <x v="6"/>
    <s v="Newell 325"/>
    <n v="16.520000000000003"/>
    <n v="5"/>
    <n v="0.2"/>
    <n v="2.0649999999999986"/>
  </r>
  <r>
    <n v="1522"/>
    <s v="CA-2012-144806"/>
    <x v="1"/>
    <x v="401"/>
    <d v="2012-12-11T00:00:00"/>
    <s v="Standard Class"/>
    <s v="GH-14425"/>
    <s v="Gary Hwang"/>
    <s v="Consumer"/>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s v="Consumer"/>
    <s v="United States"/>
    <s v="Tucson"/>
    <x v="16"/>
    <n v="85705"/>
    <x v="1"/>
    <s v="OFF-PA-10002586"/>
    <x v="1"/>
    <x v="10"/>
    <s v="Xerox 1970"/>
    <n v="19.920000000000002"/>
    <n v="5"/>
    <n v="0.2"/>
    <n v="6.7230000000000008"/>
  </r>
  <r>
    <n v="1524"/>
    <s v="CA-2012-144806"/>
    <x v="1"/>
    <x v="401"/>
    <d v="2012-12-11T00:00:00"/>
    <s v="Standard Class"/>
    <s v="GH-14425"/>
    <s v="Gary Hwang"/>
    <s v="Consumer"/>
    <s v="United States"/>
    <s v="Tucson"/>
    <x v="16"/>
    <n v="85705"/>
    <x v="1"/>
    <s v="OFF-PA-10003039"/>
    <x v="1"/>
    <x v="10"/>
    <s v="Xerox 1960"/>
    <n v="198.27200000000002"/>
    <n v="8"/>
    <n v="0.2"/>
    <n v="61.959999999999987"/>
  </r>
  <r>
    <n v="1525"/>
    <s v="CA-2012-144806"/>
    <x v="1"/>
    <x v="401"/>
    <d v="2012-12-11T00:00:00"/>
    <s v="Standard Class"/>
    <s v="GH-14425"/>
    <s v="Gary Hwang"/>
    <s v="Consumer"/>
    <s v="United States"/>
    <s v="Tucson"/>
    <x v="16"/>
    <n v="85705"/>
    <x v="1"/>
    <s v="OFF-ST-10004804"/>
    <x v="1"/>
    <x v="4"/>
    <s v="Belkin 19&quot; Vented Equipment Shelf, Black"/>
    <n v="247.10399999999998"/>
    <n v="6"/>
    <n v="0.2"/>
    <n v="-58.68719999999999"/>
  </r>
  <r>
    <n v="1526"/>
    <s v="CA-2012-144806"/>
    <x v="1"/>
    <x v="401"/>
    <d v="2012-12-11T00:00:00"/>
    <s v="Standard Class"/>
    <s v="GH-14425"/>
    <s v="Gary Hwang"/>
    <s v="Consumer"/>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s v="Consumer"/>
    <s v="United States"/>
    <s v="Allentown"/>
    <x v="9"/>
    <n v="18103"/>
    <x v="3"/>
    <s v="OFF-AR-10002221"/>
    <x v="1"/>
    <x v="6"/>
    <s v="12 Colored Short Pencils"/>
    <n v="4.16"/>
    <n v="2"/>
    <n v="0.2"/>
    <n v="0.36400000000000032"/>
  </r>
  <r>
    <n v="1528"/>
    <s v="CA-2013-122392"/>
    <x v="0"/>
    <x v="405"/>
    <d v="2013-07-28T00:00:00"/>
    <s v="Standard Class"/>
    <s v="CJ-12010"/>
    <s v="Caroline Jumper"/>
    <s v="Consumer"/>
    <s v="United States"/>
    <s v="Allentown"/>
    <x v="9"/>
    <n v="18103"/>
    <x v="3"/>
    <s v="FUR-FU-10002456"/>
    <x v="0"/>
    <x v="5"/>
    <s v="Master Caster Door Stop, Large Neon Orange"/>
    <n v="11.648000000000001"/>
    <n v="2"/>
    <n v="0.2"/>
    <n v="3.3488000000000011"/>
  </r>
  <r>
    <n v="1529"/>
    <s v="CA-2012-148432"/>
    <x v="1"/>
    <x v="209"/>
    <d v="2012-11-10T00:00:00"/>
    <s v="Second Class"/>
    <s v="MC-18130"/>
    <s v="Mike Caudle"/>
    <s v="Corporate"/>
    <s v="United States"/>
    <s v="Newark"/>
    <x v="13"/>
    <n v="19711"/>
    <x v="3"/>
    <s v="OFF-FA-10004968"/>
    <x v="1"/>
    <x v="13"/>
    <s v="Rubber Band Ball"/>
    <n v="26.18"/>
    <n v="7"/>
    <n v="0"/>
    <n v="0.5236000000000014"/>
  </r>
  <r>
    <n v="1530"/>
    <s v="CA-2012-148432"/>
    <x v="1"/>
    <x v="209"/>
    <d v="2012-11-10T00:00:00"/>
    <s v="Second Class"/>
    <s v="MC-18130"/>
    <s v="Mike Caudle"/>
    <s v="Corporate"/>
    <s v="United States"/>
    <s v="Newark"/>
    <x v="13"/>
    <n v="19711"/>
    <x v="3"/>
    <s v="OFF-PA-10001274"/>
    <x v="1"/>
    <x v="10"/>
    <s v="Loose Memo Sheets"/>
    <n v="7.3"/>
    <n v="2"/>
    <n v="0"/>
    <n v="3.4309999999999996"/>
  </r>
  <r>
    <n v="1531"/>
    <s v="CA-2012-103793"/>
    <x v="1"/>
    <x v="514"/>
    <d v="2012-03-31T00:00:00"/>
    <s v="Standard Class"/>
    <s v="BV-11245"/>
    <s v="Benjamin Venier"/>
    <s v="Corporate"/>
    <s v="United States"/>
    <s v="Miami"/>
    <x v="2"/>
    <n v="33142"/>
    <x v="0"/>
    <s v="OFF-PA-10001125"/>
    <x v="1"/>
    <x v="10"/>
    <s v="Xerox 1988"/>
    <n v="74.352000000000004"/>
    <n v="3"/>
    <n v="0.2"/>
    <n v="23.234999999999992"/>
  </r>
  <r>
    <n v="1532"/>
    <s v="CA-2014-159884"/>
    <x v="3"/>
    <x v="515"/>
    <d v="2014-09-06T00:00:00"/>
    <s v="Standard Class"/>
    <s v="JF-15490"/>
    <s v="Jeremy Farry"/>
    <s v="Consumer"/>
    <s v="United States"/>
    <s v="Tempe"/>
    <x v="16"/>
    <n v="85281"/>
    <x v="1"/>
    <s v="OFF-ST-10000344"/>
    <x v="1"/>
    <x v="4"/>
    <s v="Neat Ideas Personal Hanging Folder Files, Black"/>
    <n v="10.744"/>
    <n v="1"/>
    <n v="0.2"/>
    <n v="0.80579999999999963"/>
  </r>
  <r>
    <n v="1533"/>
    <s v="CA-2014-159884"/>
    <x v="3"/>
    <x v="515"/>
    <d v="2014-09-06T00:00:00"/>
    <s v="Standard Class"/>
    <s v="JF-15490"/>
    <s v="Jeremy Farry"/>
    <s v="Consumer"/>
    <s v="United States"/>
    <s v="Tempe"/>
    <x v="16"/>
    <n v="85281"/>
    <x v="1"/>
    <s v="OFF-FA-10000585"/>
    <x v="1"/>
    <x v="13"/>
    <s v="OIC Bulk Pack Metal Binder Clips"/>
    <n v="8.3760000000000012"/>
    <n v="3"/>
    <n v="0.2"/>
    <n v="2.7222"/>
  </r>
  <r>
    <n v="1534"/>
    <s v="CA-2013-139885"/>
    <x v="0"/>
    <x v="429"/>
    <d v="2013-12-09T00:00:00"/>
    <s v="Standard Class"/>
    <s v="EB-13840"/>
    <s v="Ellis Ballard"/>
    <s v="Corporate"/>
    <s v="United States"/>
    <s v="New York City"/>
    <x v="15"/>
    <n v="10035"/>
    <x v="3"/>
    <s v="OFF-ST-10003324"/>
    <x v="1"/>
    <x v="4"/>
    <s v="Belkin OmniView SE Rackmount Kit"/>
    <n v="212.88"/>
    <n v="6"/>
    <n v="0"/>
    <n v="0"/>
  </r>
  <r>
    <n v="1535"/>
    <s v="CA-2014-124086"/>
    <x v="3"/>
    <x v="516"/>
    <d v="2014-02-15T00:00:00"/>
    <s v="Standard Class"/>
    <s v="MP-18175"/>
    <s v="Mike Pelletier"/>
    <s v="Home Office"/>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s v="Corporate"/>
    <s v="United States"/>
    <s v="Bridgeton"/>
    <x v="30"/>
    <n v="8302"/>
    <x v="3"/>
    <s v="OFF-ST-10000419"/>
    <x v="1"/>
    <x v="4"/>
    <s v="Rogers Jumbo File, Granite"/>
    <n v="40.74"/>
    <n v="3"/>
    <n v="0"/>
    <n v="0.4073999999999991"/>
  </r>
  <r>
    <n v="1537"/>
    <s v="CA-2013-112389"/>
    <x v="0"/>
    <x v="517"/>
    <d v="2013-11-03T00:00:00"/>
    <s v="Standard Class"/>
    <s v="JM-15655"/>
    <s v="Jim Mitchum"/>
    <s v="Corporate"/>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s v="Consumer"/>
    <s v="United States"/>
    <s v="Everett"/>
    <x v="31"/>
    <n v="2149"/>
    <x v="3"/>
    <s v="TEC-PH-10000439"/>
    <x v="2"/>
    <x v="7"/>
    <s v="GE DSL Phone Line Filter"/>
    <n v="39.99"/>
    <n v="1"/>
    <n v="0"/>
    <n v="11.597099999999998"/>
  </r>
  <r>
    <n v="1539"/>
    <s v="CA-2014-121888"/>
    <x v="3"/>
    <x v="175"/>
    <d v="2014-09-18T00:00:00"/>
    <s v="Second Class"/>
    <s v="CL-11890"/>
    <s v="Carl Ludwig"/>
    <s v="Consumer"/>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s v="Consumer"/>
    <s v="United States"/>
    <s v="Everett"/>
    <x v="31"/>
    <n v="2149"/>
    <x v="3"/>
    <s v="FUR-BO-10002545"/>
    <x v="0"/>
    <x v="0"/>
    <s v="Atlantic Metals Mobile 3-Shelf Bookcases, Custom Colors"/>
    <n v="782.94"/>
    <n v="3"/>
    <n v="0"/>
    <n v="203.56440000000003"/>
  </r>
  <r>
    <n v="1541"/>
    <s v="CA-2014-121888"/>
    <x v="3"/>
    <x v="175"/>
    <d v="2014-09-18T00:00:00"/>
    <s v="Second Class"/>
    <s v="CL-11890"/>
    <s v="Carl Ludwig"/>
    <s v="Consumer"/>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s v="Consumer"/>
    <s v="United States"/>
    <s v="Columbus"/>
    <x v="24"/>
    <n v="43229"/>
    <x v="3"/>
    <s v="FUR-FU-10003981"/>
    <x v="0"/>
    <x v="5"/>
    <s v="Eldon Wave Desk Accessories"/>
    <n v="8.32"/>
    <n v="5"/>
    <n v="0.2"/>
    <n v="2.2880000000000003"/>
  </r>
  <r>
    <n v="1543"/>
    <s v="CA-2011-166884"/>
    <x v="2"/>
    <x v="518"/>
    <d v="2011-03-16T00:00:00"/>
    <s v="Second Class"/>
    <s v="CK-12205"/>
    <s v="Chloris Kastensmidt"/>
    <s v="Consumer"/>
    <s v="United States"/>
    <s v="Columbus"/>
    <x v="24"/>
    <n v="43229"/>
    <x v="3"/>
    <s v="OFF-FA-10001561"/>
    <x v="1"/>
    <x v="13"/>
    <s v="Stockwell Push Pins"/>
    <n v="10.464000000000002"/>
    <n v="6"/>
    <n v="0.2"/>
    <n v="1.7003999999999992"/>
  </r>
  <r>
    <n v="1544"/>
    <s v="CA-2011-107181"/>
    <x v="2"/>
    <x v="519"/>
    <d v="2011-02-09T00:00:00"/>
    <s v="Standard Class"/>
    <s v="DB-13270"/>
    <s v="Deborah Brumfield"/>
    <s v="Home Office"/>
    <s v="United States"/>
    <s v="San Diego"/>
    <x v="1"/>
    <n v="92024"/>
    <x v="1"/>
    <s v="OFF-BI-10004230"/>
    <x v="1"/>
    <x v="8"/>
    <s v="GBC Recycled Grain Textured Covers"/>
    <n v="82.896000000000001"/>
    <n v="3"/>
    <n v="0.2"/>
    <n v="29.0136"/>
  </r>
  <r>
    <n v="1545"/>
    <s v="CA-2011-107181"/>
    <x v="2"/>
    <x v="519"/>
    <d v="2011-02-09T00:00:00"/>
    <s v="Standard Class"/>
    <s v="DB-13270"/>
    <s v="Deborah Brumfield"/>
    <s v="Home Office"/>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s v="Corporate"/>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s v="Corporate"/>
    <s v="United States"/>
    <s v="San Antonio"/>
    <x v="5"/>
    <n v="78207"/>
    <x v="2"/>
    <s v="OFF-PA-10000994"/>
    <x v="1"/>
    <x v="10"/>
    <s v="Xerox 1915"/>
    <n v="335.52"/>
    <n v="4"/>
    <n v="0.2"/>
    <n v="117.43199999999999"/>
  </r>
  <r>
    <n v="1548"/>
    <s v="CA-2012-111395"/>
    <x v="1"/>
    <x v="521"/>
    <d v="2012-11-27T00:00:00"/>
    <s v="Standard Class"/>
    <s v="VB-21745"/>
    <s v="Victoria Brennan"/>
    <s v="Corporate"/>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s v="Corporate"/>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s v="Consumer"/>
    <s v="United States"/>
    <s v="New York City"/>
    <x v="15"/>
    <n v="10011"/>
    <x v="3"/>
    <s v="TEC-CO-10001046"/>
    <x v="2"/>
    <x v="16"/>
    <s v="Canon Imageclass D680 Copier / Fax"/>
    <n v="559.99200000000008"/>
    <n v="1"/>
    <n v="0.2"/>
    <n v="174.99749999999997"/>
  </r>
  <r>
    <n v="1551"/>
    <s v="US-2014-124926"/>
    <x v="3"/>
    <x v="38"/>
    <d v="2014-11-19T00:00:00"/>
    <s v="Second Class"/>
    <s v="ME-17320"/>
    <s v="Maria Etezadi"/>
    <s v="Home Office"/>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s v="Consumer"/>
    <s v="United States"/>
    <s v="San Diego"/>
    <x v="1"/>
    <n v="92024"/>
    <x v="1"/>
    <s v="OFF-PA-10000806"/>
    <x v="1"/>
    <x v="10"/>
    <s v="Xerox 1934"/>
    <n v="111.96"/>
    <n v="2"/>
    <n v="0"/>
    <n v="54.860399999999998"/>
  </r>
  <r>
    <n v="1553"/>
    <s v="CA-2011-130274"/>
    <x v="2"/>
    <x v="523"/>
    <d v="2011-05-05T00:00:00"/>
    <s v="First Class"/>
    <s v="JS-15940"/>
    <s v="Joni Sundaresam"/>
    <s v="Home Office"/>
    <s v="United States"/>
    <s v="Appleton"/>
    <x v="6"/>
    <n v="54915"/>
    <x v="2"/>
    <s v="OFF-LA-10002195"/>
    <x v="1"/>
    <x v="2"/>
    <s v="Avery 481"/>
    <n v="21.560000000000002"/>
    <n v="7"/>
    <n v="0"/>
    <n v="10.348799999999999"/>
  </r>
  <r>
    <n v="1554"/>
    <s v="CA-2014-158386"/>
    <x v="3"/>
    <x v="524"/>
    <d v="2014-10-22T00:00:00"/>
    <s v="Standard Class"/>
    <s v="BO-11425"/>
    <s v="Bobby Odegard"/>
    <s v="Consumer"/>
    <s v="United States"/>
    <s v="Richmond"/>
    <x v="0"/>
    <n v="40475"/>
    <x v="0"/>
    <s v="OFF-BI-10003719"/>
    <x v="1"/>
    <x v="8"/>
    <s v="Large Capacity Hanging Post Binders"/>
    <n v="124.75"/>
    <n v="5"/>
    <n v="0"/>
    <n v="57.384999999999991"/>
  </r>
  <r>
    <n v="1555"/>
    <s v="CA-2012-111507"/>
    <x v="1"/>
    <x v="525"/>
    <d v="2012-02-13T00:00:00"/>
    <s v="Standard Class"/>
    <s v="VW-21775"/>
    <s v="Victoria Wilson"/>
    <s v="Corporate"/>
    <s v="United States"/>
    <s v="Bellevue"/>
    <x v="4"/>
    <n v="98006"/>
    <x v="1"/>
    <s v="OFF-AR-10001315"/>
    <x v="1"/>
    <x v="6"/>
    <s v="Newell 310"/>
    <n v="5.28"/>
    <n v="3"/>
    <n v="0"/>
    <n v="1.5311999999999999"/>
  </r>
  <r>
    <n v="1556"/>
    <s v="CA-2014-120761"/>
    <x v="3"/>
    <x v="507"/>
    <d v="2014-09-09T00:00:00"/>
    <s v="Standard Class"/>
    <s v="AB-10150"/>
    <s v="Aimee Bixby"/>
    <s v="Consumer"/>
    <s v="United States"/>
    <s v="Long Beach"/>
    <x v="15"/>
    <n v="11561"/>
    <x v="3"/>
    <s v="TEC-AC-10000171"/>
    <x v="2"/>
    <x v="11"/>
    <s v="Verbatim 25 GB 6x Blu-ray Single Layer Recordable Disc, 25/Pack"/>
    <n v="91.96"/>
    <n v="4"/>
    <n v="0"/>
    <n v="39.5428"/>
  </r>
  <r>
    <n v="1557"/>
    <s v="CA-2013-109176"/>
    <x v="0"/>
    <x v="195"/>
    <d v="2013-05-16T00:00:00"/>
    <s v="Standard Class"/>
    <s v="JW-16075"/>
    <s v="Julia West"/>
    <s v="Consumer"/>
    <s v="United States"/>
    <s v="Philadelphia"/>
    <x v="9"/>
    <n v="19140"/>
    <x v="3"/>
    <s v="OFF-EN-10003134"/>
    <x v="1"/>
    <x v="12"/>
    <s v="Staples"/>
    <n v="9.3439999999999994"/>
    <n v="1"/>
    <n v="0.2"/>
    <n v="3.504"/>
  </r>
  <r>
    <n v="1558"/>
    <s v="CA-2013-109176"/>
    <x v="0"/>
    <x v="195"/>
    <d v="2013-05-16T00:00:00"/>
    <s v="Standard Class"/>
    <s v="JW-16075"/>
    <s v="Julia West"/>
    <s v="Consumer"/>
    <s v="United States"/>
    <s v="Philadelphia"/>
    <x v="9"/>
    <n v="19140"/>
    <x v="3"/>
    <s v="OFF-AR-10001955"/>
    <x v="1"/>
    <x v="6"/>
    <s v="Newell 319"/>
    <n v="79.36"/>
    <n v="5"/>
    <n v="0.2"/>
    <n v="9.919999999999991"/>
  </r>
  <r>
    <n v="1559"/>
    <s v="CA-2012-112116"/>
    <x v="1"/>
    <x v="199"/>
    <d v="2012-03-18T00:00:00"/>
    <s v="Second Class"/>
    <s v="JE-15475"/>
    <s v="Jeremy Ellison"/>
    <s v="Consumer"/>
    <s v="United States"/>
    <s v="Seattle"/>
    <x v="4"/>
    <n v="98103"/>
    <x v="1"/>
    <s v="FUR-TA-10001039"/>
    <x v="0"/>
    <x v="3"/>
    <s v="KI Adjustable-Height Table"/>
    <n v="171.96"/>
    <n v="2"/>
    <n v="0"/>
    <n v="44.709600000000009"/>
  </r>
  <r>
    <n v="1560"/>
    <s v="CA-2013-126809"/>
    <x v="0"/>
    <x v="526"/>
    <d v="2013-04-14T00:00:00"/>
    <s v="Standard Class"/>
    <s v="EB-13750"/>
    <s v="Edward Becker"/>
    <s v="Corporate"/>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s v="Home Office"/>
    <s v="United States"/>
    <s v="San Francisco"/>
    <x v="1"/>
    <n v="94109"/>
    <x v="1"/>
    <s v="OFF-LA-10001641"/>
    <x v="1"/>
    <x v="2"/>
    <s v="Avery 518"/>
    <n v="18.899999999999999"/>
    <n v="6"/>
    <n v="0"/>
    <n v="9.0719999999999992"/>
  </r>
  <r>
    <n v="1562"/>
    <s v="CA-2014-107293"/>
    <x v="3"/>
    <x v="528"/>
    <d v="2014-09-07T00:00:00"/>
    <s v="First Class"/>
    <s v="CS-12400"/>
    <s v="Christopher Schild"/>
    <s v="Home Office"/>
    <s v="United States"/>
    <s v="Seattle"/>
    <x v="4"/>
    <n v="98115"/>
    <x v="1"/>
    <s v="OFF-AR-10003732"/>
    <x v="1"/>
    <x v="6"/>
    <s v="Newell 333"/>
    <n v="2.78"/>
    <n v="1"/>
    <n v="0"/>
    <n v="0.72279999999999989"/>
  </r>
  <r>
    <n v="1563"/>
    <s v="US-2014-102890"/>
    <x v="3"/>
    <x v="160"/>
    <d v="2014-07-01T00:00:00"/>
    <s v="Same Day"/>
    <s v="SG-20470"/>
    <s v="Sheri Gordon"/>
    <s v="Consumer"/>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s v="Consumer"/>
    <s v="United States"/>
    <s v="Philadelphia"/>
    <x v="9"/>
    <n v="19134"/>
    <x v="3"/>
    <s v="OFF-PA-10004000"/>
    <x v="1"/>
    <x v="10"/>
    <s v="While You Were Out Pads, 50 per Pad, 4 x 5 1/4, Green Cycle"/>
    <n v="11.352000000000002"/>
    <n v="3"/>
    <n v="0.2"/>
    <n v="4.1151"/>
  </r>
  <r>
    <n v="1565"/>
    <s v="CA-2011-116239"/>
    <x v="2"/>
    <x v="530"/>
    <d v="2011-03-04T00:00:00"/>
    <s v="Same Day"/>
    <s v="CL-12565"/>
    <s v="Clay Ludtke"/>
    <s v="Consumer"/>
    <s v="United States"/>
    <s v="Columbia"/>
    <x v="20"/>
    <n v="29203"/>
    <x v="0"/>
    <s v="OFF-ST-10001370"/>
    <x v="1"/>
    <x v="4"/>
    <s v="Sensible Storage WireTech Storage Systems"/>
    <n v="354.90000000000003"/>
    <n v="5"/>
    <n v="0"/>
    <n v="17.744999999999962"/>
  </r>
  <r>
    <n v="1566"/>
    <s v="CA-2012-132101"/>
    <x v="1"/>
    <x v="531"/>
    <d v="2012-03-25T00:00:00"/>
    <s v="Standard Class"/>
    <s v="JO-15550"/>
    <s v="Jesus Ocampo"/>
    <s v="Home Office"/>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s v="Consumer"/>
    <s v="United States"/>
    <s v="Allen"/>
    <x v="5"/>
    <n v="75002"/>
    <x v="2"/>
    <s v="TEC-AC-10003038"/>
    <x v="2"/>
    <x v="11"/>
    <s v="Kingston Digital DataTraveler 16GB USB 2.0"/>
    <n v="21.48"/>
    <n v="3"/>
    <n v="0.2"/>
    <n v="-0.26850000000000307"/>
  </r>
  <r>
    <n v="1568"/>
    <s v="CA-2012-129112"/>
    <x v="1"/>
    <x v="239"/>
    <d v="2012-11-30T00:00:00"/>
    <s v="First Class"/>
    <s v="AW-10840"/>
    <s v="Anthony Witt"/>
    <s v="Consumer"/>
    <s v="United States"/>
    <s v="Allen"/>
    <x v="5"/>
    <n v="75002"/>
    <x v="2"/>
    <s v="OFF-BI-10000088"/>
    <x v="1"/>
    <x v="8"/>
    <s v="GBC Imprintable Covers"/>
    <n v="8.7839999999999989"/>
    <n v="4"/>
    <n v="0.8"/>
    <n v="-13.615200000000002"/>
  </r>
  <r>
    <n v="1569"/>
    <s v="US-2014-152002"/>
    <x v="3"/>
    <x v="532"/>
    <d v="2014-06-12T00:00:00"/>
    <s v="Same Day"/>
    <s v="DV-13465"/>
    <s v="Dianna Vittorini"/>
    <s v="Consumer"/>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s v="Corporate"/>
    <s v="United States"/>
    <s v="Atlanta"/>
    <x v="32"/>
    <n v="30318"/>
    <x v="0"/>
    <s v="OFF-AR-10003504"/>
    <x v="1"/>
    <x v="6"/>
    <s v="Newell 347"/>
    <n v="12.84"/>
    <n v="3"/>
    <n v="0"/>
    <n v="3.7235999999999989"/>
  </r>
  <r>
    <n v="1571"/>
    <s v="US-2011-157385"/>
    <x v="2"/>
    <x v="533"/>
    <d v="2011-11-25T00:00:00"/>
    <s v="First Class"/>
    <s v="SC-20095"/>
    <s v="Sanjit Chand"/>
    <s v="Consumer"/>
    <s v="United States"/>
    <s v="Los Angeles"/>
    <x v="1"/>
    <n v="90004"/>
    <x v="1"/>
    <s v="FUR-CH-10000863"/>
    <x v="0"/>
    <x v="1"/>
    <s v="Novimex Swivel Fabric Task Chair"/>
    <n v="603.91999999999996"/>
    <n v="5"/>
    <n v="0.2"/>
    <n v="-67.941000000000003"/>
  </r>
  <r>
    <n v="1572"/>
    <s v="US-2011-157385"/>
    <x v="2"/>
    <x v="533"/>
    <d v="2011-11-25T00:00:00"/>
    <s v="First Class"/>
    <s v="SC-20095"/>
    <s v="Sanjit Chand"/>
    <s v="Consumer"/>
    <s v="United States"/>
    <s v="Los Angeles"/>
    <x v="1"/>
    <n v="90004"/>
    <x v="1"/>
    <s v="OFF-EN-10003160"/>
    <x v="1"/>
    <x v="12"/>
    <s v="Pastel Pink Envelopes"/>
    <n v="21.84"/>
    <n v="3"/>
    <n v="0"/>
    <n v="10.4832"/>
  </r>
  <r>
    <n v="1573"/>
    <s v="US-2011-157385"/>
    <x v="2"/>
    <x v="533"/>
    <d v="2011-11-25T00:00:00"/>
    <s v="First Class"/>
    <s v="SC-20095"/>
    <s v="Sanjit Chand"/>
    <s v="Consumer"/>
    <s v="United States"/>
    <s v="Los Angeles"/>
    <x v="1"/>
    <n v="90004"/>
    <x v="1"/>
    <s v="TEC-AC-10003280"/>
    <x v="2"/>
    <x v="11"/>
    <s v="Belkin F8E887 USB Wired Ergonomic Keyboard"/>
    <n v="29.99"/>
    <n v="1"/>
    <n v="0"/>
    <n v="6.2978999999999985"/>
  </r>
  <r>
    <n v="1574"/>
    <s v="US-2011-157385"/>
    <x v="2"/>
    <x v="533"/>
    <d v="2011-11-25T00:00:00"/>
    <s v="First Class"/>
    <s v="SC-20095"/>
    <s v="Sanjit Chand"/>
    <s v="Consumer"/>
    <s v="United States"/>
    <s v="Los Angeles"/>
    <x v="1"/>
    <n v="90004"/>
    <x v="1"/>
    <s v="FUR-CH-10000595"/>
    <x v="0"/>
    <x v="1"/>
    <s v="Safco Contoured Stacking Chairs"/>
    <n v="381.44000000000005"/>
    <n v="2"/>
    <n v="0.2"/>
    <n v="23.839999999999975"/>
  </r>
  <r>
    <n v="1575"/>
    <s v="CA-2011-101602"/>
    <x v="2"/>
    <x v="534"/>
    <d v="2011-12-18T00:00:00"/>
    <s v="First Class"/>
    <s v="MC-18100"/>
    <s v="Mick Crebagga"/>
    <s v="Consumer"/>
    <s v="United States"/>
    <s v="El Paso"/>
    <x v="5"/>
    <n v="79907"/>
    <x v="2"/>
    <s v="TEC-PH-10000169"/>
    <x v="2"/>
    <x v="7"/>
    <s v="ARKON Windshield Dashboard Air Vent Car Mount Holder"/>
    <n v="40.68"/>
    <n v="3"/>
    <n v="0.2"/>
    <n v="-9.153000000000004"/>
  </r>
  <r>
    <n v="1576"/>
    <s v="CA-2011-101602"/>
    <x v="2"/>
    <x v="534"/>
    <d v="2011-12-18T00:00:00"/>
    <s v="First Class"/>
    <s v="MC-18100"/>
    <s v="Mick Crebagga"/>
    <s v="Consumer"/>
    <s v="United States"/>
    <s v="El Paso"/>
    <x v="5"/>
    <n v="79907"/>
    <x v="2"/>
    <s v="FUR-CH-10004675"/>
    <x v="0"/>
    <x v="1"/>
    <s v="Lifetime Advantage Folding Chairs, 4/Carton"/>
    <n v="763.28"/>
    <n v="5"/>
    <n v="0.3"/>
    <n v="-21.807999999999993"/>
  </r>
  <r>
    <n v="1577"/>
    <s v="CA-2013-109057"/>
    <x v="0"/>
    <x v="183"/>
    <d v="2013-04-28T00:00:00"/>
    <s v="Standard Class"/>
    <s v="TT-21460"/>
    <s v="Tonja Turnell"/>
    <s v="Home Office"/>
    <s v="United States"/>
    <s v="Aurora"/>
    <x v="10"/>
    <n v="60505"/>
    <x v="2"/>
    <s v="OFF-ST-10002406"/>
    <x v="1"/>
    <x v="4"/>
    <s v="Pizazz Global Quick File"/>
    <n v="23.952000000000002"/>
    <n v="2"/>
    <n v="0.2"/>
    <n v="2.3952000000000018"/>
  </r>
  <r>
    <n v="1578"/>
    <s v="CA-2013-154403"/>
    <x v="0"/>
    <x v="454"/>
    <d v="2013-05-28T00:00:00"/>
    <s v="Standard Class"/>
    <s v="AP-10720"/>
    <s v="Anne Pryor"/>
    <s v="Home Office"/>
    <s v="United States"/>
    <s v="Florence"/>
    <x v="19"/>
    <n v="35630"/>
    <x v="0"/>
    <s v="OFF-PA-10001526"/>
    <x v="1"/>
    <x v="10"/>
    <s v="Xerox 1949"/>
    <n v="4.9800000000000004"/>
    <n v="1"/>
    <n v="0"/>
    <n v="2.4402000000000004"/>
  </r>
  <r>
    <n v="1579"/>
    <s v="CA-2013-102456"/>
    <x v="0"/>
    <x v="535"/>
    <d v="2013-03-02T00:00:00"/>
    <s v="First Class"/>
    <s v="DL-12865"/>
    <s v="Dan Lawera"/>
    <s v="Consumer"/>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s v="Consumer"/>
    <s v="United States"/>
    <s v="New York City"/>
    <x v="15"/>
    <n v="10024"/>
    <x v="3"/>
    <s v="TEC-PH-10003012"/>
    <x v="2"/>
    <x v="7"/>
    <s v="Nortel Meridian M3904 Professional Digital phone"/>
    <n v="307.98"/>
    <n v="2"/>
    <n v="0"/>
    <n v="89.314199999999971"/>
  </r>
  <r>
    <n v="1581"/>
    <s v="CA-2012-131338"/>
    <x v="1"/>
    <x v="101"/>
    <d v="2012-08-12T00:00:00"/>
    <s v="First Class"/>
    <s v="NP-18325"/>
    <s v="Naresj Patel"/>
    <s v="Consumer"/>
    <s v="United States"/>
    <s v="New York City"/>
    <x v="15"/>
    <n v="10024"/>
    <x v="3"/>
    <s v="FUR-TA-10002607"/>
    <x v="0"/>
    <x v="3"/>
    <s v="KI Conference Tables"/>
    <n v="382.80599999999998"/>
    <n v="9"/>
    <n v="0.4"/>
    <n v="-153.12239999999997"/>
  </r>
  <r>
    <n v="1582"/>
    <s v="CA-2012-131338"/>
    <x v="1"/>
    <x v="101"/>
    <d v="2012-08-12T00:00:00"/>
    <s v="First Class"/>
    <s v="NP-18325"/>
    <s v="Naresj Patel"/>
    <s v="Consumer"/>
    <s v="United States"/>
    <s v="New York City"/>
    <x v="15"/>
    <n v="10024"/>
    <x v="3"/>
    <s v="OFF-ST-10000642"/>
    <x v="1"/>
    <x v="4"/>
    <s v="Tennsco Lockers, Gray"/>
    <n v="41.96"/>
    <n v="2"/>
    <n v="0"/>
    <n v="2.9371999999999971"/>
  </r>
  <r>
    <n v="1583"/>
    <s v="CA-2012-131338"/>
    <x v="1"/>
    <x v="101"/>
    <d v="2012-08-12T00:00:00"/>
    <s v="First Class"/>
    <s v="NP-18325"/>
    <s v="Naresj Patel"/>
    <s v="Consumer"/>
    <s v="United States"/>
    <s v="New York City"/>
    <x v="15"/>
    <n v="10024"/>
    <x v="3"/>
    <s v="OFF-BI-10000545"/>
    <x v="1"/>
    <x v="8"/>
    <s v="GBC Ibimaster 500 Manual ProClick Binding System"/>
    <n v="1217.568"/>
    <n v="2"/>
    <n v="0.2"/>
    <n v="456.58800000000002"/>
  </r>
  <r>
    <n v="1584"/>
    <s v="CA-2012-131338"/>
    <x v="1"/>
    <x v="101"/>
    <d v="2012-08-12T00:00:00"/>
    <s v="First Class"/>
    <s v="NP-18325"/>
    <s v="Naresj Patel"/>
    <s v="Consumer"/>
    <s v="United States"/>
    <s v="New York City"/>
    <x v="15"/>
    <n v="10024"/>
    <x v="3"/>
    <s v="FUR-FU-10002157"/>
    <x v="0"/>
    <x v="5"/>
    <s v="Artistic Insta-Plaque"/>
    <n v="47.04"/>
    <n v="3"/>
    <n v="0"/>
    <n v="18.345599999999997"/>
  </r>
  <r>
    <n v="1585"/>
    <s v="CA-2012-131338"/>
    <x v="1"/>
    <x v="101"/>
    <d v="2012-08-12T00:00:00"/>
    <s v="First Class"/>
    <s v="NP-18325"/>
    <s v="Naresj Patel"/>
    <s v="Consumer"/>
    <s v="United States"/>
    <s v="New York City"/>
    <x v="15"/>
    <n v="10024"/>
    <x v="3"/>
    <s v="FUR-FU-10001706"/>
    <x v="0"/>
    <x v="5"/>
    <s v="Longer-Life Soft White Bulbs"/>
    <n v="6.16"/>
    <n v="2"/>
    <n v="0"/>
    <n v="2.9567999999999999"/>
  </r>
  <r>
    <n v="1586"/>
    <s v="CA-2012-131338"/>
    <x v="1"/>
    <x v="101"/>
    <d v="2012-08-12T00:00:00"/>
    <s v="First Class"/>
    <s v="NP-18325"/>
    <s v="Naresj Patel"/>
    <s v="Consumer"/>
    <s v="United States"/>
    <s v="New York City"/>
    <x v="15"/>
    <n v="10024"/>
    <x v="3"/>
    <s v="TEC-PH-10000984"/>
    <x v="2"/>
    <x v="7"/>
    <s v="Panasonic KX-TG9471B"/>
    <n v="979.95"/>
    <n v="5"/>
    <n v="0"/>
    <n v="274.38600000000008"/>
  </r>
  <r>
    <n v="1587"/>
    <s v="CA-2012-131338"/>
    <x v="1"/>
    <x v="101"/>
    <d v="2012-08-12T00:00:00"/>
    <s v="First Class"/>
    <s v="NP-18325"/>
    <s v="Naresj Patel"/>
    <s v="Consumer"/>
    <s v="United States"/>
    <s v="New York City"/>
    <x v="15"/>
    <n v="10024"/>
    <x v="3"/>
    <s v="OFF-PA-10001357"/>
    <x v="1"/>
    <x v="10"/>
    <s v="Xerox 1886"/>
    <n v="143.69999999999999"/>
    <n v="3"/>
    <n v="0"/>
    <n v="68.975999999999999"/>
  </r>
  <r>
    <n v="1588"/>
    <s v="CA-2012-131338"/>
    <x v="1"/>
    <x v="101"/>
    <d v="2012-08-12T00:00:00"/>
    <s v="First Class"/>
    <s v="NP-18325"/>
    <s v="Naresj Patel"/>
    <s v="Consumer"/>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s v="Consumer"/>
    <s v="United States"/>
    <s v="New York City"/>
    <x v="15"/>
    <n v="10024"/>
    <x v="3"/>
    <s v="TEC-AC-10002600"/>
    <x v="2"/>
    <x v="11"/>
    <s v="Belkin QODE FastFit Bluetooth Keyboard"/>
    <n v="247.8"/>
    <n v="4"/>
    <n v="0"/>
    <n v="34.692000000000007"/>
  </r>
  <r>
    <n v="1590"/>
    <s v="CA-2013-109911"/>
    <x v="0"/>
    <x v="536"/>
    <d v="2013-05-17T00:00:00"/>
    <s v="Standard Class"/>
    <s v="VG-21805"/>
    <s v="Vivek Grady"/>
    <s v="Corporate"/>
    <s v="United States"/>
    <s v="Virginia Beach"/>
    <x v="17"/>
    <n v="23464"/>
    <x v="0"/>
    <s v="OFF-AR-10001662"/>
    <x v="1"/>
    <x v="6"/>
    <s v="Rogers Handheld Barrel Pencil Sharpener"/>
    <n v="10.96"/>
    <n v="4"/>
    <n v="0"/>
    <n v="2.9592000000000009"/>
  </r>
  <r>
    <n v="1591"/>
    <s v="US-2013-132423"/>
    <x v="0"/>
    <x v="173"/>
    <d v="2013-04-20T00:00:00"/>
    <s v="Standard Class"/>
    <s v="MY-18295"/>
    <s v="Muhammed Yedwab"/>
    <s v="Corporate"/>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s v="Corporate"/>
    <s v="United States"/>
    <s v="Grapevine"/>
    <x v="5"/>
    <n v="76051"/>
    <x v="2"/>
    <s v="OFF-FA-10002988"/>
    <x v="1"/>
    <x v="13"/>
    <s v="Ideal Clamps"/>
    <n v="8.0399999999999991"/>
    <n v="5"/>
    <n v="0.2"/>
    <n v="2.9144999999999994"/>
  </r>
  <r>
    <n v="1593"/>
    <s v="CA-2012-122826"/>
    <x v="1"/>
    <x v="537"/>
    <d v="2012-06-25T00:00:00"/>
    <s v="Second Class"/>
    <s v="RD-19480"/>
    <s v="Rick Duston"/>
    <s v="Consumer"/>
    <s v="United States"/>
    <s v="Olympia"/>
    <x v="4"/>
    <n v="98502"/>
    <x v="1"/>
    <s v="TEC-PH-10004830"/>
    <x v="2"/>
    <x v="7"/>
    <s v="Pyle PRT45 Retro Home Telephone"/>
    <n v="201.56800000000001"/>
    <n v="4"/>
    <n v="0.2"/>
    <n v="22.676399999999994"/>
  </r>
  <r>
    <n v="1594"/>
    <s v="CA-2011-117317"/>
    <x v="2"/>
    <x v="538"/>
    <d v="2011-10-19T00:00:00"/>
    <s v="Same Day"/>
    <s v="JF-15490"/>
    <s v="Jeremy Farry"/>
    <s v="Consumer"/>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s v="Home Office"/>
    <s v="United States"/>
    <s v="Peoria"/>
    <x v="10"/>
    <n v="61604"/>
    <x v="2"/>
    <s v="FUR-BO-10000362"/>
    <x v="0"/>
    <x v="0"/>
    <s v="Sauder Inglewood Library Bookcases"/>
    <n v="359.05799999999994"/>
    <n v="3"/>
    <n v="0.3"/>
    <n v="-35.905799999999999"/>
  </r>
  <r>
    <n v="1596"/>
    <s v="CA-2014-149181"/>
    <x v="3"/>
    <x v="540"/>
    <d v="2014-05-13T00:00:00"/>
    <s v="Standard Class"/>
    <s v="MD-17350"/>
    <s v="Maribeth Dona"/>
    <s v="Consumer"/>
    <s v="United States"/>
    <s v="Columbus"/>
    <x v="24"/>
    <n v="43229"/>
    <x v="3"/>
    <s v="FUR-CH-10004540"/>
    <x v="0"/>
    <x v="1"/>
    <s v="Global Chrome Stack Chair"/>
    <n v="47.991999999999997"/>
    <n v="2"/>
    <n v="0.3"/>
    <n v="-2.0567999999999991"/>
  </r>
  <r>
    <n v="1597"/>
    <s v="CA-2014-132234"/>
    <x v="3"/>
    <x v="524"/>
    <d v="2014-10-19T00:00:00"/>
    <s v="First Class"/>
    <s v="MY-17380"/>
    <s v="Maribeth Yedwab"/>
    <s v="Corporate"/>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s v="Consumer"/>
    <s v="United States"/>
    <s v="Carrollton"/>
    <x v="5"/>
    <n v="75007"/>
    <x v="2"/>
    <s v="OFF-PA-10000308"/>
    <x v="1"/>
    <x v="10"/>
    <s v="Xerox 1901"/>
    <n v="16.896000000000001"/>
    <n v="4"/>
    <n v="0.2"/>
    <n v="5.2799999999999994"/>
  </r>
  <r>
    <n v="1599"/>
    <s v="CA-2014-158876"/>
    <x v="3"/>
    <x v="123"/>
    <d v="2014-11-22T00:00:00"/>
    <s v="Second Class"/>
    <s v="AB-10150"/>
    <s v="Aimee Bixby"/>
    <s v="Consumer"/>
    <s v="United States"/>
    <s v="Carrollton"/>
    <x v="5"/>
    <n v="75007"/>
    <x v="2"/>
    <s v="OFF-SU-10001165"/>
    <x v="1"/>
    <x v="14"/>
    <s v="Acme Elite Stainless Steel Scissors"/>
    <n v="6.6720000000000006"/>
    <n v="1"/>
    <n v="0.2"/>
    <n v="0.50039999999999996"/>
  </r>
  <r>
    <n v="1600"/>
    <s v="CA-2014-158876"/>
    <x v="3"/>
    <x v="123"/>
    <d v="2014-11-22T00:00:00"/>
    <s v="Second Class"/>
    <s v="AB-10150"/>
    <s v="Aimee Bixby"/>
    <s v="Consumer"/>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s v="Consumer"/>
    <s v="United States"/>
    <s v="Carrollton"/>
    <x v="5"/>
    <n v="75007"/>
    <x v="2"/>
    <s v="FUR-FU-10001967"/>
    <x v="0"/>
    <x v="5"/>
    <s v="Telescoping Adjustable Floor Lamp"/>
    <n v="15.991999999999999"/>
    <n v="2"/>
    <n v="0.6"/>
    <n v="-13.992999999999999"/>
  </r>
  <r>
    <n v="1602"/>
    <s v="CA-2013-164672"/>
    <x v="0"/>
    <x v="541"/>
    <d v="2013-05-14T00:00:00"/>
    <s v="Second Class"/>
    <s v="GB-14530"/>
    <s v="George Bell"/>
    <s v="Corporate"/>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s v="Consumer"/>
    <s v="United States"/>
    <s v="Smyrna"/>
    <x v="18"/>
    <n v="37167"/>
    <x v="0"/>
    <s v="OFF-AR-10003251"/>
    <x v="1"/>
    <x v="6"/>
    <s v="Prang Drawing Pencil Set"/>
    <n v="6.6719999999999988"/>
    <n v="3"/>
    <n v="0.2"/>
    <n v="1.6679999999999997"/>
  </r>
  <r>
    <n v="1604"/>
    <s v="CA-2014-116645"/>
    <x v="3"/>
    <x v="329"/>
    <d v="2014-12-05T00:00:00"/>
    <s v="Standard Class"/>
    <s v="ME-17725"/>
    <s v="Max Engle"/>
    <s v="Consumer"/>
    <s v="United States"/>
    <s v="Newark"/>
    <x v="13"/>
    <n v="19711"/>
    <x v="3"/>
    <s v="OFF-AR-10001044"/>
    <x v="1"/>
    <x v="6"/>
    <s v="BOSTON Ranger #55 Pencil Sharpener, Black"/>
    <n v="155.94"/>
    <n v="6"/>
    <n v="0"/>
    <n v="45.222599999999993"/>
  </r>
  <r>
    <n v="1605"/>
    <s v="US-2013-115819"/>
    <x v="0"/>
    <x v="475"/>
    <d v="2013-04-25T00:00:00"/>
    <s v="Second Class"/>
    <s v="JO-15280"/>
    <s v="Jas O'Carroll"/>
    <s v="Consumer"/>
    <s v="United States"/>
    <s v="Los Angeles"/>
    <x v="1"/>
    <n v="90049"/>
    <x v="1"/>
    <s v="TEC-PH-10004700"/>
    <x v="2"/>
    <x v="7"/>
    <s v="PowerGen Dual USB Car Charger"/>
    <n v="39.960000000000008"/>
    <n v="5"/>
    <n v="0.2"/>
    <n v="12.986999999999995"/>
  </r>
  <r>
    <n v="1606"/>
    <s v="US-2013-115819"/>
    <x v="0"/>
    <x v="475"/>
    <d v="2013-04-25T00:00:00"/>
    <s v="Second Class"/>
    <s v="JO-15280"/>
    <s v="Jas O'Carroll"/>
    <s v="Consumer"/>
    <s v="United States"/>
    <s v="Los Angeles"/>
    <x v="1"/>
    <n v="90049"/>
    <x v="1"/>
    <s v="OFF-AR-10000823"/>
    <x v="1"/>
    <x v="6"/>
    <s v="Newell 307"/>
    <n v="5.46"/>
    <n v="3"/>
    <n v="0"/>
    <n v="1.5288000000000002"/>
  </r>
  <r>
    <n v="1607"/>
    <s v="US-2013-115819"/>
    <x v="0"/>
    <x v="475"/>
    <d v="2013-04-25T00:00:00"/>
    <s v="Second Class"/>
    <s v="JO-15280"/>
    <s v="Jas O'Carroll"/>
    <s v="Consumer"/>
    <s v="United States"/>
    <s v="Los Angeles"/>
    <x v="1"/>
    <n v="90049"/>
    <x v="1"/>
    <s v="OFF-AR-10004456"/>
    <x v="1"/>
    <x v="6"/>
    <s v="Panasonic KP-4ABK Battery-Operated Pencil Sharpener"/>
    <n v="73.2"/>
    <n v="5"/>
    <n v="0"/>
    <n v="21.227999999999998"/>
  </r>
  <r>
    <n v="1608"/>
    <s v="US-2013-115819"/>
    <x v="0"/>
    <x v="475"/>
    <d v="2013-04-25T00:00:00"/>
    <s v="Second Class"/>
    <s v="JO-15280"/>
    <s v="Jas O'Carroll"/>
    <s v="Consumer"/>
    <s v="United States"/>
    <s v="Los Angeles"/>
    <x v="1"/>
    <n v="90049"/>
    <x v="1"/>
    <s v="OFF-BI-10000050"/>
    <x v="1"/>
    <x v="8"/>
    <s v="Angle-D Binders with Locking Rings, Label Holders"/>
    <n v="5.84"/>
    <n v="1"/>
    <n v="0.2"/>
    <n v="1.9709999999999996"/>
  </r>
  <r>
    <n v="1609"/>
    <s v="US-2013-115819"/>
    <x v="0"/>
    <x v="475"/>
    <d v="2013-04-25T00:00:00"/>
    <s v="Second Class"/>
    <s v="JO-15280"/>
    <s v="Jas O'Carroll"/>
    <s v="Consumer"/>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s v="Consumer"/>
    <s v="United States"/>
    <s v="Los Angeles"/>
    <x v="1"/>
    <n v="90049"/>
    <x v="1"/>
    <s v="OFF-BI-10000591"/>
    <x v="1"/>
    <x v="8"/>
    <s v="Avery Binder Labels"/>
    <n v="9.3360000000000003"/>
    <n v="3"/>
    <n v="0.2"/>
    <n v="3.2675999999999994"/>
  </r>
  <r>
    <n v="1611"/>
    <s v="CA-2011-156349"/>
    <x v="2"/>
    <x v="542"/>
    <d v="2011-05-30T00:00:00"/>
    <s v="Standard Class"/>
    <s v="ML-17395"/>
    <s v="Marina Lichtenstein"/>
    <s v="Corporate"/>
    <s v="United States"/>
    <s v="Los Angeles"/>
    <x v="1"/>
    <n v="90008"/>
    <x v="1"/>
    <s v="FUR-BO-10000362"/>
    <x v="0"/>
    <x v="0"/>
    <s v="Sauder Inglewood Library Bookcases"/>
    <n v="290.666"/>
    <n v="2"/>
    <n v="0.15"/>
    <n v="27.356800000000007"/>
  </r>
  <r>
    <n v="1612"/>
    <s v="CA-2011-156349"/>
    <x v="2"/>
    <x v="542"/>
    <d v="2011-05-30T00:00:00"/>
    <s v="Standard Class"/>
    <s v="ML-17395"/>
    <s v="Marina Lichtenstein"/>
    <s v="Corporate"/>
    <s v="United States"/>
    <s v="Los Angeles"/>
    <x v="1"/>
    <n v="90008"/>
    <x v="1"/>
    <s v="TEC-PH-10000441"/>
    <x v="2"/>
    <x v="7"/>
    <s v="VTech DS6151"/>
    <n v="201.584"/>
    <n v="2"/>
    <n v="0.2"/>
    <n v="20.158400000000015"/>
  </r>
  <r>
    <n v="1613"/>
    <s v="CA-2011-156349"/>
    <x v="2"/>
    <x v="542"/>
    <d v="2011-05-30T00:00:00"/>
    <s v="Standard Class"/>
    <s v="ML-17395"/>
    <s v="Marina Lichtenstein"/>
    <s v="Corporate"/>
    <s v="United States"/>
    <s v="Los Angeles"/>
    <x v="1"/>
    <n v="90008"/>
    <x v="1"/>
    <s v="TEC-PH-10002726"/>
    <x v="2"/>
    <x v="7"/>
    <s v="netTALK DUO VoIP Telephone Service"/>
    <n v="83.984000000000009"/>
    <n v="2"/>
    <n v="0.2"/>
    <n v="31.494"/>
  </r>
  <r>
    <n v="1614"/>
    <s v="CA-2014-138380"/>
    <x v="3"/>
    <x v="202"/>
    <d v="2014-12-26T00:00:00"/>
    <s v="Standard Class"/>
    <s v="YS-21880"/>
    <s v="Yana Sorensen"/>
    <s v="Corporate"/>
    <s v="United States"/>
    <s v="Oakland"/>
    <x v="1"/>
    <n v="94601"/>
    <x v="1"/>
    <s v="OFF-ST-10003306"/>
    <x v="1"/>
    <x v="4"/>
    <s v="Letter Size Cart"/>
    <n v="1000.0200000000001"/>
    <n v="7"/>
    <n v="0"/>
    <n v="290.00579999999991"/>
  </r>
  <r>
    <n v="1615"/>
    <s v="US-2013-113509"/>
    <x v="0"/>
    <x v="543"/>
    <d v="2013-03-20T00:00:00"/>
    <s v="Standard Class"/>
    <s v="PL-18925"/>
    <s v="Paul Lucas"/>
    <s v="Home Office"/>
    <s v="United States"/>
    <s v="Philadelphia"/>
    <x v="9"/>
    <n v="19143"/>
    <x v="3"/>
    <s v="TEC-AC-10004855"/>
    <x v="2"/>
    <x v="11"/>
    <s v="V7 USB Numeric Keypad"/>
    <n v="83.976000000000013"/>
    <n v="3"/>
    <n v="0.2"/>
    <n v="-13.646100000000001"/>
  </r>
  <r>
    <n v="1616"/>
    <s v="CA-2012-130022"/>
    <x v="1"/>
    <x v="544"/>
    <d v="2012-08-16T00:00:00"/>
    <s v="Standard Class"/>
    <s v="JK-16120"/>
    <s v="Julie Kriz"/>
    <s v="Home Office"/>
    <s v="United States"/>
    <s v="Eagan"/>
    <x v="11"/>
    <n v="55122"/>
    <x v="2"/>
    <s v="OFF-LA-10002787"/>
    <x v="1"/>
    <x v="2"/>
    <s v="Avery 480"/>
    <n v="3.75"/>
    <n v="1"/>
    <n v="0"/>
    <n v="1.7999999999999998"/>
  </r>
  <r>
    <n v="1617"/>
    <s v="CA-2012-130022"/>
    <x v="1"/>
    <x v="544"/>
    <d v="2012-08-16T00:00:00"/>
    <s v="Standard Class"/>
    <s v="JK-16120"/>
    <s v="Julie Kriz"/>
    <s v="Home Office"/>
    <s v="United States"/>
    <s v="Eagan"/>
    <x v="11"/>
    <n v="55122"/>
    <x v="2"/>
    <s v="OFF-LA-10002043"/>
    <x v="1"/>
    <x v="2"/>
    <s v="Avery 489"/>
    <n v="41.4"/>
    <n v="4"/>
    <n v="0"/>
    <n v="19.872"/>
  </r>
  <r>
    <n v="1618"/>
    <s v="CA-2012-130022"/>
    <x v="1"/>
    <x v="544"/>
    <d v="2012-08-16T00:00:00"/>
    <s v="Standard Class"/>
    <s v="JK-16120"/>
    <s v="Julie Kriz"/>
    <s v="Home Office"/>
    <s v="United States"/>
    <s v="Eagan"/>
    <x v="11"/>
    <n v="55122"/>
    <x v="2"/>
    <s v="OFF-AR-10001915"/>
    <x v="1"/>
    <x v="6"/>
    <s v="Peel-Off China Markers"/>
    <n v="29.79"/>
    <n v="3"/>
    <n v="0"/>
    <n v="12.511800000000001"/>
  </r>
  <r>
    <n v="1619"/>
    <s v="US-2013-118780"/>
    <x v="0"/>
    <x v="545"/>
    <d v="2013-09-15T00:00:00"/>
    <s v="Second Class"/>
    <s v="PN-18775"/>
    <s v="Parhena Norris"/>
    <s v="Home Office"/>
    <s v="United States"/>
    <s v="New York City"/>
    <x v="15"/>
    <n v="10011"/>
    <x v="3"/>
    <s v="OFF-ST-10000352"/>
    <x v="1"/>
    <x v="4"/>
    <s v="Acco Perma 2700 Stacking Storage Drawers"/>
    <n v="59.48"/>
    <n v="2"/>
    <n v="0"/>
    <n v="8.9220000000000041"/>
  </r>
  <r>
    <n v="1620"/>
    <s v="US-2013-118780"/>
    <x v="0"/>
    <x v="545"/>
    <d v="2013-09-15T00:00:00"/>
    <s v="Second Class"/>
    <s v="PN-18775"/>
    <s v="Parhena Norris"/>
    <s v="Home Office"/>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s v="Consumer"/>
    <s v="United States"/>
    <s v="Kent"/>
    <x v="4"/>
    <n v="98031"/>
    <x v="1"/>
    <s v="FUR-FU-10002937"/>
    <x v="0"/>
    <x v="5"/>
    <s v="GE 48&quot; Fluorescent Tube, Cool White Energy Saver, 34 Watts, 30/Box"/>
    <n v="198.46"/>
    <n v="2"/>
    <n v="0"/>
    <n v="99.23"/>
  </r>
  <r>
    <n v="1622"/>
    <s v="CA-2014-108560"/>
    <x v="3"/>
    <x v="141"/>
    <d v="2014-07-16T00:00:00"/>
    <s v="Standard Class"/>
    <s v="JC-15385"/>
    <s v="Jenna Caffey"/>
    <s v="Consumer"/>
    <s v="United States"/>
    <s v="Kent"/>
    <x v="4"/>
    <n v="98031"/>
    <x v="1"/>
    <s v="OFF-LA-10003930"/>
    <x v="1"/>
    <x v="2"/>
    <s v="Dot Matrix Printer Tape Reel Labels, White, 5000/Box"/>
    <n v="786.48"/>
    <n v="8"/>
    <n v="0"/>
    <n v="385.37520000000001"/>
  </r>
  <r>
    <n v="1623"/>
    <s v="CA-2014-108560"/>
    <x v="3"/>
    <x v="141"/>
    <d v="2014-07-16T00:00:00"/>
    <s v="Standard Class"/>
    <s v="JC-15385"/>
    <s v="Jenna Caffey"/>
    <s v="Consumer"/>
    <s v="United States"/>
    <s v="Kent"/>
    <x v="4"/>
    <n v="98031"/>
    <x v="1"/>
    <s v="OFF-BI-10001107"/>
    <x v="1"/>
    <x v="8"/>
    <s v="GBC White Gloss Covers, Plain Front"/>
    <n v="23.168000000000003"/>
    <n v="2"/>
    <n v="0.2"/>
    <n v="7.8191999999999995"/>
  </r>
  <r>
    <n v="1624"/>
    <s v="CA-2014-108560"/>
    <x v="3"/>
    <x v="141"/>
    <d v="2014-07-16T00:00:00"/>
    <s v="Standard Class"/>
    <s v="JC-15385"/>
    <s v="Jenna Caffey"/>
    <s v="Consumer"/>
    <s v="United States"/>
    <s v="Kent"/>
    <x v="4"/>
    <n v="98031"/>
    <x v="1"/>
    <s v="TEC-AC-10003063"/>
    <x v="2"/>
    <x v="11"/>
    <s v="Micro Innovations USB RF Wireless Keyboard with Mouse"/>
    <n v="50"/>
    <n v="2"/>
    <n v="0"/>
    <n v="10.5"/>
  </r>
  <r>
    <n v="1625"/>
    <s v="CA-2012-157084"/>
    <x v="1"/>
    <x v="546"/>
    <d v="2012-12-24T00:00:00"/>
    <s v="Standard Class"/>
    <s v="JG-15160"/>
    <s v="James Galang"/>
    <s v="Consumer"/>
    <s v="United States"/>
    <s v="Los Angeles"/>
    <x v="1"/>
    <n v="90049"/>
    <x v="1"/>
    <s v="TEC-PH-10002922"/>
    <x v="2"/>
    <x v="7"/>
    <s v="ShoreTel ShorePhone IP 230 VoIP phone"/>
    <n v="675.96"/>
    <n v="5"/>
    <n v="0.2"/>
    <n v="84.494999999999948"/>
  </r>
  <r>
    <n v="1626"/>
    <s v="CA-2012-157084"/>
    <x v="1"/>
    <x v="546"/>
    <d v="2012-12-24T00:00:00"/>
    <s v="Standard Class"/>
    <s v="JG-15160"/>
    <s v="James Galang"/>
    <s v="Consumer"/>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s v="Home Office"/>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s v="Consumer"/>
    <s v="United States"/>
    <s v="Lafayette"/>
    <x v="28"/>
    <n v="70506"/>
    <x v="0"/>
    <s v="FUR-CH-10001270"/>
    <x v="0"/>
    <x v="1"/>
    <s v="Harbour Creations Steel Folding Chair"/>
    <n v="517.5"/>
    <n v="6"/>
    <n v="0"/>
    <n v="155.24999999999994"/>
  </r>
  <r>
    <n v="1629"/>
    <s v="CA-2014-101049"/>
    <x v="3"/>
    <x v="548"/>
    <d v="2014-06-26T00:00:00"/>
    <s v="Second Class"/>
    <s v="AS-10240"/>
    <s v="Alan Shonely"/>
    <s v="Consumer"/>
    <s v="United States"/>
    <s v="Cleveland"/>
    <x v="24"/>
    <n v="44105"/>
    <x v="3"/>
    <s v="FUR-FU-10004415"/>
    <x v="0"/>
    <x v="5"/>
    <s v="Stacking Tray, Side-Loading, Legal, Smoke"/>
    <n v="17.920000000000002"/>
    <n v="5"/>
    <n v="0.2"/>
    <n v="2.4639999999999986"/>
  </r>
  <r>
    <n v="1630"/>
    <s v="CA-2014-101049"/>
    <x v="3"/>
    <x v="548"/>
    <d v="2014-06-26T00:00:00"/>
    <s v="Second Class"/>
    <s v="AS-10240"/>
    <s v="Alan Shonely"/>
    <s v="Consumer"/>
    <s v="United States"/>
    <s v="Cleveland"/>
    <x v="24"/>
    <n v="44105"/>
    <x v="3"/>
    <s v="OFF-BI-10001510"/>
    <x v="1"/>
    <x v="8"/>
    <s v="Deluxe Heavy-Duty Vinyl Round Ring Binder"/>
    <n v="41.256000000000007"/>
    <n v="6"/>
    <n v="0.7"/>
    <n v="-34.38000000000001"/>
  </r>
  <r>
    <n v="1631"/>
    <s v="CA-2013-106530"/>
    <x v="0"/>
    <x v="541"/>
    <d v="2013-05-09T00:00:00"/>
    <s v="Same Day"/>
    <s v="CL-12565"/>
    <s v="Clay Ludtke"/>
    <s v="Consumer"/>
    <s v="United States"/>
    <s v="Cleveland"/>
    <x v="24"/>
    <n v="44105"/>
    <x v="3"/>
    <s v="OFF-ST-10002011"/>
    <x v="1"/>
    <x v="4"/>
    <s v="Smead Adjustable Mobile File Trolley with Lockable Top"/>
    <n v="1006.056"/>
    <n v="3"/>
    <n v="0.2"/>
    <n v="88.029900000000055"/>
  </r>
  <r>
    <n v="1632"/>
    <s v="CA-2013-106530"/>
    <x v="0"/>
    <x v="541"/>
    <d v="2013-05-09T00:00:00"/>
    <s v="Same Day"/>
    <s v="CL-12565"/>
    <s v="Clay Ludtke"/>
    <s v="Consumer"/>
    <s v="United States"/>
    <s v="Cleveland"/>
    <x v="24"/>
    <n v="44105"/>
    <x v="3"/>
    <s v="OFF-PA-10002986"/>
    <x v="1"/>
    <x v="10"/>
    <s v="Xerox 1898"/>
    <n v="10.688000000000001"/>
    <n v="2"/>
    <n v="0.2"/>
    <n v="3.7407999999999997"/>
  </r>
  <r>
    <n v="1633"/>
    <s v="CA-2013-106530"/>
    <x v="0"/>
    <x v="541"/>
    <d v="2013-05-09T00:00:00"/>
    <s v="Same Day"/>
    <s v="CL-12565"/>
    <s v="Clay Ludtke"/>
    <s v="Consumer"/>
    <s v="United States"/>
    <s v="Cleveland"/>
    <x v="24"/>
    <n v="44105"/>
    <x v="3"/>
    <s v="OFF-PA-10004451"/>
    <x v="1"/>
    <x v="10"/>
    <s v="Xerox 222"/>
    <n v="10.368000000000002"/>
    <n v="2"/>
    <n v="0.2"/>
    <n v="3.6288"/>
  </r>
  <r>
    <n v="1634"/>
    <s v="CA-2013-106530"/>
    <x v="0"/>
    <x v="541"/>
    <d v="2013-05-09T00:00:00"/>
    <s v="Same Day"/>
    <s v="CL-12565"/>
    <s v="Clay Ludtke"/>
    <s v="Consumer"/>
    <s v="United States"/>
    <s v="Cleveland"/>
    <x v="24"/>
    <n v="44105"/>
    <x v="3"/>
    <s v="OFF-ST-10000649"/>
    <x v="1"/>
    <x v="4"/>
    <s v="Hanging Personal Folder File"/>
    <n v="25.12"/>
    <n v="2"/>
    <n v="0.2"/>
    <n v="1.5700000000000012"/>
  </r>
  <r>
    <n v="1635"/>
    <s v="CA-2013-106530"/>
    <x v="0"/>
    <x v="541"/>
    <d v="2013-05-09T00:00:00"/>
    <s v="Same Day"/>
    <s v="CL-12565"/>
    <s v="Clay Ludtke"/>
    <s v="Consumer"/>
    <s v="United States"/>
    <s v="Cleveland"/>
    <x v="24"/>
    <n v="44105"/>
    <x v="3"/>
    <s v="TEC-AC-10001465"/>
    <x v="2"/>
    <x v="11"/>
    <s v="SanDisk Cruzer 64 GB USB Flash Drive"/>
    <n v="58.112000000000002"/>
    <n v="2"/>
    <n v="0.2"/>
    <n v="7.263999999999994"/>
  </r>
  <r>
    <n v="1636"/>
    <s v="CA-2011-168984"/>
    <x v="2"/>
    <x v="35"/>
    <d v="2011-12-02T00:00:00"/>
    <s v="Standard Class"/>
    <s v="NW-18400"/>
    <s v="Natalie Webber"/>
    <s v="Consumer"/>
    <s v="United States"/>
    <s v="Tigard"/>
    <x v="21"/>
    <n v="97224"/>
    <x v="1"/>
    <s v="OFF-PA-10001166"/>
    <x v="1"/>
    <x v="10"/>
    <s v="Xerox 2"/>
    <n v="15.552000000000003"/>
    <n v="3"/>
    <n v="0.2"/>
    <n v="5.4432"/>
  </r>
  <r>
    <n v="1637"/>
    <s v="CA-2011-168984"/>
    <x v="2"/>
    <x v="35"/>
    <d v="2011-12-02T00:00:00"/>
    <s v="Standard Class"/>
    <s v="NW-18400"/>
    <s v="Natalie Webber"/>
    <s v="Consumer"/>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s v="Consumer"/>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s v="Consumer"/>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s v="Consumer"/>
    <s v="United States"/>
    <s v="Washington"/>
    <x v="40"/>
    <n v="20016"/>
    <x v="3"/>
    <s v="OFF-BI-10004728"/>
    <x v="1"/>
    <x v="8"/>
    <s v="Wilson Jones Turn Tabs Binder Tool for Ring Binders"/>
    <n v="9.64"/>
    <n v="2"/>
    <n v="0"/>
    <n v="4.4344000000000001"/>
  </r>
  <r>
    <n v="1641"/>
    <s v="CA-2013-157266"/>
    <x v="0"/>
    <x v="439"/>
    <d v="2013-06-02T00:00:00"/>
    <s v="Standard Class"/>
    <s v="TB-21280"/>
    <s v="Toby Braunhardt"/>
    <s v="Consumer"/>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s v="Consumer"/>
    <s v="United States"/>
    <s v="Washington"/>
    <x v="40"/>
    <n v="20016"/>
    <x v="3"/>
    <s v="FUR-FU-10000629"/>
    <x v="0"/>
    <x v="5"/>
    <s v="9-3/4 Diameter Round Wall Clock"/>
    <n v="41.37"/>
    <n v="3"/>
    <n v="0"/>
    <n v="17.375399999999999"/>
  </r>
  <r>
    <n v="1643"/>
    <s v="US-2011-134712"/>
    <x v="2"/>
    <x v="503"/>
    <d v="2011-12-04T00:00:00"/>
    <s v="Standard Class"/>
    <s v="BS-11380"/>
    <s v="Bill Stewart"/>
    <s v="Corporate"/>
    <s v="United States"/>
    <s v="Skokie"/>
    <x v="10"/>
    <n v="60076"/>
    <x v="2"/>
    <s v="OFF-FA-10003112"/>
    <x v="1"/>
    <x v="13"/>
    <s v="Staples"/>
    <n v="12.624000000000001"/>
    <n v="2"/>
    <n v="0.2"/>
    <n v="3.944999999999999"/>
  </r>
  <r>
    <n v="1644"/>
    <s v="CA-2012-111829"/>
    <x v="1"/>
    <x v="531"/>
    <d v="2012-03-20T00:00:00"/>
    <s v="First Class"/>
    <s v="FH-14365"/>
    <s v="Fred Hopkins"/>
    <s v="Corporate"/>
    <s v="United States"/>
    <s v="Seattle"/>
    <x v="4"/>
    <n v="98115"/>
    <x v="1"/>
    <s v="OFF-ST-10000142"/>
    <x v="1"/>
    <x v="4"/>
    <s v="Deluxe Rollaway Locking File with Drawer"/>
    <n v="1247.6399999999999"/>
    <n v="3"/>
    <n v="0"/>
    <n v="349.33919999999995"/>
  </r>
  <r>
    <n v="1645"/>
    <s v="CA-2012-111829"/>
    <x v="1"/>
    <x v="531"/>
    <d v="2012-03-20T00:00:00"/>
    <s v="First Class"/>
    <s v="FH-14365"/>
    <s v="Fred Hopkins"/>
    <s v="Corporate"/>
    <s v="United States"/>
    <s v="Seattle"/>
    <x v="4"/>
    <n v="98115"/>
    <x v="1"/>
    <s v="TEC-CO-10001766"/>
    <x v="2"/>
    <x v="16"/>
    <s v="Canon PC940 Copier"/>
    <n v="3149.9300000000003"/>
    <n v="7"/>
    <n v="0"/>
    <n v="1480.4670999999998"/>
  </r>
  <r>
    <n v="1646"/>
    <s v="CA-2012-111829"/>
    <x v="1"/>
    <x v="531"/>
    <d v="2012-03-20T00:00:00"/>
    <s v="First Class"/>
    <s v="FH-14365"/>
    <s v="Fred Hopkins"/>
    <s v="Corporate"/>
    <s v="United States"/>
    <s v="Seattle"/>
    <x v="4"/>
    <n v="98115"/>
    <x v="1"/>
    <s v="OFF-PA-10004359"/>
    <x v="1"/>
    <x v="10"/>
    <s v="Multicolor Computer Printout Paper"/>
    <n v="209.7"/>
    <n v="2"/>
    <n v="0"/>
    <n v="100.65599999999999"/>
  </r>
  <r>
    <n v="1647"/>
    <s v="CA-2012-105221"/>
    <x v="1"/>
    <x v="549"/>
    <d v="2012-11-03T00:00:00"/>
    <s v="First Class"/>
    <s v="VM-21685"/>
    <s v="Valerie Mitchum"/>
    <s v="Home Office"/>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s v="Home Office"/>
    <s v="United States"/>
    <s v="Philadelphia"/>
    <x v="9"/>
    <n v="19140"/>
    <x v="3"/>
    <s v="OFF-FA-10001135"/>
    <x v="1"/>
    <x v="13"/>
    <s v="Brites Rubber Bands, 1 1/2 oz. Box"/>
    <n v="3.1680000000000001"/>
    <n v="2"/>
    <n v="0.2"/>
    <n v="-0.71279999999999988"/>
  </r>
  <r>
    <n v="1649"/>
    <s v="CA-2012-120341"/>
    <x v="1"/>
    <x v="120"/>
    <d v="2012-09-29T00:00:00"/>
    <s v="Second Class"/>
    <s v="SF-20200"/>
    <s v="Sarah Foster"/>
    <s v="Consumer"/>
    <s v="United States"/>
    <s v="Philadelphia"/>
    <x v="9"/>
    <n v="19143"/>
    <x v="3"/>
    <s v="OFF-BI-10004224"/>
    <x v="1"/>
    <x v="8"/>
    <s v="Catalog Binders with Expanding Posts"/>
    <n v="121.10400000000003"/>
    <n v="6"/>
    <n v="0.7"/>
    <n v="-100.91999999999999"/>
  </r>
  <r>
    <n v="1650"/>
    <s v="CA-2012-120341"/>
    <x v="1"/>
    <x v="120"/>
    <d v="2012-09-29T00:00:00"/>
    <s v="Second Class"/>
    <s v="SF-20200"/>
    <s v="Sarah Foster"/>
    <s v="Consumer"/>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s v="Corporate"/>
    <s v="United States"/>
    <s v="San Francisco"/>
    <x v="1"/>
    <n v="94110"/>
    <x v="1"/>
    <s v="OFF-PA-10004475"/>
    <x v="1"/>
    <x v="10"/>
    <s v="Xerox 1940"/>
    <n v="109.92"/>
    <n v="2"/>
    <n v="0"/>
    <n v="53.860799999999998"/>
  </r>
  <r>
    <n v="1652"/>
    <s v="CA-2011-135699"/>
    <x v="2"/>
    <x v="550"/>
    <d v="2011-08-29T00:00:00"/>
    <s v="Same Day"/>
    <s v="HH-15010"/>
    <s v="Hilary Holden"/>
    <s v="Corporate"/>
    <s v="United States"/>
    <s v="San Francisco"/>
    <x v="1"/>
    <n v="94110"/>
    <x v="1"/>
    <s v="OFF-PA-10003001"/>
    <x v="1"/>
    <x v="10"/>
    <s v="Xerox 1986"/>
    <n v="13.36"/>
    <n v="2"/>
    <n v="0"/>
    <n v="6.4127999999999998"/>
  </r>
  <r>
    <n v="1653"/>
    <s v="US-2014-132444"/>
    <x v="3"/>
    <x v="551"/>
    <d v="2014-11-22T00:00:00"/>
    <s v="First Class"/>
    <s v="CD-12280"/>
    <s v="Christina DeMoss"/>
    <s v="Consumer"/>
    <s v="United States"/>
    <s v="Seattle"/>
    <x v="4"/>
    <n v="98105"/>
    <x v="1"/>
    <s v="OFF-ST-10003442"/>
    <x v="1"/>
    <x v="4"/>
    <s v="Eldon Portable Mobile Manager"/>
    <n v="169.68"/>
    <n v="6"/>
    <n v="0"/>
    <n v="45.813600000000001"/>
  </r>
  <r>
    <n v="1654"/>
    <s v="US-2014-132444"/>
    <x v="3"/>
    <x v="551"/>
    <d v="2014-11-22T00:00:00"/>
    <s v="First Class"/>
    <s v="CD-12280"/>
    <s v="Christina DeMoss"/>
    <s v="Consumer"/>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s v="Consumer"/>
    <s v="United States"/>
    <s v="Seattle"/>
    <x v="4"/>
    <n v="98105"/>
    <x v="1"/>
    <s v="OFF-FA-10000611"/>
    <x v="1"/>
    <x v="13"/>
    <s v="Binder Clips by OIC"/>
    <n v="2.96"/>
    <n v="2"/>
    <n v="0"/>
    <n v="1.4207999999999998"/>
  </r>
  <r>
    <n v="1656"/>
    <s v="US-2014-132444"/>
    <x v="3"/>
    <x v="551"/>
    <d v="2014-11-22T00:00:00"/>
    <s v="First Class"/>
    <s v="CD-12280"/>
    <s v="Christina DeMoss"/>
    <s v="Consumer"/>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s v="Consumer"/>
    <s v="United States"/>
    <s v="Seattle"/>
    <x v="4"/>
    <n v="98105"/>
    <x v="1"/>
    <s v="OFF-ST-10000563"/>
    <x v="1"/>
    <x v="4"/>
    <s v="Fellowes Bankers Box Stor/Drawer Steel Plus"/>
    <n v="95.94"/>
    <n v="3"/>
    <n v="0"/>
    <n v="9.5940000000000012"/>
  </r>
  <r>
    <n v="1658"/>
    <s v="CA-2011-127159"/>
    <x v="2"/>
    <x v="552"/>
    <d v="2011-05-15T00:00:00"/>
    <s v="First Class"/>
    <s v="HL-15040"/>
    <s v="Hunter Lopez"/>
    <s v="Consumer"/>
    <s v="United States"/>
    <s v="Milwaukee"/>
    <x v="6"/>
    <n v="53209"/>
    <x v="2"/>
    <s v="FUR-FU-10000010"/>
    <x v="0"/>
    <x v="5"/>
    <s v="DAX Value U-Channel Document Frames, Easel Back"/>
    <n v="34.79"/>
    <n v="7"/>
    <n v="0"/>
    <n v="10.784899999999999"/>
  </r>
  <r>
    <n v="1659"/>
    <s v="CA-2014-161809"/>
    <x v="3"/>
    <x v="176"/>
    <d v="2014-01-27T00:00:00"/>
    <s v="Standard Class"/>
    <s v="TH-21100"/>
    <s v="Thea Hendricks"/>
    <s v="Consumer"/>
    <s v="United States"/>
    <s v="Los Angeles"/>
    <x v="1"/>
    <n v="90045"/>
    <x v="1"/>
    <s v="TEC-PH-10004922"/>
    <x v="2"/>
    <x v="7"/>
    <s v="RCA Visys Integrated PBX 8-Line Router"/>
    <n v="160.77600000000001"/>
    <n v="3"/>
    <n v="0.2"/>
    <n v="10.048500000000004"/>
  </r>
  <r>
    <n v="1660"/>
    <s v="CA-2014-127285"/>
    <x v="3"/>
    <x v="505"/>
    <d v="2014-11-07T00:00:00"/>
    <s v="Standard Class"/>
    <s v="MM-18055"/>
    <s v="Michelle Moray"/>
    <s v="Consumer"/>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s v="Consumer"/>
    <s v="United States"/>
    <s v="Seattle"/>
    <x v="4"/>
    <n v="98115"/>
    <x v="1"/>
    <s v="OFF-BI-10002072"/>
    <x v="1"/>
    <x v="8"/>
    <s v="Cardinal Slant-D Ring Binders"/>
    <n v="13.904"/>
    <n v="2"/>
    <n v="0.2"/>
    <n v="5.2139999999999995"/>
  </r>
  <r>
    <n v="1662"/>
    <s v="CA-2014-144526"/>
    <x v="3"/>
    <x v="504"/>
    <d v="2014-05-07T00:00:00"/>
    <s v="Standard Class"/>
    <s v="QJ-19255"/>
    <s v="Quincy Jones"/>
    <s v="Corporate"/>
    <s v="United States"/>
    <s v="Philadelphia"/>
    <x v="9"/>
    <n v="19143"/>
    <x v="3"/>
    <s v="TEC-PH-10002549"/>
    <x v="2"/>
    <x v="7"/>
    <s v="Polycom SoundPoint IP 450 VoIP phone"/>
    <n v="677.57999999999993"/>
    <n v="5"/>
    <n v="0.4"/>
    <n v="-158.10199999999998"/>
  </r>
  <r>
    <n v="1663"/>
    <s v="CA-2014-144526"/>
    <x v="3"/>
    <x v="504"/>
    <d v="2014-05-07T00:00:00"/>
    <s v="Standard Class"/>
    <s v="QJ-19255"/>
    <s v="Quincy Jones"/>
    <s v="Corporate"/>
    <s v="United States"/>
    <s v="Philadelphia"/>
    <x v="9"/>
    <n v="19143"/>
    <x v="3"/>
    <s v="OFF-BI-10002353"/>
    <x v="1"/>
    <x v="8"/>
    <s v="GBC VeloBind Cover Sets"/>
    <n v="13.896000000000001"/>
    <n v="3"/>
    <n v="0.7"/>
    <n v="-9.2639999999999993"/>
  </r>
  <r>
    <n v="1664"/>
    <s v="CA-2013-128531"/>
    <x v="0"/>
    <x v="390"/>
    <d v="2013-11-27T00:00:00"/>
    <s v="Second Class"/>
    <s v="NS-18505"/>
    <s v="Neola Schneider"/>
    <s v="Consumer"/>
    <s v="United States"/>
    <s v="Dallas"/>
    <x v="5"/>
    <n v="75217"/>
    <x v="2"/>
    <s v="OFF-ST-10001325"/>
    <x v="1"/>
    <x v="4"/>
    <s v="Sterilite Officeware Hinged File Box"/>
    <n v="41.92"/>
    <n v="5"/>
    <n v="0.2"/>
    <n v="3.6679999999999993"/>
  </r>
  <r>
    <n v="1665"/>
    <s v="CA-2013-128531"/>
    <x v="0"/>
    <x v="390"/>
    <d v="2013-11-27T00:00:00"/>
    <s v="Second Class"/>
    <s v="NS-18505"/>
    <s v="Neola Schneider"/>
    <s v="Consumer"/>
    <s v="United States"/>
    <s v="Dallas"/>
    <x v="5"/>
    <n v="75217"/>
    <x v="2"/>
    <s v="TEC-AC-10002049"/>
    <x v="2"/>
    <x v="11"/>
    <s v="Logitech G19 Programmable Gaming Keyboard"/>
    <n v="297.57600000000002"/>
    <n v="3"/>
    <n v="0.2"/>
    <n v="-7.4394000000000347"/>
  </r>
  <r>
    <n v="1666"/>
    <s v="CA-2013-128531"/>
    <x v="0"/>
    <x v="390"/>
    <d v="2013-11-27T00:00:00"/>
    <s v="Second Class"/>
    <s v="NS-18505"/>
    <s v="Neola Schneider"/>
    <s v="Consumer"/>
    <s v="United States"/>
    <s v="Dallas"/>
    <x v="5"/>
    <n v="75217"/>
    <x v="2"/>
    <s v="OFF-FA-10002676"/>
    <x v="1"/>
    <x v="13"/>
    <s v="Colored Push Pins"/>
    <n v="4.3440000000000003"/>
    <n v="3"/>
    <n v="0.2"/>
    <n v="0.86879999999999979"/>
  </r>
  <r>
    <n v="1667"/>
    <s v="CA-2013-128531"/>
    <x v="0"/>
    <x v="390"/>
    <d v="2013-11-27T00:00:00"/>
    <s v="Second Class"/>
    <s v="NS-18505"/>
    <s v="Neola Schneider"/>
    <s v="Consumer"/>
    <s v="United States"/>
    <s v="Dallas"/>
    <x v="5"/>
    <n v="75217"/>
    <x v="2"/>
    <s v="TEC-AC-10003023"/>
    <x v="2"/>
    <x v="11"/>
    <s v="Logitech G105 Gaming Keyboard"/>
    <n v="94.992000000000004"/>
    <n v="2"/>
    <n v="0.2"/>
    <n v="-2.374800000000004"/>
  </r>
  <r>
    <n v="1668"/>
    <s v="CA-2013-128531"/>
    <x v="0"/>
    <x v="390"/>
    <d v="2013-11-27T00:00:00"/>
    <s v="Second Class"/>
    <s v="NS-18505"/>
    <s v="Neola Schneider"/>
    <s v="Consumer"/>
    <s v="United States"/>
    <s v="Dallas"/>
    <x v="5"/>
    <n v="75217"/>
    <x v="2"/>
    <s v="OFF-PA-10000167"/>
    <x v="1"/>
    <x v="10"/>
    <s v="Xerox 1925"/>
    <n v="74.352000000000004"/>
    <n v="3"/>
    <n v="0.2"/>
    <n v="23.234999999999992"/>
  </r>
  <r>
    <n v="1669"/>
    <s v="CA-2013-128531"/>
    <x v="0"/>
    <x v="390"/>
    <d v="2013-11-27T00:00:00"/>
    <s v="Second Class"/>
    <s v="NS-18505"/>
    <s v="Neola Schneider"/>
    <s v="Consumer"/>
    <s v="United States"/>
    <s v="Dallas"/>
    <x v="5"/>
    <n v="75217"/>
    <x v="2"/>
    <s v="OFF-AR-10003405"/>
    <x v="1"/>
    <x v="6"/>
    <s v="Dixon My First Ticonderoga Pencil, #2"/>
    <n v="14.04"/>
    <n v="3"/>
    <n v="0.2"/>
    <n v="1.5794999999999986"/>
  </r>
  <r>
    <n v="1670"/>
    <s v="US-2012-157154"/>
    <x v="1"/>
    <x v="553"/>
    <d v="2012-01-15T00:00:00"/>
    <s v="Standard Class"/>
    <s v="MM-17920"/>
    <s v="Michael Moore"/>
    <s v="Consumer"/>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s v="Consumer"/>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s v="Corporate"/>
    <s v="United States"/>
    <s v="North Las Vegas"/>
    <x v="33"/>
    <n v="89031"/>
    <x v="1"/>
    <s v="TEC-AC-10001013"/>
    <x v="2"/>
    <x v="11"/>
    <s v="Logitech ClearChat Comfort/USB Headset H390"/>
    <n v="58.58"/>
    <n v="2"/>
    <n v="0"/>
    <n v="19.331399999999995"/>
  </r>
  <r>
    <n v="1673"/>
    <s v="CA-2014-111647"/>
    <x v="3"/>
    <x v="445"/>
    <d v="2014-07-08T00:00:00"/>
    <s v="Standard Class"/>
    <s v="RD-19585"/>
    <s v="Rob Dowd"/>
    <s v="Consumer"/>
    <s v="United States"/>
    <s v="Plano"/>
    <x v="5"/>
    <n v="75023"/>
    <x v="2"/>
    <s v="TEC-PH-10002726"/>
    <x v="2"/>
    <x v="7"/>
    <s v="netTALK DUO VoIP Telephone Service"/>
    <n v="167.96800000000002"/>
    <n v="4"/>
    <n v="0.2"/>
    <n v="62.988"/>
  </r>
  <r>
    <n v="1674"/>
    <s v="CA-2012-150560"/>
    <x v="1"/>
    <x v="555"/>
    <d v="2012-12-12T00:00:00"/>
    <s v="First Class"/>
    <s v="SW-20455"/>
    <s v="Shaun Weien"/>
    <s v="Consumer"/>
    <s v="United States"/>
    <s v="Suffolk"/>
    <x v="17"/>
    <n v="23434"/>
    <x v="0"/>
    <s v="OFF-LA-10003930"/>
    <x v="1"/>
    <x v="2"/>
    <s v="Dot Matrix Printer Tape Reel Labels, White, 5000/Box"/>
    <n v="196.62"/>
    <n v="2"/>
    <n v="0"/>
    <n v="96.343800000000002"/>
  </r>
  <r>
    <n v="1675"/>
    <s v="CA-2012-143077"/>
    <x v="1"/>
    <x v="14"/>
    <d v="2012-09-21T00:00:00"/>
    <s v="Standard Class"/>
    <s v="SF-20965"/>
    <s v="Sylvia Foulston"/>
    <s v="Corporate"/>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s v="Corporate"/>
    <s v="United States"/>
    <s v="Houston"/>
    <x v="5"/>
    <n v="77041"/>
    <x v="2"/>
    <s v="OFF-BI-10000088"/>
    <x v="1"/>
    <x v="8"/>
    <s v="GBC Imprintable Covers"/>
    <n v="6.5879999999999992"/>
    <n v="3"/>
    <n v="0.8"/>
    <n v="-10.211400000000005"/>
  </r>
  <r>
    <n v="1677"/>
    <s v="CA-2013-122728"/>
    <x v="0"/>
    <x v="556"/>
    <d v="2013-05-25T00:00:00"/>
    <s v="Standard Class"/>
    <s v="EB-13930"/>
    <s v="Eric Barreto"/>
    <s v="Consumer"/>
    <s v="United States"/>
    <s v="San Francisco"/>
    <x v="1"/>
    <n v="94110"/>
    <x v="1"/>
    <s v="OFF-ST-10000604"/>
    <x v="1"/>
    <x v="4"/>
    <s v="Home/Office Personal File Carts"/>
    <n v="104.28"/>
    <n v="3"/>
    <n v="0"/>
    <n v="26.069999999999993"/>
  </r>
  <r>
    <n v="1678"/>
    <s v="CA-2013-122728"/>
    <x v="0"/>
    <x v="556"/>
    <d v="2013-05-25T00:00:00"/>
    <s v="Standard Class"/>
    <s v="EB-13930"/>
    <s v="Eric Barreto"/>
    <s v="Consumer"/>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s v="Corporate"/>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s v="Corporate"/>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s v="Corporate"/>
    <s v="United States"/>
    <s v="Philadelphia"/>
    <x v="9"/>
    <n v="19134"/>
    <x v="3"/>
    <s v="FUR-FU-10000758"/>
    <x v="0"/>
    <x v="5"/>
    <s v="DAX Natural Wood-Tone Poster Frame"/>
    <n v="42.368000000000002"/>
    <n v="2"/>
    <n v="0.2"/>
    <n v="8.4735999999999958"/>
  </r>
  <r>
    <n v="1682"/>
    <s v="CA-2011-122882"/>
    <x v="2"/>
    <x v="557"/>
    <d v="2011-09-13T00:00:00"/>
    <s v="Standard Class"/>
    <s v="SB-20290"/>
    <s v="Sean Braxton"/>
    <s v="Corporate"/>
    <s v="United States"/>
    <s v="Philadelphia"/>
    <x v="9"/>
    <n v="19134"/>
    <x v="3"/>
    <s v="TEC-MA-10004679"/>
    <x v="2"/>
    <x v="15"/>
    <s v="StarTech.com 10/100 VDSL2 Ethernet Extender Kit"/>
    <n v="399.54"/>
    <n v="4"/>
    <n v="0.7"/>
    <n v="-559.35599999999988"/>
  </r>
  <r>
    <n v="1683"/>
    <s v="US-2013-101497"/>
    <x v="0"/>
    <x v="321"/>
    <d v="2013-10-02T00:00:00"/>
    <s v="Second Class"/>
    <s v="PS-18760"/>
    <s v="Pamela Stobb"/>
    <s v="Consumer"/>
    <s v="United States"/>
    <s v="Los Angeles"/>
    <x v="1"/>
    <n v="90008"/>
    <x v="1"/>
    <s v="OFF-PA-10000176"/>
    <x v="1"/>
    <x v="10"/>
    <s v="Xerox 1887"/>
    <n v="18.97"/>
    <n v="1"/>
    <n v="0"/>
    <n v="9.105599999999999"/>
  </r>
  <r>
    <n v="1684"/>
    <s v="CA-2013-147585"/>
    <x v="0"/>
    <x v="77"/>
    <d v="2013-11-13T00:00:00"/>
    <s v="Standard Class"/>
    <s v="CB-12535"/>
    <s v="Claudia Bergmann"/>
    <s v="Corporate"/>
    <s v="United States"/>
    <s v="San Francisco"/>
    <x v="1"/>
    <n v="94110"/>
    <x v="1"/>
    <s v="FUR-FU-10002597"/>
    <x v="0"/>
    <x v="5"/>
    <s v="C-Line Magnetic Cubicle Keepers, Clear Polypropylene"/>
    <n v="14.82"/>
    <n v="3"/>
    <n v="0"/>
    <n v="6.224400000000001"/>
  </r>
  <r>
    <n v="1685"/>
    <s v="CA-2014-149489"/>
    <x v="3"/>
    <x v="558"/>
    <d v="2014-04-28T00:00:00"/>
    <s v="First Class"/>
    <s v="DK-12835"/>
    <s v="Damala Kotsonis"/>
    <s v="Corporate"/>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s v="Corporate"/>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s v="Corporate"/>
    <s v="United States"/>
    <s v="Philadelphia"/>
    <x v="9"/>
    <n v="19143"/>
    <x v="3"/>
    <s v="OFF-BI-10002414"/>
    <x v="1"/>
    <x v="8"/>
    <s v="GBC ProClick Spines for 32-Hole Punch"/>
    <n v="7.5180000000000007"/>
    <n v="2"/>
    <n v="0.7"/>
    <n v="-5.7637999999999998"/>
  </r>
  <r>
    <n v="1688"/>
    <s v="CA-2014-143798"/>
    <x v="3"/>
    <x v="389"/>
    <d v="2014-12-13T00:00:00"/>
    <s v="First Class"/>
    <s v="AW-10840"/>
    <s v="Anthony Witt"/>
    <s v="Consumer"/>
    <s v="United States"/>
    <s v="Philadelphia"/>
    <x v="9"/>
    <n v="19140"/>
    <x v="3"/>
    <s v="OFF-PA-10000788"/>
    <x v="1"/>
    <x v="10"/>
    <s v="Xerox 210"/>
    <n v="10.368000000000002"/>
    <n v="2"/>
    <n v="0.2"/>
    <n v="3.6288"/>
  </r>
  <r>
    <n v="1689"/>
    <s v="CA-2014-143798"/>
    <x v="3"/>
    <x v="389"/>
    <d v="2014-12-13T00:00:00"/>
    <s v="First Class"/>
    <s v="AW-10840"/>
    <s v="Anthony Witt"/>
    <s v="Consumer"/>
    <s v="United States"/>
    <s v="Philadelphia"/>
    <x v="9"/>
    <n v="19140"/>
    <x v="3"/>
    <s v="FUR-FU-10004306"/>
    <x v="0"/>
    <x v="5"/>
    <s v="Electrix Halogen Magnifier Lamp"/>
    <n v="310.88000000000005"/>
    <n v="2"/>
    <n v="0.2"/>
    <n v="23.315999999999988"/>
  </r>
  <r>
    <n v="1690"/>
    <s v="CA-2011-142839"/>
    <x v="2"/>
    <x v="559"/>
    <d v="2011-08-20T00:00:00"/>
    <s v="Standard Class"/>
    <s v="TS-21610"/>
    <s v="Troy Staebel"/>
    <s v="Consumer"/>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s v="Consumer"/>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s v="Consumer"/>
    <s v="United States"/>
    <s v="Indianapolis"/>
    <x v="14"/>
    <n v="46203"/>
    <x v="2"/>
    <s v="OFF-BI-10004182"/>
    <x v="1"/>
    <x v="8"/>
    <s v="Economy Binders"/>
    <n v="10.4"/>
    <n v="5"/>
    <n v="0"/>
    <n v="5.0960000000000001"/>
  </r>
  <r>
    <n v="1693"/>
    <s v="US-2013-154361"/>
    <x v="0"/>
    <x v="560"/>
    <d v="2013-03-20T00:00:00"/>
    <s v="Standard Class"/>
    <s v="HZ-14950"/>
    <s v="Henia Zydlo"/>
    <s v="Consumer"/>
    <s v="United States"/>
    <s v="Columbus"/>
    <x v="24"/>
    <n v="43229"/>
    <x v="3"/>
    <s v="FUR-FU-10004020"/>
    <x v="0"/>
    <x v="5"/>
    <s v="Advantus Panel Wall Acrylic Frame"/>
    <n v="21.880000000000003"/>
    <n v="5"/>
    <n v="0.2"/>
    <n v="6.2904999999999998"/>
  </r>
  <r>
    <n v="1694"/>
    <s v="US-2013-158708"/>
    <x v="0"/>
    <x v="190"/>
    <d v="2013-06-30T00:00:00"/>
    <s v="Second Class"/>
    <s v="AB-10255"/>
    <s v="Alejandro Ballentine"/>
    <s v="Home Office"/>
    <s v="United States"/>
    <s v="Plano"/>
    <x v="5"/>
    <n v="75023"/>
    <x v="2"/>
    <s v="TEC-AC-10003133"/>
    <x v="2"/>
    <x v="11"/>
    <s v="Memorex Mini Travel Drive 4 GB USB 2.0 Flash Drive"/>
    <n v="13.616"/>
    <n v="2"/>
    <n v="0.2"/>
    <n v="3.5742000000000012"/>
  </r>
  <r>
    <n v="1695"/>
    <s v="CA-2012-156335"/>
    <x v="1"/>
    <x v="12"/>
    <d v="2012-09-28T00:00:00"/>
    <s v="Second Class"/>
    <s v="PO-19195"/>
    <s v="Phillina Ober"/>
    <s v="Home Office"/>
    <s v="United States"/>
    <s v="Bayonne"/>
    <x v="30"/>
    <n v="7002"/>
    <x v="3"/>
    <s v="TEC-AC-10002006"/>
    <x v="2"/>
    <x v="11"/>
    <s v="Memorex Micro Travel Drive 16 GB"/>
    <n v="63.96"/>
    <n v="4"/>
    <n v="0"/>
    <n v="19.827599999999997"/>
  </r>
  <r>
    <n v="1696"/>
    <s v="CA-2012-156335"/>
    <x v="1"/>
    <x v="12"/>
    <d v="2012-09-28T00:00:00"/>
    <s v="Second Class"/>
    <s v="PO-19195"/>
    <s v="Phillina Ober"/>
    <s v="Home Office"/>
    <s v="United States"/>
    <s v="Bayonne"/>
    <x v="30"/>
    <n v="7002"/>
    <x v="3"/>
    <s v="OFF-BI-10003314"/>
    <x v="1"/>
    <x v="8"/>
    <s v="Tuff Stuff Recycled Round Ring Binders"/>
    <n v="14.46"/>
    <n v="3"/>
    <n v="0"/>
    <n v="7.0853999999999999"/>
  </r>
  <r>
    <n v="1697"/>
    <s v="CA-2012-156335"/>
    <x v="1"/>
    <x v="12"/>
    <d v="2012-09-28T00:00:00"/>
    <s v="Second Class"/>
    <s v="PO-19195"/>
    <s v="Phillina Ober"/>
    <s v="Home Office"/>
    <s v="United States"/>
    <s v="Bayonne"/>
    <x v="30"/>
    <n v="7002"/>
    <x v="3"/>
    <s v="TEC-PH-10002726"/>
    <x v="2"/>
    <x v="7"/>
    <s v="netTALK DUO VoIP Telephone Service"/>
    <n v="104.98"/>
    <n v="2"/>
    <n v="0"/>
    <n v="52.49"/>
  </r>
  <r>
    <n v="1698"/>
    <s v="CA-2012-148376"/>
    <x v="1"/>
    <x v="17"/>
    <d v="2012-12-31T00:00:00"/>
    <s v="Standard Class"/>
    <s v="AG-10900"/>
    <s v="Arthur Gainer"/>
    <s v="Consumer"/>
    <s v="United States"/>
    <s v="Los Angeles"/>
    <x v="1"/>
    <n v="90008"/>
    <x v="1"/>
    <s v="OFF-AP-10000240"/>
    <x v="1"/>
    <x v="9"/>
    <s v="Belkin F9G930V10-GRY 9 Outlet Surge"/>
    <n v="106.96"/>
    <n v="2"/>
    <n v="0"/>
    <n v="31.018399999999986"/>
  </r>
  <r>
    <n v="1699"/>
    <s v="CA-2012-148376"/>
    <x v="1"/>
    <x v="17"/>
    <d v="2012-12-31T00:00:00"/>
    <s v="Standard Class"/>
    <s v="AG-10900"/>
    <s v="Arthur Gainer"/>
    <s v="Consumer"/>
    <s v="United States"/>
    <s v="Los Angeles"/>
    <x v="1"/>
    <n v="90008"/>
    <x v="1"/>
    <s v="OFF-LA-10002381"/>
    <x v="1"/>
    <x v="2"/>
    <s v="Avery 497"/>
    <n v="21.560000000000002"/>
    <n v="7"/>
    <n v="0"/>
    <n v="10.348799999999999"/>
  </r>
  <r>
    <n v="1700"/>
    <s v="CA-2011-135657"/>
    <x v="2"/>
    <x v="561"/>
    <d v="2011-06-07T00:00:00"/>
    <s v="Second Class"/>
    <s v="SC-20725"/>
    <s v="Steven Cartwright"/>
    <s v="Consumer"/>
    <s v="United States"/>
    <s v="Seattle"/>
    <x v="4"/>
    <n v="98115"/>
    <x v="1"/>
    <s v="FUR-TA-10004086"/>
    <x v="0"/>
    <x v="3"/>
    <s v="KI Adjustable-Height Table"/>
    <n v="515.88"/>
    <n v="6"/>
    <n v="0"/>
    <n v="113.49359999999999"/>
  </r>
  <r>
    <n v="1701"/>
    <s v="CA-2012-114069"/>
    <x v="1"/>
    <x v="562"/>
    <d v="2012-07-15T00:00:00"/>
    <s v="Second Class"/>
    <s v="ND-18370"/>
    <s v="Natalie DeCherney"/>
    <s v="Consumer"/>
    <s v="United States"/>
    <s v="New York City"/>
    <x v="15"/>
    <n v="10035"/>
    <x v="3"/>
    <s v="OFF-BI-10000320"/>
    <x v="1"/>
    <x v="8"/>
    <s v="GBC Plastic Binding Combs"/>
    <n v="11.808"/>
    <n v="2"/>
    <n v="0.2"/>
    <n v="4.2804000000000002"/>
  </r>
  <r>
    <n v="1702"/>
    <s v="CA-2012-114069"/>
    <x v="1"/>
    <x v="562"/>
    <d v="2012-07-15T00:00:00"/>
    <s v="Second Class"/>
    <s v="ND-18370"/>
    <s v="Natalie DeCherney"/>
    <s v="Consumer"/>
    <s v="United States"/>
    <s v="New York City"/>
    <x v="15"/>
    <n v="10035"/>
    <x v="3"/>
    <s v="FUR-CH-10000595"/>
    <x v="0"/>
    <x v="1"/>
    <s v="Safco Contoured Stacking Chairs"/>
    <n v="1931.04"/>
    <n v="9"/>
    <n v="0.1"/>
    <n v="321.83999999999992"/>
  </r>
  <r>
    <n v="1703"/>
    <s v="CA-2012-114069"/>
    <x v="1"/>
    <x v="562"/>
    <d v="2012-07-15T00:00:00"/>
    <s v="Second Class"/>
    <s v="ND-18370"/>
    <s v="Natalie DeCherney"/>
    <s v="Consumer"/>
    <s v="United States"/>
    <s v="New York City"/>
    <x v="15"/>
    <n v="10035"/>
    <x v="3"/>
    <s v="OFF-PA-10000349"/>
    <x v="1"/>
    <x v="10"/>
    <s v="Staples"/>
    <n v="9.9600000000000009"/>
    <n v="2"/>
    <n v="0"/>
    <n v="4.6812000000000005"/>
  </r>
  <r>
    <n v="1704"/>
    <s v="CA-2011-139857"/>
    <x v="2"/>
    <x v="563"/>
    <d v="2011-02-07T00:00:00"/>
    <s v="Standard Class"/>
    <s v="CD-12790"/>
    <s v="Cynthia Delaney"/>
    <s v="Home Office"/>
    <s v="United States"/>
    <s v="San Diego"/>
    <x v="1"/>
    <n v="92037"/>
    <x v="1"/>
    <s v="OFF-FA-10001843"/>
    <x v="1"/>
    <x v="13"/>
    <s v="Staples"/>
    <n v="12.350000000000001"/>
    <n v="5"/>
    <n v="0"/>
    <n v="5.8045"/>
  </r>
  <r>
    <n v="1705"/>
    <s v="CA-2013-106306"/>
    <x v="0"/>
    <x v="387"/>
    <d v="2013-03-09T00:00:00"/>
    <s v="Same Day"/>
    <s v="PG-18820"/>
    <s v="Patrick Gardner"/>
    <s v="Consumer"/>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s v="Consumer"/>
    <s v="United States"/>
    <s v="Philadelphia"/>
    <x v="9"/>
    <n v="19120"/>
    <x v="3"/>
    <s v="OFF-BI-10003638"/>
    <x v="1"/>
    <x v="8"/>
    <s v="GBC Durable Plastic Covers"/>
    <n v="11.610000000000003"/>
    <n v="2"/>
    <n v="0.7"/>
    <n v="-9.2880000000000003"/>
  </r>
  <r>
    <n v="1707"/>
    <s v="CA-2014-123491"/>
    <x v="3"/>
    <x v="505"/>
    <d v="2014-11-06T00:00:00"/>
    <s v="Standard Class"/>
    <s v="JK-15205"/>
    <s v="Jamie Kunitz"/>
    <s v="Consumer"/>
    <s v="United States"/>
    <s v="San Francisco"/>
    <x v="1"/>
    <n v="94122"/>
    <x v="1"/>
    <s v="OFF-LA-10003077"/>
    <x v="1"/>
    <x v="2"/>
    <s v="Avery 500"/>
    <n v="43.86"/>
    <n v="6"/>
    <n v="0"/>
    <n v="20.614199999999997"/>
  </r>
  <r>
    <n v="1708"/>
    <s v="CA-2014-123491"/>
    <x v="3"/>
    <x v="505"/>
    <d v="2014-11-06T00:00:00"/>
    <s v="Standard Class"/>
    <s v="JK-15205"/>
    <s v="Jamie Kunitz"/>
    <s v="Consumer"/>
    <s v="United States"/>
    <s v="San Francisco"/>
    <x v="1"/>
    <n v="94122"/>
    <x v="1"/>
    <s v="TEC-PH-10003505"/>
    <x v="2"/>
    <x v="7"/>
    <s v="Geemarc AmpliPOWER60"/>
    <n v="148.47999999999999"/>
    <n v="2"/>
    <n v="0.2"/>
    <n v="16.703999999999986"/>
  </r>
  <r>
    <n v="1709"/>
    <s v="CA-2014-123491"/>
    <x v="3"/>
    <x v="505"/>
    <d v="2014-11-06T00:00:00"/>
    <s v="Standard Class"/>
    <s v="JK-15205"/>
    <s v="Jamie Kunitz"/>
    <s v="Consumer"/>
    <s v="United States"/>
    <s v="San Francisco"/>
    <x v="1"/>
    <n v="94122"/>
    <x v="1"/>
    <s v="OFF-PA-10003424"/>
    <x v="1"/>
    <x v="10"/>
    <s v="&quot;While you Were Out&quot; Message Book, One Form per Page"/>
    <n v="7.42"/>
    <n v="2"/>
    <n v="0"/>
    <n v="3.71"/>
  </r>
  <r>
    <n v="1710"/>
    <s v="CA-2014-123491"/>
    <x v="3"/>
    <x v="505"/>
    <d v="2014-11-06T00:00:00"/>
    <s v="Standard Class"/>
    <s v="JK-15205"/>
    <s v="Jamie Kunitz"/>
    <s v="Consumer"/>
    <s v="United States"/>
    <s v="San Francisco"/>
    <x v="1"/>
    <n v="94122"/>
    <x v="1"/>
    <s v="FUR-CH-10003061"/>
    <x v="0"/>
    <x v="1"/>
    <s v="Global Leather Task Chair, Black"/>
    <n v="71.992000000000004"/>
    <n v="1"/>
    <n v="0.2"/>
    <n v="-0.89990000000001302"/>
  </r>
  <r>
    <n v="1711"/>
    <s v="CA-2014-123491"/>
    <x v="3"/>
    <x v="505"/>
    <d v="2014-11-06T00:00:00"/>
    <s v="Standard Class"/>
    <s v="JK-15205"/>
    <s v="Jamie Kunitz"/>
    <s v="Consumer"/>
    <s v="United States"/>
    <s v="San Francisco"/>
    <x v="1"/>
    <n v="94122"/>
    <x v="1"/>
    <s v="OFF-AR-10003514"/>
    <x v="1"/>
    <x v="6"/>
    <s v="4009 Highlighters by Sanford"/>
    <n v="19.899999999999999"/>
    <n v="5"/>
    <n v="0"/>
    <n v="6.5669999999999984"/>
  </r>
  <r>
    <n v="1712"/>
    <s v="CA-2014-123491"/>
    <x v="3"/>
    <x v="505"/>
    <d v="2014-11-06T00:00:00"/>
    <s v="Standard Class"/>
    <s v="JK-15205"/>
    <s v="Jamie Kunitz"/>
    <s v="Consumer"/>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s v="Consumer"/>
    <s v="United States"/>
    <s v="Houston"/>
    <x v="5"/>
    <n v="77070"/>
    <x v="2"/>
    <s v="OFF-PA-10004405"/>
    <x v="1"/>
    <x v="10"/>
    <s v="Rediform Voice Mail Log Books"/>
    <n v="14.303999999999998"/>
    <n v="6"/>
    <n v="0.2"/>
    <n v="5.0064000000000002"/>
  </r>
  <r>
    <n v="1714"/>
    <s v="US-2014-124968"/>
    <x v="3"/>
    <x v="565"/>
    <d v="2014-09-14T00:00:00"/>
    <s v="Second Class"/>
    <s v="MM-18055"/>
    <s v="Michelle Moray"/>
    <s v="Consumer"/>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s v="Consumer"/>
    <s v="United States"/>
    <s v="San Francisco"/>
    <x v="1"/>
    <n v="94110"/>
    <x v="1"/>
    <s v="FUR-BO-10003965"/>
    <x v="0"/>
    <x v="0"/>
    <s v="O'Sullivan Manor Hill 2-Door Library in Brianna Oak"/>
    <n v="307.666"/>
    <n v="2"/>
    <n v="0.15"/>
    <n v="-14.478399999999979"/>
  </r>
  <r>
    <n v="1716"/>
    <s v="CA-2013-154788"/>
    <x v="0"/>
    <x v="567"/>
    <d v="2013-05-05T00:00:00"/>
    <s v="Standard Class"/>
    <s v="JL-15835"/>
    <s v="John Lee"/>
    <s v="Consumer"/>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s v="Consumer"/>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s v="Consumer"/>
    <s v="United States"/>
    <s v="New York City"/>
    <x v="15"/>
    <n v="10011"/>
    <x v="3"/>
    <s v="OFF-ST-10004123"/>
    <x v="1"/>
    <x v="4"/>
    <s v="Safco Industrial Wire Shelving System"/>
    <n v="454.90000000000003"/>
    <n v="5"/>
    <n v="0"/>
    <n v="0"/>
  </r>
  <r>
    <n v="1719"/>
    <s v="CA-2013-169943"/>
    <x v="0"/>
    <x v="288"/>
    <d v="2013-05-25T00:00:00"/>
    <s v="Standard Class"/>
    <s v="BN-11515"/>
    <s v="Bradley Nguyen"/>
    <s v="Consumer"/>
    <s v="United States"/>
    <s v="New York City"/>
    <x v="15"/>
    <n v="10011"/>
    <x v="3"/>
    <s v="FUR-FU-10002088"/>
    <x v="0"/>
    <x v="5"/>
    <s v="Nu-Dell Float Frame 11 x 14 1/2"/>
    <n v="35.92"/>
    <n v="4"/>
    <n v="0"/>
    <n v="15.086400000000001"/>
  </r>
  <r>
    <n v="1720"/>
    <s v="CA-2013-169943"/>
    <x v="0"/>
    <x v="288"/>
    <d v="2013-05-25T00:00:00"/>
    <s v="Standard Class"/>
    <s v="BN-11515"/>
    <s v="Bradley Nguyen"/>
    <s v="Consumer"/>
    <s v="United States"/>
    <s v="New York City"/>
    <x v="15"/>
    <n v="10011"/>
    <x v="3"/>
    <s v="FUR-FU-10000010"/>
    <x v="0"/>
    <x v="5"/>
    <s v="DAX Value U-Channel Document Frames, Easel Back"/>
    <n v="39.76"/>
    <n v="8"/>
    <n v="0"/>
    <n v="12.325599999999998"/>
  </r>
  <r>
    <n v="1721"/>
    <s v="CA-2013-169943"/>
    <x v="0"/>
    <x v="288"/>
    <d v="2013-05-25T00:00:00"/>
    <s v="Standard Class"/>
    <s v="BN-11515"/>
    <s v="Bradley Nguyen"/>
    <s v="Consumer"/>
    <s v="United States"/>
    <s v="New York City"/>
    <x v="15"/>
    <n v="10011"/>
    <x v="3"/>
    <s v="OFF-BI-10002824"/>
    <x v="1"/>
    <x v="8"/>
    <s v="Recycled Easel Ring Binders"/>
    <n v="47.744"/>
    <n v="4"/>
    <n v="0.2"/>
    <n v="14.919999999999995"/>
  </r>
  <r>
    <n v="1722"/>
    <s v="US-2012-123218"/>
    <x v="1"/>
    <x v="139"/>
    <d v="2012-12-25T00:00:00"/>
    <s v="Standard Class"/>
    <s v="KD-16345"/>
    <s v="Katherine Ducich"/>
    <s v="Consumer"/>
    <s v="United States"/>
    <s v="Chicago"/>
    <x v="10"/>
    <n v="60623"/>
    <x v="2"/>
    <s v="TEC-PH-10001061"/>
    <x v="2"/>
    <x v="7"/>
    <s v="Apple iPhone 5C"/>
    <n v="159.98400000000001"/>
    <n v="2"/>
    <n v="0.2"/>
    <n v="11.998799999999996"/>
  </r>
  <r>
    <n v="1723"/>
    <s v="US-2012-123218"/>
    <x v="1"/>
    <x v="139"/>
    <d v="2012-12-25T00:00:00"/>
    <s v="Standard Class"/>
    <s v="KD-16345"/>
    <s v="Katherine Ducich"/>
    <s v="Consumer"/>
    <s v="United States"/>
    <s v="Chicago"/>
    <x v="10"/>
    <n v="60623"/>
    <x v="2"/>
    <s v="TEC-AC-10000736"/>
    <x v="2"/>
    <x v="11"/>
    <s v="Logitech G600 MMO Gaming Mouse"/>
    <n v="255.96799999999999"/>
    <n v="4"/>
    <n v="0.2"/>
    <n v="51.193599999999996"/>
  </r>
  <r>
    <n v="1724"/>
    <s v="US-2012-123218"/>
    <x v="1"/>
    <x v="139"/>
    <d v="2012-12-25T00:00:00"/>
    <s v="Standard Class"/>
    <s v="KD-16345"/>
    <s v="Katherine Ducich"/>
    <s v="Consumer"/>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s v="Consumer"/>
    <s v="United States"/>
    <s v="Philadelphia"/>
    <x v="9"/>
    <n v="19143"/>
    <x v="3"/>
    <s v="OFF-AP-10000828"/>
    <x v="1"/>
    <x v="9"/>
    <s v="Avanti 4.4 Cu. Ft. Refrigerator"/>
    <n v="434.35199999999998"/>
    <n v="3"/>
    <n v="0.2"/>
    <n v="43.43519999999998"/>
  </r>
  <r>
    <n v="1726"/>
    <s v="CA-2012-127453"/>
    <x v="1"/>
    <x v="546"/>
    <d v="2012-12-20T00:00:00"/>
    <s v="First Class"/>
    <s v="JK-15370"/>
    <s v="Jay Kimmel"/>
    <s v="Consumer"/>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s v="Consumer"/>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s v="Corporate"/>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s v="Consumer"/>
    <s v="United States"/>
    <s v="Springfield"/>
    <x v="17"/>
    <n v="22153"/>
    <x v="0"/>
    <s v="TEC-AC-10003063"/>
    <x v="2"/>
    <x v="11"/>
    <s v="Micro Innovations USB RF Wireless Keyboard with Mouse"/>
    <n v="100"/>
    <n v="4"/>
    <n v="0"/>
    <n v="21"/>
  </r>
  <r>
    <n v="1730"/>
    <s v="CA-2013-106894"/>
    <x v="0"/>
    <x v="569"/>
    <d v="2013-02-07T00:00:00"/>
    <s v="Same Day"/>
    <s v="CA-12265"/>
    <s v="Christina Anderson"/>
    <s v="Consumer"/>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s v="Corporate"/>
    <s v="United States"/>
    <s v="Fayetteville"/>
    <x v="3"/>
    <n v="28314"/>
    <x v="0"/>
    <s v="OFF-PA-10001457"/>
    <x v="1"/>
    <x v="10"/>
    <s v="White GlueTop Scratch Pads"/>
    <n v="96.256"/>
    <n v="8"/>
    <n v="0.2"/>
    <n v="31.283199999999987"/>
  </r>
  <r>
    <n v="1732"/>
    <s v="CA-2011-125136"/>
    <x v="2"/>
    <x v="450"/>
    <d v="2011-10-03T00:00:00"/>
    <s v="Standard Class"/>
    <s v="KD-16495"/>
    <s v="Keith Dawkins"/>
    <s v="Corporate"/>
    <s v="United States"/>
    <s v="Fayetteville"/>
    <x v="3"/>
    <n v="28314"/>
    <x v="0"/>
    <s v="OFF-PA-10001804"/>
    <x v="1"/>
    <x v="10"/>
    <s v="Xerox 195"/>
    <n v="10.688000000000001"/>
    <n v="2"/>
    <n v="0.2"/>
    <n v="3.7407999999999997"/>
  </r>
  <r>
    <n v="1733"/>
    <s v="US-2013-131149"/>
    <x v="0"/>
    <x v="212"/>
    <d v="2013-07-15T00:00:00"/>
    <s v="Standard Class"/>
    <s v="LH-17155"/>
    <s v="Logan Haushalter"/>
    <s v="Consumer"/>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s v="Consumer"/>
    <s v="United States"/>
    <s v="Dallas"/>
    <x v="5"/>
    <n v="75081"/>
    <x v="2"/>
    <s v="OFF-AR-10002135"/>
    <x v="1"/>
    <x v="6"/>
    <s v="Boston Heavy-Duty Trimline Electric Pencil Sharpeners"/>
    <n v="154.24"/>
    <n v="4"/>
    <n v="0.2"/>
    <n v="17.351999999999975"/>
  </r>
  <r>
    <n v="1735"/>
    <s v="CA-2014-101483"/>
    <x v="3"/>
    <x v="570"/>
    <d v="2014-08-02T00:00:00"/>
    <s v="Second Class"/>
    <s v="AG-10675"/>
    <s v="Anna Gayman"/>
    <s v="Consumer"/>
    <s v="United States"/>
    <s v="Jacksonville"/>
    <x v="3"/>
    <n v="28540"/>
    <x v="0"/>
    <s v="OFF-AP-10002082"/>
    <x v="1"/>
    <x v="9"/>
    <s v="Holmes HEPA Air Purifier"/>
    <n v="34.848000000000006"/>
    <n v="2"/>
    <n v="0.2"/>
    <n v="6.5339999999999971"/>
  </r>
  <r>
    <n v="1736"/>
    <s v="CA-2014-101483"/>
    <x v="3"/>
    <x v="570"/>
    <d v="2014-08-02T00:00:00"/>
    <s v="Second Class"/>
    <s v="AG-10675"/>
    <s v="Anna Gayman"/>
    <s v="Consumer"/>
    <s v="United States"/>
    <s v="Jacksonville"/>
    <x v="3"/>
    <n v="28540"/>
    <x v="0"/>
    <s v="TEC-PH-10003442"/>
    <x v="2"/>
    <x v="7"/>
    <s v="Samsung Replacement EH64AVFWE Premium Headset"/>
    <n v="22"/>
    <n v="5"/>
    <n v="0.2"/>
    <n v="1.375"/>
  </r>
  <r>
    <n v="1737"/>
    <s v="CA-2014-101483"/>
    <x v="3"/>
    <x v="570"/>
    <d v="2014-08-02T00:00:00"/>
    <s v="Second Class"/>
    <s v="AG-10675"/>
    <s v="Anna Gayman"/>
    <s v="Consumer"/>
    <s v="United States"/>
    <s v="Jacksonville"/>
    <x v="3"/>
    <n v="28540"/>
    <x v="0"/>
    <s v="OFF-AR-10002833"/>
    <x v="1"/>
    <x v="6"/>
    <s v="Newell 322"/>
    <n v="4.3680000000000003"/>
    <n v="3"/>
    <n v="0.2"/>
    <n v="0.3822000000000001"/>
  </r>
  <r>
    <n v="1738"/>
    <s v="CA-2012-130204"/>
    <x v="1"/>
    <x v="37"/>
    <d v="2012-09-09T00:00:00"/>
    <s v="Standard Class"/>
    <s v="DB-13120"/>
    <s v="David Bremer"/>
    <s v="Corporate"/>
    <s v="United States"/>
    <s v="San Francisco"/>
    <x v="1"/>
    <n v="94122"/>
    <x v="1"/>
    <s v="OFF-ST-10001325"/>
    <x v="1"/>
    <x v="4"/>
    <s v="Sterilite Officeware Hinged File Box"/>
    <n v="31.44"/>
    <n v="3"/>
    <n v="0"/>
    <n v="8.4888000000000012"/>
  </r>
  <r>
    <n v="1739"/>
    <s v="CA-2012-130204"/>
    <x v="1"/>
    <x v="37"/>
    <d v="2012-09-09T00:00:00"/>
    <s v="Standard Class"/>
    <s v="DB-13120"/>
    <s v="David Bremer"/>
    <s v="Corporate"/>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s v="Corporate"/>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s v="Home Office"/>
    <s v="United States"/>
    <s v="San Diego"/>
    <x v="1"/>
    <n v="92037"/>
    <x v="1"/>
    <s v="OFF-LA-10000262"/>
    <x v="1"/>
    <x v="2"/>
    <s v="Avery 494"/>
    <n v="20.88"/>
    <n v="8"/>
    <n v="0"/>
    <n v="9.6047999999999991"/>
  </r>
  <r>
    <n v="1742"/>
    <s v="CA-2014-152807"/>
    <x v="3"/>
    <x v="505"/>
    <d v="2014-11-04T00:00:00"/>
    <s v="Standard Class"/>
    <s v="MC-18100"/>
    <s v="Mick Crebagga"/>
    <s v="Consumer"/>
    <s v="United States"/>
    <s v="Philadelphia"/>
    <x v="9"/>
    <n v="19140"/>
    <x v="3"/>
    <s v="OFF-PA-10004355"/>
    <x v="1"/>
    <x v="10"/>
    <s v="Xerox 231"/>
    <n v="20.736000000000004"/>
    <n v="4"/>
    <n v="0.2"/>
    <n v="7.2576000000000001"/>
  </r>
  <r>
    <n v="1743"/>
    <s v="CA-2014-152807"/>
    <x v="3"/>
    <x v="505"/>
    <d v="2014-11-04T00:00:00"/>
    <s v="Standard Class"/>
    <s v="MC-18100"/>
    <s v="Mick Crebagga"/>
    <s v="Consumer"/>
    <s v="United States"/>
    <s v="Philadelphia"/>
    <x v="9"/>
    <n v="19140"/>
    <x v="3"/>
    <s v="FUR-FU-10004415"/>
    <x v="0"/>
    <x v="5"/>
    <s v="Stacking Tray, Side-Loading, Legal, Smoke"/>
    <n v="7.168000000000001"/>
    <n v="2"/>
    <n v="0.2"/>
    <n v="0.98559999999999937"/>
  </r>
  <r>
    <n v="1744"/>
    <s v="CA-2014-152807"/>
    <x v="3"/>
    <x v="505"/>
    <d v="2014-11-04T00:00:00"/>
    <s v="Standard Class"/>
    <s v="MC-18100"/>
    <s v="Mick Crebagga"/>
    <s v="Consumer"/>
    <s v="United States"/>
    <s v="Philadelphia"/>
    <x v="9"/>
    <n v="19140"/>
    <x v="3"/>
    <s v="OFF-ST-10002486"/>
    <x v="1"/>
    <x v="4"/>
    <s v="Eldon Shelf Savers Cubes and Bins"/>
    <n v="11.168000000000001"/>
    <n v="2"/>
    <n v="0.2"/>
    <n v="-2.5128000000000008"/>
  </r>
  <r>
    <n v="1745"/>
    <s v="CA-2014-152807"/>
    <x v="3"/>
    <x v="505"/>
    <d v="2014-11-04T00:00:00"/>
    <s v="Standard Class"/>
    <s v="MC-18100"/>
    <s v="Mick Crebagga"/>
    <s v="Consumer"/>
    <s v="United States"/>
    <s v="Philadelphia"/>
    <x v="9"/>
    <n v="19140"/>
    <x v="3"/>
    <s v="TEC-AC-10001142"/>
    <x v="2"/>
    <x v="11"/>
    <s v="First Data FD10 PIN Pad"/>
    <n v="442.40000000000003"/>
    <n v="7"/>
    <n v="0.2"/>
    <n v="-55.300000000000068"/>
  </r>
  <r>
    <n v="1746"/>
    <s v="CA-2011-133270"/>
    <x v="2"/>
    <x v="571"/>
    <d v="2011-06-09T00:00:00"/>
    <s v="First Class"/>
    <s v="BM-11785"/>
    <s v="Bryan Mills"/>
    <s v="Consumer"/>
    <s v="United States"/>
    <s v="Rochester"/>
    <x v="15"/>
    <n v="14609"/>
    <x v="3"/>
    <s v="OFF-AR-10002656"/>
    <x v="1"/>
    <x v="6"/>
    <s v="Sanford Liquid Accent Highlighters"/>
    <n v="13.36"/>
    <n v="2"/>
    <n v="0"/>
    <n v="4.9431999999999992"/>
  </r>
  <r>
    <n v="1747"/>
    <s v="CA-2013-155670"/>
    <x v="0"/>
    <x v="572"/>
    <d v="2013-08-18T00:00:00"/>
    <s v="Second Class"/>
    <s v="EM-14065"/>
    <s v="Erin Mull"/>
    <s v="Consumer"/>
    <s v="United States"/>
    <s v="Jacksonville"/>
    <x v="3"/>
    <n v="28540"/>
    <x v="0"/>
    <s v="OFF-BI-10000138"/>
    <x v="1"/>
    <x v="8"/>
    <s v="Acco Translucent Poly Ring Binders"/>
    <n v="11.232000000000001"/>
    <n v="8"/>
    <n v="0.7"/>
    <n v="-8.2367999999999988"/>
  </r>
  <r>
    <n v="1748"/>
    <s v="CA-2013-155670"/>
    <x v="0"/>
    <x v="572"/>
    <d v="2013-08-18T00:00:00"/>
    <s v="Second Class"/>
    <s v="EM-14065"/>
    <s v="Erin Mull"/>
    <s v="Consumer"/>
    <s v="United States"/>
    <s v="Jacksonville"/>
    <x v="3"/>
    <n v="28540"/>
    <x v="0"/>
    <s v="OFF-PA-10004947"/>
    <x v="1"/>
    <x v="10"/>
    <s v="Staples"/>
    <n v="10.272000000000002"/>
    <n v="3"/>
    <n v="0.2"/>
    <n v="3.2099999999999982"/>
  </r>
  <r>
    <n v="1749"/>
    <s v="US-2011-157406"/>
    <x v="2"/>
    <x v="573"/>
    <d v="2011-04-29T00:00:00"/>
    <s v="Standard Class"/>
    <s v="DA-13450"/>
    <s v="Dianna Arnett"/>
    <s v="Home Office"/>
    <s v="United States"/>
    <s v="Houston"/>
    <x v="5"/>
    <n v="77095"/>
    <x v="2"/>
    <s v="OFF-PA-10003543"/>
    <x v="1"/>
    <x v="10"/>
    <s v="Xerox 1985"/>
    <n v="10.368000000000002"/>
    <n v="2"/>
    <n v="0.2"/>
    <n v="3.6288"/>
  </r>
  <r>
    <n v="1750"/>
    <s v="US-2011-157406"/>
    <x v="2"/>
    <x v="573"/>
    <d v="2011-04-29T00:00:00"/>
    <s v="Standard Class"/>
    <s v="DA-13450"/>
    <s v="Dianna Arnett"/>
    <s v="Home Office"/>
    <s v="United States"/>
    <s v="Houston"/>
    <x v="5"/>
    <n v="77095"/>
    <x v="2"/>
    <s v="OFF-AR-10002221"/>
    <x v="1"/>
    <x v="6"/>
    <s v="12 Colored Short Pencils"/>
    <n v="6.24"/>
    <n v="3"/>
    <n v="0.2"/>
    <n v="0.54600000000000071"/>
  </r>
  <r>
    <n v="1751"/>
    <s v="CA-2012-139094"/>
    <x v="1"/>
    <x v="6"/>
    <d v="2012-11-27T00:00:00"/>
    <s v="Standard Class"/>
    <s v="MO-17800"/>
    <s v="Meg O'Connel"/>
    <s v="Home Office"/>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s v="Consumer"/>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s v="Corporate"/>
    <s v="United States"/>
    <s v="San Francisco"/>
    <x v="1"/>
    <n v="94122"/>
    <x v="1"/>
    <s v="OFF-ST-10004340"/>
    <x v="1"/>
    <x v="4"/>
    <s v="Fellowes Mobile File Cart, Black"/>
    <n v="559.62"/>
    <n v="9"/>
    <n v="0"/>
    <n v="151.09740000000002"/>
  </r>
  <r>
    <n v="1754"/>
    <s v="CA-2014-116715"/>
    <x v="3"/>
    <x v="574"/>
    <d v="2014-12-06T00:00:00"/>
    <s v="First Class"/>
    <s v="VW-21775"/>
    <s v="Victoria Wilson"/>
    <s v="Corporate"/>
    <s v="United States"/>
    <s v="San Francisco"/>
    <x v="1"/>
    <n v="94122"/>
    <x v="1"/>
    <s v="OFF-PA-10004475"/>
    <x v="1"/>
    <x v="10"/>
    <s v="Xerox 1940"/>
    <n v="109.92"/>
    <n v="2"/>
    <n v="0"/>
    <n v="53.860799999999998"/>
  </r>
  <r>
    <n v="1755"/>
    <s v="CA-2014-116715"/>
    <x v="3"/>
    <x v="574"/>
    <d v="2014-12-06T00:00:00"/>
    <s v="First Class"/>
    <s v="VW-21775"/>
    <s v="Victoria Wilson"/>
    <s v="Corporate"/>
    <s v="United States"/>
    <s v="San Francisco"/>
    <x v="1"/>
    <n v="94122"/>
    <x v="1"/>
    <s v="OFF-PA-10003893"/>
    <x v="1"/>
    <x v="10"/>
    <s v="Xerox 1962"/>
    <n v="8.56"/>
    <n v="2"/>
    <n v="0"/>
    <n v="3.8519999999999994"/>
  </r>
  <r>
    <n v="1756"/>
    <s v="CA-2012-135622"/>
    <x v="1"/>
    <x v="575"/>
    <d v="2012-12-11T00:00:00"/>
    <s v="Second Class"/>
    <s v="TT-21460"/>
    <s v="Tonja Turnell"/>
    <s v="Home Office"/>
    <s v="United States"/>
    <s v="Fort Worth"/>
    <x v="5"/>
    <n v="76106"/>
    <x v="2"/>
    <s v="OFF-PA-10000100"/>
    <x v="1"/>
    <x v="10"/>
    <s v="Xerox 1945"/>
    <n v="360.71199999999999"/>
    <n v="11"/>
    <n v="0.2"/>
    <n v="130.75810000000001"/>
  </r>
  <r>
    <n v="1757"/>
    <s v="CA-2012-135622"/>
    <x v="1"/>
    <x v="575"/>
    <d v="2012-12-11T00:00:00"/>
    <s v="Second Class"/>
    <s v="TT-21460"/>
    <s v="Tonja Turnell"/>
    <s v="Home Office"/>
    <s v="United States"/>
    <s v="Fort Worth"/>
    <x v="5"/>
    <n v="76106"/>
    <x v="2"/>
    <s v="TEC-PH-10001817"/>
    <x v="2"/>
    <x v="7"/>
    <s v="Wilson Electronics DB Pro Signal Booster"/>
    <n v="1718.4"/>
    <n v="6"/>
    <n v="0.2"/>
    <n v="150.36000000000013"/>
  </r>
  <r>
    <n v="1758"/>
    <s v="US-2012-107349"/>
    <x v="1"/>
    <x v="562"/>
    <d v="2012-07-15T00:00:00"/>
    <s v="First Class"/>
    <s v="SL-20155"/>
    <s v="Sara Luxemburg"/>
    <s v="Home Office"/>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s v="Consumer"/>
    <s v="United States"/>
    <s v="Houston"/>
    <x v="5"/>
    <n v="77095"/>
    <x v="2"/>
    <s v="TEC-AC-10001013"/>
    <x v="2"/>
    <x v="11"/>
    <s v="Logitech ClearChat Comfort/USB Headset H390"/>
    <n v="46.864000000000004"/>
    <n v="2"/>
    <n v="0.2"/>
    <n v="7.615399999999994"/>
  </r>
  <r>
    <n v="1760"/>
    <s v="CA-2011-141817"/>
    <x v="2"/>
    <x v="576"/>
    <d v="2011-01-13T00:00:00"/>
    <s v="Standard Class"/>
    <s v="MB-18085"/>
    <s v="Mick Brown"/>
    <s v="Consumer"/>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s v="Consumer"/>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s v="Consumer"/>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s v="Consumer"/>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s v="Home Office"/>
    <s v="United States"/>
    <s v="Suffolk"/>
    <x v="17"/>
    <n v="23434"/>
    <x v="0"/>
    <s v="OFF-SU-10002573"/>
    <x v="1"/>
    <x v="14"/>
    <s v="Acme 10&quot; Easy Grip Assistive Scissors"/>
    <n v="35.06"/>
    <n v="2"/>
    <n v="0"/>
    <n v="10.517999999999997"/>
  </r>
  <r>
    <n v="1765"/>
    <s v="CA-2013-110254"/>
    <x v="0"/>
    <x v="578"/>
    <d v="2013-08-09T00:00:00"/>
    <s v="Standard Class"/>
    <s v="ML-17755"/>
    <s v="Max Ludwig"/>
    <s v="Home Office"/>
    <s v="United States"/>
    <s v="Suffolk"/>
    <x v="17"/>
    <n v="23434"/>
    <x v="0"/>
    <s v="OFF-LA-10004484"/>
    <x v="1"/>
    <x v="2"/>
    <s v="Avery 476"/>
    <n v="4.13"/>
    <n v="1"/>
    <n v="0"/>
    <n v="1.8997999999999999"/>
  </r>
  <r>
    <n v="1766"/>
    <s v="CA-2013-110254"/>
    <x v="0"/>
    <x v="578"/>
    <d v="2013-08-09T00:00:00"/>
    <s v="Standard Class"/>
    <s v="ML-17755"/>
    <s v="Max Ludwig"/>
    <s v="Home Office"/>
    <s v="United States"/>
    <s v="Suffolk"/>
    <x v="17"/>
    <n v="23434"/>
    <x v="0"/>
    <s v="FUR-FU-10001591"/>
    <x v="0"/>
    <x v="5"/>
    <s v="Advantus Panel Wall Certificate Holder - 8.5x11"/>
    <n v="109.8"/>
    <n v="9"/>
    <n v="0"/>
    <n v="46.116000000000007"/>
  </r>
  <r>
    <n v="1767"/>
    <s v="CA-2013-110254"/>
    <x v="0"/>
    <x v="578"/>
    <d v="2013-08-09T00:00:00"/>
    <s v="Standard Class"/>
    <s v="ML-17755"/>
    <s v="Max Ludwig"/>
    <s v="Home Office"/>
    <s v="United States"/>
    <s v="Suffolk"/>
    <x v="17"/>
    <n v="23434"/>
    <x v="0"/>
    <s v="OFF-LA-10002034"/>
    <x v="1"/>
    <x v="2"/>
    <s v="Avery 478"/>
    <n v="9.82"/>
    <n v="2"/>
    <n v="0"/>
    <n v="4.8117999999999999"/>
  </r>
  <r>
    <n v="1768"/>
    <s v="US-2011-158057"/>
    <x v="2"/>
    <x v="579"/>
    <d v="2011-03-26T00:00:00"/>
    <s v="Standard Class"/>
    <s v="CC-12685"/>
    <s v="Craig Carroll"/>
    <s v="Consumer"/>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s v="Consumer"/>
    <s v="United States"/>
    <s v="Greensboro"/>
    <x v="3"/>
    <n v="27405"/>
    <x v="0"/>
    <s v="OFF-BI-10002735"/>
    <x v="1"/>
    <x v="8"/>
    <s v="GBC Prestige Therm-A-Bind Covers"/>
    <n v="51.465000000000018"/>
    <n v="5"/>
    <n v="0.7"/>
    <n v="-39.456499999999991"/>
  </r>
  <r>
    <n v="1770"/>
    <s v="CA-2014-146024"/>
    <x v="3"/>
    <x v="580"/>
    <d v="2014-03-09T00:00:00"/>
    <s v="Standard Class"/>
    <s v="SC-20770"/>
    <s v="Stewart Carmichael"/>
    <s v="Corporate"/>
    <s v="United States"/>
    <s v="Dallas"/>
    <x v="5"/>
    <n v="75081"/>
    <x v="2"/>
    <s v="OFF-SU-10001935"/>
    <x v="1"/>
    <x v="14"/>
    <s v="Staples"/>
    <n v="6.9760000000000009"/>
    <n v="4"/>
    <n v="0.2"/>
    <n v="-1.3952000000000013"/>
  </r>
  <r>
    <n v="1771"/>
    <s v="CA-2014-146024"/>
    <x v="3"/>
    <x v="580"/>
    <d v="2014-03-09T00:00:00"/>
    <s v="Standard Class"/>
    <s v="SC-20770"/>
    <s v="Stewart Carmichael"/>
    <s v="Corporate"/>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s v="Corporate"/>
    <s v="United States"/>
    <s v="Chicago"/>
    <x v="10"/>
    <n v="60623"/>
    <x v="2"/>
    <s v="OFF-ST-10004337"/>
    <x v="1"/>
    <x v="4"/>
    <s v="SAFCO Commercial Wire Shelving, 72h"/>
    <n v="97.984000000000009"/>
    <n v="2"/>
    <n v="0.2"/>
    <n v="-24.496000000000002"/>
  </r>
  <r>
    <n v="1773"/>
    <s v="CA-2013-129686"/>
    <x v="0"/>
    <x v="581"/>
    <d v="2013-11-30T00:00:00"/>
    <s v="Second Class"/>
    <s v="GG-14650"/>
    <s v="Greg Guthrie"/>
    <s v="Corporate"/>
    <s v="United States"/>
    <s v="Chicago"/>
    <x v="10"/>
    <n v="60623"/>
    <x v="2"/>
    <s v="TEC-AC-10001266"/>
    <x v="2"/>
    <x v="11"/>
    <s v="Memorex Micro Travel Drive 8 GB"/>
    <n v="62.400000000000006"/>
    <n v="6"/>
    <n v="0.2"/>
    <n v="19.499999999999993"/>
  </r>
  <r>
    <n v="1774"/>
    <s v="CA-2011-118976"/>
    <x v="2"/>
    <x v="582"/>
    <d v="2011-05-03T00:00:00"/>
    <s v="Standard Class"/>
    <s v="MY-18295"/>
    <s v="Muhammed Yedwab"/>
    <s v="Corporate"/>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s v="Corporate"/>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s v="Corporate"/>
    <s v="United States"/>
    <s v="Baltimore"/>
    <x v="39"/>
    <n v="21215"/>
    <x v="3"/>
    <s v="OFF-AR-10004752"/>
    <x v="1"/>
    <x v="6"/>
    <s v="Blackstonian Pencils"/>
    <n v="5.34"/>
    <n v="2"/>
    <n v="0"/>
    <n v="1.4952000000000001"/>
  </r>
  <r>
    <n v="1777"/>
    <s v="CA-2011-118976"/>
    <x v="2"/>
    <x v="582"/>
    <d v="2011-05-03T00:00:00"/>
    <s v="Standard Class"/>
    <s v="MY-18295"/>
    <s v="Muhammed Yedwab"/>
    <s v="Corporate"/>
    <s v="United States"/>
    <s v="Baltimore"/>
    <x v="39"/>
    <n v="21215"/>
    <x v="3"/>
    <s v="OFF-LA-10000452"/>
    <x v="1"/>
    <x v="2"/>
    <s v="Avery 488"/>
    <n v="3.15"/>
    <n v="1"/>
    <n v="0"/>
    <n v="1.512"/>
  </r>
  <r>
    <n v="1778"/>
    <s v="CA-2012-105347"/>
    <x v="1"/>
    <x v="27"/>
    <d v="2012-11-28T00:00:00"/>
    <s v="Standard Class"/>
    <s v="DP-13000"/>
    <s v="Darren Powers"/>
    <s v="Consumer"/>
    <s v="United States"/>
    <s v="Los Angeles"/>
    <x v="1"/>
    <n v="90004"/>
    <x v="1"/>
    <s v="OFF-PA-10000675"/>
    <x v="1"/>
    <x v="10"/>
    <s v="Xerox 1919"/>
    <n v="368.91"/>
    <n v="9"/>
    <n v="0"/>
    <n v="180.76590000000002"/>
  </r>
  <r>
    <n v="1779"/>
    <s v="CA-2012-105347"/>
    <x v="1"/>
    <x v="27"/>
    <d v="2012-11-28T00:00:00"/>
    <s v="Standard Class"/>
    <s v="DP-13000"/>
    <s v="Darren Powers"/>
    <s v="Consumer"/>
    <s v="United States"/>
    <s v="Los Angeles"/>
    <x v="1"/>
    <n v="90004"/>
    <x v="1"/>
    <s v="OFF-AR-10003045"/>
    <x v="1"/>
    <x v="6"/>
    <s v="Prang Colored Pencils"/>
    <n v="14.7"/>
    <n v="5"/>
    <n v="0"/>
    <n v="6.6150000000000002"/>
  </r>
  <r>
    <n v="1780"/>
    <s v="CA-2013-124667"/>
    <x v="0"/>
    <x v="583"/>
    <d v="2013-11-17T00:00:00"/>
    <s v="Standard Class"/>
    <s v="BD-11770"/>
    <s v="Bryan Davis"/>
    <s v="Consumer"/>
    <s v="United States"/>
    <s v="New York City"/>
    <x v="15"/>
    <n v="10011"/>
    <x v="3"/>
    <s v="TEC-AC-10003447"/>
    <x v="2"/>
    <x v="11"/>
    <s v="Micropad Numeric Keypads"/>
    <n v="59.97"/>
    <n v="3"/>
    <n v="0"/>
    <n v="14.992499999999996"/>
  </r>
  <r>
    <n v="1781"/>
    <s v="CA-2013-124667"/>
    <x v="0"/>
    <x v="583"/>
    <d v="2013-11-17T00:00:00"/>
    <s v="Standard Class"/>
    <s v="BD-11770"/>
    <s v="Bryan Davis"/>
    <s v="Consumer"/>
    <s v="United States"/>
    <s v="New York City"/>
    <x v="15"/>
    <n v="10011"/>
    <x v="3"/>
    <s v="OFF-ST-10002276"/>
    <x v="1"/>
    <x v="4"/>
    <s v="Safco Steel Mobile File Cart"/>
    <n v="83.36"/>
    <n v="1"/>
    <n v="0"/>
    <n v="20.840000000000003"/>
  </r>
  <r>
    <n v="1782"/>
    <s v="CA-2012-111094"/>
    <x v="1"/>
    <x v="584"/>
    <d v="2012-07-13T00:00:00"/>
    <s v="Standard Class"/>
    <s v="CB-12535"/>
    <s v="Claudia Bergmann"/>
    <s v="Corporate"/>
    <s v="United States"/>
    <s v="Franklin"/>
    <x v="31"/>
    <n v="2038"/>
    <x v="3"/>
    <s v="OFF-PA-10001609"/>
    <x v="1"/>
    <x v="10"/>
    <s v="Tops Wirebound Message Log Books"/>
    <n v="6.58"/>
    <n v="2"/>
    <n v="0"/>
    <n v="3.0267999999999997"/>
  </r>
  <r>
    <n v="1783"/>
    <s v="CA-2012-111094"/>
    <x v="1"/>
    <x v="584"/>
    <d v="2012-07-13T00:00:00"/>
    <s v="Standard Class"/>
    <s v="CB-12535"/>
    <s v="Claudia Bergmann"/>
    <s v="Corporate"/>
    <s v="United States"/>
    <s v="Franklin"/>
    <x v="31"/>
    <n v="2038"/>
    <x v="3"/>
    <s v="OFF-BI-10001597"/>
    <x v="1"/>
    <x v="8"/>
    <s v="Wilson Jones Ledger-Size, Piano-Hinge Binder, 2&quot;, Blue"/>
    <n v="122.94"/>
    <n v="3"/>
    <n v="0"/>
    <n v="59.011199999999988"/>
  </r>
  <r>
    <n v="1784"/>
    <s v="CA-2014-166317"/>
    <x v="3"/>
    <x v="585"/>
    <d v="2014-09-27T00:00:00"/>
    <s v="Standard Class"/>
    <s v="JE-15610"/>
    <s v="Jim Epp"/>
    <s v="Corporate"/>
    <s v="United States"/>
    <s v="Milwaukee"/>
    <x v="6"/>
    <n v="53209"/>
    <x v="2"/>
    <s v="OFF-PA-10004475"/>
    <x v="1"/>
    <x v="10"/>
    <s v="Xerox 1940"/>
    <n v="219.84"/>
    <n v="4"/>
    <n v="0"/>
    <n v="107.7216"/>
  </r>
  <r>
    <n v="1785"/>
    <s v="CA-2014-166317"/>
    <x v="3"/>
    <x v="585"/>
    <d v="2014-09-27T00:00:00"/>
    <s v="Standard Class"/>
    <s v="JE-15610"/>
    <s v="Jim Epp"/>
    <s v="Corporate"/>
    <s v="United States"/>
    <s v="Milwaukee"/>
    <x v="6"/>
    <n v="53209"/>
    <x v="2"/>
    <s v="TEC-AC-10004510"/>
    <x v="2"/>
    <x v="11"/>
    <s v="Logitech Desktop MK120 Mouse and keyboard Combo"/>
    <n v="98.16"/>
    <n v="6"/>
    <n v="0"/>
    <n v="9.8159999999999954"/>
  </r>
  <r>
    <n v="1786"/>
    <s v="CA-2014-166317"/>
    <x v="3"/>
    <x v="585"/>
    <d v="2014-09-27T00:00:00"/>
    <s v="Standard Class"/>
    <s v="JE-15610"/>
    <s v="Jim Epp"/>
    <s v="Corporate"/>
    <s v="United States"/>
    <s v="Milwaukee"/>
    <x v="6"/>
    <n v="53209"/>
    <x v="2"/>
    <s v="OFF-BI-10002976"/>
    <x v="1"/>
    <x v="8"/>
    <s v="ACCOHIDE Binder by Acco"/>
    <n v="33.04"/>
    <n v="8"/>
    <n v="0"/>
    <n v="15.5288"/>
  </r>
  <r>
    <n v="1787"/>
    <s v="CA-2014-166317"/>
    <x v="3"/>
    <x v="585"/>
    <d v="2014-09-27T00:00:00"/>
    <s v="Standard Class"/>
    <s v="JE-15610"/>
    <s v="Jim Epp"/>
    <s v="Corporate"/>
    <s v="United States"/>
    <s v="Milwaukee"/>
    <x v="6"/>
    <n v="53209"/>
    <x v="2"/>
    <s v="TEC-PH-10001615"/>
    <x v="2"/>
    <x v="7"/>
    <s v="AT&amp;T CL82213"/>
    <n v="86.97"/>
    <n v="3"/>
    <n v="0"/>
    <n v="25.221299999999989"/>
  </r>
  <r>
    <n v="1788"/>
    <s v="CA-2012-154326"/>
    <x v="1"/>
    <x v="586"/>
    <d v="2012-02-19T00:00:00"/>
    <s v="Standard Class"/>
    <s v="RP-19855"/>
    <s v="Roy Phan"/>
    <s v="Corporate"/>
    <s v="United States"/>
    <s v="Kenosha"/>
    <x v="6"/>
    <n v="53142"/>
    <x v="2"/>
    <s v="TEC-PH-10001819"/>
    <x v="2"/>
    <x v="7"/>
    <s v="Innergie mMini Combo Duo USB Travel Charging Kit"/>
    <n v="134.97"/>
    <n v="3"/>
    <n v="0"/>
    <n v="64.785599999999988"/>
  </r>
  <r>
    <n v="1789"/>
    <s v="CA-2012-154326"/>
    <x v="1"/>
    <x v="586"/>
    <d v="2012-02-19T00:00:00"/>
    <s v="Standard Class"/>
    <s v="RP-19855"/>
    <s v="Roy Phan"/>
    <s v="Corporate"/>
    <s v="United States"/>
    <s v="Kenosha"/>
    <x v="6"/>
    <n v="53142"/>
    <x v="2"/>
    <s v="TEC-PH-10000560"/>
    <x v="2"/>
    <x v="7"/>
    <s v="Samsung Galaxy S III - 16GB - pebble blue (T-Mobile)"/>
    <n v="699.98"/>
    <n v="2"/>
    <n v="0"/>
    <n v="195.99440000000004"/>
  </r>
  <r>
    <n v="1790"/>
    <s v="CA-2012-154326"/>
    <x v="1"/>
    <x v="586"/>
    <d v="2012-02-19T00:00:00"/>
    <s v="Standard Class"/>
    <s v="RP-19855"/>
    <s v="Roy Phan"/>
    <s v="Corporate"/>
    <s v="United States"/>
    <s v="Kenosha"/>
    <x v="6"/>
    <n v="53142"/>
    <x v="2"/>
    <s v="TEC-AC-10004568"/>
    <x v="2"/>
    <x v="11"/>
    <s v="Maxell LTO Ultrium - 800 GB"/>
    <n v="139.94999999999999"/>
    <n v="5"/>
    <n v="0"/>
    <n v="26.590499999999988"/>
  </r>
  <r>
    <n v="1791"/>
    <s v="CA-2011-102008"/>
    <x v="2"/>
    <x v="587"/>
    <d v="2011-10-04T00:00:00"/>
    <s v="Standard Class"/>
    <s v="RA-19915"/>
    <s v="Russell Applegate"/>
    <s v="Consumer"/>
    <s v="United States"/>
    <s v="New York City"/>
    <x v="15"/>
    <n v="10011"/>
    <x v="3"/>
    <s v="OFF-PA-10004092"/>
    <x v="1"/>
    <x v="10"/>
    <s v="Tops Green Bar Computer Printout Paper"/>
    <n v="48.94"/>
    <n v="1"/>
    <n v="0"/>
    <n v="24.47"/>
  </r>
  <r>
    <n v="1792"/>
    <s v="CA-2011-120474"/>
    <x v="2"/>
    <x v="588"/>
    <d v="2011-12-03T00:00:00"/>
    <s v="First Class"/>
    <s v="RP-19390"/>
    <s v="Resi Pölking"/>
    <s v="Consumer"/>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s v="Consumer"/>
    <s v="United States"/>
    <s v="Madison"/>
    <x v="6"/>
    <n v="53711"/>
    <x v="2"/>
    <s v="OFF-AR-10000475"/>
    <x v="1"/>
    <x v="6"/>
    <s v="Hunt BOSTON Vista Battery-Operated Pencil Sharpener, Black"/>
    <n v="46.64"/>
    <n v="4"/>
    <n v="0"/>
    <n v="12.592800000000004"/>
  </r>
  <r>
    <n v="1794"/>
    <s v="CA-2011-104773"/>
    <x v="2"/>
    <x v="589"/>
    <d v="2011-12-13T00:00:00"/>
    <s v="Standard Class"/>
    <s v="TB-21175"/>
    <s v="Thomas Boland"/>
    <s v="Corporate"/>
    <s v="United States"/>
    <s v="Houston"/>
    <x v="5"/>
    <n v="77041"/>
    <x v="2"/>
    <s v="OFF-ST-10000777"/>
    <x v="1"/>
    <x v="4"/>
    <s v="Companion Letter/Legal File, Black"/>
    <n v="60.415999999999997"/>
    <n v="2"/>
    <n v="0.2"/>
    <n v="6.0416000000000025"/>
  </r>
  <r>
    <n v="1795"/>
    <s v="CA-2013-140774"/>
    <x v="0"/>
    <x v="64"/>
    <d v="2013-09-11T00:00:00"/>
    <s v="Standard Class"/>
    <s v="BE-11455"/>
    <s v="Brad Eason"/>
    <s v="Home Office"/>
    <s v="United States"/>
    <s v="Olathe"/>
    <x v="41"/>
    <n v="66062"/>
    <x v="2"/>
    <s v="OFF-AR-10004022"/>
    <x v="1"/>
    <x v="6"/>
    <s v="Panasonic KP-380BK Classic Electric Pencil Sharpener"/>
    <n v="107.94"/>
    <n v="3"/>
    <n v="0"/>
    <n v="26.984999999999992"/>
  </r>
  <r>
    <n v="1796"/>
    <s v="US-2014-139465"/>
    <x v="3"/>
    <x v="151"/>
    <d v="2014-08-31T00:00:00"/>
    <s v="First Class"/>
    <s v="MR-17545"/>
    <s v="Mathew Reese"/>
    <s v="Home Office"/>
    <s v="United States"/>
    <s v="New York City"/>
    <x v="15"/>
    <n v="10024"/>
    <x v="3"/>
    <s v="OFF-ST-10002352"/>
    <x v="1"/>
    <x v="4"/>
    <s v="Iris Project Case"/>
    <n v="63.84"/>
    <n v="8"/>
    <n v="0"/>
    <n v="16.598399999999998"/>
  </r>
  <r>
    <n v="1797"/>
    <s v="US-2014-139465"/>
    <x v="3"/>
    <x v="151"/>
    <d v="2014-08-31T00:00:00"/>
    <s v="First Class"/>
    <s v="MR-17545"/>
    <s v="Mathew Reese"/>
    <s v="Home Office"/>
    <s v="United States"/>
    <s v="New York City"/>
    <x v="15"/>
    <n v="10024"/>
    <x v="3"/>
    <s v="TEC-PH-10000455"/>
    <x v="2"/>
    <x v="7"/>
    <s v="GE 30522EE2"/>
    <n v="347.96999999999997"/>
    <n v="3"/>
    <n v="0"/>
    <n v="100.91129999999997"/>
  </r>
  <r>
    <n v="1798"/>
    <s v="US-2014-139465"/>
    <x v="3"/>
    <x v="151"/>
    <d v="2014-08-31T00:00:00"/>
    <s v="First Class"/>
    <s v="MR-17545"/>
    <s v="Mathew Reese"/>
    <s v="Home Office"/>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s v="Consumer"/>
    <s v="United States"/>
    <s v="San Jose"/>
    <x v="1"/>
    <n v="95123"/>
    <x v="1"/>
    <s v="FUR-FU-10003039"/>
    <x v="0"/>
    <x v="5"/>
    <s v="Howard Miller 11-1/2&quot; Diameter Grantwood Wall Clock"/>
    <n v="215.65"/>
    <n v="5"/>
    <n v="0"/>
    <n v="73.320999999999998"/>
  </r>
  <r>
    <n v="1800"/>
    <s v="CA-2013-121034"/>
    <x v="0"/>
    <x v="590"/>
    <d v="2013-08-11T00:00:00"/>
    <s v="Second Class"/>
    <s v="JF-15565"/>
    <s v="Jill Fjeld"/>
    <s v="Consumer"/>
    <s v="United States"/>
    <s v="Dallas"/>
    <x v="5"/>
    <n v="75081"/>
    <x v="2"/>
    <s v="OFF-FA-10000585"/>
    <x v="1"/>
    <x v="13"/>
    <s v="OIC Bulk Pack Metal Binder Clips"/>
    <n v="11.168000000000001"/>
    <n v="4"/>
    <n v="0.2"/>
    <n v="3.6295999999999995"/>
  </r>
  <r>
    <n v="1801"/>
    <s v="CA-2013-121034"/>
    <x v="0"/>
    <x v="590"/>
    <d v="2013-08-11T00:00:00"/>
    <s v="Second Class"/>
    <s v="JF-15565"/>
    <s v="Jill Fjeld"/>
    <s v="Consumer"/>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s v="Home Office"/>
    <s v="United States"/>
    <s v="Auburn"/>
    <x v="4"/>
    <n v="98002"/>
    <x v="1"/>
    <s v="FUR-FU-10004270"/>
    <x v="0"/>
    <x v="5"/>
    <s v="Eldon Image Series Desk Accessories, Burgundy"/>
    <n v="4.18"/>
    <n v="1"/>
    <n v="0"/>
    <n v="1.5047999999999999"/>
  </r>
  <r>
    <n v="1803"/>
    <s v="CA-2014-158379"/>
    <x v="3"/>
    <x v="585"/>
    <d v="2014-09-27T00:00:00"/>
    <s v="Second Class"/>
    <s v="JA-15970"/>
    <s v="Joseph Airdo"/>
    <s v="Consumer"/>
    <s v="United States"/>
    <s v="Philadelphia"/>
    <x v="9"/>
    <n v="19134"/>
    <x v="3"/>
    <s v="OFF-BI-10002498"/>
    <x v="1"/>
    <x v="8"/>
    <s v="Clear Mylar Reinforcing Strips"/>
    <n v="5.6070000000000011"/>
    <n v="1"/>
    <n v="0.7"/>
    <n v="-4.2987000000000002"/>
  </r>
  <r>
    <n v="1804"/>
    <s v="CA-2014-158379"/>
    <x v="3"/>
    <x v="585"/>
    <d v="2014-09-27T00:00:00"/>
    <s v="Second Class"/>
    <s v="JA-15970"/>
    <s v="Joseph Airdo"/>
    <s v="Consumer"/>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s v="Consumer"/>
    <s v="United States"/>
    <s v="Philadelphia"/>
    <x v="9"/>
    <n v="19134"/>
    <x v="3"/>
    <s v="TEC-AC-10002926"/>
    <x v="2"/>
    <x v="11"/>
    <s v="Logitech Wireless Marathon Mouse M705"/>
    <n v="79.984000000000009"/>
    <n v="2"/>
    <n v="0.2"/>
    <n v="22.995400000000004"/>
  </r>
  <r>
    <n v="1806"/>
    <s v="US-2013-116729"/>
    <x v="0"/>
    <x v="591"/>
    <d v="2013-12-29T00:00:00"/>
    <s v="First Class"/>
    <s v="GK-14620"/>
    <s v="Grace Kelly"/>
    <s v="Corporate"/>
    <s v="United States"/>
    <s v="Los Angeles"/>
    <x v="1"/>
    <n v="90049"/>
    <x v="1"/>
    <s v="TEC-PH-10002200"/>
    <x v="2"/>
    <x v="7"/>
    <s v="Samsung Galaxy Note 2"/>
    <n v="2575.944"/>
    <n v="7"/>
    <n v="0.2"/>
    <n v="257.59440000000029"/>
  </r>
  <r>
    <n v="1807"/>
    <s v="US-2013-116729"/>
    <x v="0"/>
    <x v="591"/>
    <d v="2013-12-29T00:00:00"/>
    <s v="First Class"/>
    <s v="GK-14620"/>
    <s v="Grace Kelly"/>
    <s v="Corporate"/>
    <s v="United States"/>
    <s v="Los Angeles"/>
    <x v="1"/>
    <n v="90049"/>
    <x v="1"/>
    <s v="OFF-PA-10002005"/>
    <x v="1"/>
    <x v="10"/>
    <s v="Xerox 225"/>
    <n v="45.36"/>
    <n v="7"/>
    <n v="0"/>
    <n v="21.772800000000004"/>
  </r>
  <r>
    <n v="1808"/>
    <s v="US-2013-116729"/>
    <x v="0"/>
    <x v="591"/>
    <d v="2013-12-29T00:00:00"/>
    <s v="First Class"/>
    <s v="GK-14620"/>
    <s v="Grace Kelly"/>
    <s v="Corporate"/>
    <s v="United States"/>
    <s v="Los Angeles"/>
    <x v="1"/>
    <n v="90049"/>
    <x v="1"/>
    <s v="TEC-AC-10001465"/>
    <x v="2"/>
    <x v="11"/>
    <s v="SanDisk Cruzer 64 GB USB Flash Drive"/>
    <n v="254.24"/>
    <n v="7"/>
    <n v="0"/>
    <n v="76.271999999999977"/>
  </r>
  <r>
    <n v="1809"/>
    <s v="CA-2013-164938"/>
    <x v="0"/>
    <x v="592"/>
    <d v="2013-02-13T00:00:00"/>
    <s v="First Class"/>
    <s v="PB-19210"/>
    <s v="Phillip Breyer"/>
    <s v="Corporate"/>
    <s v="United States"/>
    <s v="Tulsa"/>
    <x v="26"/>
    <n v="74133"/>
    <x v="2"/>
    <s v="TEC-PH-10004897"/>
    <x v="2"/>
    <x v="7"/>
    <s v="Mediabridge Sport Armband iPhone 5s"/>
    <n v="69.930000000000007"/>
    <n v="7"/>
    <n v="0"/>
    <n v="0.69929999999999914"/>
  </r>
  <r>
    <n v="1810"/>
    <s v="CA-2013-165484"/>
    <x v="0"/>
    <x v="248"/>
    <d v="2013-10-30T00:00:00"/>
    <s v="Standard Class"/>
    <s v="HK-14890"/>
    <s v="Heather Kirkland"/>
    <s v="Corporate"/>
    <s v="United States"/>
    <s v="Chicago"/>
    <x v="10"/>
    <n v="60610"/>
    <x v="2"/>
    <s v="FUR-FU-10001196"/>
    <x v="0"/>
    <x v="5"/>
    <s v="DAX Cubicle Frames - 8x10"/>
    <n v="16.155999999999999"/>
    <n v="7"/>
    <n v="0.6"/>
    <n v="-12.116999999999999"/>
  </r>
  <r>
    <n v="1811"/>
    <s v="CA-2013-165484"/>
    <x v="0"/>
    <x v="248"/>
    <d v="2013-10-30T00:00:00"/>
    <s v="Standard Class"/>
    <s v="HK-14890"/>
    <s v="Heather Kirkland"/>
    <s v="Corporate"/>
    <s v="United States"/>
    <s v="Chicago"/>
    <x v="10"/>
    <n v="60610"/>
    <x v="2"/>
    <s v="OFF-PA-10000595"/>
    <x v="1"/>
    <x v="10"/>
    <s v="Xerox 1929"/>
    <n v="54.816000000000003"/>
    <n v="3"/>
    <n v="0.2"/>
    <n v="17.815199999999997"/>
  </r>
  <r>
    <n v="1812"/>
    <s v="CA-2011-132612"/>
    <x v="2"/>
    <x v="3"/>
    <d v="2011-06-11T00:00:00"/>
    <s v="Second Class"/>
    <s v="FO-14305"/>
    <s v="Frank Olsen"/>
    <s v="Consumer"/>
    <s v="United States"/>
    <s v="Harrisonburg"/>
    <x v="17"/>
    <n v="22801"/>
    <x v="0"/>
    <s v="FUR-TA-10004534"/>
    <x v="0"/>
    <x v="3"/>
    <s v="Bevis 44 x 96 Conference Tables"/>
    <n v="1441.3"/>
    <n v="7"/>
    <n v="0"/>
    <n v="245.0209999999999"/>
  </r>
  <r>
    <n v="1813"/>
    <s v="US-2014-161193"/>
    <x v="3"/>
    <x v="225"/>
    <d v="2014-11-27T00:00:00"/>
    <s v="Standard Class"/>
    <s v="BT-11680"/>
    <s v="Brian Thompson"/>
    <s v="Consumer"/>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s v="Consumer"/>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s v="Corporate"/>
    <s v="United States"/>
    <s v="Los Angeles"/>
    <x v="1"/>
    <n v="90045"/>
    <x v="1"/>
    <s v="FUR-TA-10002607"/>
    <x v="0"/>
    <x v="3"/>
    <s v="KI Conference Tables"/>
    <n v="170.13600000000002"/>
    <n v="3"/>
    <n v="0.2"/>
    <n v="-8.5067999999999913"/>
  </r>
  <r>
    <n v="1816"/>
    <s v="CA-2012-164833"/>
    <x v="1"/>
    <x v="593"/>
    <d v="2012-06-04T00:00:00"/>
    <s v="Same Day"/>
    <s v="LL-16840"/>
    <s v="Lauren Leatherbury"/>
    <s v="Consumer"/>
    <s v="United States"/>
    <s v="Seattle"/>
    <x v="4"/>
    <n v="98105"/>
    <x v="1"/>
    <s v="OFF-LA-10000443"/>
    <x v="1"/>
    <x v="2"/>
    <s v="Avery 501"/>
    <n v="7.38"/>
    <n v="2"/>
    <n v="0"/>
    <n v="3.4685999999999999"/>
  </r>
  <r>
    <n v="1817"/>
    <s v="CA-2012-164833"/>
    <x v="1"/>
    <x v="593"/>
    <d v="2012-06-04T00:00:00"/>
    <s v="Same Day"/>
    <s v="LL-16840"/>
    <s v="Lauren Leatherbury"/>
    <s v="Consumer"/>
    <s v="United States"/>
    <s v="Seattle"/>
    <x v="4"/>
    <n v="98105"/>
    <x v="1"/>
    <s v="OFF-AR-10004685"/>
    <x v="1"/>
    <x v="6"/>
    <s v="Binney &amp; Smith Crayola Metallic Colored Pencils, 8-Color Set"/>
    <n v="9.26"/>
    <n v="2"/>
    <n v="0"/>
    <n v="3.0557999999999996"/>
  </r>
  <r>
    <n v="1818"/>
    <s v="CA-2012-125423"/>
    <x v="1"/>
    <x v="350"/>
    <d v="2012-12-15T00:00:00"/>
    <s v="Second Class"/>
    <s v="MC-17575"/>
    <s v="Matt Collins"/>
    <s v="Consumer"/>
    <s v="United States"/>
    <s v="Los Angeles"/>
    <x v="1"/>
    <n v="90036"/>
    <x v="1"/>
    <s v="OFF-LA-10001771"/>
    <x v="1"/>
    <x v="2"/>
    <s v="Avery 513"/>
    <n v="9.9600000000000009"/>
    <n v="2"/>
    <n v="0"/>
    <n v="4.5815999999999999"/>
  </r>
  <r>
    <n v="1819"/>
    <s v="US-2011-130379"/>
    <x v="2"/>
    <x v="594"/>
    <d v="2011-05-29T00:00:00"/>
    <s v="Standard Class"/>
    <s v="JL-15235"/>
    <s v="Janet Lee"/>
    <s v="Consumer"/>
    <s v="United States"/>
    <s v="Chicago"/>
    <x v="10"/>
    <n v="60623"/>
    <x v="2"/>
    <s v="OFF-AP-10001394"/>
    <x v="1"/>
    <x v="9"/>
    <s v="Harmony Air Purifier"/>
    <n v="75.59999999999998"/>
    <n v="2"/>
    <n v="0.8"/>
    <n v="-166.32000000000005"/>
  </r>
  <r>
    <n v="1820"/>
    <s v="US-2011-130379"/>
    <x v="2"/>
    <x v="594"/>
    <d v="2011-05-29T00:00:00"/>
    <s v="Standard Class"/>
    <s v="JL-15235"/>
    <s v="Janet Lee"/>
    <s v="Consumer"/>
    <s v="United States"/>
    <s v="Chicago"/>
    <x v="10"/>
    <n v="60623"/>
    <x v="2"/>
    <s v="FUR-FU-10002553"/>
    <x v="0"/>
    <x v="5"/>
    <s v="Electrix Incandescent Magnifying Lamp, Black"/>
    <n v="29.32"/>
    <n v="2"/>
    <n v="0.6"/>
    <n v="-24.188999999999993"/>
  </r>
  <r>
    <n v="1821"/>
    <s v="CA-2013-168956"/>
    <x v="0"/>
    <x v="595"/>
    <d v="2013-02-20T00:00:00"/>
    <s v="Standard Class"/>
    <s v="EA-14035"/>
    <s v="Erin Ashbrook"/>
    <s v="Corporate"/>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s v="Corporate"/>
    <s v="United States"/>
    <s v="Chicago"/>
    <x v="10"/>
    <n v="60623"/>
    <x v="2"/>
    <s v="OFF-FA-10000304"/>
    <x v="1"/>
    <x v="13"/>
    <s v="Advantus Push Pins"/>
    <n v="6.9760000000000009"/>
    <n v="4"/>
    <n v="0.2"/>
    <n v="1.8312000000000004"/>
  </r>
  <r>
    <n v="1823"/>
    <s v="CA-2013-168956"/>
    <x v="0"/>
    <x v="595"/>
    <d v="2013-02-20T00:00:00"/>
    <s v="Standard Class"/>
    <s v="EA-14035"/>
    <s v="Erin Ashbrook"/>
    <s v="Corporate"/>
    <s v="United States"/>
    <s v="Chicago"/>
    <x v="10"/>
    <n v="60623"/>
    <x v="2"/>
    <s v="FUR-CH-10004754"/>
    <x v="0"/>
    <x v="1"/>
    <s v="Global Stack Chair with Arms, Black"/>
    <n v="62.957999999999998"/>
    <n v="3"/>
    <n v="0.3"/>
    <n v="-2.6981999999999999"/>
  </r>
  <r>
    <n v="1824"/>
    <s v="CA-2013-168956"/>
    <x v="0"/>
    <x v="595"/>
    <d v="2013-02-20T00:00:00"/>
    <s v="Standard Class"/>
    <s v="EA-14035"/>
    <s v="Erin Ashbrook"/>
    <s v="Corporate"/>
    <s v="United States"/>
    <s v="Chicago"/>
    <x v="10"/>
    <n v="60623"/>
    <x v="2"/>
    <s v="OFF-PA-10000809"/>
    <x v="1"/>
    <x v="10"/>
    <s v="Xerox 206"/>
    <n v="5.1840000000000011"/>
    <n v="1"/>
    <n v="0.2"/>
    <n v="1.8144"/>
  </r>
  <r>
    <n v="1825"/>
    <s v="CA-2013-167507"/>
    <x v="0"/>
    <x v="596"/>
    <d v="2013-12-29T00:00:00"/>
    <s v="Standard Class"/>
    <s v="SA-20830"/>
    <s v="Sue Ann Reed"/>
    <s v="Consumer"/>
    <s v="United States"/>
    <s v="Redmond"/>
    <x v="21"/>
    <n v="97756"/>
    <x v="1"/>
    <s v="OFF-BI-10003694"/>
    <x v="1"/>
    <x v="8"/>
    <s v="Avery 3 1/2&quot; Diskette Storage Pages, 10/Pack"/>
    <n v="31.32"/>
    <n v="10"/>
    <n v="0.7"/>
    <n v="-25.05599999999999"/>
  </r>
  <r>
    <n v="1826"/>
    <s v="CA-2013-167507"/>
    <x v="0"/>
    <x v="596"/>
    <d v="2013-12-29T00:00:00"/>
    <s v="Standard Class"/>
    <s v="SA-20830"/>
    <s v="Sue Ann Reed"/>
    <s v="Consumer"/>
    <s v="United States"/>
    <s v="Redmond"/>
    <x v="21"/>
    <n v="97756"/>
    <x v="1"/>
    <s v="FUR-FU-10001935"/>
    <x v="0"/>
    <x v="5"/>
    <s v="3M Hangers With Command Adhesive"/>
    <n v="11.840000000000002"/>
    <n v="4"/>
    <n v="0.2"/>
    <n v="3.108000000000001"/>
  </r>
  <r>
    <n v="1827"/>
    <s v="CA-2013-167507"/>
    <x v="0"/>
    <x v="596"/>
    <d v="2013-12-29T00:00:00"/>
    <s v="Standard Class"/>
    <s v="SA-20830"/>
    <s v="Sue Ann Reed"/>
    <s v="Consumer"/>
    <s v="United States"/>
    <s v="Redmond"/>
    <x v="21"/>
    <n v="97756"/>
    <x v="1"/>
    <s v="FUR-FU-10002878"/>
    <x v="0"/>
    <x v="5"/>
    <s v="Seth Thomas 14&quot; Day/Date Wall Clock"/>
    <n v="22.784000000000002"/>
    <n v="1"/>
    <n v="0.2"/>
    <n v="4.8416000000000006"/>
  </r>
  <r>
    <n v="1828"/>
    <s v="CA-2013-109344"/>
    <x v="0"/>
    <x v="597"/>
    <d v="2013-02-11T00:00:00"/>
    <s v="Second Class"/>
    <s v="CH-12070"/>
    <s v="Cathy Hwang"/>
    <s v="Home Office"/>
    <s v="United States"/>
    <s v="Raleigh"/>
    <x v="3"/>
    <n v="27604"/>
    <x v="0"/>
    <s v="TEC-PH-10002624"/>
    <x v="2"/>
    <x v="7"/>
    <s v="Samsung Galaxy S4 Mini"/>
    <n v="1127.9760000000001"/>
    <n v="3"/>
    <n v="0.2"/>
    <n v="126.8972999999998"/>
  </r>
  <r>
    <n v="1829"/>
    <s v="US-2012-140851"/>
    <x v="1"/>
    <x v="562"/>
    <d v="2012-07-15T00:00:00"/>
    <s v="Second Class"/>
    <s v="ND-18460"/>
    <s v="Neil Ducich"/>
    <s v="Corporate"/>
    <s v="United States"/>
    <s v="Macon"/>
    <x v="32"/>
    <n v="31204"/>
    <x v="0"/>
    <s v="OFF-PA-10000019"/>
    <x v="1"/>
    <x v="10"/>
    <s v="Xerox 1931"/>
    <n v="38.880000000000003"/>
    <n v="6"/>
    <n v="0"/>
    <n v="18.662400000000002"/>
  </r>
  <r>
    <n v="1830"/>
    <s v="CA-2011-103373"/>
    <x v="2"/>
    <x v="598"/>
    <d v="2011-05-24T00:00:00"/>
    <s v="Standard Class"/>
    <s v="BS-11755"/>
    <s v="Bruce Stewart"/>
    <s v="Consumer"/>
    <s v="United States"/>
    <s v="Cleveland"/>
    <x v="24"/>
    <n v="44105"/>
    <x v="3"/>
    <s v="TEC-PH-10002885"/>
    <x v="2"/>
    <x v="7"/>
    <s v="Apple iPhone 5"/>
    <n v="779.79600000000005"/>
    <n v="2"/>
    <n v="0.4"/>
    <n v="-168.95579999999995"/>
  </r>
  <r>
    <n v="1831"/>
    <s v="CA-2014-145884"/>
    <x v="3"/>
    <x v="208"/>
    <d v="2014-10-22T00:00:00"/>
    <s v="Same Day"/>
    <s v="SL-20155"/>
    <s v="Sara Luxemburg"/>
    <s v="Home Office"/>
    <s v="United States"/>
    <s v="Muskogee"/>
    <x v="26"/>
    <n v="74403"/>
    <x v="2"/>
    <s v="TEC-PH-10000895"/>
    <x v="2"/>
    <x v="7"/>
    <s v="Polycom VVX 310 VoIP phone"/>
    <n v="1439.92"/>
    <n v="8"/>
    <n v="0"/>
    <n v="374.37920000000008"/>
  </r>
  <r>
    <n v="1832"/>
    <s v="CA-2014-145884"/>
    <x v="3"/>
    <x v="208"/>
    <d v="2014-10-22T00:00:00"/>
    <s v="Same Day"/>
    <s v="SL-20155"/>
    <s v="Sara Luxemburg"/>
    <s v="Home Office"/>
    <s v="United States"/>
    <s v="Muskogee"/>
    <x v="26"/>
    <n v="74403"/>
    <x v="2"/>
    <s v="FUR-TA-10002356"/>
    <x v="0"/>
    <x v="3"/>
    <s v="Bevis Boat-Shaped Conference Table"/>
    <n v="262.11"/>
    <n v="1"/>
    <n v="0"/>
    <n v="62.906399999999991"/>
  </r>
  <r>
    <n v="1833"/>
    <s v="CA-2012-131422"/>
    <x v="1"/>
    <x v="599"/>
    <d v="2012-11-09T00:00:00"/>
    <s v="Standard Class"/>
    <s v="GB-14530"/>
    <s v="George Bell"/>
    <s v="Corporate"/>
    <s v="United States"/>
    <s v="Monroe"/>
    <x v="3"/>
    <n v="28110"/>
    <x v="0"/>
    <s v="FUR-CH-10001270"/>
    <x v="0"/>
    <x v="1"/>
    <s v="Harbour Creations Steel Folding Chair"/>
    <n v="207"/>
    <n v="3"/>
    <n v="0.2"/>
    <n v="25.874999999999972"/>
  </r>
  <r>
    <n v="1834"/>
    <s v="CA-2014-162691"/>
    <x v="3"/>
    <x v="378"/>
    <d v="2014-08-08T00:00:00"/>
    <s v="Standard Class"/>
    <s v="AS-10045"/>
    <s v="Aaron Smayling"/>
    <s v="Corporate"/>
    <s v="United States"/>
    <s v="Austin"/>
    <x v="5"/>
    <n v="78745"/>
    <x v="2"/>
    <s v="TEC-MA-10000488"/>
    <x v="2"/>
    <x v="15"/>
    <s v="Bady BDG101FRU Card Printer"/>
    <n v="1439.982"/>
    <n v="3"/>
    <n v="0.4"/>
    <n v="-263.99670000000026"/>
  </r>
  <r>
    <n v="1835"/>
    <s v="CA-2014-162691"/>
    <x v="3"/>
    <x v="378"/>
    <d v="2014-08-08T00:00:00"/>
    <s v="Standard Class"/>
    <s v="AS-10045"/>
    <s v="Aaron Smayling"/>
    <s v="Corporate"/>
    <s v="United States"/>
    <s v="Austin"/>
    <x v="5"/>
    <n v="78745"/>
    <x v="2"/>
    <s v="OFF-PA-10003729"/>
    <x v="1"/>
    <x v="10"/>
    <s v="Xerox 1998"/>
    <n v="36.288000000000011"/>
    <n v="7"/>
    <n v="0.2"/>
    <n v="12.700800000000001"/>
  </r>
  <r>
    <n v="1836"/>
    <s v="CA-2011-141278"/>
    <x v="2"/>
    <x v="261"/>
    <d v="2011-06-24T00:00:00"/>
    <s v="First Class"/>
    <s v="RM-19375"/>
    <s v="Raymond Messe"/>
    <s v="Consumer"/>
    <s v="United States"/>
    <s v="Meriden"/>
    <x v="29"/>
    <n v="6450"/>
    <x v="3"/>
    <s v="OFF-AR-10003056"/>
    <x v="1"/>
    <x v="6"/>
    <s v="Newell 341"/>
    <n v="21.400000000000002"/>
    <n v="5"/>
    <n v="0"/>
    <n v="6.2059999999999977"/>
  </r>
  <r>
    <n v="1837"/>
    <s v="CA-2014-122693"/>
    <x v="3"/>
    <x v="600"/>
    <d v="2014-02-22T00:00:00"/>
    <s v="Second Class"/>
    <s v="NH-18610"/>
    <s v="Nicole Hansen"/>
    <s v="Corporate"/>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s v="Corporate"/>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s v="Corporate"/>
    <s v="United States"/>
    <s v="Charlotte"/>
    <x v="3"/>
    <n v="28205"/>
    <x v="0"/>
    <s v="FUR-FU-10000629"/>
    <x v="0"/>
    <x v="5"/>
    <s v="9-3/4 Diameter Round Wall Clock"/>
    <n v="44.128"/>
    <n v="4"/>
    <n v="0.2"/>
    <n v="12.135200000000001"/>
  </r>
  <r>
    <n v="1840"/>
    <s v="CA-2011-117345"/>
    <x v="2"/>
    <x v="601"/>
    <d v="2011-08-05T00:00:00"/>
    <s v="Standard Class"/>
    <s v="BF-10975"/>
    <s v="Barbara Fisher"/>
    <s v="Corporate"/>
    <s v="United States"/>
    <s v="Charlotte"/>
    <x v="3"/>
    <n v="28205"/>
    <x v="0"/>
    <s v="OFF-AP-10001005"/>
    <x v="1"/>
    <x v="9"/>
    <s v="Honeywell Quietcare HEPA Air Cleaner"/>
    <n v="62.920000000000009"/>
    <n v="1"/>
    <n v="0.2"/>
    <n v="10.224499999999994"/>
  </r>
  <r>
    <n v="1841"/>
    <s v="CA-2011-117345"/>
    <x v="2"/>
    <x v="601"/>
    <d v="2011-08-05T00:00:00"/>
    <s v="Standard Class"/>
    <s v="BF-10975"/>
    <s v="Barbara Fisher"/>
    <s v="Corporate"/>
    <s v="United States"/>
    <s v="Charlotte"/>
    <x v="3"/>
    <n v="28205"/>
    <x v="0"/>
    <s v="OFF-PA-10002377"/>
    <x v="1"/>
    <x v="10"/>
    <s v="Xerox 1916"/>
    <n v="78.304000000000002"/>
    <n v="2"/>
    <n v="0.2"/>
    <n v="29.363999999999997"/>
  </r>
  <r>
    <n v="1842"/>
    <s v="CA-2013-157763"/>
    <x v="0"/>
    <x v="427"/>
    <d v="2013-07-24T00:00:00"/>
    <s v="Standard Class"/>
    <s v="KH-16330"/>
    <s v="Katharine Harms"/>
    <s v="Corporate"/>
    <s v="United States"/>
    <s v="Bowling Green"/>
    <x v="0"/>
    <n v="42104"/>
    <x v="0"/>
    <s v="FUR-CH-10000988"/>
    <x v="0"/>
    <x v="1"/>
    <s v="Hon Olson Stacker Stools"/>
    <n v="140.81"/>
    <n v="1"/>
    <n v="0"/>
    <n v="39.4268"/>
  </r>
  <r>
    <n v="1843"/>
    <s v="CA-2012-135391"/>
    <x v="1"/>
    <x v="97"/>
    <d v="2012-02-11T00:00:00"/>
    <s v="Second Class"/>
    <s v="FA-14230"/>
    <s v="Frank Atkinson"/>
    <s v="Corporate"/>
    <s v="United States"/>
    <s v="San Antonio"/>
    <x v="5"/>
    <n v="78207"/>
    <x v="2"/>
    <s v="OFF-LA-10001074"/>
    <x v="1"/>
    <x v="2"/>
    <s v="Round Specialty Laser Printer Labels"/>
    <n v="40.096000000000004"/>
    <n v="4"/>
    <n v="0.2"/>
    <n v="13.532399999999996"/>
  </r>
  <r>
    <n v="1844"/>
    <s v="CA-2012-135391"/>
    <x v="1"/>
    <x v="97"/>
    <d v="2012-02-11T00:00:00"/>
    <s v="Second Class"/>
    <s v="FA-14230"/>
    <s v="Frank Atkinson"/>
    <s v="Corporate"/>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s v="Consumer"/>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s v="Home Office"/>
    <s v="United States"/>
    <s v="Washington"/>
    <x v="40"/>
    <n v="20016"/>
    <x v="3"/>
    <s v="OFF-PA-10001804"/>
    <x v="1"/>
    <x v="10"/>
    <s v="Xerox 195"/>
    <n v="40.08"/>
    <n v="6"/>
    <n v="0"/>
    <n v="19.238399999999999"/>
  </r>
  <r>
    <n v="1847"/>
    <s v="US-2014-158512"/>
    <x v="3"/>
    <x v="602"/>
    <d v="2014-01-18T00:00:00"/>
    <s v="Second Class"/>
    <s v="DA-13450"/>
    <s v="Dianna Arnett"/>
    <s v="Home Office"/>
    <s v="United States"/>
    <s v="Washington"/>
    <x v="40"/>
    <n v="20016"/>
    <x v="3"/>
    <s v="FUR-FU-10004973"/>
    <x v="0"/>
    <x v="5"/>
    <s v="Flat Face Poster Frame"/>
    <n v="37.68"/>
    <n v="2"/>
    <n v="0"/>
    <n v="15.825600000000001"/>
  </r>
  <r>
    <n v="1848"/>
    <s v="CA-2014-128370"/>
    <x v="3"/>
    <x v="18"/>
    <d v="2014-09-11T00:00:00"/>
    <s v="Same Day"/>
    <s v="FH-14275"/>
    <s v="Frank Hawley"/>
    <s v="Corporate"/>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s v="Corporate"/>
    <s v="United States"/>
    <s v="Los Angeles"/>
    <x v="1"/>
    <n v="90004"/>
    <x v="1"/>
    <s v="OFF-BI-10004140"/>
    <x v="1"/>
    <x v="8"/>
    <s v="Avery Non-Stick Binders"/>
    <n v="7.1840000000000011"/>
    <n v="2"/>
    <n v="0.2"/>
    <n v="2.2449999999999992"/>
  </r>
  <r>
    <n v="1850"/>
    <s v="CA-2012-160472"/>
    <x v="1"/>
    <x v="603"/>
    <d v="2012-07-25T00:00:00"/>
    <s v="Second Class"/>
    <s v="RK-19300"/>
    <s v="Ralph Kennedy"/>
    <s v="Consumer"/>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s v="Consumer"/>
    <s v="United States"/>
    <s v="South Bend"/>
    <x v="14"/>
    <n v="46614"/>
    <x v="2"/>
    <s v="TEC-AC-10002253"/>
    <x v="2"/>
    <x v="11"/>
    <s v="Imation Bio 8GB USB Flash Drive Imation Corp"/>
    <n v="831.2"/>
    <n v="5"/>
    <n v="0"/>
    <n v="124.68000000000004"/>
  </r>
  <r>
    <n v="1852"/>
    <s v="CA-2012-160472"/>
    <x v="1"/>
    <x v="603"/>
    <d v="2012-07-25T00:00:00"/>
    <s v="Second Class"/>
    <s v="RK-19300"/>
    <s v="Ralph Kennedy"/>
    <s v="Consumer"/>
    <s v="United States"/>
    <s v="South Bend"/>
    <x v="14"/>
    <n v="46614"/>
    <x v="2"/>
    <s v="OFF-PA-10000528"/>
    <x v="1"/>
    <x v="10"/>
    <s v="Xerox 1981"/>
    <n v="26.400000000000002"/>
    <n v="5"/>
    <n v="0"/>
    <n v="11.879999999999999"/>
  </r>
  <r>
    <n v="1853"/>
    <s v="CA-2012-160472"/>
    <x v="1"/>
    <x v="603"/>
    <d v="2012-07-25T00:00:00"/>
    <s v="Second Class"/>
    <s v="RK-19300"/>
    <s v="Ralph Kennedy"/>
    <s v="Consumer"/>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s v="Consumer"/>
    <s v="United States"/>
    <s v="South Bend"/>
    <x v="14"/>
    <n v="46614"/>
    <x v="2"/>
    <s v="OFF-PA-10003129"/>
    <x v="1"/>
    <x v="10"/>
    <s v="Tops White Computer Printout Paper"/>
    <n v="97.82"/>
    <n v="2"/>
    <n v="0"/>
    <n v="45.975399999999993"/>
  </r>
  <r>
    <n v="1855"/>
    <s v="CA-2012-160472"/>
    <x v="1"/>
    <x v="603"/>
    <d v="2012-07-25T00:00:00"/>
    <s v="Second Class"/>
    <s v="RK-19300"/>
    <s v="Ralph Kennedy"/>
    <s v="Consumer"/>
    <s v="United States"/>
    <s v="South Bend"/>
    <x v="14"/>
    <n v="46614"/>
    <x v="2"/>
    <s v="OFF-ST-10003442"/>
    <x v="1"/>
    <x v="4"/>
    <s v="Eldon Portable Mobile Manager"/>
    <n v="141.4"/>
    <n v="5"/>
    <n v="0"/>
    <n v="38.177999999999997"/>
  </r>
  <r>
    <n v="1856"/>
    <s v="CA-2011-114643"/>
    <x v="2"/>
    <x v="604"/>
    <d v="2011-06-17T00:00:00"/>
    <s v="Standard Class"/>
    <s v="FM-14215"/>
    <s v="Filia McAdams"/>
    <s v="Corporate"/>
    <s v="United States"/>
    <s v="Los Angeles"/>
    <x v="1"/>
    <n v="90032"/>
    <x v="1"/>
    <s v="OFF-AR-10003631"/>
    <x v="1"/>
    <x v="6"/>
    <s v="Staples"/>
    <n v="14.52"/>
    <n v="3"/>
    <n v="0"/>
    <n v="4.7915999999999999"/>
  </r>
  <r>
    <n v="1857"/>
    <s v="US-2014-158218"/>
    <x v="3"/>
    <x v="605"/>
    <d v="2014-05-16T00:00:00"/>
    <s v="Second Class"/>
    <s v="AC-10420"/>
    <s v="Alyssa Crouse"/>
    <s v="Corporate"/>
    <s v="United States"/>
    <s v="Houston"/>
    <x v="5"/>
    <n v="77041"/>
    <x v="2"/>
    <s v="OFF-ST-10000563"/>
    <x v="1"/>
    <x v="4"/>
    <s v="Fellowes Bankers Box Stor/Drawer Steel Plus"/>
    <n v="127.92000000000002"/>
    <n v="5"/>
    <n v="0.2"/>
    <n v="-15.990000000000002"/>
  </r>
  <r>
    <n v="1858"/>
    <s v="US-2014-158218"/>
    <x v="3"/>
    <x v="605"/>
    <d v="2014-05-16T00:00:00"/>
    <s v="Second Class"/>
    <s v="AC-10420"/>
    <s v="Alyssa Crouse"/>
    <s v="Corporate"/>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s v="Corporate"/>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s v="Corporate"/>
    <s v="United States"/>
    <s v="Bristol"/>
    <x v="29"/>
    <n v="6010"/>
    <x v="3"/>
    <s v="TEC-PH-10004959"/>
    <x v="2"/>
    <x v="7"/>
    <s v="Classic Ivory Antique Telephone ZL1810"/>
    <n v="100.49"/>
    <n v="1"/>
    <n v="0"/>
    <n v="25.122500000000002"/>
  </r>
  <r>
    <n v="1861"/>
    <s v="US-2014-121251"/>
    <x v="3"/>
    <x v="606"/>
    <d v="2014-03-28T00:00:00"/>
    <s v="First Class"/>
    <s v="GM-14440"/>
    <s v="Gary McGarr"/>
    <s v="Consumer"/>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s v="Consumer"/>
    <s v="United States"/>
    <s v="New York City"/>
    <x v="15"/>
    <n v="10009"/>
    <x v="3"/>
    <s v="TEC-PH-10004896"/>
    <x v="2"/>
    <x v="7"/>
    <s v="Nokia Lumia 521 (T-Mobile)"/>
    <n v="119.96"/>
    <n v="4"/>
    <n v="0"/>
    <n v="33.588800000000006"/>
  </r>
  <r>
    <n v="1863"/>
    <s v="CA-2011-151078"/>
    <x v="2"/>
    <x v="607"/>
    <d v="2011-11-12T00:00:00"/>
    <s v="Same Day"/>
    <s v="RF-19840"/>
    <s v="Roy Französisch"/>
    <s v="Consumer"/>
    <s v="United States"/>
    <s v="San Antonio"/>
    <x v="5"/>
    <n v="78207"/>
    <x v="2"/>
    <s v="OFF-ST-10001328"/>
    <x v="1"/>
    <x v="4"/>
    <s v="Personal Filing Tote with Lid, Black/Gray"/>
    <n v="49.632000000000005"/>
    <n v="4"/>
    <n v="0.2"/>
    <n v="4.9632000000000005"/>
  </r>
  <r>
    <n v="1864"/>
    <s v="US-2013-100839"/>
    <x v="0"/>
    <x v="63"/>
    <d v="2013-10-18T00:00:00"/>
    <s v="Standard Class"/>
    <s v="NC-18625"/>
    <s v="Noah Childs"/>
    <s v="Corporate"/>
    <s v="United States"/>
    <s v="Aurora"/>
    <x v="22"/>
    <n v="80013"/>
    <x v="1"/>
    <s v="FUR-TA-10004575"/>
    <x v="0"/>
    <x v="3"/>
    <s v="Hon 5100 Series Wood Tables"/>
    <n v="727.45"/>
    <n v="5"/>
    <n v="0.5"/>
    <n v="-465.5680000000001"/>
  </r>
  <r>
    <n v="1865"/>
    <s v="US-2013-100839"/>
    <x v="0"/>
    <x v="63"/>
    <d v="2013-10-18T00:00:00"/>
    <s v="Standard Class"/>
    <s v="NC-18625"/>
    <s v="Noah Childs"/>
    <s v="Corporate"/>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s v="Corporate"/>
    <s v="United States"/>
    <s v="Newark"/>
    <x v="24"/>
    <n v="43055"/>
    <x v="3"/>
    <s v="TEC-PH-10002824"/>
    <x v="2"/>
    <x v="7"/>
    <s v="Jabra SPEAK 410 Multidevice Speakerphone"/>
    <n v="370.78199999999998"/>
    <n v="3"/>
    <n v="0.4"/>
    <n v="-92.695500000000038"/>
  </r>
  <r>
    <n v="1867"/>
    <s v="CA-2014-118857"/>
    <x v="3"/>
    <x v="4"/>
    <d v="2014-04-19T00:00:00"/>
    <s v="First Class"/>
    <s v="AH-10075"/>
    <s v="Adam Hart"/>
    <s v="Corporate"/>
    <s v="United States"/>
    <s v="Henderson"/>
    <x v="33"/>
    <n v="89015"/>
    <x v="1"/>
    <s v="FUR-FU-10004460"/>
    <x v="0"/>
    <x v="5"/>
    <s v="Howard Miller 12&quot; Round Wall Clock"/>
    <n v="196.45"/>
    <n v="5"/>
    <n v="0"/>
    <n v="70.72199999999998"/>
  </r>
  <r>
    <n v="1868"/>
    <s v="CA-2012-127110"/>
    <x v="1"/>
    <x v="608"/>
    <d v="2012-07-01T00:00:00"/>
    <s v="Standard Class"/>
    <s v="CH-12070"/>
    <s v="Cathy Hwang"/>
    <s v="Home Office"/>
    <s v="United States"/>
    <s v="Philadelphia"/>
    <x v="9"/>
    <n v="19143"/>
    <x v="3"/>
    <s v="OFF-PA-10003309"/>
    <x v="1"/>
    <x v="10"/>
    <s v="Xerox 211"/>
    <n v="31.104000000000006"/>
    <n v="6"/>
    <n v="0.2"/>
    <n v="10.8864"/>
  </r>
  <r>
    <n v="1869"/>
    <s v="CA-2012-127110"/>
    <x v="1"/>
    <x v="608"/>
    <d v="2012-07-01T00:00:00"/>
    <s v="Standard Class"/>
    <s v="CH-12070"/>
    <s v="Cathy Hwang"/>
    <s v="Home Office"/>
    <s v="United States"/>
    <s v="Philadelphia"/>
    <x v="9"/>
    <n v="19143"/>
    <x v="3"/>
    <s v="OFF-ST-10002554"/>
    <x v="1"/>
    <x v="4"/>
    <s v="Tennsco Industrial Shelving"/>
    <n v="78.256"/>
    <n v="2"/>
    <n v="0.2"/>
    <n v="-17.607599999999998"/>
  </r>
  <r>
    <n v="1870"/>
    <s v="CA-2013-148201"/>
    <x v="0"/>
    <x v="370"/>
    <d v="2013-08-30T00:00:00"/>
    <s v="Second Class"/>
    <s v="CC-12145"/>
    <s v="Charles Crestani"/>
    <s v="Consumer"/>
    <s v="United States"/>
    <s v="Seattle"/>
    <x v="4"/>
    <n v="98103"/>
    <x v="1"/>
    <s v="OFF-PA-10000019"/>
    <x v="1"/>
    <x v="10"/>
    <s v="Xerox 1931"/>
    <n v="6.48"/>
    <n v="1"/>
    <n v="0"/>
    <n v="3.1104000000000003"/>
  </r>
  <r>
    <n v="1871"/>
    <s v="CA-2011-116932"/>
    <x v="2"/>
    <x v="609"/>
    <d v="2011-07-25T00:00:00"/>
    <s v="Standard Class"/>
    <s v="ME-18010"/>
    <s v="Michelle Ellison"/>
    <s v="Corporate"/>
    <s v="United States"/>
    <s v="San Francisco"/>
    <x v="1"/>
    <n v="94122"/>
    <x v="1"/>
    <s v="OFF-AR-10002067"/>
    <x v="1"/>
    <x v="6"/>
    <s v="Newell 334"/>
    <n v="99.2"/>
    <n v="5"/>
    <n v="0"/>
    <n v="25.792000000000002"/>
  </r>
  <r>
    <n v="1872"/>
    <s v="CA-2011-116932"/>
    <x v="2"/>
    <x v="609"/>
    <d v="2011-07-25T00:00:00"/>
    <s v="Standard Class"/>
    <s v="ME-18010"/>
    <s v="Michelle Ellison"/>
    <s v="Corporate"/>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s v="Corporate"/>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s v="Consumer"/>
    <s v="United States"/>
    <s v="Spokane"/>
    <x v="4"/>
    <n v="99207"/>
    <x v="1"/>
    <s v="FUR-TA-10004767"/>
    <x v="0"/>
    <x v="3"/>
    <s v="Safco Drafting Table"/>
    <n v="70.98"/>
    <n v="1"/>
    <n v="0"/>
    <n v="20.584199999999996"/>
  </r>
  <r>
    <n v="1875"/>
    <s v="CA-2011-147914"/>
    <x v="2"/>
    <x v="611"/>
    <d v="2011-06-09T00:00:00"/>
    <s v="Standard Class"/>
    <s v="MP-17470"/>
    <s v="Mark Packer"/>
    <s v="Home Office"/>
    <s v="United States"/>
    <s v="Columbus"/>
    <x v="24"/>
    <n v="43229"/>
    <x v="3"/>
    <s v="OFF-PA-10001685"/>
    <x v="1"/>
    <x v="10"/>
    <s v="Staples"/>
    <n v="16.224"/>
    <n v="2"/>
    <n v="0.2"/>
    <n v="5.8812000000000006"/>
  </r>
  <r>
    <n v="1876"/>
    <s v="US-2013-112977"/>
    <x v="0"/>
    <x v="612"/>
    <d v="2013-03-17T00:00:00"/>
    <s v="Standard Class"/>
    <s v="CJ-12010"/>
    <s v="Caroline Jumper"/>
    <s v="Consumer"/>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s v="Consumer"/>
    <s v="United States"/>
    <s v="San Antonio"/>
    <x v="5"/>
    <n v="78207"/>
    <x v="2"/>
    <s v="TEC-PH-10000984"/>
    <x v="2"/>
    <x v="7"/>
    <s v="Panasonic KX-TG9471B"/>
    <n v="470.37600000000009"/>
    <n v="3"/>
    <n v="0.2"/>
    <n v="47.037600000000026"/>
  </r>
  <r>
    <n v="1878"/>
    <s v="CA-2014-118885"/>
    <x v="3"/>
    <x v="614"/>
    <d v="2015-01-03T00:00:00"/>
    <s v="Standard Class"/>
    <s v="JG-15160"/>
    <s v="James Galang"/>
    <s v="Consumer"/>
    <s v="United States"/>
    <s v="Los Angeles"/>
    <x v="1"/>
    <n v="90049"/>
    <x v="1"/>
    <s v="FUR-CH-10002880"/>
    <x v="0"/>
    <x v="1"/>
    <s v="Global High-Back Leather Tilter, Burgundy"/>
    <n v="393.56799999999998"/>
    <n v="4"/>
    <n v="0.2"/>
    <n v="-44.276400000000024"/>
  </r>
  <r>
    <n v="1879"/>
    <s v="CA-2014-118885"/>
    <x v="3"/>
    <x v="614"/>
    <d v="2015-01-03T00:00:00"/>
    <s v="Standard Class"/>
    <s v="JG-15160"/>
    <s v="James Galang"/>
    <s v="Consumer"/>
    <s v="United States"/>
    <s v="Los Angeles"/>
    <x v="1"/>
    <n v="90049"/>
    <x v="1"/>
    <s v="TEC-PH-10002563"/>
    <x v="2"/>
    <x v="7"/>
    <s v="Adtran 1202752G1"/>
    <n v="302.37599999999998"/>
    <n v="3"/>
    <n v="0.2"/>
    <n v="22.678200000000018"/>
  </r>
  <r>
    <n v="1880"/>
    <s v="US-2014-166611"/>
    <x v="3"/>
    <x v="615"/>
    <d v="2014-04-03T00:00:00"/>
    <s v="Standard Class"/>
    <s v="CK-12760"/>
    <s v="Cyma Kinney"/>
    <s v="Corporate"/>
    <s v="United States"/>
    <s v="Jacksonville"/>
    <x v="2"/>
    <n v="32216"/>
    <x v="0"/>
    <s v="OFF-BI-10001191"/>
    <x v="1"/>
    <x v="8"/>
    <s v="Canvas Sectional Post Binders"/>
    <n v="68.742000000000019"/>
    <n v="9"/>
    <n v="0.7"/>
    <n v="-48.119399999999985"/>
  </r>
  <r>
    <n v="1881"/>
    <s v="CA-2012-109512"/>
    <x v="1"/>
    <x v="616"/>
    <d v="2012-03-05T00:00:00"/>
    <s v="Same Day"/>
    <s v="LF-17185"/>
    <s v="Luke Foster"/>
    <s v="Consumer"/>
    <s v="United States"/>
    <s v="New York City"/>
    <x v="15"/>
    <n v="10011"/>
    <x v="3"/>
    <s v="OFF-EN-10002621"/>
    <x v="1"/>
    <x v="12"/>
    <s v="Staples"/>
    <n v="29.339999999999996"/>
    <n v="3"/>
    <n v="0"/>
    <n v="14.669999999999998"/>
  </r>
  <r>
    <n v="1882"/>
    <s v="CA-2012-109512"/>
    <x v="1"/>
    <x v="616"/>
    <d v="2012-03-05T00:00:00"/>
    <s v="Same Day"/>
    <s v="LF-17185"/>
    <s v="Luke Foster"/>
    <s v="Consumer"/>
    <s v="United States"/>
    <s v="New York City"/>
    <x v="15"/>
    <n v="10011"/>
    <x v="3"/>
    <s v="FUR-CH-10001146"/>
    <x v="0"/>
    <x v="1"/>
    <s v="Global Value Mid-Back Manager's Chair, Gray"/>
    <n v="383.60700000000003"/>
    <n v="7"/>
    <n v="0.1"/>
    <n v="63.934499999999971"/>
  </r>
  <r>
    <n v="1883"/>
    <s v="CA-2012-109512"/>
    <x v="1"/>
    <x v="616"/>
    <d v="2012-03-05T00:00:00"/>
    <s v="Same Day"/>
    <s v="LF-17185"/>
    <s v="Luke Foster"/>
    <s v="Consumer"/>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s v="Home Office"/>
    <s v="United States"/>
    <s v="Philadelphia"/>
    <x v="9"/>
    <n v="19143"/>
    <x v="3"/>
    <s v="OFF-PA-10001289"/>
    <x v="1"/>
    <x v="10"/>
    <s v="White Computer Printout Paper by Universal"/>
    <n v="217.05599999999998"/>
    <n v="7"/>
    <n v="0.2"/>
    <n v="78.6828"/>
  </r>
  <r>
    <n v="1885"/>
    <s v="CA-2014-154718"/>
    <x v="3"/>
    <x v="617"/>
    <d v="2014-01-24T00:00:00"/>
    <s v="Second Class"/>
    <s v="DL-12865"/>
    <s v="Dan Lawera"/>
    <s v="Consumer"/>
    <s v="United States"/>
    <s v="Keller"/>
    <x v="5"/>
    <n v="76248"/>
    <x v="2"/>
    <s v="OFF-LA-10003714"/>
    <x v="1"/>
    <x v="2"/>
    <s v="Avery 510"/>
    <n v="6"/>
    <n v="2"/>
    <n v="0.2"/>
    <n v="2.0999999999999996"/>
  </r>
  <r>
    <n v="1886"/>
    <s v="CA-2013-147578"/>
    <x v="0"/>
    <x v="183"/>
    <d v="2013-04-27T00:00:00"/>
    <s v="Second Class"/>
    <s v="PG-18895"/>
    <s v="Paul Gonzalez"/>
    <s v="Consumer"/>
    <s v="United States"/>
    <s v="San Francisco"/>
    <x v="1"/>
    <n v="94122"/>
    <x v="1"/>
    <s v="FUR-FU-10001889"/>
    <x v="0"/>
    <x v="5"/>
    <s v="Ultra Door Pull Handle"/>
    <n v="31.56"/>
    <n v="3"/>
    <n v="0"/>
    <n v="10.4148"/>
  </r>
  <r>
    <n v="1887"/>
    <s v="CA-2011-140165"/>
    <x v="2"/>
    <x v="8"/>
    <d v="2011-05-15T00:00:00"/>
    <s v="First Class"/>
    <s v="EH-14005"/>
    <s v="Erica Hernandez"/>
    <s v="Home Office"/>
    <s v="United States"/>
    <s v="Hialeah"/>
    <x v="2"/>
    <n v="33012"/>
    <x v="0"/>
    <s v="OFF-FA-10002815"/>
    <x v="1"/>
    <x v="13"/>
    <s v="Staples"/>
    <n v="7.104000000000001"/>
    <n v="2"/>
    <n v="0.2"/>
    <n v="2.3976000000000002"/>
  </r>
  <r>
    <n v="1888"/>
    <s v="CA-2011-140165"/>
    <x v="2"/>
    <x v="8"/>
    <d v="2011-05-15T00:00:00"/>
    <s v="First Class"/>
    <s v="EH-14005"/>
    <s v="Erica Hernandez"/>
    <s v="Home Office"/>
    <s v="United States"/>
    <s v="Hialeah"/>
    <x v="2"/>
    <n v="33012"/>
    <x v="0"/>
    <s v="OFF-BI-10004519"/>
    <x v="1"/>
    <x v="8"/>
    <s v="GBC DocuBind P100 Manual Binding Machine"/>
    <n v="398.35200000000003"/>
    <n v="8"/>
    <n v="0.7"/>
    <n v="-331.95999999999992"/>
  </r>
  <r>
    <n v="1889"/>
    <s v="CA-2011-142587"/>
    <x v="2"/>
    <x v="618"/>
    <d v="2011-10-22T00:00:00"/>
    <s v="First Class"/>
    <s v="TB-21520"/>
    <s v="Tracy Blumstein"/>
    <s v="Consumer"/>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s v="Consumer"/>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s v="Corporate"/>
    <s v="United States"/>
    <s v="Huntington Beach"/>
    <x v="1"/>
    <n v="92646"/>
    <x v="1"/>
    <s v="OFF-PA-10001204"/>
    <x v="1"/>
    <x v="10"/>
    <s v="Xerox 1972"/>
    <n v="10.56"/>
    <n v="2"/>
    <n v="0"/>
    <n v="4.7519999999999998"/>
  </r>
  <r>
    <n v="1892"/>
    <s v="CA-2011-157623"/>
    <x v="2"/>
    <x v="619"/>
    <d v="2011-03-18T00:00:00"/>
    <s v="Standard Class"/>
    <s v="DK-13225"/>
    <s v="Dean Katz"/>
    <s v="Corporate"/>
    <s v="United States"/>
    <s v="Huntington Beach"/>
    <x v="1"/>
    <n v="92646"/>
    <x v="1"/>
    <s v="OFF-AR-10003723"/>
    <x v="1"/>
    <x v="6"/>
    <s v="Avery Hi-Liter Fluorescent Desk Style Markers"/>
    <n v="3.38"/>
    <n v="1"/>
    <n v="0"/>
    <n v="1.2505999999999999"/>
  </r>
  <r>
    <n v="1893"/>
    <s v="CA-2014-145310"/>
    <x v="3"/>
    <x v="66"/>
    <d v="2014-12-25T00:00:00"/>
    <s v="Second Class"/>
    <s v="JP-15520"/>
    <s v="Jeremy Pistek"/>
    <s v="Consumer"/>
    <s v="United States"/>
    <s v="Port Orange"/>
    <x v="2"/>
    <n v="32127"/>
    <x v="0"/>
    <s v="OFF-EN-10002621"/>
    <x v="1"/>
    <x v="12"/>
    <s v="Staples"/>
    <n v="7.8239999999999998"/>
    <n v="1"/>
    <n v="0.2"/>
    <n v="2.9339999999999997"/>
  </r>
  <r>
    <n v="1894"/>
    <s v="CA-2013-100083"/>
    <x v="0"/>
    <x v="390"/>
    <d v="2013-11-30T00:00:00"/>
    <s v="Standard Class"/>
    <s v="CD-11980"/>
    <s v="Carol Darley"/>
    <s v="Consumer"/>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s v="Consumer"/>
    <s v="United States"/>
    <s v="Charlottesville"/>
    <x v="17"/>
    <n v="22901"/>
    <x v="0"/>
    <s v="OFF-AR-10001446"/>
    <x v="1"/>
    <x v="6"/>
    <s v="Newell 309"/>
    <n v="34.650000000000006"/>
    <n v="3"/>
    <n v="0"/>
    <n v="10.395"/>
  </r>
  <r>
    <n v="1896"/>
    <s v="CA-2012-109197"/>
    <x v="1"/>
    <x v="620"/>
    <d v="2013-01-04T00:00:00"/>
    <s v="Standard Class"/>
    <s v="JO-15280"/>
    <s v="Jas O'Carroll"/>
    <s v="Consumer"/>
    <s v="United States"/>
    <s v="Missoula"/>
    <x v="37"/>
    <n v="59801"/>
    <x v="1"/>
    <s v="OFF-BI-10004632"/>
    <x v="1"/>
    <x v="8"/>
    <s v="Ibico Hi-Tech Manual Binding System"/>
    <n v="487.98400000000004"/>
    <n v="2"/>
    <n v="0.2"/>
    <n v="152.49499999999998"/>
  </r>
  <r>
    <n v="1897"/>
    <s v="CA-2014-141789"/>
    <x v="3"/>
    <x v="621"/>
    <d v="2014-10-07T00:00:00"/>
    <s v="First Class"/>
    <s v="AC-10450"/>
    <s v="Amy Cox"/>
    <s v="Consumer"/>
    <s v="United States"/>
    <s v="Minneapolis"/>
    <x v="11"/>
    <n v="55407"/>
    <x v="2"/>
    <s v="OFF-BI-10001359"/>
    <x v="1"/>
    <x v="8"/>
    <s v="GBC DocuBind TL300 Electric Binding System"/>
    <n v="1793.98"/>
    <n v="2"/>
    <n v="0"/>
    <n v="843.17059999999992"/>
  </r>
  <r>
    <n v="1898"/>
    <s v="CA-2011-169775"/>
    <x v="2"/>
    <x v="550"/>
    <d v="2011-09-02T00:00:00"/>
    <s v="Second Class"/>
    <s v="RA-19945"/>
    <s v="Ryan Akin"/>
    <s v="Consumer"/>
    <s v="United States"/>
    <s v="Miami"/>
    <x v="2"/>
    <n v="33178"/>
    <x v="0"/>
    <s v="OFF-EN-10001749"/>
    <x v="1"/>
    <x v="12"/>
    <s v="Jiffy Padded Mailers with Self-Seal Closure"/>
    <n v="29.808"/>
    <n v="2"/>
    <n v="0.2"/>
    <n v="10.805399999999997"/>
  </r>
  <r>
    <n v="1899"/>
    <s v="CA-2011-169775"/>
    <x v="2"/>
    <x v="550"/>
    <d v="2011-09-02T00:00:00"/>
    <s v="Second Class"/>
    <s v="RA-19945"/>
    <s v="Ryan Akin"/>
    <s v="Consumer"/>
    <s v="United States"/>
    <s v="Miami"/>
    <x v="2"/>
    <n v="33178"/>
    <x v="0"/>
    <s v="OFF-BI-10004390"/>
    <x v="1"/>
    <x v="8"/>
    <s v="GBC DocuBind 200 Manual Binding Machine"/>
    <n v="505.1760000000001"/>
    <n v="4"/>
    <n v="0.7"/>
    <n v="-336.78399999999988"/>
  </r>
  <r>
    <n v="1900"/>
    <s v="CA-2011-169775"/>
    <x v="2"/>
    <x v="550"/>
    <d v="2011-09-02T00:00:00"/>
    <s v="Second Class"/>
    <s v="RA-19945"/>
    <s v="Ryan Akin"/>
    <s v="Consumer"/>
    <s v="United States"/>
    <s v="Miami"/>
    <x v="2"/>
    <n v="33178"/>
    <x v="0"/>
    <s v="FUR-TA-10001857"/>
    <x v="0"/>
    <x v="3"/>
    <s v="Balt Solid Wood Rectangular Table"/>
    <n v="174.05850000000001"/>
    <n v="3"/>
    <n v="0.45"/>
    <n v="-110.76450000000001"/>
  </r>
  <r>
    <n v="1901"/>
    <s v="CA-2013-140543"/>
    <x v="0"/>
    <x v="622"/>
    <d v="2013-07-04T00:00:00"/>
    <s v="Second Class"/>
    <s v="Co-12640"/>
    <s v="Corey-Lock"/>
    <s v="Consumer"/>
    <s v="United States"/>
    <s v="Florence"/>
    <x v="20"/>
    <n v="29501"/>
    <x v="0"/>
    <s v="OFF-ST-10000563"/>
    <x v="1"/>
    <x v="4"/>
    <s v="Fellowes Bankers Box Stor/Drawer Steel Plus"/>
    <n v="191.88"/>
    <n v="6"/>
    <n v="0"/>
    <n v="19.188000000000002"/>
  </r>
  <r>
    <n v="1902"/>
    <s v="CA-2013-151141"/>
    <x v="0"/>
    <x v="623"/>
    <d v="2013-08-24T00:00:00"/>
    <s v="First Class"/>
    <s v="DW-13480"/>
    <s v="Dianna Wilson"/>
    <s v="Home Office"/>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s v="Corporate"/>
    <s v="United States"/>
    <s v="Springfield"/>
    <x v="21"/>
    <n v="97477"/>
    <x v="1"/>
    <s v="OFF-PA-10003953"/>
    <x v="1"/>
    <x v="10"/>
    <s v="Xerox 218"/>
    <n v="5.1840000000000011"/>
    <n v="1"/>
    <n v="0.2"/>
    <n v="1.8144"/>
  </r>
  <r>
    <n v="1904"/>
    <s v="CA-2014-167094"/>
    <x v="3"/>
    <x v="208"/>
    <d v="2014-10-23T00:00:00"/>
    <s v="First Class"/>
    <s v="DK-12835"/>
    <s v="Damala Kotsonis"/>
    <s v="Corporate"/>
    <s v="United States"/>
    <s v="Springfield"/>
    <x v="21"/>
    <n v="97477"/>
    <x v="1"/>
    <s v="FUR-CH-10000155"/>
    <x v="0"/>
    <x v="1"/>
    <s v="Global Comet Stacking Armless Chair"/>
    <n v="478.48"/>
    <n v="2"/>
    <n v="0.2"/>
    <n v="47.848000000000013"/>
  </r>
  <r>
    <n v="1905"/>
    <s v="CA-2014-167094"/>
    <x v="3"/>
    <x v="208"/>
    <d v="2014-10-23T00:00:00"/>
    <s v="First Class"/>
    <s v="DK-12835"/>
    <s v="Damala Kotsonis"/>
    <s v="Corporate"/>
    <s v="United States"/>
    <s v="Springfield"/>
    <x v="21"/>
    <n v="97477"/>
    <x v="1"/>
    <s v="TEC-AC-10003116"/>
    <x v="2"/>
    <x v="11"/>
    <s v="Memorex Froggy Flash Drive 8 GB"/>
    <n v="28.400000000000002"/>
    <n v="2"/>
    <n v="0.2"/>
    <n v="6.7449999999999983"/>
  </r>
  <r>
    <n v="1906"/>
    <s v="CA-2014-154410"/>
    <x v="3"/>
    <x v="208"/>
    <d v="2014-10-25T00:00:00"/>
    <s v="First Class"/>
    <s v="MD-17860"/>
    <s v="Michael Dominguez"/>
    <s v="Corporate"/>
    <s v="United States"/>
    <s v="Indianapolis"/>
    <x v="14"/>
    <n v="46203"/>
    <x v="2"/>
    <s v="OFF-ST-10002743"/>
    <x v="1"/>
    <x v="4"/>
    <s v="SAFCO Boltless Steel Shelving"/>
    <n v="909.12"/>
    <n v="8"/>
    <n v="0"/>
    <n v="9.091199999999958"/>
  </r>
  <r>
    <n v="1907"/>
    <s v="US-2013-150567"/>
    <x v="0"/>
    <x v="624"/>
    <d v="2013-05-22T00:00:00"/>
    <s v="Standard Class"/>
    <s v="RP-19855"/>
    <s v="Roy Phan"/>
    <s v="Corporate"/>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s v="Corporate"/>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s v="Corporate"/>
    <s v="United States"/>
    <s v="Los Angeles"/>
    <x v="1"/>
    <n v="90008"/>
    <x v="1"/>
    <s v="FUR-FU-10004093"/>
    <x v="0"/>
    <x v="5"/>
    <s v="Hand-Finished Solid Wood Document Frame"/>
    <n v="136.91999999999999"/>
    <n v="4"/>
    <n v="0"/>
    <n v="41.075999999999993"/>
  </r>
  <r>
    <n v="1910"/>
    <s v="CA-2014-105886"/>
    <x v="3"/>
    <x v="404"/>
    <d v="2014-12-24T00:00:00"/>
    <s v="Standard Class"/>
    <s v="DB-13660"/>
    <s v="Duane Benoit"/>
    <s v="Consumer"/>
    <s v="United States"/>
    <s v="Oceanside"/>
    <x v="15"/>
    <n v="11572"/>
    <x v="3"/>
    <s v="FUR-FU-10001037"/>
    <x v="0"/>
    <x v="5"/>
    <s v="DAX Charcoal/Nickel-Tone Document Frame, 5 x 7"/>
    <n v="18.96"/>
    <n v="2"/>
    <n v="0"/>
    <n v="8.532"/>
  </r>
  <r>
    <n v="1911"/>
    <s v="CA-2013-105963"/>
    <x v="0"/>
    <x v="625"/>
    <d v="2013-11-23T00:00:00"/>
    <s v="Standard Class"/>
    <s v="SC-20770"/>
    <s v="Stewart Carmichael"/>
    <s v="Corporate"/>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s v="Corporate"/>
    <s v="United States"/>
    <s v="Houston"/>
    <x v="5"/>
    <n v="77041"/>
    <x v="2"/>
    <s v="OFF-PA-10001878"/>
    <x v="1"/>
    <x v="10"/>
    <s v="Xerox 1891"/>
    <n v="273.89600000000002"/>
    <n v="7"/>
    <n v="0.2"/>
    <n v="92.43989999999998"/>
  </r>
  <r>
    <n v="1913"/>
    <s v="CA-2014-121503"/>
    <x v="3"/>
    <x v="445"/>
    <d v="2014-07-07T00:00:00"/>
    <s v="Second Class"/>
    <s v="FH-14275"/>
    <s v="Frank Hawley"/>
    <s v="Corporate"/>
    <s v="United States"/>
    <s v="Houston"/>
    <x v="5"/>
    <n v="77041"/>
    <x v="2"/>
    <s v="TEC-MA-10003674"/>
    <x v="2"/>
    <x v="15"/>
    <s v="Hewlett-Packard Deskjet 5550 Printer"/>
    <n v="597.13200000000006"/>
    <n v="3"/>
    <n v="0.4"/>
    <n v="49.760999999999967"/>
  </r>
  <r>
    <n v="1914"/>
    <s v="CA-2011-103366"/>
    <x v="2"/>
    <x v="626"/>
    <d v="2011-01-18T00:00:00"/>
    <s v="First Class"/>
    <s v="EH-13990"/>
    <s v="Erica Hackney"/>
    <s v="Consumer"/>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s v="Home Office"/>
    <s v="United States"/>
    <s v="Boynton Beach"/>
    <x v="2"/>
    <n v="33437"/>
    <x v="0"/>
    <s v="OFF-LA-10003190"/>
    <x v="1"/>
    <x v="2"/>
    <s v="Avery 474"/>
    <n v="4.6079999999999997"/>
    <n v="2"/>
    <n v="0.2"/>
    <n v="1.6704000000000001"/>
  </r>
  <r>
    <n v="1916"/>
    <s v="CA-2014-124597"/>
    <x v="3"/>
    <x v="504"/>
    <d v="2014-05-06T00:00:00"/>
    <s v="Standard Class"/>
    <s v="AS-10630"/>
    <s v="Ann Steele"/>
    <s v="Home Office"/>
    <s v="United States"/>
    <s v="Boynton Beach"/>
    <x v="2"/>
    <n v="33437"/>
    <x v="0"/>
    <s v="OFF-AR-10002280"/>
    <x v="1"/>
    <x v="6"/>
    <s v="Staples"/>
    <n v="15.528"/>
    <n v="3"/>
    <n v="0.2"/>
    <n v="4.8524999999999991"/>
  </r>
  <r>
    <n v="1917"/>
    <s v="CA-2014-124597"/>
    <x v="3"/>
    <x v="504"/>
    <d v="2014-05-06T00:00:00"/>
    <s v="Standard Class"/>
    <s v="AS-10630"/>
    <s v="Ann Steele"/>
    <s v="Home Office"/>
    <s v="United States"/>
    <s v="Boynton Beach"/>
    <x v="2"/>
    <n v="33437"/>
    <x v="0"/>
    <s v="OFF-LA-10001569"/>
    <x v="1"/>
    <x v="2"/>
    <s v="Avery 499"/>
    <n v="11.952000000000002"/>
    <n v="3"/>
    <n v="0.2"/>
    <n v="3.8843999999999994"/>
  </r>
  <r>
    <n v="1918"/>
    <s v="CA-2012-105634"/>
    <x v="1"/>
    <x v="627"/>
    <d v="2012-11-14T00:00:00"/>
    <s v="Standard Class"/>
    <s v="HA-14905"/>
    <s v="Helen Abelman"/>
    <s v="Consumer"/>
    <s v="United States"/>
    <s v="Franklin"/>
    <x v="31"/>
    <n v="2038"/>
    <x v="3"/>
    <s v="OFF-AR-10001573"/>
    <x v="1"/>
    <x v="6"/>
    <s v="American Pencil"/>
    <n v="11.65"/>
    <n v="5"/>
    <n v="0"/>
    <n v="3.3784999999999989"/>
  </r>
  <r>
    <n v="1919"/>
    <s v="CA-2012-123673"/>
    <x v="1"/>
    <x v="628"/>
    <d v="2012-11-01T00:00:00"/>
    <s v="Second Class"/>
    <s v="CH-12070"/>
    <s v="Cathy Hwang"/>
    <s v="Home Office"/>
    <s v="United States"/>
    <s v="Detroit"/>
    <x v="12"/>
    <n v="48227"/>
    <x v="2"/>
    <s v="TEC-PH-10001809"/>
    <x v="2"/>
    <x v="7"/>
    <s v="Panasonic KX T7736-B Digital phone"/>
    <n v="299.89999999999998"/>
    <n v="2"/>
    <n v="0"/>
    <n v="74.974999999999994"/>
  </r>
  <r>
    <n v="1920"/>
    <s v="US-2014-111423"/>
    <x v="3"/>
    <x v="629"/>
    <d v="2014-08-20T00:00:00"/>
    <s v="First Class"/>
    <s v="EH-13765"/>
    <s v="Edward Hooks"/>
    <s v="Corporate"/>
    <s v="United States"/>
    <s v="Watertown"/>
    <x v="15"/>
    <n v="13601"/>
    <x v="3"/>
    <s v="OFF-BI-10003091"/>
    <x v="1"/>
    <x v="8"/>
    <s v="GBC DocuBind TL200 Manual Binding Machine"/>
    <n v="895.92"/>
    <n v="5"/>
    <n v="0.2"/>
    <n v="302.37299999999993"/>
  </r>
  <r>
    <n v="1921"/>
    <s v="US-2014-111423"/>
    <x v="3"/>
    <x v="629"/>
    <d v="2014-08-20T00:00:00"/>
    <s v="First Class"/>
    <s v="EH-13765"/>
    <s v="Edward Hooks"/>
    <s v="Corporate"/>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s v="Corporate"/>
    <s v="United States"/>
    <s v="Reading"/>
    <x v="9"/>
    <n v="19601"/>
    <x v="3"/>
    <s v="OFF-ST-10002562"/>
    <x v="1"/>
    <x v="4"/>
    <s v="Staples"/>
    <n v="15.008000000000003"/>
    <n v="2"/>
    <n v="0.2"/>
    <n v="1.5007999999999999"/>
  </r>
  <r>
    <n v="1923"/>
    <s v="CA-2013-156685"/>
    <x v="0"/>
    <x v="630"/>
    <d v="2013-07-11T00:00:00"/>
    <s v="Second Class"/>
    <s v="SC-20230"/>
    <s v="Scot Coram"/>
    <s v="Corporate"/>
    <s v="United States"/>
    <s v="Arlington"/>
    <x v="5"/>
    <n v="76017"/>
    <x v="2"/>
    <s v="TEC-PH-10004345"/>
    <x v="2"/>
    <x v="7"/>
    <s v="Cisco SPA 502G IP Phone"/>
    <n v="863.6400000000001"/>
    <n v="9"/>
    <n v="0.2"/>
    <n v="107.95499999999998"/>
  </r>
  <r>
    <n v="1924"/>
    <s v="CA-2013-156685"/>
    <x v="0"/>
    <x v="630"/>
    <d v="2013-07-11T00:00:00"/>
    <s v="Second Class"/>
    <s v="SC-20230"/>
    <s v="Scot Coram"/>
    <s v="Corporate"/>
    <s v="United States"/>
    <s v="Arlington"/>
    <x v="5"/>
    <n v="76017"/>
    <x v="2"/>
    <s v="OFF-AR-10000588"/>
    <x v="1"/>
    <x v="6"/>
    <s v="Newell 345"/>
    <n v="47.616"/>
    <n v="3"/>
    <n v="0.2"/>
    <n v="3.571200000000001"/>
  </r>
  <r>
    <n v="1925"/>
    <s v="CA-2014-126865"/>
    <x v="3"/>
    <x v="256"/>
    <d v="2014-12-08T00:00:00"/>
    <s v="Second Class"/>
    <s v="NP-18325"/>
    <s v="Naresj Patel"/>
    <s v="Consumer"/>
    <s v="United States"/>
    <s v="San Diego"/>
    <x v="1"/>
    <n v="92024"/>
    <x v="1"/>
    <s v="OFF-PA-10003039"/>
    <x v="1"/>
    <x v="10"/>
    <s v="Xerox 1960"/>
    <n v="92.94"/>
    <n v="3"/>
    <n v="0"/>
    <n v="41.822999999999993"/>
  </r>
  <r>
    <n v="1926"/>
    <s v="CA-2014-102834"/>
    <x v="3"/>
    <x v="631"/>
    <d v="2014-03-14T00:00:00"/>
    <s v="Standard Class"/>
    <s v="LW-16990"/>
    <s v="Lindsay Williams"/>
    <s v="Corporate"/>
    <s v="United States"/>
    <s v="San Francisco"/>
    <x v="1"/>
    <n v="94110"/>
    <x v="1"/>
    <s v="TEC-AC-10001908"/>
    <x v="2"/>
    <x v="11"/>
    <s v="Logitech Wireless Headset h800"/>
    <n v="199.98"/>
    <n v="2"/>
    <n v="0"/>
    <n v="69.992999999999995"/>
  </r>
  <r>
    <n v="1927"/>
    <s v="US-2013-139710"/>
    <x v="0"/>
    <x v="632"/>
    <d v="2013-06-16T00:00:00"/>
    <s v="Standard Class"/>
    <s v="GM-14680"/>
    <s v="Greg Matthias"/>
    <s v="Consumer"/>
    <s v="United States"/>
    <s v="Los Angeles"/>
    <x v="1"/>
    <n v="90045"/>
    <x v="1"/>
    <s v="TEC-PH-10001198"/>
    <x v="2"/>
    <x v="7"/>
    <s v="Avaya 4621SW VoIP phone"/>
    <n v="177.48000000000002"/>
    <n v="3"/>
    <n v="0.2"/>
    <n v="19.966499999999982"/>
  </r>
  <r>
    <n v="1928"/>
    <s v="CA-2014-121538"/>
    <x v="3"/>
    <x v="354"/>
    <d v="2014-12-02T00:00:00"/>
    <s v="First Class"/>
    <s v="RH-19495"/>
    <s v="Rick Hansen"/>
    <s v="Consumer"/>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s v="Home Office"/>
    <s v="United States"/>
    <s v="Seattle"/>
    <x v="4"/>
    <n v="98105"/>
    <x v="1"/>
    <s v="OFF-PA-10001972"/>
    <x v="1"/>
    <x v="10"/>
    <s v="Xerox 214"/>
    <n v="6.48"/>
    <n v="1"/>
    <n v="0"/>
    <n v="3.1104000000000003"/>
  </r>
  <r>
    <n v="1930"/>
    <s v="US-2014-101539"/>
    <x v="3"/>
    <x v="633"/>
    <d v="2014-03-19T00:00:00"/>
    <s v="Second Class"/>
    <s v="VM-21685"/>
    <s v="Valerie Mitchum"/>
    <s v="Home Office"/>
    <s v="United States"/>
    <s v="Seattle"/>
    <x v="4"/>
    <n v="98105"/>
    <x v="1"/>
    <s v="OFF-ST-10004180"/>
    <x v="1"/>
    <x v="4"/>
    <s v="Safco Commercial Shelving"/>
    <n v="46.51"/>
    <n v="1"/>
    <n v="0"/>
    <n v="1.8603999999999985"/>
  </r>
  <r>
    <n v="1931"/>
    <s v="US-2014-101539"/>
    <x v="3"/>
    <x v="633"/>
    <d v="2014-03-19T00:00:00"/>
    <s v="Second Class"/>
    <s v="VM-21685"/>
    <s v="Valerie Mitchum"/>
    <s v="Home Office"/>
    <s v="United States"/>
    <s v="Seattle"/>
    <x v="4"/>
    <n v="98105"/>
    <x v="1"/>
    <s v="TEC-PH-10004165"/>
    <x v="2"/>
    <x v="7"/>
    <s v="Mitel MiVoice 5330e IP Phone"/>
    <n v="659.97600000000011"/>
    <n v="3"/>
    <n v="0.2"/>
    <n v="49.498199999999969"/>
  </r>
  <r>
    <n v="1932"/>
    <s v="CA-2013-152121"/>
    <x v="0"/>
    <x v="581"/>
    <d v="2013-11-30T00:00:00"/>
    <s v="Second Class"/>
    <s v="CC-12670"/>
    <s v="Craig Carreira"/>
    <s v="Consumer"/>
    <s v="United States"/>
    <s v="Scottsdale"/>
    <x v="16"/>
    <n v="85254"/>
    <x v="1"/>
    <s v="TEC-PH-10002483"/>
    <x v="2"/>
    <x v="7"/>
    <s v="Motorola Moto X"/>
    <n v="271.99200000000002"/>
    <n v="1"/>
    <n v="0.2"/>
    <n v="23.799300000000002"/>
  </r>
  <r>
    <n v="1933"/>
    <s v="CA-2014-161200"/>
    <x v="3"/>
    <x v="634"/>
    <d v="2014-08-11T00:00:00"/>
    <s v="Second Class"/>
    <s v="SV-20365"/>
    <s v="Seth Vernon"/>
    <s v="Consumer"/>
    <s v="United States"/>
    <s v="Lafayette"/>
    <x v="28"/>
    <n v="70506"/>
    <x v="0"/>
    <s v="FUR-BO-10000468"/>
    <x v="0"/>
    <x v="0"/>
    <s v="O'Sullivan 2-Shelf Heavy-Duty Bookcases"/>
    <n v="145.74"/>
    <n v="3"/>
    <n v="0"/>
    <n v="23.318400000000011"/>
  </r>
  <r>
    <n v="1934"/>
    <s v="CA-2014-161200"/>
    <x v="3"/>
    <x v="634"/>
    <d v="2014-08-11T00:00:00"/>
    <s v="Second Class"/>
    <s v="SV-20365"/>
    <s v="Seth Vernon"/>
    <s v="Consumer"/>
    <s v="United States"/>
    <s v="Lafayette"/>
    <x v="28"/>
    <n v="70506"/>
    <x v="0"/>
    <s v="FUR-FU-10001706"/>
    <x v="0"/>
    <x v="5"/>
    <s v="Longer-Life Soft White Bulbs"/>
    <n v="15.4"/>
    <n v="5"/>
    <n v="0"/>
    <n v="7.3919999999999995"/>
  </r>
  <r>
    <n v="1935"/>
    <s v="CA-2014-101245"/>
    <x v="3"/>
    <x v="344"/>
    <d v="2014-12-04T00:00:00"/>
    <s v="Standard Class"/>
    <s v="LW-16990"/>
    <s v="Lindsay Williams"/>
    <s v="Corporate"/>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s v="Corporate"/>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s v="Home Office"/>
    <s v="United States"/>
    <s v="San Francisco"/>
    <x v="1"/>
    <n v="94109"/>
    <x v="1"/>
    <s v="FUR-FU-10002268"/>
    <x v="0"/>
    <x v="5"/>
    <s v="Ultra Door Push Plate"/>
    <n v="14.73"/>
    <n v="3"/>
    <n v="0"/>
    <n v="4.8608999999999991"/>
  </r>
  <r>
    <n v="1938"/>
    <s v="CA-2013-112109"/>
    <x v="0"/>
    <x v="630"/>
    <d v="2013-07-13T00:00:00"/>
    <s v="Standard Class"/>
    <s v="JE-15715"/>
    <s v="Joe Elijah"/>
    <s v="Consumer"/>
    <s v="United States"/>
    <s v="Broomfield"/>
    <x v="22"/>
    <n v="80020"/>
    <x v="1"/>
    <s v="OFF-BI-10002082"/>
    <x v="1"/>
    <x v="8"/>
    <s v="GBC Twin Loop Wire Binding Elements"/>
    <n v="19.968000000000004"/>
    <n v="2"/>
    <n v="0.7"/>
    <n v="-13.311999999999998"/>
  </r>
  <r>
    <n v="1939"/>
    <s v="CA-2013-112109"/>
    <x v="0"/>
    <x v="630"/>
    <d v="2013-07-13T00:00:00"/>
    <s v="Standard Class"/>
    <s v="JE-15715"/>
    <s v="Joe Elijah"/>
    <s v="Consumer"/>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s v="Consumer"/>
    <s v="United States"/>
    <s v="Broomfield"/>
    <x v="22"/>
    <n v="80020"/>
    <x v="1"/>
    <s v="OFF-BI-10001634"/>
    <x v="1"/>
    <x v="8"/>
    <s v="Wilson Jones Active Use Binders"/>
    <n v="8.7360000000000024"/>
    <n v="4"/>
    <n v="0.7"/>
    <n v="-6.1151999999999997"/>
  </r>
  <r>
    <n v="1941"/>
    <s v="CA-2013-112109"/>
    <x v="0"/>
    <x v="630"/>
    <d v="2013-07-13T00:00:00"/>
    <s v="Standard Class"/>
    <s v="JE-15715"/>
    <s v="Joe Elijah"/>
    <s v="Consumer"/>
    <s v="United States"/>
    <s v="Broomfield"/>
    <x v="22"/>
    <n v="80020"/>
    <x v="1"/>
    <s v="FUR-CH-10004287"/>
    <x v="0"/>
    <x v="1"/>
    <s v="SAFCO Arco Folding Chair"/>
    <n v="662.88"/>
    <n v="3"/>
    <n v="0.2"/>
    <n v="74.573999999999955"/>
  </r>
  <r>
    <n v="1942"/>
    <s v="CA-2014-144064"/>
    <x v="3"/>
    <x v="635"/>
    <d v="2014-09-02T00:00:00"/>
    <s v="First Class"/>
    <s v="CP-12085"/>
    <s v="Cathy Prescott"/>
    <s v="Corporate"/>
    <s v="United States"/>
    <s v="Quincy"/>
    <x v="10"/>
    <n v="62301"/>
    <x v="2"/>
    <s v="OFF-LA-10004544"/>
    <x v="1"/>
    <x v="2"/>
    <s v="Avery 505"/>
    <n v="47.360000000000007"/>
    <n v="4"/>
    <n v="0.2"/>
    <n v="17.759999999999998"/>
  </r>
  <r>
    <n v="1943"/>
    <s v="CA-2014-144064"/>
    <x v="3"/>
    <x v="635"/>
    <d v="2014-09-02T00:00:00"/>
    <s v="First Class"/>
    <s v="CP-12085"/>
    <s v="Cathy Prescott"/>
    <s v="Corporate"/>
    <s v="United States"/>
    <s v="Quincy"/>
    <x v="10"/>
    <n v="62301"/>
    <x v="2"/>
    <s v="OFF-ST-10004507"/>
    <x v="1"/>
    <x v="4"/>
    <s v="Advantus Rolling Storage Box"/>
    <n v="27.439999999999998"/>
    <n v="2"/>
    <n v="0.2"/>
    <n v="2.4009999999999998"/>
  </r>
  <r>
    <n v="1944"/>
    <s v="CA-2014-144064"/>
    <x v="3"/>
    <x v="635"/>
    <d v="2014-09-02T00:00:00"/>
    <s v="First Class"/>
    <s v="CP-12085"/>
    <s v="Cathy Prescott"/>
    <s v="Corporate"/>
    <s v="United States"/>
    <s v="Quincy"/>
    <x v="10"/>
    <n v="62301"/>
    <x v="2"/>
    <s v="OFF-BI-10002012"/>
    <x v="1"/>
    <x v="8"/>
    <s v="Wilson Jones Easy Flow II Sheet Lifters"/>
    <n v="3.2399999999999993"/>
    <n v="9"/>
    <n v="0.8"/>
    <n v="-5.1840000000000011"/>
  </r>
  <r>
    <n v="1945"/>
    <s v="CA-2013-108581"/>
    <x v="0"/>
    <x v="23"/>
    <d v="2013-06-27T00:00:00"/>
    <s v="Standard Class"/>
    <s v="EA-14035"/>
    <s v="Erin Ashbrook"/>
    <s v="Corporate"/>
    <s v="United States"/>
    <s v="Carrollton"/>
    <x v="5"/>
    <n v="75007"/>
    <x v="2"/>
    <s v="TEC-AC-10001109"/>
    <x v="2"/>
    <x v="11"/>
    <s v="Logitech Trackman Marble Mouse"/>
    <n v="95.968000000000004"/>
    <n v="4"/>
    <n v="0.2"/>
    <n v="26.391200000000001"/>
  </r>
  <r>
    <n v="1946"/>
    <s v="CA-2013-108581"/>
    <x v="0"/>
    <x v="23"/>
    <d v="2013-06-27T00:00:00"/>
    <s v="Standard Class"/>
    <s v="EA-14035"/>
    <s v="Erin Ashbrook"/>
    <s v="Corporate"/>
    <s v="United States"/>
    <s v="Carrollton"/>
    <x v="5"/>
    <n v="75007"/>
    <x v="2"/>
    <s v="OFF-PA-10000809"/>
    <x v="1"/>
    <x v="10"/>
    <s v="Xerox 206"/>
    <n v="10.368000000000002"/>
    <n v="2"/>
    <n v="0.2"/>
    <n v="3.6288"/>
  </r>
  <r>
    <n v="1947"/>
    <s v="CA-2014-157987"/>
    <x v="3"/>
    <x v="264"/>
    <d v="2014-09-07T00:00:00"/>
    <s v="Standard Class"/>
    <s v="AC-10615"/>
    <s v="Ann Chong"/>
    <s v="Corporate"/>
    <s v="United States"/>
    <s v="New York City"/>
    <x v="15"/>
    <n v="10009"/>
    <x v="3"/>
    <s v="OFF-AR-10000658"/>
    <x v="1"/>
    <x v="6"/>
    <s v="Newell 324"/>
    <n v="23.1"/>
    <n v="2"/>
    <n v="0"/>
    <n v="6.468"/>
  </r>
  <r>
    <n v="1948"/>
    <s v="CA-2014-157987"/>
    <x v="3"/>
    <x v="264"/>
    <d v="2014-09-07T00:00:00"/>
    <s v="Standard Class"/>
    <s v="AC-10615"/>
    <s v="Ann Chong"/>
    <s v="Corporate"/>
    <s v="United States"/>
    <s v="New York City"/>
    <x v="15"/>
    <n v="10009"/>
    <x v="3"/>
    <s v="FUR-FU-10001196"/>
    <x v="0"/>
    <x v="5"/>
    <s v="DAX Cubicle Frames - 8x10"/>
    <n v="11.54"/>
    <n v="2"/>
    <n v="0"/>
    <n v="3.4619999999999997"/>
  </r>
  <r>
    <n v="1949"/>
    <s v="CA-2014-157987"/>
    <x v="3"/>
    <x v="264"/>
    <d v="2014-09-07T00:00:00"/>
    <s v="Standard Class"/>
    <s v="AC-10615"/>
    <s v="Ann Chong"/>
    <s v="Corporate"/>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s v="Corporate"/>
    <s v="United States"/>
    <s v="New York City"/>
    <x v="15"/>
    <n v="10009"/>
    <x v="3"/>
    <s v="OFF-AP-10000358"/>
    <x v="1"/>
    <x v="9"/>
    <s v="Fellowes Basic Home/Office Series Surge Protectors"/>
    <n v="12.98"/>
    <n v="1"/>
    <n v="0"/>
    <n v="3.7641999999999989"/>
  </r>
  <r>
    <n v="1951"/>
    <s v="CA-2014-157987"/>
    <x v="3"/>
    <x v="264"/>
    <d v="2014-09-07T00:00:00"/>
    <s v="Standard Class"/>
    <s v="AC-10615"/>
    <s v="Ann Chong"/>
    <s v="Corporate"/>
    <s v="United States"/>
    <s v="New York City"/>
    <x v="15"/>
    <n v="10009"/>
    <x v="3"/>
    <s v="OFF-BI-10004970"/>
    <x v="1"/>
    <x v="8"/>
    <s v="ACCOHIDE 3-Ring Binder, Blue, 1&quot;"/>
    <n v="26.432000000000002"/>
    <n v="8"/>
    <n v="0.2"/>
    <n v="8.9207999999999998"/>
  </r>
  <r>
    <n v="1952"/>
    <s v="CA-2014-157987"/>
    <x v="3"/>
    <x v="264"/>
    <d v="2014-09-07T00:00:00"/>
    <s v="Standard Class"/>
    <s v="AC-10615"/>
    <s v="Ann Chong"/>
    <s v="Corporate"/>
    <s v="United States"/>
    <s v="New York City"/>
    <x v="15"/>
    <n v="10009"/>
    <x v="3"/>
    <s v="TEC-PH-10003885"/>
    <x v="2"/>
    <x v="7"/>
    <s v="Cisco SPA508G"/>
    <n v="197.96999999999997"/>
    <n v="3"/>
    <n v="0"/>
    <n v="57.41129999999999"/>
  </r>
  <r>
    <n v="1953"/>
    <s v="CA-2014-157987"/>
    <x v="3"/>
    <x v="264"/>
    <d v="2014-09-07T00:00:00"/>
    <s v="Standard Class"/>
    <s v="AC-10615"/>
    <s v="Ann Chong"/>
    <s v="Corporate"/>
    <s v="United States"/>
    <s v="New York City"/>
    <x v="15"/>
    <n v="10009"/>
    <x v="3"/>
    <s v="OFF-LA-10001641"/>
    <x v="1"/>
    <x v="2"/>
    <s v="Avery 518"/>
    <n v="18.899999999999999"/>
    <n v="6"/>
    <n v="0"/>
    <n v="9.0719999999999992"/>
  </r>
  <r>
    <n v="1954"/>
    <s v="CA-2014-157987"/>
    <x v="3"/>
    <x v="264"/>
    <d v="2014-09-07T00:00:00"/>
    <s v="Standard Class"/>
    <s v="AC-10615"/>
    <s v="Ann Chong"/>
    <s v="Corporate"/>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s v="Corporate"/>
    <s v="United States"/>
    <s v="New York City"/>
    <x v="15"/>
    <n v="10009"/>
    <x v="3"/>
    <s v="OFF-AR-10004582"/>
    <x v="1"/>
    <x v="6"/>
    <s v="BIC Brite Liner Grip Highlighters"/>
    <n v="4.92"/>
    <n v="3"/>
    <n v="0"/>
    <n v="2.2139999999999995"/>
  </r>
  <r>
    <n v="1956"/>
    <s v="CA-2014-157987"/>
    <x v="3"/>
    <x v="264"/>
    <d v="2014-09-07T00:00:00"/>
    <s v="Standard Class"/>
    <s v="AC-10615"/>
    <s v="Ann Chong"/>
    <s v="Corporate"/>
    <s v="United States"/>
    <s v="New York City"/>
    <x v="15"/>
    <n v="10009"/>
    <x v="3"/>
    <s v="TEC-AC-10002842"/>
    <x v="2"/>
    <x v="11"/>
    <s v="WD My Passport Ultra 2TB Portable External Hard Drive"/>
    <n v="238"/>
    <n v="2"/>
    <n v="0"/>
    <n v="38.080000000000013"/>
  </r>
  <r>
    <n v="1957"/>
    <s v="CA-2014-157987"/>
    <x v="3"/>
    <x v="264"/>
    <d v="2014-09-07T00:00:00"/>
    <s v="Standard Class"/>
    <s v="AC-10615"/>
    <s v="Ann Chong"/>
    <s v="Corporate"/>
    <s v="United States"/>
    <s v="New York City"/>
    <x v="15"/>
    <n v="10009"/>
    <x v="3"/>
    <s v="TEC-AC-10000109"/>
    <x v="2"/>
    <x v="11"/>
    <s v="Sony Micro Vault Click 16 GB USB 2.0 Flash Drive"/>
    <n v="167.97"/>
    <n v="3"/>
    <n v="0"/>
    <n v="40.31280000000001"/>
  </r>
  <r>
    <n v="1958"/>
    <s v="CA-2014-157987"/>
    <x v="3"/>
    <x v="264"/>
    <d v="2014-09-07T00:00:00"/>
    <s v="Standard Class"/>
    <s v="AC-10615"/>
    <s v="Ann Chong"/>
    <s v="Corporate"/>
    <s v="United States"/>
    <s v="New York City"/>
    <x v="15"/>
    <n v="10009"/>
    <x v="3"/>
    <s v="OFF-PA-10003893"/>
    <x v="1"/>
    <x v="10"/>
    <s v="Xerox 1962"/>
    <n v="17.12"/>
    <n v="4"/>
    <n v="0"/>
    <n v="7.7039999999999988"/>
  </r>
  <r>
    <n v="1959"/>
    <s v="CA-2014-110905"/>
    <x v="3"/>
    <x v="18"/>
    <d v="2014-09-16T00:00:00"/>
    <s v="Second Class"/>
    <s v="RW-19690"/>
    <s v="Robert Waldorf"/>
    <s v="Consumer"/>
    <s v="United States"/>
    <s v="Springfield"/>
    <x v="25"/>
    <n v="65807"/>
    <x v="2"/>
    <s v="OFF-BI-10003669"/>
    <x v="1"/>
    <x v="8"/>
    <s v="3M Organizer Strips"/>
    <n v="16.200000000000003"/>
    <n v="3"/>
    <n v="0"/>
    <n v="7.7759999999999998"/>
  </r>
  <r>
    <n v="1960"/>
    <s v="CA-2014-110905"/>
    <x v="3"/>
    <x v="18"/>
    <d v="2014-09-16T00:00:00"/>
    <s v="Second Class"/>
    <s v="RW-19690"/>
    <s v="Robert Waldorf"/>
    <s v="Consumer"/>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s v="Consumer"/>
    <s v="United States"/>
    <s v="Springfield"/>
    <x v="25"/>
    <n v="65807"/>
    <x v="2"/>
    <s v="TEC-AC-10003023"/>
    <x v="2"/>
    <x v="11"/>
    <s v="Logitech G105 Gaming Keyboard"/>
    <n v="296.84999999999997"/>
    <n v="5"/>
    <n v="0"/>
    <n v="53.432999999999993"/>
  </r>
  <r>
    <n v="1962"/>
    <s v="CA-2014-110905"/>
    <x v="3"/>
    <x v="18"/>
    <d v="2014-09-16T00:00:00"/>
    <s v="Second Class"/>
    <s v="RW-19690"/>
    <s v="Robert Waldorf"/>
    <s v="Consumer"/>
    <s v="United States"/>
    <s v="Springfield"/>
    <x v="25"/>
    <n v="65807"/>
    <x v="2"/>
    <s v="TEC-AC-10002217"/>
    <x v="2"/>
    <x v="11"/>
    <s v="Imation Clip USB flash drive - 8 GB"/>
    <n v="112.80000000000001"/>
    <n v="6"/>
    <n v="0"/>
    <n v="6.7680000000000007"/>
  </r>
  <r>
    <n v="1963"/>
    <s v="CA-2014-110905"/>
    <x v="3"/>
    <x v="18"/>
    <d v="2014-09-16T00:00:00"/>
    <s v="Second Class"/>
    <s v="RW-19690"/>
    <s v="Robert Waldorf"/>
    <s v="Consumer"/>
    <s v="United States"/>
    <s v="Springfield"/>
    <x v="25"/>
    <n v="65807"/>
    <x v="2"/>
    <s v="OFF-BI-10002954"/>
    <x v="1"/>
    <x v="8"/>
    <s v="Newell 3-Hole Punched Plastic Slotted Magazine Holders for Binders"/>
    <n v="13.71"/>
    <n v="3"/>
    <n v="0"/>
    <n v="6.5808"/>
  </r>
  <r>
    <n v="1964"/>
    <s v="CA-2014-110905"/>
    <x v="3"/>
    <x v="18"/>
    <d v="2014-09-16T00:00:00"/>
    <s v="Second Class"/>
    <s v="RW-19690"/>
    <s v="Robert Waldorf"/>
    <s v="Consumer"/>
    <s v="United States"/>
    <s v="Springfield"/>
    <x v="25"/>
    <n v="65807"/>
    <x v="2"/>
    <s v="OFF-PA-10002586"/>
    <x v="1"/>
    <x v="10"/>
    <s v="Xerox 1970"/>
    <n v="24.900000000000002"/>
    <n v="5"/>
    <n v="0"/>
    <n v="11.703000000000001"/>
  </r>
  <r>
    <n v="1965"/>
    <s v="CA-2014-110905"/>
    <x v="3"/>
    <x v="18"/>
    <d v="2014-09-16T00:00:00"/>
    <s v="Second Class"/>
    <s v="RW-19690"/>
    <s v="Robert Waldorf"/>
    <s v="Consumer"/>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s v="Consumer"/>
    <s v="United States"/>
    <s v="Springfield"/>
    <x v="25"/>
    <n v="65807"/>
    <x v="2"/>
    <s v="OFF-AP-10003281"/>
    <x v="1"/>
    <x v="9"/>
    <s v="Acco 6 Outlet Guardian Standard Surge Suppressor"/>
    <n v="24.18"/>
    <n v="2"/>
    <n v="0"/>
    <n v="7.2539999999999978"/>
  </r>
  <r>
    <n v="1967"/>
    <s v="CA-2014-165841"/>
    <x v="3"/>
    <x v="202"/>
    <d v="2014-12-29T00:00:00"/>
    <s v="Standard Class"/>
    <s v="DB-13210"/>
    <s v="Dean Braden"/>
    <s v="Consumer"/>
    <s v="United States"/>
    <s v="Paterson"/>
    <x v="30"/>
    <n v="7501"/>
    <x v="3"/>
    <s v="TEC-PH-10002103"/>
    <x v="2"/>
    <x v="7"/>
    <s v="Jabra SPEAK 410"/>
    <n v="281.96999999999997"/>
    <n v="3"/>
    <n v="0"/>
    <n v="78.951599999999999"/>
  </r>
  <r>
    <n v="1968"/>
    <s v="CA-2014-165841"/>
    <x v="3"/>
    <x v="202"/>
    <d v="2014-12-29T00:00:00"/>
    <s v="Standard Class"/>
    <s v="DB-13210"/>
    <s v="Dean Braden"/>
    <s v="Consumer"/>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s v="Consumer"/>
    <s v="United States"/>
    <s v="Paterson"/>
    <x v="30"/>
    <n v="7501"/>
    <x v="3"/>
    <s v="OFF-PA-10001144"/>
    <x v="1"/>
    <x v="10"/>
    <s v="Xerox 1913"/>
    <n v="166.44"/>
    <n v="3"/>
    <n v="0"/>
    <n v="79.891199999999998"/>
  </r>
  <r>
    <n v="1970"/>
    <s v="CA-2014-117485"/>
    <x v="3"/>
    <x v="397"/>
    <d v="2014-09-30T00:00:00"/>
    <s v="Standard Class"/>
    <s v="BD-11320"/>
    <s v="Bill Donatelli"/>
    <s v="Consumer"/>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s v="Home Office"/>
    <s v="United States"/>
    <s v="Chicago"/>
    <x v="10"/>
    <n v="60623"/>
    <x v="2"/>
    <s v="OFF-AR-10004752"/>
    <x v="1"/>
    <x v="6"/>
    <s v="Blackstonian Pencils"/>
    <n v="6.4080000000000004"/>
    <n v="3"/>
    <n v="0.2"/>
    <n v="0.64079999999999981"/>
  </r>
  <r>
    <n v="1972"/>
    <s v="CA-2014-140242"/>
    <x v="3"/>
    <x v="636"/>
    <d v="2014-05-12T00:00:00"/>
    <s v="Standard Class"/>
    <s v="ML-17755"/>
    <s v="Max Ludwig"/>
    <s v="Home Office"/>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s v="Consumer"/>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s v="Consumer"/>
    <s v="United States"/>
    <s v="Chicago"/>
    <x v="10"/>
    <n v="60610"/>
    <x v="2"/>
    <s v="OFF-FA-10003059"/>
    <x v="1"/>
    <x v="13"/>
    <s v="Assorted Color Push Pins"/>
    <n v="2.8960000000000004"/>
    <n v="2"/>
    <n v="0.2"/>
    <n v="0.4705999999999998"/>
  </r>
  <r>
    <n v="1975"/>
    <s v="CA-2011-148950"/>
    <x v="2"/>
    <x v="637"/>
    <d v="2011-12-19T00:00:00"/>
    <s v="Standard Class"/>
    <s v="JD-16015"/>
    <s v="Joy Daniels"/>
    <s v="Consumer"/>
    <s v="United States"/>
    <s v="Chicago"/>
    <x v="10"/>
    <n v="60610"/>
    <x v="2"/>
    <s v="TEC-AC-10002718"/>
    <x v="2"/>
    <x v="11"/>
    <s v="Belkin Standard 104 key USB Keyboard"/>
    <n v="35.016000000000005"/>
    <n v="3"/>
    <n v="0.2"/>
    <n v="-2.188500000000003"/>
  </r>
  <r>
    <n v="1976"/>
    <s v="CA-2011-110408"/>
    <x v="2"/>
    <x v="638"/>
    <d v="2011-10-20T00:00:00"/>
    <s v="Second Class"/>
    <s v="AS-10225"/>
    <s v="Alan Schoenberger"/>
    <s v="Corporate"/>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s v="Corporate"/>
    <s v="United States"/>
    <s v="Montgomery"/>
    <x v="19"/>
    <n v="36116"/>
    <x v="0"/>
    <s v="TEC-PH-10002352"/>
    <x v="2"/>
    <x v="7"/>
    <s v="Avaya IP Phone 1140E VoIP phone"/>
    <n v="1394.95"/>
    <n v="5"/>
    <n v="0"/>
    <n v="362.68699999999995"/>
  </r>
  <r>
    <n v="1978"/>
    <s v="CA-2011-110408"/>
    <x v="2"/>
    <x v="638"/>
    <d v="2011-10-20T00:00:00"/>
    <s v="Second Class"/>
    <s v="AS-10225"/>
    <s v="Alan Schoenberger"/>
    <s v="Corporate"/>
    <s v="United States"/>
    <s v="Montgomery"/>
    <x v="19"/>
    <n v="36116"/>
    <x v="0"/>
    <s v="FUR-CH-10003774"/>
    <x v="0"/>
    <x v="1"/>
    <s v="Global Wood Trimmed Manager's Task Chair, Khaki"/>
    <n v="545.88"/>
    <n v="6"/>
    <n v="0"/>
    <n v="70.964399999999983"/>
  </r>
  <r>
    <n v="1979"/>
    <s v="CA-2012-109939"/>
    <x v="1"/>
    <x v="412"/>
    <d v="2012-05-12T00:00:00"/>
    <s v="Standard Class"/>
    <s v="AA-10375"/>
    <s v="Allen Armold"/>
    <s v="Consumer"/>
    <s v="United States"/>
    <s v="Salem"/>
    <x v="21"/>
    <n v="97301"/>
    <x v="1"/>
    <s v="OFF-AR-10000127"/>
    <x v="1"/>
    <x v="6"/>
    <s v="Newell 321"/>
    <n v="5.2480000000000002"/>
    <n v="2"/>
    <n v="0.2"/>
    <n v="0.59039999999999915"/>
  </r>
  <r>
    <n v="1980"/>
    <s v="CA-2013-112669"/>
    <x v="0"/>
    <x v="167"/>
    <d v="2013-04-15T00:00:00"/>
    <s v="Same Day"/>
    <s v="KT-16465"/>
    <s v="Kean Takahito"/>
    <s v="Consumer"/>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s v="Consumer"/>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s v="Corporate"/>
    <s v="United States"/>
    <s v="Columbus"/>
    <x v="32"/>
    <n v="31907"/>
    <x v="0"/>
    <s v="OFF-BI-10004187"/>
    <x v="1"/>
    <x v="8"/>
    <s v="Staples"/>
    <n v="3.76"/>
    <n v="2"/>
    <n v="0"/>
    <n v="1.8047999999999997"/>
  </r>
  <r>
    <n v="1983"/>
    <s v="CA-2011-122749"/>
    <x v="2"/>
    <x v="640"/>
    <d v="2011-12-09T00:00:00"/>
    <s v="Standard Class"/>
    <s v="NG-18430"/>
    <s v="Nathan Gelder"/>
    <s v="Consumer"/>
    <s v="United States"/>
    <s v="Oklahoma City"/>
    <x v="26"/>
    <n v="73120"/>
    <x v="2"/>
    <s v="TEC-PH-10003811"/>
    <x v="2"/>
    <x v="7"/>
    <s v="Jabra Supreme Plus Driver Edition Headset"/>
    <n v="479.96"/>
    <n v="4"/>
    <n v="0"/>
    <n v="134.3888"/>
  </r>
  <r>
    <n v="1984"/>
    <s v="CA-2011-164721"/>
    <x v="2"/>
    <x v="641"/>
    <d v="2011-11-27T00:00:00"/>
    <s v="Second Class"/>
    <s v="LW-16825"/>
    <s v="Laurel Workman"/>
    <s v="Corporate"/>
    <s v="United States"/>
    <s v="Brentwood"/>
    <x v="1"/>
    <n v="94513"/>
    <x v="1"/>
    <s v="OFF-AP-10000240"/>
    <x v="1"/>
    <x v="9"/>
    <s v="Belkin F9G930V10-GRY 9 Outlet Surge"/>
    <n v="320.88"/>
    <n v="6"/>
    <n v="0"/>
    <n v="93.055199999999957"/>
  </r>
  <r>
    <n v="1985"/>
    <s v="CA-2011-164721"/>
    <x v="2"/>
    <x v="641"/>
    <d v="2011-11-27T00:00:00"/>
    <s v="Second Class"/>
    <s v="LW-16825"/>
    <s v="Laurel Workman"/>
    <s v="Corporate"/>
    <s v="United States"/>
    <s v="Brentwood"/>
    <x v="1"/>
    <n v="94513"/>
    <x v="1"/>
    <s v="FUR-FU-10001940"/>
    <x v="0"/>
    <x v="5"/>
    <s v="Staples"/>
    <n v="23.88"/>
    <n v="3"/>
    <n v="0"/>
    <n v="10.507200000000001"/>
  </r>
  <r>
    <n v="1986"/>
    <s v="CA-2011-164721"/>
    <x v="2"/>
    <x v="641"/>
    <d v="2011-11-27T00:00:00"/>
    <s v="Second Class"/>
    <s v="LW-16825"/>
    <s v="Laurel Workman"/>
    <s v="Corporate"/>
    <s v="United States"/>
    <s v="Brentwood"/>
    <x v="1"/>
    <n v="94513"/>
    <x v="1"/>
    <s v="OFF-PA-10000575"/>
    <x v="1"/>
    <x v="10"/>
    <s v="Wirebound Message Books, Four 2 3/4 x 5 White Forms per Page"/>
    <n v="26.76"/>
    <n v="4"/>
    <n v="0"/>
    <n v="12.3096"/>
  </r>
  <r>
    <n v="1987"/>
    <s v="CA-2013-147417"/>
    <x v="0"/>
    <x v="197"/>
    <d v="2013-07-28T00:00:00"/>
    <s v="First Class"/>
    <s v="CB-12415"/>
    <s v="Christy Brittain"/>
    <s v="Consumer"/>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s v="Consumer"/>
    <s v="United States"/>
    <s v="Springfield"/>
    <x v="25"/>
    <n v="65807"/>
    <x v="2"/>
    <s v="OFF-BI-10002393"/>
    <x v="1"/>
    <x v="8"/>
    <s v="Binder Posts"/>
    <n v="17.22"/>
    <n v="3"/>
    <n v="0"/>
    <n v="7.9212000000000007"/>
  </r>
  <r>
    <n v="1989"/>
    <s v="CA-2012-127509"/>
    <x v="1"/>
    <x v="529"/>
    <d v="2012-11-13T00:00:00"/>
    <s v="Standard Class"/>
    <s v="AS-10090"/>
    <s v="Adam Shillingsburg"/>
    <s v="Consumer"/>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s v="Consumer"/>
    <s v="United States"/>
    <s v="Springfield"/>
    <x v="25"/>
    <n v="65807"/>
    <x v="2"/>
    <s v="OFF-EN-10000781"/>
    <x v="1"/>
    <x v="12"/>
    <s v="#10- 4 1/8&quot; x 9 1/2&quot; Recycled Envelopes"/>
    <n v="26.22"/>
    <n v="3"/>
    <n v="0"/>
    <n v="12.323399999999999"/>
  </r>
  <r>
    <n v="1991"/>
    <s v="CA-2012-127509"/>
    <x v="1"/>
    <x v="529"/>
    <d v="2012-11-13T00:00:00"/>
    <s v="Standard Class"/>
    <s v="AS-10090"/>
    <s v="Adam Shillingsburg"/>
    <s v="Consumer"/>
    <s v="United States"/>
    <s v="Springfield"/>
    <x v="25"/>
    <n v="65807"/>
    <x v="2"/>
    <s v="OFF-PA-10002160"/>
    <x v="1"/>
    <x v="10"/>
    <s v="Xerox 1978"/>
    <n v="17.34"/>
    <n v="3"/>
    <n v="0"/>
    <n v="8.4966000000000008"/>
  </r>
  <r>
    <n v="1992"/>
    <s v="CA-2014-111374"/>
    <x v="3"/>
    <x v="642"/>
    <d v="2014-03-01T00:00:00"/>
    <s v="Standard Class"/>
    <s v="CB-12415"/>
    <s v="Christy Brittain"/>
    <s v="Consumer"/>
    <s v="United States"/>
    <s v="Philadelphia"/>
    <x v="9"/>
    <n v="19134"/>
    <x v="3"/>
    <s v="OFF-BI-10004970"/>
    <x v="1"/>
    <x v="8"/>
    <s v="ACCOHIDE 3-Ring Binder, Blue, 1&quot;"/>
    <n v="4.9560000000000004"/>
    <n v="4"/>
    <n v="0.7"/>
    <n v="-3.7995999999999981"/>
  </r>
  <r>
    <n v="1993"/>
    <s v="CA-2014-133648"/>
    <x v="3"/>
    <x v="643"/>
    <d v="2014-07-03T00:00:00"/>
    <s v="Standard Class"/>
    <s v="ML-17755"/>
    <s v="Max Ludwig"/>
    <s v="Home Office"/>
    <s v="United States"/>
    <s v="Springfield"/>
    <x v="21"/>
    <n v="97477"/>
    <x v="1"/>
    <s v="OFF-LA-10003923"/>
    <x v="1"/>
    <x v="2"/>
    <s v="Alphabetical Labels for Top Tab Filing"/>
    <n v="71.040000000000006"/>
    <n v="6"/>
    <n v="0.2"/>
    <n v="26.640000000000004"/>
  </r>
  <r>
    <n v="1994"/>
    <s v="CA-2014-133648"/>
    <x v="3"/>
    <x v="643"/>
    <d v="2014-07-03T00:00:00"/>
    <s v="Standard Class"/>
    <s v="ML-17755"/>
    <s v="Max Ludwig"/>
    <s v="Home Office"/>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s v="Home Office"/>
    <s v="United States"/>
    <s v="Springfield"/>
    <x v="21"/>
    <n v="97477"/>
    <x v="1"/>
    <s v="OFF-FA-10004395"/>
    <x v="1"/>
    <x v="13"/>
    <s v="Plymouth Boxed Rubber Bands by Plymouth"/>
    <n v="11.304"/>
    <n v="3"/>
    <n v="0.2"/>
    <n v="-2.1194999999999999"/>
  </r>
  <r>
    <n v="1996"/>
    <s v="US-2014-147221"/>
    <x v="3"/>
    <x v="574"/>
    <d v="2014-12-05T00:00:00"/>
    <s v="Second Class"/>
    <s v="JS-16030"/>
    <s v="Joy Smith"/>
    <s v="Consumer"/>
    <s v="United States"/>
    <s v="Houston"/>
    <x v="5"/>
    <n v="77036"/>
    <x v="2"/>
    <s v="OFF-AP-10002534"/>
    <x v="1"/>
    <x v="9"/>
    <s v="3.6 Cubic Foot Counter Height Office Refrigerator"/>
    <n v="294.61999999999995"/>
    <n v="5"/>
    <n v="0.8"/>
    <n v="-766.01199999999994"/>
  </r>
  <r>
    <n v="1997"/>
    <s v="US-2014-147221"/>
    <x v="3"/>
    <x v="574"/>
    <d v="2014-12-05T00:00:00"/>
    <s v="Second Class"/>
    <s v="JS-16030"/>
    <s v="Joy Smith"/>
    <s v="Consumer"/>
    <s v="United States"/>
    <s v="Houston"/>
    <x v="5"/>
    <n v="77036"/>
    <x v="2"/>
    <s v="FUR-FU-10004020"/>
    <x v="0"/>
    <x v="5"/>
    <s v="Advantus Panel Wall Acrylic Frame"/>
    <n v="8.7520000000000007"/>
    <n v="4"/>
    <n v="0.6"/>
    <n v="-3.719599999999998"/>
  </r>
  <r>
    <n v="1998"/>
    <s v="CA-2011-131905"/>
    <x v="2"/>
    <x v="644"/>
    <d v="2011-02-10T00:00:00"/>
    <s v="First Class"/>
    <s v="ND-18460"/>
    <s v="Neil Ducich"/>
    <s v="Corporate"/>
    <s v="United States"/>
    <s v="Chesapeake"/>
    <x v="17"/>
    <n v="23320"/>
    <x v="0"/>
    <s v="OFF-LA-10002787"/>
    <x v="1"/>
    <x v="2"/>
    <s v="Avery 480"/>
    <n v="15"/>
    <n v="4"/>
    <n v="0"/>
    <n v="7.1999999999999993"/>
  </r>
  <r>
    <n v="1999"/>
    <s v="CA-2011-131905"/>
    <x v="2"/>
    <x v="644"/>
    <d v="2011-02-10T00:00:00"/>
    <s v="First Class"/>
    <s v="ND-18460"/>
    <s v="Neil Ducich"/>
    <s v="Corporate"/>
    <s v="United States"/>
    <s v="Chesapeake"/>
    <x v="17"/>
    <n v="23320"/>
    <x v="0"/>
    <s v="TEC-PH-10003645"/>
    <x v="2"/>
    <x v="7"/>
    <s v="Aastra 57i VoIP phone"/>
    <n v="161.61000000000001"/>
    <n v="1"/>
    <n v="0"/>
    <n v="42.018600000000006"/>
  </r>
  <r>
    <n v="2000"/>
    <s v="CA-2011-131905"/>
    <x v="2"/>
    <x v="644"/>
    <d v="2011-02-10T00:00:00"/>
    <s v="First Class"/>
    <s v="ND-18460"/>
    <s v="Neil Ducich"/>
    <s v="Corporate"/>
    <s v="United States"/>
    <s v="Chesapeake"/>
    <x v="17"/>
    <n v="23320"/>
    <x v="0"/>
    <s v="TEC-PH-10001615"/>
    <x v="2"/>
    <x v="7"/>
    <s v="AT&amp;T CL82213"/>
    <n v="144.94999999999999"/>
    <n v="5"/>
    <n v="0"/>
    <n v="42.035499999999985"/>
  </r>
  <r>
    <n v="2001"/>
    <s v="CA-2014-166128"/>
    <x v="3"/>
    <x v="645"/>
    <d v="2014-04-19T00:00:00"/>
    <s v="Standard Class"/>
    <s v="LW-17215"/>
    <s v="Luke Weiss"/>
    <s v="Consumer"/>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s v="Consumer"/>
    <s v="United States"/>
    <s v="Pasadena"/>
    <x v="1"/>
    <n v="91104"/>
    <x v="1"/>
    <s v="OFF-AR-10001221"/>
    <x v="1"/>
    <x v="6"/>
    <s v="Dixon Ticonderoga Erasable Colored Pencil Set, 12-Color"/>
    <n v="41.86"/>
    <n v="7"/>
    <n v="0"/>
    <n v="14.232399999999998"/>
  </r>
  <r>
    <n v="2003"/>
    <s v="CA-2014-163510"/>
    <x v="3"/>
    <x v="53"/>
    <d v="2014-12-29T00:00:00"/>
    <s v="Second Class"/>
    <s v="JW-15955"/>
    <s v="Joni Wasserman"/>
    <s v="Consumer"/>
    <s v="United States"/>
    <s v="Louisville"/>
    <x v="0"/>
    <n v="40214"/>
    <x v="0"/>
    <s v="OFF-ST-10000563"/>
    <x v="1"/>
    <x v="4"/>
    <s v="Fellowes Bankers Box Stor/Drawer Steel Plus"/>
    <n v="95.94"/>
    <n v="3"/>
    <n v="0"/>
    <n v="9.5940000000000012"/>
  </r>
  <r>
    <n v="2004"/>
    <s v="CA-2014-163510"/>
    <x v="3"/>
    <x v="53"/>
    <d v="2014-12-29T00:00:00"/>
    <s v="Second Class"/>
    <s v="JW-15955"/>
    <s v="Joni Wasserman"/>
    <s v="Consumer"/>
    <s v="United States"/>
    <s v="Louisville"/>
    <x v="0"/>
    <n v="40214"/>
    <x v="0"/>
    <s v="FUR-CH-10001146"/>
    <x v="0"/>
    <x v="1"/>
    <s v="Global Value Mid-Back Manager's Chair, Gray"/>
    <n v="304.45"/>
    <n v="5"/>
    <n v="0"/>
    <n v="76.112499999999983"/>
  </r>
  <r>
    <n v="2005"/>
    <s v="US-2014-143028"/>
    <x v="3"/>
    <x v="645"/>
    <d v="2014-04-19T00:00:00"/>
    <s v="Standard Class"/>
    <s v="SC-20050"/>
    <s v="Sample Company A"/>
    <s v="Home Office"/>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s v="Corporate"/>
    <s v="United States"/>
    <s v="Columbia"/>
    <x v="25"/>
    <n v="65203"/>
    <x v="2"/>
    <s v="OFF-AR-10000034"/>
    <x v="1"/>
    <x v="6"/>
    <s v="BIC Brite Liner Grip Highlighters, Assorted, 5/Pack"/>
    <n v="29.68"/>
    <n v="7"/>
    <n v="0"/>
    <n v="11.575199999999999"/>
  </r>
  <r>
    <n v="2007"/>
    <s v="CA-2011-111150"/>
    <x v="2"/>
    <x v="520"/>
    <d v="2012-01-04T00:00:00"/>
    <s v="Standard Class"/>
    <s v="RW-19630"/>
    <s v="Rob Williams"/>
    <s v="Corporate"/>
    <s v="United States"/>
    <s v="Columbia"/>
    <x v="25"/>
    <n v="65203"/>
    <x v="2"/>
    <s v="TEC-AC-10000290"/>
    <x v="2"/>
    <x v="11"/>
    <s v="Sabrent 4-Port USB 2.0 Hub"/>
    <n v="47.53"/>
    <n v="7"/>
    <n v="0"/>
    <n v="16.160200000000003"/>
  </r>
  <r>
    <n v="2008"/>
    <s v="CA-2014-165386"/>
    <x v="3"/>
    <x v="646"/>
    <d v="2014-08-05T00:00:00"/>
    <s v="First Class"/>
    <s v="CM-12190"/>
    <s v="Charlotte Melton"/>
    <s v="Consumer"/>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s v="Consumer"/>
    <s v="United States"/>
    <s v="Johnson City"/>
    <x v="18"/>
    <n v="37604"/>
    <x v="0"/>
    <s v="OFF-AR-10001315"/>
    <x v="1"/>
    <x v="6"/>
    <s v="Newell 310"/>
    <n v="4.2240000000000002"/>
    <n v="3"/>
    <n v="0.2"/>
    <n v="0.47519999999999984"/>
  </r>
  <r>
    <n v="2010"/>
    <s v="CA-2011-116407"/>
    <x v="2"/>
    <x v="647"/>
    <d v="2011-11-21T00:00:00"/>
    <s v="Standard Class"/>
    <s v="JF-15190"/>
    <s v="Jamie Frazer"/>
    <s v="Consumer"/>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s v="Consumer"/>
    <s v="United States"/>
    <s v="Johnson City"/>
    <x v="18"/>
    <n v="37604"/>
    <x v="0"/>
    <s v="OFF-PA-10002137"/>
    <x v="1"/>
    <x v="10"/>
    <s v="Southworth 100% Résumé Paper, 24lb."/>
    <n v="24.896000000000001"/>
    <n v="4"/>
    <n v="0.2"/>
    <n v="7.7799999999999976"/>
  </r>
  <r>
    <n v="2012"/>
    <s v="CA-2012-155761"/>
    <x v="1"/>
    <x v="555"/>
    <d v="2012-12-11T00:00:00"/>
    <s v="Same Day"/>
    <s v="SC-20800"/>
    <s v="Stuart Calhoun"/>
    <s v="Consumer"/>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s v="Consumer"/>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s v="Consumer"/>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s v="Consumer"/>
    <s v="United States"/>
    <s v="Auburn"/>
    <x v="19"/>
    <n v="36830"/>
    <x v="0"/>
    <s v="OFF-PA-10000533"/>
    <x v="1"/>
    <x v="10"/>
    <s v="Southworth Parchment Paper &amp; Envelopes"/>
    <n v="13.08"/>
    <n v="2"/>
    <n v="0"/>
    <n v="6.0167999999999999"/>
  </r>
  <r>
    <n v="2016"/>
    <s v="CA-2013-145905"/>
    <x v="0"/>
    <x v="31"/>
    <d v="2013-09-24T00:00:00"/>
    <s v="Standard Class"/>
    <s v="AM-10705"/>
    <s v="Anne McFarland"/>
    <s v="Consumer"/>
    <s v="United States"/>
    <s v="Auburn"/>
    <x v="19"/>
    <n v="36830"/>
    <x v="0"/>
    <s v="OFF-ST-10003716"/>
    <x v="1"/>
    <x v="4"/>
    <s v="Tennsco Double-Tier Lockers"/>
    <n v="900.08"/>
    <n v="4"/>
    <n v="0"/>
    <n v="117.0104"/>
  </r>
  <r>
    <n v="2017"/>
    <s v="CA-2012-113110"/>
    <x v="1"/>
    <x v="531"/>
    <d v="2012-03-23T00:00:00"/>
    <s v="Standard Class"/>
    <s v="BK-11260"/>
    <s v="Berenike Kampe"/>
    <s v="Consumer"/>
    <s v="United States"/>
    <s v="San Bernardino"/>
    <x v="1"/>
    <n v="92404"/>
    <x v="1"/>
    <s v="OFF-BI-10000088"/>
    <x v="1"/>
    <x v="8"/>
    <s v="GBC Imprintable Covers"/>
    <n v="17.568000000000001"/>
    <n v="2"/>
    <n v="0.2"/>
    <n v="6.3684000000000003"/>
  </r>
  <r>
    <n v="2018"/>
    <s v="CA-2012-113110"/>
    <x v="1"/>
    <x v="531"/>
    <d v="2012-03-23T00:00:00"/>
    <s v="Standard Class"/>
    <s v="BK-11260"/>
    <s v="Berenike Kampe"/>
    <s v="Consumer"/>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s v="Consumer"/>
    <s v="United States"/>
    <s v="San Bernardino"/>
    <x v="1"/>
    <n v="92404"/>
    <x v="1"/>
    <s v="OFF-SU-10001165"/>
    <x v="1"/>
    <x v="14"/>
    <s v="Acme Elite Stainless Steel Scissors"/>
    <n v="33.36"/>
    <n v="4"/>
    <n v="0"/>
    <n v="8.6736000000000004"/>
  </r>
  <r>
    <n v="2020"/>
    <s v="CA-2012-113110"/>
    <x v="1"/>
    <x v="531"/>
    <d v="2012-03-23T00:00:00"/>
    <s v="Standard Class"/>
    <s v="BK-11260"/>
    <s v="Berenike Kampe"/>
    <s v="Consumer"/>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s v="Home Office"/>
    <s v="United States"/>
    <s v="Providence"/>
    <x v="34"/>
    <n v="2908"/>
    <x v="3"/>
    <s v="OFF-ST-10001490"/>
    <x v="1"/>
    <x v="4"/>
    <s v="Hot File 7-Pocket, Floor Stand"/>
    <n v="1606.23"/>
    <n v="9"/>
    <n v="0"/>
    <n v="481.86899999999986"/>
  </r>
  <r>
    <n v="2022"/>
    <s v="CA-2013-168354"/>
    <x v="0"/>
    <x v="251"/>
    <d v="2013-09-22T00:00:00"/>
    <s v="First Class"/>
    <s v="RH-19510"/>
    <s v="Rick Huthwaite"/>
    <s v="Home Office"/>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s v="Home Office"/>
    <s v="United States"/>
    <s v="Providence"/>
    <x v="34"/>
    <n v="2908"/>
    <x v="3"/>
    <s v="OFF-BI-10004826"/>
    <x v="1"/>
    <x v="8"/>
    <s v="JM Magazine Binder"/>
    <n v="49.53"/>
    <n v="3"/>
    <n v="0"/>
    <n v="23.774400000000004"/>
  </r>
  <r>
    <n v="2024"/>
    <s v="CA-2013-168354"/>
    <x v="0"/>
    <x v="251"/>
    <d v="2013-09-22T00:00:00"/>
    <s v="First Class"/>
    <s v="RH-19510"/>
    <s v="Rick Huthwaite"/>
    <s v="Home Office"/>
    <s v="United States"/>
    <s v="Providence"/>
    <x v="34"/>
    <n v="2908"/>
    <x v="3"/>
    <s v="FUR-CH-10004675"/>
    <x v="0"/>
    <x v="1"/>
    <s v="Lifetime Advantage Folding Chairs, 4/Carton"/>
    <n v="872.32"/>
    <n v="4"/>
    <n v="0"/>
    <n v="244.24959999999999"/>
  </r>
  <r>
    <n v="2025"/>
    <s v="US-2014-111241"/>
    <x v="3"/>
    <x v="648"/>
    <d v="2014-08-23T00:00:00"/>
    <s v="Second Class"/>
    <s v="GM-14500"/>
    <s v="Gene McClure"/>
    <s v="Consumer"/>
    <s v="United States"/>
    <s v="Fresno"/>
    <x v="1"/>
    <n v="93727"/>
    <x v="1"/>
    <s v="OFF-BI-10002867"/>
    <x v="1"/>
    <x v="8"/>
    <s v="GBC Recycled Regency Composition Covers"/>
    <n v="239.12000000000003"/>
    <n v="5"/>
    <n v="0.2"/>
    <n v="77.71399999999997"/>
  </r>
  <r>
    <n v="2026"/>
    <s v="CA-2012-114237"/>
    <x v="1"/>
    <x v="649"/>
    <d v="2012-03-15T00:00:00"/>
    <s v="First Class"/>
    <s v="MC-17275"/>
    <s v="Marc Crier"/>
    <s v="Consumer"/>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s v="Home Office"/>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s v="Home Office"/>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s v="Corporate"/>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s v="Corporate"/>
    <s v="United States"/>
    <s v="Leominster"/>
    <x v="31"/>
    <n v="1453"/>
    <x v="3"/>
    <s v="OFF-ST-10001172"/>
    <x v="1"/>
    <x v="4"/>
    <s v="Tennsco Lockers, Sand"/>
    <n v="104.9"/>
    <n v="5"/>
    <n v="0"/>
    <n v="25.175999999999998"/>
  </r>
  <r>
    <n v="2031"/>
    <s v="CA-2012-117961"/>
    <x v="1"/>
    <x v="650"/>
    <d v="2012-11-30T00:00:00"/>
    <s v="Standard Class"/>
    <s v="GP-14740"/>
    <s v="Guy Phonely"/>
    <s v="Corporate"/>
    <s v="United States"/>
    <s v="Leominster"/>
    <x v="31"/>
    <n v="1453"/>
    <x v="3"/>
    <s v="OFF-BI-10003707"/>
    <x v="1"/>
    <x v="8"/>
    <s v="Aluminum Screw Posts"/>
    <n v="61.04"/>
    <n v="4"/>
    <n v="0"/>
    <n v="30.52"/>
  </r>
  <r>
    <n v="2032"/>
    <s v="CA-2012-117961"/>
    <x v="1"/>
    <x v="650"/>
    <d v="2012-11-30T00:00:00"/>
    <s v="Standard Class"/>
    <s v="GP-14740"/>
    <s v="Guy Phonely"/>
    <s v="Corporate"/>
    <s v="United States"/>
    <s v="Leominster"/>
    <x v="31"/>
    <n v="1453"/>
    <x v="3"/>
    <s v="OFF-PA-10001274"/>
    <x v="1"/>
    <x v="10"/>
    <s v="Loose Memo Sheets"/>
    <n v="10.95"/>
    <n v="3"/>
    <n v="0"/>
    <n v="5.1464999999999996"/>
  </r>
  <r>
    <n v="2033"/>
    <s v="CA-2013-128923"/>
    <x v="0"/>
    <x v="10"/>
    <d v="2013-12-14T00:00:00"/>
    <s v="Standard Class"/>
    <s v="GB-14530"/>
    <s v="George Bell"/>
    <s v="Corporate"/>
    <s v="United States"/>
    <s v="Fort Worth"/>
    <x v="5"/>
    <n v="76106"/>
    <x v="2"/>
    <s v="OFF-PA-10002250"/>
    <x v="1"/>
    <x v="10"/>
    <s v="Things To Do Today Pad"/>
    <n v="9.3920000000000012"/>
    <n v="2"/>
    <n v="0.2"/>
    <n v="3.2871999999999999"/>
  </r>
  <r>
    <n v="2034"/>
    <s v="CA-2013-128923"/>
    <x v="0"/>
    <x v="10"/>
    <d v="2013-12-14T00:00:00"/>
    <s v="Standard Class"/>
    <s v="GB-14530"/>
    <s v="George Bell"/>
    <s v="Corporate"/>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s v="Consumer"/>
    <s v="United States"/>
    <s v="Rochester"/>
    <x v="11"/>
    <n v="55901"/>
    <x v="2"/>
    <s v="OFF-BI-10002976"/>
    <x v="1"/>
    <x v="8"/>
    <s v="ACCOHIDE Binder by Acco"/>
    <n v="8.26"/>
    <n v="2"/>
    <n v="0"/>
    <n v="3.8822000000000001"/>
  </r>
  <r>
    <n v="2036"/>
    <s v="CA-2014-162481"/>
    <x v="3"/>
    <x v="145"/>
    <d v="2014-09-30T00:00:00"/>
    <s v="Standard Class"/>
    <s v="CT-11995"/>
    <s v="Carol Triggs"/>
    <s v="Consumer"/>
    <s v="United States"/>
    <s v="Rochester"/>
    <x v="11"/>
    <n v="55901"/>
    <x v="2"/>
    <s v="FUR-CH-10003061"/>
    <x v="0"/>
    <x v="1"/>
    <s v="Global Leather Task Chair, Black"/>
    <n v="269.96999999999997"/>
    <n v="3"/>
    <n v="0"/>
    <n v="51.294299999999964"/>
  </r>
  <r>
    <n v="2037"/>
    <s v="CA-2012-119214"/>
    <x v="1"/>
    <x v="651"/>
    <d v="2012-01-27T00:00:00"/>
    <s v="Standard Class"/>
    <s v="CW-11905"/>
    <s v="Carl Weiss"/>
    <s v="Home Office"/>
    <s v="United States"/>
    <s v="Bozeman"/>
    <x v="37"/>
    <n v="59715"/>
    <x v="1"/>
    <s v="OFF-PA-10002893"/>
    <x v="1"/>
    <x v="10"/>
    <s v="Wirebound Service Call Books, 5 1/2&quot; x 4&quot;"/>
    <n v="29.04"/>
    <n v="3"/>
    <n v="0"/>
    <n v="13.9392"/>
  </r>
  <r>
    <n v="2038"/>
    <s v="CA-2012-119214"/>
    <x v="1"/>
    <x v="651"/>
    <d v="2012-01-27T00:00:00"/>
    <s v="Standard Class"/>
    <s v="CW-11905"/>
    <s v="Carl Weiss"/>
    <s v="Home Office"/>
    <s v="United States"/>
    <s v="Bozeman"/>
    <x v="37"/>
    <n v="59715"/>
    <x v="1"/>
    <s v="OFF-LA-10003077"/>
    <x v="1"/>
    <x v="2"/>
    <s v="Avery 500"/>
    <n v="14.62"/>
    <n v="2"/>
    <n v="0"/>
    <n v="6.8713999999999995"/>
  </r>
  <r>
    <n v="2039"/>
    <s v="CA-2012-122287"/>
    <x v="1"/>
    <x v="652"/>
    <d v="2012-06-23T00:00:00"/>
    <s v="Standard Class"/>
    <s v="SN-20560"/>
    <s v="Skye Norling"/>
    <s v="Home Office"/>
    <s v="United States"/>
    <s v="Peoria"/>
    <x v="16"/>
    <n v="85345"/>
    <x v="1"/>
    <s v="OFF-PA-10001661"/>
    <x v="1"/>
    <x v="10"/>
    <s v="Xerox 1922"/>
    <n v="11.952000000000002"/>
    <n v="3"/>
    <n v="0.2"/>
    <n v="4.3326000000000002"/>
  </r>
  <r>
    <n v="2040"/>
    <s v="CA-2012-122287"/>
    <x v="1"/>
    <x v="652"/>
    <d v="2012-06-23T00:00:00"/>
    <s v="Standard Class"/>
    <s v="SN-20560"/>
    <s v="Skye Norling"/>
    <s v="Home Office"/>
    <s v="United States"/>
    <s v="Peoria"/>
    <x v="16"/>
    <n v="85345"/>
    <x v="1"/>
    <s v="OFF-BI-10004656"/>
    <x v="1"/>
    <x v="8"/>
    <s v="Peel &amp; Stick Add-On Corner Pockets"/>
    <n v="4.5360000000000014"/>
    <n v="7"/>
    <n v="0.7"/>
    <n v="-3.3263999999999996"/>
  </r>
  <r>
    <n v="2041"/>
    <s v="CA-2012-122287"/>
    <x v="1"/>
    <x v="652"/>
    <d v="2012-06-23T00:00:00"/>
    <s v="Standard Class"/>
    <s v="SN-20560"/>
    <s v="Skye Norling"/>
    <s v="Home Office"/>
    <s v="United States"/>
    <s v="Peoria"/>
    <x v="16"/>
    <n v="85345"/>
    <x v="1"/>
    <s v="OFF-BI-10003707"/>
    <x v="1"/>
    <x v="8"/>
    <s v="Aluminum Screw Posts"/>
    <n v="9.1560000000000006"/>
    <n v="2"/>
    <n v="0.7"/>
    <n v="-6.1039999999999974"/>
  </r>
  <r>
    <n v="2042"/>
    <s v="CA-2012-122287"/>
    <x v="1"/>
    <x v="652"/>
    <d v="2012-06-23T00:00:00"/>
    <s v="Standard Class"/>
    <s v="SN-20560"/>
    <s v="Skye Norling"/>
    <s v="Home Office"/>
    <s v="United States"/>
    <s v="Peoria"/>
    <x v="16"/>
    <n v="85345"/>
    <x v="1"/>
    <s v="FUR-FU-10004973"/>
    <x v="0"/>
    <x v="5"/>
    <s v="Flat Face Poster Frame"/>
    <n v="75.36"/>
    <n v="5"/>
    <n v="0.2"/>
    <n v="20.724000000000007"/>
  </r>
  <r>
    <n v="2043"/>
    <s v="CA-2012-104493"/>
    <x v="1"/>
    <x v="653"/>
    <d v="2012-10-08T00:00:00"/>
    <s v="Standard Class"/>
    <s v="EB-13705"/>
    <s v="Ed Braxton"/>
    <s v="Corporate"/>
    <s v="United States"/>
    <s v="San Diego"/>
    <x v="1"/>
    <n v="92105"/>
    <x v="1"/>
    <s v="OFF-BI-10004817"/>
    <x v="1"/>
    <x v="8"/>
    <s v="GBC Personal VeloBind Strips"/>
    <n v="57.504000000000005"/>
    <n v="6"/>
    <n v="0.2"/>
    <n v="20.1264"/>
  </r>
  <r>
    <n v="2044"/>
    <s v="US-2014-158946"/>
    <x v="3"/>
    <x v="551"/>
    <d v="2014-11-24T00:00:00"/>
    <s v="Standard Class"/>
    <s v="JW-15220"/>
    <s v="Jane Waco"/>
    <s v="Corporate"/>
    <s v="United States"/>
    <s v="Lakewood"/>
    <x v="24"/>
    <n v="44107"/>
    <x v="3"/>
    <s v="OFF-AR-10001860"/>
    <x v="1"/>
    <x v="6"/>
    <s v="BIC Liqua Brite Liner"/>
    <n v="38.864000000000004"/>
    <n v="7"/>
    <n v="0.2"/>
    <n v="7.7728000000000002"/>
  </r>
  <r>
    <n v="2045"/>
    <s v="CA-2011-129168"/>
    <x v="2"/>
    <x v="654"/>
    <d v="2011-08-23T00:00:00"/>
    <s v="Standard Class"/>
    <s v="KB-16585"/>
    <s v="Ken Black"/>
    <s v="Corporate"/>
    <s v="United States"/>
    <s v="Houston"/>
    <x v="5"/>
    <n v="77095"/>
    <x v="2"/>
    <s v="OFF-PA-10001639"/>
    <x v="1"/>
    <x v="10"/>
    <s v="Xerox 203"/>
    <n v="15.552000000000003"/>
    <n v="3"/>
    <n v="0.2"/>
    <n v="5.4432"/>
  </r>
  <r>
    <n v="2046"/>
    <s v="CA-2013-131835"/>
    <x v="0"/>
    <x v="19"/>
    <d v="2013-07-22T00:00:00"/>
    <s v="Standard Class"/>
    <s v="MC-17590"/>
    <s v="Matt Collister"/>
    <s v="Corporate"/>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s v="Corporate"/>
    <s v="United States"/>
    <s v="Perth Amboy"/>
    <x v="30"/>
    <n v="8861"/>
    <x v="3"/>
    <s v="TEC-PH-10001760"/>
    <x v="2"/>
    <x v="7"/>
    <s v="Bose SoundLink Bluetooth Speaker"/>
    <n v="597"/>
    <n v="3"/>
    <n v="0"/>
    <n v="280.59000000000003"/>
  </r>
  <r>
    <n v="2048"/>
    <s v="CA-2013-131835"/>
    <x v="0"/>
    <x v="19"/>
    <d v="2013-07-22T00:00:00"/>
    <s v="Standard Class"/>
    <s v="MC-17590"/>
    <s v="Matt Collister"/>
    <s v="Corporate"/>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s v="Consumer"/>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s v="Consumer"/>
    <s v="United States"/>
    <s v="Philadelphia"/>
    <x v="9"/>
    <n v="19134"/>
    <x v="3"/>
    <s v="OFF-BI-10004022"/>
    <x v="1"/>
    <x v="8"/>
    <s v="Acco Suede Grain Vinyl Round Ring Binder"/>
    <n v="2.5020000000000002"/>
    <n v="3"/>
    <n v="0.7"/>
    <n v="-2.0015999999999998"/>
  </r>
  <r>
    <n v="2051"/>
    <s v="CA-2012-142237"/>
    <x v="1"/>
    <x v="655"/>
    <d v="2012-07-13T00:00:00"/>
    <s v="First Class"/>
    <s v="CK-12595"/>
    <s v="Clytie Kelty"/>
    <s v="Consumer"/>
    <s v="United States"/>
    <s v="Philadelphia"/>
    <x v="9"/>
    <n v="19134"/>
    <x v="3"/>
    <s v="OFF-BI-10003669"/>
    <x v="1"/>
    <x v="8"/>
    <s v="3M Organizer Strips"/>
    <n v="6.4800000000000013"/>
    <n v="4"/>
    <n v="0.7"/>
    <n v="-4.7519999999999989"/>
  </r>
  <r>
    <n v="2052"/>
    <s v="CA-2012-142237"/>
    <x v="1"/>
    <x v="655"/>
    <d v="2012-07-13T00:00:00"/>
    <s v="First Class"/>
    <s v="CK-12595"/>
    <s v="Clytie Kelty"/>
    <s v="Consumer"/>
    <s v="United States"/>
    <s v="Philadelphia"/>
    <x v="9"/>
    <n v="19134"/>
    <x v="3"/>
    <s v="FUR-CH-10003833"/>
    <x v="0"/>
    <x v="1"/>
    <s v="Novimex Fabric Task Chair"/>
    <n v="341.48799999999994"/>
    <n v="8"/>
    <n v="0.3"/>
    <n v="-73.175999999999988"/>
  </r>
  <r>
    <n v="2053"/>
    <s v="CA-2012-142237"/>
    <x v="1"/>
    <x v="655"/>
    <d v="2012-07-13T00:00:00"/>
    <s v="First Class"/>
    <s v="CK-12595"/>
    <s v="Clytie Kelty"/>
    <s v="Consumer"/>
    <s v="United States"/>
    <s v="Philadelphia"/>
    <x v="9"/>
    <n v="19134"/>
    <x v="3"/>
    <s v="OFF-AR-10003732"/>
    <x v="1"/>
    <x v="6"/>
    <s v="Newell 333"/>
    <n v="11.12"/>
    <n v="5"/>
    <n v="0.2"/>
    <n v="0.83399999999999963"/>
  </r>
  <r>
    <n v="2054"/>
    <s v="CA-2012-142237"/>
    <x v="1"/>
    <x v="655"/>
    <d v="2012-07-13T00:00:00"/>
    <s v="First Class"/>
    <s v="CK-12595"/>
    <s v="Clytie Kelty"/>
    <s v="Consumer"/>
    <s v="United States"/>
    <s v="Philadelphia"/>
    <x v="9"/>
    <n v="19134"/>
    <x v="3"/>
    <s v="FUR-FU-10003142"/>
    <x v="0"/>
    <x v="5"/>
    <s v="Master Big Foot Doorstop, Beige"/>
    <n v="25.344000000000001"/>
    <n v="6"/>
    <n v="0.2"/>
    <n v="3.4847999999999981"/>
  </r>
  <r>
    <n v="2055"/>
    <s v="CA-2013-136434"/>
    <x v="0"/>
    <x v="49"/>
    <d v="2013-12-08T00:00:00"/>
    <s v="Standard Class"/>
    <s v="RD-19480"/>
    <s v="Rick Duston"/>
    <s v="Consumer"/>
    <s v="United States"/>
    <s v="Richmond"/>
    <x v="14"/>
    <n v="47374"/>
    <x v="2"/>
    <s v="FUR-FU-10001196"/>
    <x v="0"/>
    <x v="5"/>
    <s v="DAX Cubicle Frames - 8x10"/>
    <n v="17.309999999999999"/>
    <n v="3"/>
    <n v="0"/>
    <n v="5.1929999999999996"/>
  </r>
  <r>
    <n v="2056"/>
    <s v="CA-2014-120376"/>
    <x v="3"/>
    <x v="66"/>
    <d v="2014-12-26T00:00:00"/>
    <s v="First Class"/>
    <s v="TP-21130"/>
    <s v="Theone Pippenger"/>
    <s v="Consumer"/>
    <s v="United States"/>
    <s v="Detroit"/>
    <x v="12"/>
    <n v="48227"/>
    <x v="2"/>
    <s v="TEC-AC-10001114"/>
    <x v="2"/>
    <x v="11"/>
    <s v="Microsoft Wireless Mobile Mouse 4000"/>
    <n v="199.95000000000002"/>
    <n v="5"/>
    <n v="0"/>
    <n v="63.983999999999988"/>
  </r>
  <r>
    <n v="2057"/>
    <s v="CA-2014-120376"/>
    <x v="3"/>
    <x v="66"/>
    <d v="2014-12-26T00:00:00"/>
    <s v="First Class"/>
    <s v="TP-21130"/>
    <s v="Theone Pippenger"/>
    <s v="Consumer"/>
    <s v="United States"/>
    <s v="Detroit"/>
    <x v="12"/>
    <n v="48227"/>
    <x v="2"/>
    <s v="FUR-CH-10002335"/>
    <x v="0"/>
    <x v="1"/>
    <s v="Hon GuestStacker Chair"/>
    <n v="1586.6899999999998"/>
    <n v="7"/>
    <n v="0"/>
    <n v="412.5394"/>
  </r>
  <r>
    <n v="2058"/>
    <s v="CA-2014-120376"/>
    <x v="3"/>
    <x v="66"/>
    <d v="2014-12-26T00:00:00"/>
    <s v="First Class"/>
    <s v="TP-21130"/>
    <s v="Theone Pippenger"/>
    <s v="Consumer"/>
    <s v="United States"/>
    <s v="Detroit"/>
    <x v="12"/>
    <n v="48227"/>
    <x v="2"/>
    <s v="TEC-AC-10000844"/>
    <x v="2"/>
    <x v="11"/>
    <s v="Logitech Gaming G510s - Keyboard"/>
    <n v="84.99"/>
    <n v="1"/>
    <n v="0"/>
    <n v="30.596399999999996"/>
  </r>
  <r>
    <n v="2059"/>
    <s v="CA-2014-120376"/>
    <x v="3"/>
    <x v="66"/>
    <d v="2014-12-26T00:00:00"/>
    <s v="First Class"/>
    <s v="TP-21130"/>
    <s v="Theone Pippenger"/>
    <s v="Consumer"/>
    <s v="United States"/>
    <s v="Detroit"/>
    <x v="12"/>
    <n v="48227"/>
    <x v="2"/>
    <s v="FUR-TA-10004534"/>
    <x v="0"/>
    <x v="3"/>
    <s v="Bevis 44 x 96 Conference Tables"/>
    <n v="411.8"/>
    <n v="2"/>
    <n v="0"/>
    <n v="70.005999999999972"/>
  </r>
  <r>
    <n v="2060"/>
    <s v="CA-2011-106439"/>
    <x v="2"/>
    <x v="656"/>
    <d v="2011-11-04T00:00:00"/>
    <s v="Standard Class"/>
    <s v="GG-14650"/>
    <s v="Greg Guthrie"/>
    <s v="Corporate"/>
    <s v="United States"/>
    <s v="Los Angeles"/>
    <x v="1"/>
    <n v="90049"/>
    <x v="1"/>
    <s v="OFF-FA-10002975"/>
    <x v="1"/>
    <x v="13"/>
    <s v="Staples"/>
    <n v="11.34"/>
    <n v="3"/>
    <n v="0"/>
    <n v="5.2164000000000001"/>
  </r>
  <r>
    <n v="2061"/>
    <s v="CA-2011-106439"/>
    <x v="2"/>
    <x v="656"/>
    <d v="2011-11-04T00:00:00"/>
    <s v="Standard Class"/>
    <s v="GG-14650"/>
    <s v="Greg Guthrie"/>
    <s v="Corporate"/>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s v="Corporate"/>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s v="Corporate"/>
    <s v="United States"/>
    <s v="Los Angeles"/>
    <x v="1"/>
    <n v="90049"/>
    <x v="1"/>
    <s v="OFF-PA-10000477"/>
    <x v="1"/>
    <x v="10"/>
    <s v="Xerox 1952"/>
    <n v="64.740000000000009"/>
    <n v="13"/>
    <n v="0"/>
    <n v="30.427800000000005"/>
  </r>
  <r>
    <n v="2064"/>
    <s v="CA-2011-106439"/>
    <x v="2"/>
    <x v="656"/>
    <d v="2011-11-04T00:00:00"/>
    <s v="Standard Class"/>
    <s v="GG-14650"/>
    <s v="Greg Guthrie"/>
    <s v="Corporate"/>
    <s v="United States"/>
    <s v="Los Angeles"/>
    <x v="1"/>
    <n v="90049"/>
    <x v="1"/>
    <s v="OFF-BI-10004209"/>
    <x v="1"/>
    <x v="8"/>
    <s v="Fellowes Twister Kit, Gray/Clear, 3/pkg"/>
    <n v="19.295999999999999"/>
    <n v="3"/>
    <n v="0.2"/>
    <n v="6.0299999999999994"/>
  </r>
  <r>
    <n v="2065"/>
    <s v="CA-2011-106439"/>
    <x v="2"/>
    <x v="656"/>
    <d v="2011-11-04T00:00:00"/>
    <s v="Standard Class"/>
    <s v="GG-14650"/>
    <s v="Greg Guthrie"/>
    <s v="Corporate"/>
    <s v="United States"/>
    <s v="Los Angeles"/>
    <x v="1"/>
    <n v="90049"/>
    <x v="1"/>
    <s v="OFF-ST-10001963"/>
    <x v="1"/>
    <x v="4"/>
    <s v="Tennsco Regal Shelving Units"/>
    <n v="405.64"/>
    <n v="4"/>
    <n v="0"/>
    <n v="12.169199999999989"/>
  </r>
  <r>
    <n v="2066"/>
    <s v="CA-2011-106439"/>
    <x v="2"/>
    <x v="656"/>
    <d v="2011-11-04T00:00:00"/>
    <s v="Standard Class"/>
    <s v="GG-14650"/>
    <s v="Greg Guthrie"/>
    <s v="Corporate"/>
    <s v="United States"/>
    <s v="Los Angeles"/>
    <x v="1"/>
    <n v="90049"/>
    <x v="1"/>
    <s v="FUR-CH-10003833"/>
    <x v="0"/>
    <x v="1"/>
    <s v="Novimex Fabric Task Chair"/>
    <n v="146.352"/>
    <n v="3"/>
    <n v="0.2"/>
    <n v="-9.1470000000000056"/>
  </r>
  <r>
    <n v="2067"/>
    <s v="CA-2011-106439"/>
    <x v="2"/>
    <x v="656"/>
    <d v="2011-11-04T00:00:00"/>
    <s v="Standard Class"/>
    <s v="GG-14650"/>
    <s v="Greg Guthrie"/>
    <s v="Corporate"/>
    <s v="United States"/>
    <s v="Los Angeles"/>
    <x v="1"/>
    <n v="90049"/>
    <x v="1"/>
    <s v="TEC-AC-10004568"/>
    <x v="2"/>
    <x v="11"/>
    <s v="Maxell LTO Ultrium - 800 GB"/>
    <n v="251.91"/>
    <n v="9"/>
    <n v="0"/>
    <n v="47.862899999999982"/>
  </r>
  <r>
    <n v="2068"/>
    <s v="CA-2011-106439"/>
    <x v="2"/>
    <x v="656"/>
    <d v="2011-11-04T00:00:00"/>
    <s v="Standard Class"/>
    <s v="GG-14650"/>
    <s v="Greg Guthrie"/>
    <s v="Corporate"/>
    <s v="United States"/>
    <s v="Los Angeles"/>
    <x v="1"/>
    <n v="90049"/>
    <x v="1"/>
    <s v="OFF-AR-10001419"/>
    <x v="1"/>
    <x v="6"/>
    <s v="Newell 325"/>
    <n v="12.39"/>
    <n v="3"/>
    <n v="0"/>
    <n v="3.7169999999999996"/>
  </r>
  <r>
    <n v="2069"/>
    <s v="CA-2012-133452"/>
    <x v="1"/>
    <x v="657"/>
    <d v="2012-04-19T00:00:00"/>
    <s v="Standard Class"/>
    <s v="ZC-21910"/>
    <s v="Zuschuss Carroll"/>
    <s v="Consumer"/>
    <s v="United States"/>
    <s v="Pomona"/>
    <x v="1"/>
    <n v="91767"/>
    <x v="1"/>
    <s v="TEC-AC-10002800"/>
    <x v="2"/>
    <x v="11"/>
    <s v="Plantronics Audio 478 Stereo USB Headset"/>
    <n v="199.96"/>
    <n v="4"/>
    <n v="0"/>
    <n v="69.98599999999999"/>
  </r>
  <r>
    <n v="2070"/>
    <s v="CA-2012-133452"/>
    <x v="1"/>
    <x v="657"/>
    <d v="2012-04-19T00:00:00"/>
    <s v="Standard Class"/>
    <s v="ZC-21910"/>
    <s v="Zuschuss Carroll"/>
    <s v="Consumer"/>
    <s v="United States"/>
    <s v="Pomona"/>
    <x v="1"/>
    <n v="91767"/>
    <x v="1"/>
    <s v="FUR-TA-10003954"/>
    <x v="0"/>
    <x v="3"/>
    <s v="Hon 94000 Series Round Tables"/>
    <n v="710.83200000000011"/>
    <n v="3"/>
    <n v="0.2"/>
    <n v="-97.739399999999989"/>
  </r>
  <r>
    <n v="2071"/>
    <s v="CA-2013-146521"/>
    <x v="0"/>
    <x v="658"/>
    <d v="2013-07-24T00:00:00"/>
    <s v="Second Class"/>
    <s v="CC-12610"/>
    <s v="Corey Catlett"/>
    <s v="Corporate"/>
    <s v="United States"/>
    <s v="Philadelphia"/>
    <x v="9"/>
    <n v="19134"/>
    <x v="3"/>
    <s v="OFF-BI-10000301"/>
    <x v="1"/>
    <x v="8"/>
    <s v="GBC Instant Report Kit"/>
    <n v="1.9410000000000003"/>
    <n v="1"/>
    <n v="0.7"/>
    <n v="-1.294"/>
  </r>
  <r>
    <n v="2072"/>
    <s v="US-2014-110996"/>
    <x v="3"/>
    <x v="225"/>
    <d v="2014-11-26T00:00:00"/>
    <s v="Standard Class"/>
    <s v="KA-16525"/>
    <s v="Kelly Andreada"/>
    <s v="Consumer"/>
    <s v="United States"/>
    <s v="Ontario"/>
    <x v="1"/>
    <n v="91761"/>
    <x v="1"/>
    <s v="FUR-CH-10003956"/>
    <x v="0"/>
    <x v="1"/>
    <s v="Novimex High-Tech Fabric Mesh Task Chair"/>
    <n v="283.92"/>
    <n v="5"/>
    <n v="0.2"/>
    <n v="-46.137000000000029"/>
  </r>
  <r>
    <n v="2073"/>
    <s v="CA-2013-129693"/>
    <x v="0"/>
    <x v="491"/>
    <d v="2013-12-03T00:00:00"/>
    <s v="Standard Class"/>
    <s v="TC-20980"/>
    <s v="Tamara Chand"/>
    <s v="Corporate"/>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s v="Home Office"/>
    <s v="United States"/>
    <s v="Brentwood"/>
    <x v="1"/>
    <n v="94513"/>
    <x v="1"/>
    <s v="TEC-AC-10003289"/>
    <x v="2"/>
    <x v="11"/>
    <s v="Anker Ultra-Slim Mini Bluetooth 3.0 Wireless Keyboard"/>
    <n v="59.97"/>
    <n v="3"/>
    <n v="0"/>
    <n v="13.793099999999999"/>
  </r>
  <r>
    <n v="2075"/>
    <s v="CA-2014-122504"/>
    <x v="3"/>
    <x v="659"/>
    <d v="2014-11-13T00:00:00"/>
    <s v="Second Class"/>
    <s v="DB-13270"/>
    <s v="Deborah Brumfield"/>
    <s v="Home Office"/>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s v="Consumer"/>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s v="Consumer"/>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s v="Consumer"/>
    <s v="United States"/>
    <s v="Baltimore"/>
    <x v="39"/>
    <n v="21215"/>
    <x v="3"/>
    <s v="OFF-AP-10000358"/>
    <x v="1"/>
    <x v="9"/>
    <s v="Fellowes Basic Home/Office Series Surge Protectors"/>
    <n v="90.86"/>
    <n v="7"/>
    <n v="0"/>
    <n v="26.349399999999992"/>
  </r>
  <r>
    <n v="2079"/>
    <s v="CA-2014-140676"/>
    <x v="3"/>
    <x v="510"/>
    <d v="2014-09-16T00:00:00"/>
    <s v="First Class"/>
    <s v="BF-11080"/>
    <s v="Bart Folk"/>
    <s v="Consumer"/>
    <s v="United States"/>
    <s v="Baltimore"/>
    <x v="39"/>
    <n v="21215"/>
    <x v="3"/>
    <s v="OFF-PA-10004243"/>
    <x v="1"/>
    <x v="10"/>
    <s v="Xerox 1939"/>
    <n v="94.85"/>
    <n v="5"/>
    <n v="0"/>
    <n v="45.527999999999992"/>
  </r>
  <r>
    <n v="2080"/>
    <s v="CA-2012-120103"/>
    <x v="1"/>
    <x v="100"/>
    <d v="2012-12-29T00:00:00"/>
    <s v="Standard Class"/>
    <s v="MS-17365"/>
    <s v="Maribeth Schnelling"/>
    <s v="Consumer"/>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s v="Consumer"/>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s v="Consumer"/>
    <s v="United States"/>
    <s v="Phoenix"/>
    <x v="16"/>
    <n v="85023"/>
    <x v="1"/>
    <s v="FUR-FU-10002885"/>
    <x v="0"/>
    <x v="5"/>
    <s v="Magna Visual Magnetic Picture Hangers"/>
    <n v="7.7120000000000006"/>
    <n v="2"/>
    <n v="0.2"/>
    <n v="1.7352000000000005"/>
  </r>
  <r>
    <n v="2083"/>
    <s v="CA-2014-104647"/>
    <x v="3"/>
    <x v="660"/>
    <d v="2014-03-02T00:00:00"/>
    <s v="Standard Class"/>
    <s v="CK-12595"/>
    <s v="Clytie Kelty"/>
    <s v="Consumer"/>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s v="Home Office"/>
    <s v="United States"/>
    <s v="Houston"/>
    <x v="5"/>
    <n v="77036"/>
    <x v="2"/>
    <s v="OFF-LA-10003923"/>
    <x v="1"/>
    <x v="2"/>
    <s v="Alphabetical Labels for Top Tab Filing"/>
    <n v="23.680000000000003"/>
    <n v="2"/>
    <n v="0.2"/>
    <n v="8.879999999999999"/>
  </r>
  <r>
    <n v="2085"/>
    <s v="CA-2013-140501"/>
    <x v="0"/>
    <x v="661"/>
    <d v="2013-06-29T00:00:00"/>
    <s v="Standard Class"/>
    <s v="IM-15070"/>
    <s v="Irene Maddox"/>
    <s v="Consumer"/>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s v="Consumer"/>
    <s v="United States"/>
    <s v="New York City"/>
    <x v="15"/>
    <n v="10009"/>
    <x v="3"/>
    <s v="OFF-LA-10000248"/>
    <x v="1"/>
    <x v="2"/>
    <s v="Avery 52"/>
    <n v="18.45"/>
    <n v="5"/>
    <n v="0"/>
    <n v="8.6715"/>
  </r>
  <r>
    <n v="2087"/>
    <s v="CA-2013-140501"/>
    <x v="0"/>
    <x v="661"/>
    <d v="2013-06-29T00:00:00"/>
    <s v="Standard Class"/>
    <s v="IM-15070"/>
    <s v="Irene Maddox"/>
    <s v="Consumer"/>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s v="Consumer"/>
    <s v="United States"/>
    <s v="New York City"/>
    <x v="15"/>
    <n v="10009"/>
    <x v="3"/>
    <s v="OFF-PA-10003129"/>
    <x v="1"/>
    <x v="10"/>
    <s v="Tops White Computer Printout Paper"/>
    <n v="146.72999999999999"/>
    <n v="3"/>
    <n v="0"/>
    <n v="68.963099999999997"/>
  </r>
  <r>
    <n v="2089"/>
    <s v="CA-2013-140501"/>
    <x v="0"/>
    <x v="661"/>
    <d v="2013-06-29T00:00:00"/>
    <s v="Standard Class"/>
    <s v="IM-15070"/>
    <s v="Irene Maddox"/>
    <s v="Consumer"/>
    <s v="United States"/>
    <s v="New York City"/>
    <x v="15"/>
    <n v="10009"/>
    <x v="3"/>
    <s v="OFF-FA-10004076"/>
    <x v="1"/>
    <x v="13"/>
    <s v="Translucent Push Pins by OIC"/>
    <n v="3.96"/>
    <n v="2"/>
    <n v="0"/>
    <n v="1.4651999999999998"/>
  </r>
  <r>
    <n v="2090"/>
    <s v="CA-2012-139290"/>
    <x v="1"/>
    <x v="662"/>
    <d v="2012-10-30T00:00:00"/>
    <s v="Standard Class"/>
    <s v="MY-17380"/>
    <s v="Maribeth Yedwab"/>
    <s v="Corporate"/>
    <s v="United States"/>
    <s v="Rancho Cucamonga"/>
    <x v="1"/>
    <n v="91730"/>
    <x v="1"/>
    <s v="OFF-LA-10004008"/>
    <x v="1"/>
    <x v="2"/>
    <s v="Avery 507"/>
    <n v="5.76"/>
    <n v="2"/>
    <n v="0"/>
    <n v="2.6495999999999995"/>
  </r>
  <r>
    <n v="2091"/>
    <s v="CA-2014-166142"/>
    <x v="3"/>
    <x v="663"/>
    <d v="2014-07-20T00:00:00"/>
    <s v="Standard Class"/>
    <s v="MM-17260"/>
    <s v="Magdelene Morse"/>
    <s v="Consumer"/>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s v="Consumer"/>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s v="Home Office"/>
    <s v="United States"/>
    <s v="Moorhead"/>
    <x v="11"/>
    <n v="56560"/>
    <x v="2"/>
    <s v="FUR-CH-10004289"/>
    <x v="0"/>
    <x v="1"/>
    <s v="Global Super Steno Chair"/>
    <n v="479.90000000000003"/>
    <n v="5"/>
    <n v="0"/>
    <n v="81.58299999999997"/>
  </r>
  <r>
    <n v="2094"/>
    <s v="CA-2012-149678"/>
    <x v="1"/>
    <x v="657"/>
    <d v="2012-04-15T00:00:00"/>
    <s v="Second Class"/>
    <s v="AW-10840"/>
    <s v="Anthony Witt"/>
    <s v="Consumer"/>
    <s v="United States"/>
    <s v="Farmington"/>
    <x v="27"/>
    <n v="87401"/>
    <x v="1"/>
    <s v="OFF-SU-10004498"/>
    <x v="1"/>
    <x v="14"/>
    <s v="Martin-Yale Premier Letter Opener"/>
    <n v="12.88"/>
    <n v="1"/>
    <n v="0"/>
    <n v="0.38640000000000008"/>
  </r>
  <r>
    <n v="2095"/>
    <s v="US-2012-164357"/>
    <x v="1"/>
    <x v="665"/>
    <d v="2012-11-29T00:00:00"/>
    <s v="Standard Class"/>
    <s v="SF-20065"/>
    <s v="Sandra Flanagan"/>
    <s v="Consumer"/>
    <s v="United States"/>
    <s v="Wilmington"/>
    <x v="3"/>
    <n v="28403"/>
    <x v="0"/>
    <s v="OFF-AR-10001177"/>
    <x v="1"/>
    <x v="6"/>
    <s v="Newell 349"/>
    <n v="13.120000000000001"/>
    <n v="5"/>
    <n v="0.2"/>
    <n v="1.4759999999999982"/>
  </r>
  <r>
    <n v="2096"/>
    <s v="US-2013-146570"/>
    <x v="0"/>
    <x v="666"/>
    <d v="2013-05-21T00:00:00"/>
    <s v="Standard Class"/>
    <s v="SN-20710"/>
    <s v="Steve Nguyen"/>
    <s v="Home Office"/>
    <s v="United States"/>
    <s v="Jackson"/>
    <x v="35"/>
    <n v="39212"/>
    <x v="0"/>
    <s v="OFF-BI-10001718"/>
    <x v="1"/>
    <x v="8"/>
    <s v="GBC DocuBind P50 Personal Binding Machine"/>
    <n v="511.84"/>
    <n v="8"/>
    <n v="0"/>
    <n v="240.56479999999999"/>
  </r>
  <r>
    <n v="2097"/>
    <s v="US-2013-146570"/>
    <x v="0"/>
    <x v="666"/>
    <d v="2013-05-21T00:00:00"/>
    <s v="Standard Class"/>
    <s v="SN-20710"/>
    <s v="Steve Nguyen"/>
    <s v="Home Office"/>
    <s v="United States"/>
    <s v="Jackson"/>
    <x v="35"/>
    <n v="39212"/>
    <x v="0"/>
    <s v="OFF-AR-10004602"/>
    <x v="1"/>
    <x v="6"/>
    <s v="Boston KS Multi-Size Manual Pencil Sharpener"/>
    <n v="91.96"/>
    <n v="4"/>
    <n v="0"/>
    <n v="25.748800000000003"/>
  </r>
  <r>
    <n v="2098"/>
    <s v="US-2013-146570"/>
    <x v="0"/>
    <x v="666"/>
    <d v="2013-05-21T00:00:00"/>
    <s v="Standard Class"/>
    <s v="SN-20710"/>
    <s v="Steve Nguyen"/>
    <s v="Home Office"/>
    <s v="United States"/>
    <s v="Jackson"/>
    <x v="35"/>
    <n v="39212"/>
    <x v="0"/>
    <s v="OFF-AR-10003856"/>
    <x v="1"/>
    <x v="6"/>
    <s v="Newell 344"/>
    <n v="8.34"/>
    <n v="3"/>
    <n v="0"/>
    <n v="2.1683999999999997"/>
  </r>
  <r>
    <n v="2099"/>
    <s v="CA-2014-124401"/>
    <x v="3"/>
    <x v="210"/>
    <d v="2014-09-13T00:00:00"/>
    <s v="Standard Class"/>
    <s v="RD-19900"/>
    <s v="Ruben Dartt"/>
    <s v="Consumer"/>
    <s v="United States"/>
    <s v="Portland"/>
    <x v="21"/>
    <n v="97206"/>
    <x v="1"/>
    <s v="OFF-ST-10000649"/>
    <x v="1"/>
    <x v="4"/>
    <s v="Hanging Personal Folder File"/>
    <n v="37.68"/>
    <n v="3"/>
    <n v="0.2"/>
    <n v="2.3550000000000022"/>
  </r>
  <r>
    <n v="2100"/>
    <s v="CA-2014-124401"/>
    <x v="3"/>
    <x v="210"/>
    <d v="2014-09-13T00:00:00"/>
    <s v="Standard Class"/>
    <s v="RD-19900"/>
    <s v="Ruben Dartt"/>
    <s v="Consumer"/>
    <s v="United States"/>
    <s v="Portland"/>
    <x v="21"/>
    <n v="97206"/>
    <x v="1"/>
    <s v="TEC-AC-10002926"/>
    <x v="2"/>
    <x v="11"/>
    <s v="Logitech Wireless Marathon Mouse M705"/>
    <n v="279.94400000000002"/>
    <n v="7"/>
    <n v="0.2"/>
    <n v="80.48390000000002"/>
  </r>
  <r>
    <n v="2101"/>
    <s v="US-2011-140116"/>
    <x v="2"/>
    <x v="418"/>
    <d v="2011-03-17T00:00:00"/>
    <s v="Standard Class"/>
    <s v="KT-16480"/>
    <s v="Kean Thornton"/>
    <s v="Consumer"/>
    <s v="United States"/>
    <s v="Denver"/>
    <x v="22"/>
    <n v="80219"/>
    <x v="1"/>
    <s v="OFF-ST-10000078"/>
    <x v="1"/>
    <x v="4"/>
    <s v="Tennsco 6- and 18-Compartment Lockers"/>
    <n v="636.40800000000013"/>
    <n v="3"/>
    <n v="0.2"/>
    <n v="-15.910200000000088"/>
  </r>
  <r>
    <n v="2102"/>
    <s v="US-2011-140116"/>
    <x v="2"/>
    <x v="418"/>
    <d v="2011-03-17T00:00:00"/>
    <s v="Standard Class"/>
    <s v="KT-16480"/>
    <s v="Kean Thornton"/>
    <s v="Consumer"/>
    <s v="United States"/>
    <s v="Denver"/>
    <x v="22"/>
    <n v="80219"/>
    <x v="1"/>
    <s v="OFF-AR-10001044"/>
    <x v="1"/>
    <x v="6"/>
    <s v="BOSTON Ranger #55 Pencil Sharpener, Black"/>
    <n v="83.168000000000006"/>
    <n v="4"/>
    <n v="0.2"/>
    <n v="9.3563999999999936"/>
  </r>
  <r>
    <n v="2103"/>
    <s v="CA-2011-123295"/>
    <x v="2"/>
    <x v="667"/>
    <d v="2011-07-18T00:00:00"/>
    <s v="Same Day"/>
    <s v="AH-10120"/>
    <s v="Adrian Hane"/>
    <s v="Home Office"/>
    <s v="United States"/>
    <s v="Tucson"/>
    <x v="16"/>
    <n v="85705"/>
    <x v="1"/>
    <s v="FUR-CH-10002372"/>
    <x v="0"/>
    <x v="1"/>
    <s v="Office Star - Ergonomically Designed Knee Chair"/>
    <n v="259.13600000000002"/>
    <n v="4"/>
    <n v="0.2"/>
    <n v="-25.913599999999988"/>
  </r>
  <r>
    <n v="2104"/>
    <s v="CA-2014-167101"/>
    <x v="3"/>
    <x v="668"/>
    <d v="2014-03-29T00:00:00"/>
    <s v="Second Class"/>
    <s v="BM-11650"/>
    <s v="Brian Moss"/>
    <s v="Corporate"/>
    <s v="United States"/>
    <s v="New York City"/>
    <x v="15"/>
    <n v="10009"/>
    <x v="3"/>
    <s v="OFF-PA-10000357"/>
    <x v="1"/>
    <x v="10"/>
    <s v="Xerox 1888"/>
    <n v="221.92"/>
    <n v="4"/>
    <n v="0"/>
    <n v="106.52159999999999"/>
  </r>
  <r>
    <n v="2105"/>
    <s v="CA-2014-167101"/>
    <x v="3"/>
    <x v="668"/>
    <d v="2014-03-29T00:00:00"/>
    <s v="Second Class"/>
    <s v="BM-11650"/>
    <s v="Brian Moss"/>
    <s v="Corporate"/>
    <s v="United States"/>
    <s v="New York City"/>
    <x v="15"/>
    <n v="10009"/>
    <x v="3"/>
    <s v="TEC-AC-10001266"/>
    <x v="2"/>
    <x v="11"/>
    <s v="Memorex Micro Travel Drive 8 GB"/>
    <n v="26"/>
    <n v="2"/>
    <n v="0"/>
    <n v="11.7"/>
  </r>
  <r>
    <n v="2106"/>
    <s v="US-2011-167633"/>
    <x v="2"/>
    <x v="587"/>
    <d v="2011-10-05T00:00:00"/>
    <s v="Standard Class"/>
    <s v="BW-11200"/>
    <s v="Ben Wallace"/>
    <s v="Consumer"/>
    <s v="United States"/>
    <s v="Boynton Beach"/>
    <x v="2"/>
    <n v="33437"/>
    <x v="0"/>
    <s v="OFF-PA-10004888"/>
    <x v="1"/>
    <x v="10"/>
    <s v="Xerox 217"/>
    <n v="15.552000000000003"/>
    <n v="3"/>
    <n v="0.2"/>
    <n v="5.4432"/>
  </r>
  <r>
    <n v="2107"/>
    <s v="US-2011-152723"/>
    <x v="2"/>
    <x v="467"/>
    <d v="2011-09-26T00:00:00"/>
    <s v="Same Day"/>
    <s v="HG-14965"/>
    <s v="Henry Goldwyn"/>
    <s v="Corporate"/>
    <s v="United States"/>
    <s v="Mesquite"/>
    <x v="5"/>
    <n v="75150"/>
    <x v="2"/>
    <s v="OFF-BI-10003460"/>
    <x v="1"/>
    <x v="8"/>
    <s v="Acco 3-Hole Punch"/>
    <n v="0.87599999999999978"/>
    <n v="1"/>
    <n v="0.8"/>
    <n v="-1.4016000000000002"/>
  </r>
  <r>
    <n v="2108"/>
    <s v="CA-2012-164882"/>
    <x v="1"/>
    <x v="89"/>
    <d v="2012-10-31T00:00:00"/>
    <s v="Same Day"/>
    <s v="SG-20080"/>
    <s v="Sandra Glassco"/>
    <s v="Consumer"/>
    <s v="United States"/>
    <s v="Redlands"/>
    <x v="1"/>
    <n v="92374"/>
    <x v="1"/>
    <s v="OFF-PA-10000157"/>
    <x v="1"/>
    <x v="10"/>
    <s v="Xerox 191"/>
    <n v="19.98"/>
    <n v="1"/>
    <n v="0"/>
    <n v="9.3905999999999992"/>
  </r>
  <r>
    <n v="2109"/>
    <s v="CA-2012-164882"/>
    <x v="1"/>
    <x v="89"/>
    <d v="2012-10-31T00:00:00"/>
    <s v="Same Day"/>
    <s v="SG-20080"/>
    <s v="Sandra Glassco"/>
    <s v="Consumer"/>
    <s v="United States"/>
    <s v="Redlands"/>
    <x v="1"/>
    <n v="92374"/>
    <x v="1"/>
    <s v="OFF-BI-10004519"/>
    <x v="1"/>
    <x v="8"/>
    <s v="GBC DocuBind P100 Manual Binding Machine"/>
    <n v="398.35199999999998"/>
    <n v="3"/>
    <n v="0.2"/>
    <n v="124.48499999999999"/>
  </r>
  <r>
    <n v="2110"/>
    <s v="CA-2012-164882"/>
    <x v="1"/>
    <x v="89"/>
    <d v="2012-10-31T00:00:00"/>
    <s v="Same Day"/>
    <s v="SG-20080"/>
    <s v="Sandra Glassco"/>
    <s v="Consumer"/>
    <s v="United States"/>
    <s v="Redlands"/>
    <x v="1"/>
    <n v="92374"/>
    <x v="1"/>
    <s v="OFF-AR-10004272"/>
    <x v="1"/>
    <x v="6"/>
    <s v="Newell 308"/>
    <n v="5.04"/>
    <n v="3"/>
    <n v="0"/>
    <n v="1.2599999999999998"/>
  </r>
  <r>
    <n v="2111"/>
    <s v="CA-2012-164882"/>
    <x v="1"/>
    <x v="89"/>
    <d v="2012-10-31T00:00:00"/>
    <s v="Same Day"/>
    <s v="SG-20080"/>
    <s v="Sandra Glassco"/>
    <s v="Consumer"/>
    <s v="United States"/>
    <s v="Redlands"/>
    <x v="1"/>
    <n v="92374"/>
    <x v="1"/>
    <s v="OFF-FA-10000585"/>
    <x v="1"/>
    <x v="13"/>
    <s v="OIC Bulk Pack Metal Binder Clips"/>
    <n v="17.450000000000003"/>
    <n v="5"/>
    <n v="0"/>
    <n v="8.0269999999999992"/>
  </r>
  <r>
    <n v="2112"/>
    <s v="CA-2012-164882"/>
    <x v="1"/>
    <x v="89"/>
    <d v="2012-10-31T00:00:00"/>
    <s v="Same Day"/>
    <s v="SG-20080"/>
    <s v="Sandra Glassco"/>
    <s v="Consumer"/>
    <s v="United States"/>
    <s v="Redlands"/>
    <x v="1"/>
    <n v="92374"/>
    <x v="1"/>
    <s v="FUR-CH-10004218"/>
    <x v="0"/>
    <x v="1"/>
    <s v="Global Fabric Manager's Chair, Dark Gray"/>
    <n v="323.13600000000002"/>
    <n v="4"/>
    <n v="0.2"/>
    <n v="20.196000000000012"/>
  </r>
  <r>
    <n v="2113"/>
    <s v="CA-2012-164882"/>
    <x v="1"/>
    <x v="89"/>
    <d v="2012-10-31T00:00:00"/>
    <s v="Same Day"/>
    <s v="SG-20080"/>
    <s v="Sandra Glassco"/>
    <s v="Consumer"/>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s v="Consumer"/>
    <s v="United States"/>
    <s v="Redlands"/>
    <x v="1"/>
    <n v="92374"/>
    <x v="1"/>
    <s v="TEC-PH-10001578"/>
    <x v="2"/>
    <x v="7"/>
    <s v="Polycom SoundStation2 EX Conference phone"/>
    <n v="1295.8400000000001"/>
    <n v="4"/>
    <n v="0.2"/>
    <n v="145.78199999999993"/>
  </r>
  <r>
    <n v="2115"/>
    <s v="CA-2012-164882"/>
    <x v="1"/>
    <x v="89"/>
    <d v="2012-10-31T00:00:00"/>
    <s v="Same Day"/>
    <s v="SG-20080"/>
    <s v="Sandra Glassco"/>
    <s v="Consumer"/>
    <s v="United States"/>
    <s v="Redlands"/>
    <x v="1"/>
    <n v="92374"/>
    <x v="1"/>
    <s v="OFF-ST-10003638"/>
    <x v="1"/>
    <x v="4"/>
    <s v="Mobile Personal File Cube"/>
    <n v="46.84"/>
    <n v="2"/>
    <n v="0"/>
    <n v="12.646799999999999"/>
  </r>
  <r>
    <n v="2116"/>
    <s v="CA-2012-164882"/>
    <x v="1"/>
    <x v="89"/>
    <d v="2012-10-31T00:00:00"/>
    <s v="Same Day"/>
    <s v="SG-20080"/>
    <s v="Sandra Glassco"/>
    <s v="Consumer"/>
    <s v="United States"/>
    <s v="Redlands"/>
    <x v="1"/>
    <n v="92374"/>
    <x v="1"/>
    <s v="FUR-BO-10002213"/>
    <x v="0"/>
    <x v="0"/>
    <s v="DMI Eclipse Executive Suite Bookcases"/>
    <n v="425.83300000000003"/>
    <n v="1"/>
    <n v="0.15"/>
    <n v="20.03919999999998"/>
  </r>
  <r>
    <n v="2117"/>
    <s v="CA-2012-159786"/>
    <x v="1"/>
    <x v="88"/>
    <d v="2012-10-17T00:00:00"/>
    <s v="Second Class"/>
    <s v="RK-19300"/>
    <s v="Ralph Kennedy"/>
    <s v="Consumer"/>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s v="Consumer"/>
    <s v="United States"/>
    <s v="Stockton"/>
    <x v="1"/>
    <n v="95207"/>
    <x v="1"/>
    <s v="OFF-PA-10002222"/>
    <x v="1"/>
    <x v="10"/>
    <s v="Xerox Color Copier Paper, 11&quot; x 17&quot;, Ream"/>
    <n v="159.88"/>
    <n v="7"/>
    <n v="0"/>
    <n v="73.544799999999995"/>
  </r>
  <r>
    <n v="2119"/>
    <s v="CA-2014-155460"/>
    <x v="3"/>
    <x v="669"/>
    <d v="2014-04-16T00:00:00"/>
    <s v="First Class"/>
    <s v="RW-19630"/>
    <s v="Rob Williams"/>
    <s v="Corporate"/>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s v="Corporate"/>
    <s v="United States"/>
    <s v="Seattle"/>
    <x v="4"/>
    <n v="98105"/>
    <x v="1"/>
    <s v="OFF-BI-10003091"/>
    <x v="1"/>
    <x v="8"/>
    <s v="GBC DocuBind TL200 Manual Binding Machine"/>
    <n v="895.92"/>
    <n v="5"/>
    <n v="0.2"/>
    <n v="302.37299999999993"/>
  </r>
  <r>
    <n v="2121"/>
    <s v="US-2014-168690"/>
    <x v="3"/>
    <x v="363"/>
    <d v="2014-01-14T00:00:00"/>
    <s v="Standard Class"/>
    <s v="TS-21085"/>
    <s v="Thais Sissman"/>
    <s v="Consumer"/>
    <s v="United States"/>
    <s v="Ormond Beach"/>
    <x v="2"/>
    <n v="32174"/>
    <x v="0"/>
    <s v="OFF-BI-10000145"/>
    <x v="1"/>
    <x v="8"/>
    <s v="Zipper Ring Binder Pockets"/>
    <n v="2.8080000000000007"/>
    <n v="3"/>
    <n v="0.7"/>
    <n v="-1.9656000000000002"/>
  </r>
  <r>
    <n v="2122"/>
    <s v="CA-2014-158246"/>
    <x v="3"/>
    <x v="45"/>
    <d v="2014-11-12T00:00:00"/>
    <s v="First Class"/>
    <s v="JB-15400"/>
    <s v="Jennifer Braxton"/>
    <s v="Corporate"/>
    <s v="United States"/>
    <s v="Sunnyvale"/>
    <x v="1"/>
    <n v="94086"/>
    <x v="1"/>
    <s v="FUR-CH-10003061"/>
    <x v="0"/>
    <x v="1"/>
    <s v="Global Leather Task Chair, Black"/>
    <n v="215.976"/>
    <n v="3"/>
    <n v="0.2"/>
    <n v="-2.6997000000000355"/>
  </r>
  <r>
    <n v="2123"/>
    <s v="CA-2014-167381"/>
    <x v="3"/>
    <x v="585"/>
    <d v="2014-09-25T00:00:00"/>
    <s v="Second Class"/>
    <s v="EH-14005"/>
    <s v="Erica Hernandez"/>
    <s v="Home Office"/>
    <s v="United States"/>
    <s v="Lansing"/>
    <x v="12"/>
    <n v="48911"/>
    <x v="2"/>
    <s v="FUR-BO-10001972"/>
    <x v="0"/>
    <x v="0"/>
    <s v="O'Sullivan 4-Shelf Bookcase in Odessa Pine"/>
    <n v="241.96"/>
    <n v="2"/>
    <n v="0"/>
    <n v="41.133199999999988"/>
  </r>
  <r>
    <n v="2124"/>
    <s v="CA-2014-167381"/>
    <x v="3"/>
    <x v="585"/>
    <d v="2014-09-25T00:00:00"/>
    <s v="Second Class"/>
    <s v="EH-14005"/>
    <s v="Erica Hernandez"/>
    <s v="Home Office"/>
    <s v="United States"/>
    <s v="Lansing"/>
    <x v="12"/>
    <n v="48911"/>
    <x v="2"/>
    <s v="OFF-LA-10000134"/>
    <x v="1"/>
    <x v="2"/>
    <s v="Avery 511"/>
    <n v="27.72"/>
    <n v="9"/>
    <n v="0"/>
    <n v="13.3056"/>
  </r>
  <r>
    <n v="2125"/>
    <s v="CA-2014-144862"/>
    <x v="3"/>
    <x v="96"/>
    <d v="2014-12-06T00:00:00"/>
    <s v="Standard Class"/>
    <s v="EH-14005"/>
    <s v="Erica Hernandez"/>
    <s v="Home Office"/>
    <s v="United States"/>
    <s v="Philadelphia"/>
    <x v="9"/>
    <n v="19143"/>
    <x v="3"/>
    <s v="OFF-EN-10003040"/>
    <x v="1"/>
    <x v="12"/>
    <s v="Quality Park Security Envelopes"/>
    <n v="104.68000000000002"/>
    <n v="5"/>
    <n v="0.2"/>
    <n v="35.329499999999996"/>
  </r>
  <r>
    <n v="2126"/>
    <s v="CA-2014-144862"/>
    <x v="3"/>
    <x v="96"/>
    <d v="2014-12-06T00:00:00"/>
    <s v="Standard Class"/>
    <s v="EH-14005"/>
    <s v="Erica Hernandez"/>
    <s v="Home Office"/>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s v="Consumer"/>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s v="Home Office"/>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s v="Home Office"/>
    <s v="United States"/>
    <s v="Philadelphia"/>
    <x v="9"/>
    <n v="19134"/>
    <x v="3"/>
    <s v="OFF-PA-10001293"/>
    <x v="1"/>
    <x v="10"/>
    <s v="Xerox 1946"/>
    <n v="20.736000000000004"/>
    <n v="4"/>
    <n v="0.2"/>
    <n v="7.2576000000000001"/>
  </r>
  <r>
    <n v="2130"/>
    <s v="US-2011-114188"/>
    <x v="2"/>
    <x v="671"/>
    <d v="2011-05-22T00:00:00"/>
    <s v="Second Class"/>
    <s v="RF-19345"/>
    <s v="Randy Ferguson"/>
    <s v="Corporate"/>
    <s v="United States"/>
    <s v="Dover"/>
    <x v="38"/>
    <n v="3820"/>
    <x v="3"/>
    <s v="OFF-AP-10000124"/>
    <x v="1"/>
    <x v="9"/>
    <s v="Acco 6 Outlet Guardian Basic Surge Suppressor"/>
    <n v="33.28"/>
    <n v="4"/>
    <n v="0"/>
    <n v="9.3184000000000005"/>
  </r>
  <r>
    <n v="2131"/>
    <s v="US-2011-114188"/>
    <x v="2"/>
    <x v="671"/>
    <d v="2011-05-22T00:00:00"/>
    <s v="Second Class"/>
    <s v="RF-19345"/>
    <s v="Randy Ferguson"/>
    <s v="Corporate"/>
    <s v="United States"/>
    <s v="Dover"/>
    <x v="38"/>
    <n v="3820"/>
    <x v="3"/>
    <s v="OFF-AR-10004511"/>
    <x v="1"/>
    <x v="6"/>
    <s v="Sanford Colorific Scented Colored Pencils, 12/Pack"/>
    <n v="38.520000000000003"/>
    <n v="9"/>
    <n v="0"/>
    <n v="11.9412"/>
  </r>
  <r>
    <n v="2132"/>
    <s v="US-2011-114188"/>
    <x v="2"/>
    <x v="671"/>
    <d v="2011-05-22T00:00:00"/>
    <s v="Second Class"/>
    <s v="RF-19345"/>
    <s v="Randy Ferguson"/>
    <s v="Corporate"/>
    <s v="United States"/>
    <s v="Dover"/>
    <x v="38"/>
    <n v="3820"/>
    <x v="3"/>
    <s v="FUR-FU-10000076"/>
    <x v="0"/>
    <x v="5"/>
    <s v="24-Hour Round Wall Clock"/>
    <n v="139.86000000000001"/>
    <n v="7"/>
    <n v="0"/>
    <n v="60.139800000000015"/>
  </r>
  <r>
    <n v="2133"/>
    <s v="CA-2012-156524"/>
    <x v="1"/>
    <x v="312"/>
    <d v="2012-11-26T00:00:00"/>
    <s v="Standard Class"/>
    <s v="DL-12865"/>
    <s v="Dan Lawera"/>
    <s v="Consumer"/>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s v="Consumer"/>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s v="Consumer"/>
    <s v="United States"/>
    <s v="Philadelphia"/>
    <x v="9"/>
    <n v="19134"/>
    <x v="3"/>
    <s v="OFF-FA-10000053"/>
    <x v="1"/>
    <x v="13"/>
    <s v="Revere Boxed Rubber Bands by Revere"/>
    <n v="10.584"/>
    <n v="7"/>
    <n v="0.2"/>
    <n v="-2.3813999999999993"/>
  </r>
  <r>
    <n v="2136"/>
    <s v="CA-2012-122210"/>
    <x v="1"/>
    <x v="672"/>
    <d v="2012-12-04T00:00:00"/>
    <s v="Standard Class"/>
    <s v="WB-21850"/>
    <s v="William Brown"/>
    <s v="Consumer"/>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s v="Consumer"/>
    <s v="United States"/>
    <s v="Grand Prairie"/>
    <x v="5"/>
    <n v="75051"/>
    <x v="2"/>
    <s v="FUR-FU-10002364"/>
    <x v="0"/>
    <x v="5"/>
    <s v="Eldon Expressions Wood Desk Accessories, Oak"/>
    <n v="14.76"/>
    <n v="5"/>
    <n v="0.6"/>
    <n v="-11.439000000000004"/>
  </r>
  <r>
    <n v="2138"/>
    <s v="CA-2012-156377"/>
    <x v="1"/>
    <x v="620"/>
    <d v="2013-01-05T00:00:00"/>
    <s v="Standard Class"/>
    <s v="TB-21625"/>
    <s v="Trudy Brown"/>
    <s v="Consumer"/>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s v="Consumer"/>
    <s v="United States"/>
    <s v="New York City"/>
    <x v="15"/>
    <n v="10009"/>
    <x v="3"/>
    <s v="OFF-PA-10004092"/>
    <x v="1"/>
    <x v="10"/>
    <s v="Tops Green Bar Computer Printout Paper"/>
    <n v="146.82"/>
    <n v="3"/>
    <n v="0"/>
    <n v="73.41"/>
  </r>
  <r>
    <n v="2140"/>
    <s v="CA-2011-159520"/>
    <x v="2"/>
    <x v="571"/>
    <d v="2011-06-11T00:00:00"/>
    <s v="Standard Class"/>
    <s v="GT-14635"/>
    <s v="Grant Thornton"/>
    <s v="Corporate"/>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s v="Corporate"/>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s v="Corporate"/>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s v="Corporate"/>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s v="Corporate"/>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s v="Corporate"/>
    <s v="United States"/>
    <s v="Philadelphia"/>
    <x v="9"/>
    <n v="19140"/>
    <x v="3"/>
    <s v="OFF-FA-10002780"/>
    <x v="1"/>
    <x v="13"/>
    <s v="Staples"/>
    <n v="16.687999999999999"/>
    <n v="7"/>
    <n v="0.2"/>
    <n v="5.4235999999999995"/>
  </r>
  <r>
    <n v="2146"/>
    <s v="US-2013-152051"/>
    <x v="0"/>
    <x v="674"/>
    <d v="2013-06-30T00:00:00"/>
    <s v="Standard Class"/>
    <s v="TS-21160"/>
    <s v="Theresa Swint"/>
    <s v="Corporate"/>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s v="Corporate"/>
    <s v="United States"/>
    <s v="York"/>
    <x v="9"/>
    <n v="17403"/>
    <x v="3"/>
    <s v="OFF-BI-10004781"/>
    <x v="1"/>
    <x v="8"/>
    <s v="GBC Wire Binding Strips"/>
    <n v="38.088000000000001"/>
    <n v="4"/>
    <n v="0.7"/>
    <n v="-27.93119999999999"/>
  </r>
  <r>
    <n v="2148"/>
    <s v="US-2013-152051"/>
    <x v="0"/>
    <x v="674"/>
    <d v="2013-06-30T00:00:00"/>
    <s v="Standard Class"/>
    <s v="TS-21160"/>
    <s v="Theresa Swint"/>
    <s v="Corporate"/>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s v="Consumer"/>
    <s v="United States"/>
    <s v="Concord"/>
    <x v="1"/>
    <n v="94521"/>
    <x v="1"/>
    <s v="FUR-FU-10003975"/>
    <x v="0"/>
    <x v="5"/>
    <s v="Eldon Advantage Chair Mats for Low to Medium Pile Carpets"/>
    <n v="43.31"/>
    <n v="1"/>
    <n v="0"/>
    <n v="4.330999999999996"/>
  </r>
  <r>
    <n v="2150"/>
    <s v="CA-2014-102771"/>
    <x v="3"/>
    <x v="185"/>
    <d v="2014-04-06T00:00:00"/>
    <s v="Standard Class"/>
    <s v="DO-13435"/>
    <s v="Denny Ordway"/>
    <s v="Consumer"/>
    <s v="United States"/>
    <s v="New York City"/>
    <x v="15"/>
    <n v="10035"/>
    <x v="3"/>
    <s v="TEC-PH-10001536"/>
    <x v="2"/>
    <x v="7"/>
    <s v="Spigen Samsung Galaxy S5 Case Wallet"/>
    <n v="84.949999999999989"/>
    <n v="5"/>
    <n v="0"/>
    <n v="22.086999999999996"/>
  </r>
  <r>
    <n v="2151"/>
    <s v="US-2014-139969"/>
    <x v="3"/>
    <x v="123"/>
    <d v="2014-11-27T00:00:00"/>
    <s v="Standard Class"/>
    <s v="AF-10870"/>
    <s v="Art Ferguson"/>
    <s v="Consumer"/>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s v="Consumer"/>
    <s v="United States"/>
    <s v="Saint Louis"/>
    <x v="25"/>
    <n v="63116"/>
    <x v="2"/>
    <s v="TEC-AC-10001772"/>
    <x v="2"/>
    <x v="11"/>
    <s v="Memorex Mini Travel Drive 16 GB USB 2.0 Flash Drive"/>
    <n v="111.79"/>
    <n v="7"/>
    <n v="0"/>
    <n v="43.598100000000002"/>
  </r>
  <r>
    <n v="2153"/>
    <s v="CA-2012-123505"/>
    <x v="1"/>
    <x v="6"/>
    <d v="2012-11-26T00:00:00"/>
    <s v="Standard Class"/>
    <s v="AR-10540"/>
    <s v="Andy Reiter"/>
    <s v="Consumer"/>
    <s v="United States"/>
    <s v="Quincy"/>
    <x v="31"/>
    <n v="2169"/>
    <x v="3"/>
    <s v="OFF-PA-10002586"/>
    <x v="1"/>
    <x v="10"/>
    <s v="Xerox 1970"/>
    <n v="14.940000000000001"/>
    <n v="3"/>
    <n v="0"/>
    <n v="7.0218000000000007"/>
  </r>
  <r>
    <n v="2154"/>
    <s v="CA-2013-117282"/>
    <x v="0"/>
    <x v="216"/>
    <d v="2013-07-19T00:00:00"/>
    <s v="Standard Class"/>
    <s v="DR-12880"/>
    <s v="Dan Reichenbach"/>
    <s v="Corporate"/>
    <s v="United States"/>
    <s v="New York City"/>
    <x v="15"/>
    <n v="10009"/>
    <x v="3"/>
    <s v="OFF-BI-10004094"/>
    <x v="1"/>
    <x v="8"/>
    <s v="GBC Standard Plastic Binding Systems Combs"/>
    <n v="14.16"/>
    <n v="2"/>
    <n v="0.2"/>
    <n v="5.133"/>
  </r>
  <r>
    <n v="2155"/>
    <s v="US-2013-120460"/>
    <x v="0"/>
    <x v="567"/>
    <d v="2013-05-06T00:00:00"/>
    <s v="Standard Class"/>
    <s v="BF-11170"/>
    <s v="Ben Ferrer"/>
    <s v="Home Office"/>
    <s v="United States"/>
    <s v="Dallas"/>
    <x v="5"/>
    <n v="75081"/>
    <x v="2"/>
    <s v="FUR-FU-10004973"/>
    <x v="0"/>
    <x v="5"/>
    <s v="Flat Face Poster Frame"/>
    <n v="22.608000000000001"/>
    <n v="3"/>
    <n v="0.6"/>
    <n v="-10.173599999999997"/>
  </r>
  <r>
    <n v="2156"/>
    <s v="CA-2013-111115"/>
    <x v="0"/>
    <x v="197"/>
    <d v="2013-07-28T00:00:00"/>
    <s v="Second Class"/>
    <s v="LB-16735"/>
    <s v="Larry Blacks"/>
    <s v="Consumer"/>
    <s v="United States"/>
    <s v="Los Angeles"/>
    <x v="1"/>
    <n v="90032"/>
    <x v="1"/>
    <s v="OFF-FA-10000624"/>
    <x v="1"/>
    <x v="13"/>
    <s v="OIC Binder Clips"/>
    <n v="21.48"/>
    <n v="6"/>
    <n v="0"/>
    <n v="10.74"/>
  </r>
  <r>
    <n v="2157"/>
    <s v="CA-2011-124646"/>
    <x v="2"/>
    <x v="169"/>
    <d v="2011-06-24T00:00:00"/>
    <s v="First Class"/>
    <s v="DV-13465"/>
    <s v="Dianna Vittorini"/>
    <s v="Consumer"/>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s v="Consumer"/>
    <s v="United States"/>
    <s v="Minneapolis"/>
    <x v="11"/>
    <n v="55407"/>
    <x v="2"/>
    <s v="OFF-ST-10001469"/>
    <x v="1"/>
    <x v="4"/>
    <s v="Fellowes Bankers Box Recycled Super Stor/Drawer"/>
    <n v="161.94"/>
    <n v="3"/>
    <n v="0"/>
    <n v="9.716399999999993"/>
  </r>
  <r>
    <n v="2159"/>
    <s v="CA-2014-148166"/>
    <x v="3"/>
    <x v="208"/>
    <d v="2014-10-27T00:00:00"/>
    <s v="Standard Class"/>
    <s v="NK-18490"/>
    <s v="Neil Knudson"/>
    <s v="Home Office"/>
    <s v="United States"/>
    <s v="Deltona"/>
    <x v="2"/>
    <n v="32725"/>
    <x v="0"/>
    <s v="OFF-AR-10004956"/>
    <x v="1"/>
    <x v="6"/>
    <s v="Newell 33"/>
    <n v="17.856000000000002"/>
    <n v="4"/>
    <n v="0.2"/>
    <n v="2.0087999999999973"/>
  </r>
  <r>
    <n v="2160"/>
    <s v="CA-2013-159737"/>
    <x v="0"/>
    <x v="323"/>
    <d v="2013-09-10T00:00:00"/>
    <s v="Standard Class"/>
    <s v="CS-11950"/>
    <s v="Carlos Soltero"/>
    <s v="Consumer"/>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s v="Consumer"/>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s v="Home Office"/>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s v="Home Office"/>
    <s v="United States"/>
    <s v="Manteca"/>
    <x v="1"/>
    <n v="95336"/>
    <x v="1"/>
    <s v="OFF-PA-10004359"/>
    <x v="1"/>
    <x v="10"/>
    <s v="Multicolor Computer Printout Paper"/>
    <n v="314.54999999999995"/>
    <n v="3"/>
    <n v="0"/>
    <n v="150.98399999999998"/>
  </r>
  <r>
    <n v="2164"/>
    <s v="CA-2013-154018"/>
    <x v="0"/>
    <x v="63"/>
    <d v="2013-10-20T00:00:00"/>
    <s v="Standard Class"/>
    <s v="HA-14920"/>
    <s v="Helen Andreada"/>
    <s v="Consumer"/>
    <s v="United States"/>
    <s v="Laredo"/>
    <x v="5"/>
    <n v="78041"/>
    <x v="2"/>
    <s v="TEC-AC-10002402"/>
    <x v="2"/>
    <x v="11"/>
    <s v="Razer Kraken PRO Over Ear PC and Music Headset"/>
    <n v="191.976"/>
    <n v="3"/>
    <n v="0.2"/>
    <n v="23.996999999999986"/>
  </r>
  <r>
    <n v="2165"/>
    <s v="CA-2013-154018"/>
    <x v="0"/>
    <x v="63"/>
    <d v="2013-10-20T00:00:00"/>
    <s v="Standard Class"/>
    <s v="HA-14920"/>
    <s v="Helen Andreada"/>
    <s v="Consumer"/>
    <s v="United States"/>
    <s v="Laredo"/>
    <x v="5"/>
    <n v="78041"/>
    <x v="2"/>
    <s v="OFF-PA-10000551"/>
    <x v="1"/>
    <x v="10"/>
    <s v="Array Memo Cubes"/>
    <n v="8.2880000000000003"/>
    <n v="2"/>
    <n v="0.2"/>
    <n v="3.0043999999999995"/>
  </r>
  <r>
    <n v="2166"/>
    <s v="CA-2013-154018"/>
    <x v="0"/>
    <x v="63"/>
    <d v="2013-10-20T00:00:00"/>
    <s v="Standard Class"/>
    <s v="HA-14920"/>
    <s v="Helen Andreada"/>
    <s v="Consumer"/>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s v="Consumer"/>
    <s v="United States"/>
    <s v="Laredo"/>
    <x v="5"/>
    <n v="78041"/>
    <x v="2"/>
    <s v="OFF-AR-10002067"/>
    <x v="1"/>
    <x v="6"/>
    <s v="Newell 334"/>
    <n v="15.872"/>
    <n v="1"/>
    <n v="0.2"/>
    <n v="1.1904000000000003"/>
  </r>
  <r>
    <n v="2168"/>
    <s v="CA-2013-154018"/>
    <x v="0"/>
    <x v="63"/>
    <d v="2013-10-20T00:00:00"/>
    <s v="Standard Class"/>
    <s v="HA-14920"/>
    <s v="Helen Andreada"/>
    <s v="Consumer"/>
    <s v="United States"/>
    <s v="Laredo"/>
    <x v="5"/>
    <n v="78041"/>
    <x v="2"/>
    <s v="OFF-BI-10004140"/>
    <x v="1"/>
    <x v="8"/>
    <s v="Avery Non-Stick Binders"/>
    <n v="6.2859999999999987"/>
    <n v="7"/>
    <n v="0.8"/>
    <n v="-11.000500000000008"/>
  </r>
  <r>
    <n v="2169"/>
    <s v="CA-2014-117870"/>
    <x v="3"/>
    <x v="678"/>
    <d v="2014-01-31T00:00:00"/>
    <s v="Second Class"/>
    <s v="JH-15820"/>
    <s v="John Huston"/>
    <s v="Consumer"/>
    <s v="United States"/>
    <s v="Kent"/>
    <x v="24"/>
    <n v="44240"/>
    <x v="3"/>
    <s v="OFF-AR-10004078"/>
    <x v="1"/>
    <x v="6"/>
    <s v="Newell 312"/>
    <n v="14.015999999999998"/>
    <n v="3"/>
    <n v="0.2"/>
    <n v="1.7519999999999998"/>
  </r>
  <r>
    <n v="2170"/>
    <s v="CA-2014-117870"/>
    <x v="3"/>
    <x v="678"/>
    <d v="2014-01-31T00:00:00"/>
    <s v="Second Class"/>
    <s v="JH-15820"/>
    <s v="John Huston"/>
    <s v="Consumer"/>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s v="Consumer"/>
    <s v="United States"/>
    <s v="Kent"/>
    <x v="24"/>
    <n v="44240"/>
    <x v="3"/>
    <s v="TEC-PH-10003931"/>
    <x v="2"/>
    <x v="7"/>
    <s v="JBL Micro Wireless Portable Bluetooth Speaker"/>
    <n v="107.982"/>
    <n v="3"/>
    <n v="0.4"/>
    <n v="-26.995499999999993"/>
  </r>
  <r>
    <n v="2172"/>
    <s v="US-2014-137491"/>
    <x v="3"/>
    <x v="123"/>
    <d v="2014-11-26T00:00:00"/>
    <s v="Standard Class"/>
    <s v="LC-16930"/>
    <s v="Linda Cazamias"/>
    <s v="Corporate"/>
    <s v="United States"/>
    <s v="San Angelo"/>
    <x v="5"/>
    <n v="76903"/>
    <x v="2"/>
    <s v="FUR-CH-10004675"/>
    <x v="0"/>
    <x v="1"/>
    <s v="Lifetime Advantage Folding Chairs, 4/Carton"/>
    <n v="305.31200000000001"/>
    <n v="2"/>
    <n v="0.3"/>
    <n v="-8.7232000000000198"/>
  </r>
  <r>
    <n v="2173"/>
    <s v="CA-2011-152296"/>
    <x v="2"/>
    <x v="601"/>
    <d v="2011-08-03T00:00:00"/>
    <s v="First Class"/>
    <s v="IL-15100"/>
    <s v="Ivan Liston"/>
    <s v="Consumer"/>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s v="Home Office"/>
    <s v="United States"/>
    <s v="Houston"/>
    <x v="5"/>
    <n v="77070"/>
    <x v="2"/>
    <s v="OFF-BI-10002353"/>
    <x v="1"/>
    <x v="8"/>
    <s v="GBC VeloBind Cover Sets"/>
    <n v="9.2639999999999976"/>
    <n v="3"/>
    <n v="0.8"/>
    <n v="-13.895999999999997"/>
  </r>
  <r>
    <n v="2175"/>
    <s v="CA-2012-132507"/>
    <x v="1"/>
    <x v="117"/>
    <d v="2012-08-03T00:00:00"/>
    <s v="Second Class"/>
    <s v="CC-12610"/>
    <s v="Corey Catlett"/>
    <s v="Corporate"/>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s v="Home Office"/>
    <s v="United States"/>
    <s v="Salt Lake City"/>
    <x v="7"/>
    <n v="84106"/>
    <x v="1"/>
    <s v="OFF-PA-10000740"/>
    <x v="1"/>
    <x v="10"/>
    <s v="Xerox 1982"/>
    <n v="45.68"/>
    <n v="2"/>
    <n v="0"/>
    <n v="21.012799999999999"/>
  </r>
  <r>
    <n v="2177"/>
    <s v="CA-2013-125738"/>
    <x v="0"/>
    <x v="680"/>
    <d v="2013-10-22T00:00:00"/>
    <s v="Standard Class"/>
    <s v="PB-18805"/>
    <s v="Patrick Bzostek"/>
    <s v="Home Office"/>
    <s v="United States"/>
    <s v="Salt Lake City"/>
    <x v="7"/>
    <n v="84106"/>
    <x v="1"/>
    <s v="OFF-PA-10003001"/>
    <x v="1"/>
    <x v="10"/>
    <s v="Xerox 1986"/>
    <n v="60.12"/>
    <n v="9"/>
    <n v="0"/>
    <n v="28.857599999999998"/>
  </r>
  <r>
    <n v="2178"/>
    <s v="CA-2013-125738"/>
    <x v="0"/>
    <x v="680"/>
    <d v="2013-10-22T00:00:00"/>
    <s v="Standard Class"/>
    <s v="PB-18805"/>
    <s v="Patrick Bzostek"/>
    <s v="Home Office"/>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s v="Home Office"/>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s v="Consumer"/>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s v="Consumer"/>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s v="Consumer"/>
    <s v="United States"/>
    <s v="New York City"/>
    <x v="15"/>
    <n v="10009"/>
    <x v="3"/>
    <s v="FUR-CH-10002084"/>
    <x v="0"/>
    <x v="1"/>
    <s v="Hon Mobius Operator's Chair"/>
    <n v="442.76400000000001"/>
    <n v="4"/>
    <n v="0.1"/>
    <n v="59.035200000000003"/>
  </r>
  <r>
    <n v="2183"/>
    <s v="CA-2013-128818"/>
    <x v="0"/>
    <x v="681"/>
    <d v="2013-05-12T00:00:00"/>
    <s v="Standard Class"/>
    <s v="CJ-12010"/>
    <s v="Caroline Jumper"/>
    <s v="Consumer"/>
    <s v="United States"/>
    <s v="New York City"/>
    <x v="15"/>
    <n v="10009"/>
    <x v="3"/>
    <s v="TEC-MA-10000488"/>
    <x v="2"/>
    <x v="15"/>
    <s v="Bady BDG101FRU Card Printer"/>
    <n v="3999.95"/>
    <n v="5"/>
    <n v="0"/>
    <n v="1159.9854999999998"/>
  </r>
  <r>
    <n v="2184"/>
    <s v="CA-2013-128818"/>
    <x v="0"/>
    <x v="681"/>
    <d v="2013-05-12T00:00:00"/>
    <s v="Standard Class"/>
    <s v="CJ-12010"/>
    <s v="Caroline Jumper"/>
    <s v="Consumer"/>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s v="Consumer"/>
    <s v="United States"/>
    <s v="New York City"/>
    <x v="15"/>
    <n v="10009"/>
    <x v="3"/>
    <s v="FUR-FU-10001940"/>
    <x v="0"/>
    <x v="5"/>
    <s v="Staples"/>
    <n v="63.68"/>
    <n v="8"/>
    <n v="0"/>
    <n v="28.019200000000005"/>
  </r>
  <r>
    <n v="2186"/>
    <s v="CA-2014-124576"/>
    <x v="3"/>
    <x v="378"/>
    <d v="2014-08-05T00:00:00"/>
    <s v="Second Class"/>
    <s v="HK-14890"/>
    <s v="Heather Kirkland"/>
    <s v="Corporate"/>
    <s v="United States"/>
    <s v="Salinas"/>
    <x v="1"/>
    <n v="93905"/>
    <x v="1"/>
    <s v="OFF-BI-10002735"/>
    <x v="1"/>
    <x v="8"/>
    <s v="GBC Prestige Therm-A-Bind Covers"/>
    <n v="54.896000000000008"/>
    <n v="2"/>
    <n v="0.2"/>
    <n v="18.5274"/>
  </r>
  <r>
    <n v="2187"/>
    <s v="CA-2013-101378"/>
    <x v="0"/>
    <x v="216"/>
    <d v="2013-07-15T00:00:00"/>
    <s v="Same Day"/>
    <s v="RH-19600"/>
    <s v="Rob Haberlin"/>
    <s v="Consumer"/>
    <s v="United States"/>
    <s v="Huntsville"/>
    <x v="19"/>
    <n v="35810"/>
    <x v="0"/>
    <s v="TEC-AC-10002345"/>
    <x v="2"/>
    <x v="11"/>
    <s v="HP Standard 104 key PS/2 Keyboard"/>
    <n v="29"/>
    <n v="2"/>
    <n v="0"/>
    <n v="7.25"/>
  </r>
  <r>
    <n v="2188"/>
    <s v="CA-2014-143063"/>
    <x v="3"/>
    <x v="682"/>
    <d v="2014-08-16T00:00:00"/>
    <s v="Standard Class"/>
    <s v="IL-15100"/>
    <s v="Ivan Liston"/>
    <s v="Consumer"/>
    <s v="United States"/>
    <s v="Columbus"/>
    <x v="14"/>
    <n v="47201"/>
    <x v="2"/>
    <s v="OFF-EN-10003134"/>
    <x v="1"/>
    <x v="12"/>
    <s v="Staples"/>
    <n v="70.08"/>
    <n v="6"/>
    <n v="0"/>
    <n v="35.04"/>
  </r>
  <r>
    <n v="2189"/>
    <s v="CA-2014-143063"/>
    <x v="3"/>
    <x v="682"/>
    <d v="2014-08-16T00:00:00"/>
    <s v="Standard Class"/>
    <s v="IL-15100"/>
    <s v="Ivan Liston"/>
    <s v="Consumer"/>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s v="Consumer"/>
    <s v="United States"/>
    <s v="Columbus"/>
    <x v="14"/>
    <n v="47201"/>
    <x v="2"/>
    <s v="TEC-PH-10003645"/>
    <x v="2"/>
    <x v="7"/>
    <s v="Aastra 57i VoIP phone"/>
    <n v="1454.4900000000002"/>
    <n v="9"/>
    <n v="0"/>
    <n v="378.16740000000004"/>
  </r>
  <r>
    <n v="2191"/>
    <s v="CA-2013-118913"/>
    <x v="0"/>
    <x v="674"/>
    <d v="2013-06-30T00:00:00"/>
    <s v="Standard Class"/>
    <s v="AS-10240"/>
    <s v="Alan Shonely"/>
    <s v="Consumer"/>
    <s v="United States"/>
    <s v="Los Angeles"/>
    <x v="1"/>
    <n v="90049"/>
    <x v="1"/>
    <s v="OFF-AP-10000692"/>
    <x v="1"/>
    <x v="9"/>
    <s v="Fellowes Mighty 8 Compact Surge Protector"/>
    <n v="60.81"/>
    <n v="3"/>
    <n v="0"/>
    <n v="17.026800000000001"/>
  </r>
  <r>
    <n v="2192"/>
    <s v="CA-2013-128412"/>
    <x v="0"/>
    <x v="107"/>
    <d v="2013-12-18T00:00:00"/>
    <s v="Standard Class"/>
    <s v="AP-10915"/>
    <s v="Arthur Prichep"/>
    <s v="Consumer"/>
    <s v="United States"/>
    <s v="Seattle"/>
    <x v="4"/>
    <n v="98105"/>
    <x v="1"/>
    <s v="OFF-BI-10001718"/>
    <x v="1"/>
    <x v="8"/>
    <s v="GBC DocuBind P50 Personal Binding Machine"/>
    <n v="153.55199999999999"/>
    <n v="3"/>
    <n v="0.2"/>
    <n v="51.823799999999999"/>
  </r>
  <r>
    <n v="2193"/>
    <s v="CA-2013-128412"/>
    <x v="0"/>
    <x v="107"/>
    <d v="2013-12-18T00:00:00"/>
    <s v="Standard Class"/>
    <s v="AP-10915"/>
    <s v="Arthur Prichep"/>
    <s v="Consumer"/>
    <s v="United States"/>
    <s v="Seattle"/>
    <x v="4"/>
    <n v="98105"/>
    <x v="1"/>
    <s v="OFF-AP-10002082"/>
    <x v="1"/>
    <x v="9"/>
    <s v="Holmes HEPA Air Purifier"/>
    <n v="65.34"/>
    <n v="3"/>
    <n v="0"/>
    <n v="22.869"/>
  </r>
  <r>
    <n v="2194"/>
    <s v="CA-2013-128412"/>
    <x v="0"/>
    <x v="107"/>
    <d v="2013-12-18T00:00:00"/>
    <s v="Standard Class"/>
    <s v="AP-10915"/>
    <s v="Arthur Prichep"/>
    <s v="Consumer"/>
    <s v="United States"/>
    <s v="Seattle"/>
    <x v="4"/>
    <n v="98105"/>
    <x v="1"/>
    <s v="OFF-PA-10001125"/>
    <x v="1"/>
    <x v="10"/>
    <s v="Xerox 1988"/>
    <n v="123.92"/>
    <n v="4"/>
    <n v="0"/>
    <n v="55.763999999999996"/>
  </r>
  <r>
    <n v="2195"/>
    <s v="CA-2013-128412"/>
    <x v="0"/>
    <x v="107"/>
    <d v="2013-12-18T00:00:00"/>
    <s v="Standard Class"/>
    <s v="AP-10915"/>
    <s v="Arthur Prichep"/>
    <s v="Consumer"/>
    <s v="United States"/>
    <s v="Seattle"/>
    <x v="4"/>
    <n v="98105"/>
    <x v="1"/>
    <s v="OFF-AP-10000252"/>
    <x v="1"/>
    <x v="9"/>
    <s v="Harmony HEPA Quiet Air Purifiers"/>
    <n v="35.099999999999994"/>
    <n v="3"/>
    <n v="0"/>
    <n v="12.285"/>
  </r>
  <r>
    <n v="2196"/>
    <s v="CA-2013-128412"/>
    <x v="0"/>
    <x v="107"/>
    <d v="2013-12-18T00:00:00"/>
    <s v="Standard Class"/>
    <s v="AP-10915"/>
    <s v="Arthur Prichep"/>
    <s v="Consumer"/>
    <s v="United States"/>
    <s v="Seattle"/>
    <x v="4"/>
    <n v="98105"/>
    <x v="1"/>
    <s v="TEC-AC-10003038"/>
    <x v="2"/>
    <x v="11"/>
    <s v="Kingston Digital DataTraveler 16GB USB 2.0"/>
    <n v="44.75"/>
    <n v="5"/>
    <n v="0"/>
    <n v="8.5024999999999942"/>
  </r>
  <r>
    <n v="2197"/>
    <s v="CA-2013-136483"/>
    <x v="0"/>
    <x v="49"/>
    <d v="2013-12-07T00:00:00"/>
    <s v="Standard Class"/>
    <s v="AG-10390"/>
    <s v="Allen Goldenen"/>
    <s v="Consumer"/>
    <s v="United States"/>
    <s v="Knoxville"/>
    <x v="18"/>
    <n v="37918"/>
    <x v="0"/>
    <s v="OFF-AR-10000940"/>
    <x v="1"/>
    <x v="6"/>
    <s v="Newell 343"/>
    <n v="4.7039999999999997"/>
    <n v="2"/>
    <n v="0.2"/>
    <n v="0.41160000000000019"/>
  </r>
  <r>
    <n v="2198"/>
    <s v="CA-2011-163013"/>
    <x v="2"/>
    <x v="683"/>
    <d v="2011-12-04T00:00:00"/>
    <s v="Standard Class"/>
    <s v="BF-11080"/>
    <s v="Bart Folk"/>
    <s v="Consumer"/>
    <s v="United States"/>
    <s v="Montgomery"/>
    <x v="19"/>
    <n v="36116"/>
    <x v="0"/>
    <s v="OFF-AR-10001954"/>
    <x v="1"/>
    <x v="6"/>
    <s v="Newell 331"/>
    <n v="14.669999999999998"/>
    <n v="3"/>
    <n v="0"/>
    <n v="3.9609000000000001"/>
  </r>
  <r>
    <n v="2199"/>
    <s v="CA-2012-135363"/>
    <x v="1"/>
    <x v="262"/>
    <d v="2012-04-02T00:00:00"/>
    <s v="Standard Class"/>
    <s v="CK-12205"/>
    <s v="Chloris Kastensmidt"/>
    <s v="Consumer"/>
    <s v="United States"/>
    <s v="Philadelphia"/>
    <x v="9"/>
    <n v="19120"/>
    <x v="3"/>
    <s v="OFF-PA-10003177"/>
    <x v="1"/>
    <x v="10"/>
    <s v="Xerox 1999"/>
    <n v="15.552000000000003"/>
    <n v="3"/>
    <n v="0.2"/>
    <n v="5.4432"/>
  </r>
  <r>
    <n v="2200"/>
    <s v="CA-2012-135363"/>
    <x v="1"/>
    <x v="262"/>
    <d v="2012-04-02T00:00:00"/>
    <s v="Standard Class"/>
    <s v="CK-12205"/>
    <s v="Chloris Kastensmidt"/>
    <s v="Consumer"/>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s v="Consumer"/>
    <s v="United States"/>
    <s v="Little Rock"/>
    <x v="36"/>
    <n v="72209"/>
    <x v="0"/>
    <s v="FUR-FU-10001935"/>
    <x v="0"/>
    <x v="5"/>
    <s v="3M Hangers With Command Adhesive"/>
    <n v="22.200000000000003"/>
    <n v="6"/>
    <n v="0"/>
    <n v="9.1020000000000021"/>
  </r>
  <r>
    <n v="2202"/>
    <s v="US-2011-165659"/>
    <x v="2"/>
    <x v="106"/>
    <d v="2011-06-06T00:00:00"/>
    <s v="Standard Class"/>
    <s v="LT-17110"/>
    <s v="Liz Thompson"/>
    <s v="Consumer"/>
    <s v="United States"/>
    <s v="Little Rock"/>
    <x v="36"/>
    <n v="72209"/>
    <x v="0"/>
    <s v="TEC-PH-10002563"/>
    <x v="2"/>
    <x v="7"/>
    <s v="Adtran 1202752G1"/>
    <n v="881.93"/>
    <n v="7"/>
    <n v="0"/>
    <n v="229.30180000000001"/>
  </r>
  <r>
    <n v="2203"/>
    <s v="CA-2012-138002"/>
    <x v="1"/>
    <x v="684"/>
    <d v="2012-09-12T00:00:00"/>
    <s v="Standard Class"/>
    <s v="BT-11305"/>
    <s v="Beth Thompson"/>
    <s v="Home Office"/>
    <s v="United States"/>
    <s v="Seattle"/>
    <x v="4"/>
    <n v="98103"/>
    <x v="1"/>
    <s v="OFF-BI-10002160"/>
    <x v="1"/>
    <x v="8"/>
    <s v="Acco Hanging Data Binders"/>
    <n v="6.0960000000000001"/>
    <n v="2"/>
    <n v="0.2"/>
    <n v="2.1335999999999999"/>
  </r>
  <r>
    <n v="2204"/>
    <s v="CA-2012-138002"/>
    <x v="1"/>
    <x v="684"/>
    <d v="2012-09-12T00:00:00"/>
    <s v="Standard Class"/>
    <s v="BT-11305"/>
    <s v="Beth Thompson"/>
    <s v="Home Office"/>
    <s v="United States"/>
    <s v="Seattle"/>
    <x v="4"/>
    <n v="98103"/>
    <x v="1"/>
    <s v="FUR-FU-10004748"/>
    <x v="0"/>
    <x v="5"/>
    <s v="Howard Miller 16&quot; Diameter Gallery Wall Clock"/>
    <n v="191.82"/>
    <n v="3"/>
    <n v="0"/>
    <n v="74.809799999999996"/>
  </r>
  <r>
    <n v="2205"/>
    <s v="CA-2012-128860"/>
    <x v="1"/>
    <x v="685"/>
    <d v="2012-07-05T00:00:00"/>
    <s v="Standard Class"/>
    <s v="SC-20725"/>
    <s v="Steven Cartwright"/>
    <s v="Consumer"/>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s v="Home Office"/>
    <s v="United States"/>
    <s v="Bristol"/>
    <x v="18"/>
    <n v="37620"/>
    <x v="0"/>
    <s v="OFF-AR-10000538"/>
    <x v="1"/>
    <x v="6"/>
    <s v="Boston Model 1800 Electric Pencil Sharpener, Gray"/>
    <n v="67.56"/>
    <n v="3"/>
    <n v="0.2"/>
    <n v="8.4449999999999896"/>
  </r>
  <r>
    <n v="2207"/>
    <s v="US-2011-103905"/>
    <x v="2"/>
    <x v="686"/>
    <d v="2011-07-20T00:00:00"/>
    <s v="Standard Class"/>
    <s v="AW-10930"/>
    <s v="Arthur Wiediger"/>
    <s v="Home Office"/>
    <s v="United States"/>
    <s v="Aurora"/>
    <x v="10"/>
    <n v="60505"/>
    <x v="2"/>
    <s v="OFF-BI-10001098"/>
    <x v="1"/>
    <x v="8"/>
    <s v="Acco D-Ring Binder w/DublLock"/>
    <n v="29.931999999999992"/>
    <n v="7"/>
    <n v="0.8"/>
    <n v="-46.394600000000011"/>
  </r>
  <r>
    <n v="2208"/>
    <s v="US-2011-103905"/>
    <x v="2"/>
    <x v="686"/>
    <d v="2011-07-20T00:00:00"/>
    <s v="Standard Class"/>
    <s v="AW-10930"/>
    <s v="Arthur Wiediger"/>
    <s v="Home Office"/>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s v="Home Office"/>
    <s v="United States"/>
    <s v="New York City"/>
    <x v="15"/>
    <n v="10009"/>
    <x v="3"/>
    <s v="OFF-AR-10000390"/>
    <x v="1"/>
    <x v="6"/>
    <s v="Newell Chalk Holder"/>
    <n v="16.52"/>
    <n v="4"/>
    <n v="0"/>
    <n v="7.5991999999999997"/>
  </r>
  <r>
    <n v="2210"/>
    <s v="CA-2011-125556"/>
    <x v="2"/>
    <x v="687"/>
    <d v="2011-11-16T00:00:00"/>
    <s v="Second Class"/>
    <s v="ML-17410"/>
    <s v="Maris LaWare"/>
    <s v="Consumer"/>
    <s v="United States"/>
    <s v="Fairfield"/>
    <x v="29"/>
    <n v="6824"/>
    <x v="3"/>
    <s v="TEC-PH-10001079"/>
    <x v="2"/>
    <x v="7"/>
    <s v="Polycom SoundPoint Pro SE-225 Corded phone"/>
    <n v="832.93"/>
    <n v="7"/>
    <n v="0"/>
    <n v="233.22039999999998"/>
  </r>
  <r>
    <n v="2211"/>
    <s v="CA-2011-125556"/>
    <x v="2"/>
    <x v="687"/>
    <d v="2011-11-16T00:00:00"/>
    <s v="Second Class"/>
    <s v="ML-17410"/>
    <s v="Maris LaWare"/>
    <s v="Consumer"/>
    <s v="United States"/>
    <s v="Fairfield"/>
    <x v="29"/>
    <n v="6824"/>
    <x v="3"/>
    <s v="OFF-BI-10003460"/>
    <x v="1"/>
    <x v="8"/>
    <s v="Acco 3-Hole Punch"/>
    <n v="43.8"/>
    <n v="10"/>
    <n v="0"/>
    <n v="21.023999999999997"/>
  </r>
  <r>
    <n v="2212"/>
    <s v="CA-2013-162313"/>
    <x v="0"/>
    <x v="581"/>
    <d v="2013-12-01T00:00:00"/>
    <s v="First Class"/>
    <s v="VB-21745"/>
    <s v="Victoria Brennan"/>
    <s v="Corporate"/>
    <s v="United States"/>
    <s v="Lincoln Park"/>
    <x v="12"/>
    <n v="48146"/>
    <x v="2"/>
    <s v="OFF-AP-10003842"/>
    <x v="1"/>
    <x v="9"/>
    <s v="Euro-Pro Shark Turbo Vacuum"/>
    <n v="167.292"/>
    <n v="6"/>
    <n v="0.1"/>
    <n v="29.7408"/>
  </r>
  <r>
    <n v="2213"/>
    <s v="CA-2014-107874"/>
    <x v="3"/>
    <x v="610"/>
    <d v="2014-11-26T00:00:00"/>
    <s v="Standard Class"/>
    <s v="SW-20275"/>
    <s v="Scott Williamson"/>
    <s v="Consumer"/>
    <s v="United States"/>
    <s v="New York City"/>
    <x v="15"/>
    <n v="10035"/>
    <x v="3"/>
    <s v="FUR-FU-10003535"/>
    <x v="0"/>
    <x v="5"/>
    <s v="Howard Miller Distant Time Traveler Alarm Clock"/>
    <n v="27.42"/>
    <n v="1"/>
    <n v="0"/>
    <n v="11.2422"/>
  </r>
  <r>
    <n v="2214"/>
    <s v="CA-2014-129378"/>
    <x v="3"/>
    <x v="172"/>
    <d v="2014-10-03T00:00:00"/>
    <s v="First Class"/>
    <s v="NS-18505"/>
    <s v="Neola Schneider"/>
    <s v="Consumer"/>
    <s v="United States"/>
    <s v="San Jose"/>
    <x v="1"/>
    <n v="95123"/>
    <x v="1"/>
    <s v="OFF-BI-10002012"/>
    <x v="1"/>
    <x v="8"/>
    <s v="Wilson Jones Easy Flow II Sheet Lifters"/>
    <n v="1.4400000000000002"/>
    <n v="1"/>
    <n v="0.2"/>
    <n v="0.504"/>
  </r>
  <r>
    <n v="2215"/>
    <s v="CA-2014-129378"/>
    <x v="3"/>
    <x v="172"/>
    <d v="2014-10-03T00:00:00"/>
    <s v="First Class"/>
    <s v="NS-18505"/>
    <s v="Neola Schneider"/>
    <s v="Consumer"/>
    <s v="United States"/>
    <s v="San Jose"/>
    <x v="1"/>
    <n v="95123"/>
    <x v="1"/>
    <s v="OFF-BI-10001922"/>
    <x v="1"/>
    <x v="8"/>
    <s v="Storex Dura Pro Binders"/>
    <n v="61.77600000000001"/>
    <n v="13"/>
    <n v="0.2"/>
    <n v="20.849399999999996"/>
  </r>
  <r>
    <n v="2216"/>
    <s v="CA-2014-129378"/>
    <x v="3"/>
    <x v="172"/>
    <d v="2014-10-03T00:00:00"/>
    <s v="First Class"/>
    <s v="NS-18505"/>
    <s v="Neola Schneider"/>
    <s v="Consumer"/>
    <s v="United States"/>
    <s v="San Jose"/>
    <x v="1"/>
    <n v="95123"/>
    <x v="1"/>
    <s v="OFF-AP-10000576"/>
    <x v="1"/>
    <x v="9"/>
    <s v="Belkin 325VA UPS Surge Protector, 6'"/>
    <n v="241.96"/>
    <n v="2"/>
    <n v="0"/>
    <n v="60.490000000000009"/>
  </r>
  <r>
    <n v="2217"/>
    <s v="CA-2014-129378"/>
    <x v="3"/>
    <x v="172"/>
    <d v="2014-10-03T00:00:00"/>
    <s v="First Class"/>
    <s v="NS-18505"/>
    <s v="Neola Schneider"/>
    <s v="Consumer"/>
    <s v="United States"/>
    <s v="San Jose"/>
    <x v="1"/>
    <n v="95123"/>
    <x v="1"/>
    <s v="FUR-CH-10000553"/>
    <x v="0"/>
    <x v="1"/>
    <s v="Metal Folding Chairs, Beige, 4/Carton"/>
    <n v="108.608"/>
    <n v="4"/>
    <n v="0.2"/>
    <n v="9.5031999999999925"/>
  </r>
  <r>
    <n v="2218"/>
    <s v="CA-2011-151953"/>
    <x v="2"/>
    <x v="59"/>
    <d v="2011-09-25T00:00:00"/>
    <s v="Standard Class"/>
    <s v="DB-13555"/>
    <s v="Dorothy Badders"/>
    <s v="Corporate"/>
    <s v="United States"/>
    <s v="Jacksonville"/>
    <x v="2"/>
    <n v="32216"/>
    <x v="0"/>
    <s v="OFF-AR-10003469"/>
    <x v="1"/>
    <x v="6"/>
    <s v="Nontoxic Chalk"/>
    <n v="2.8160000000000003"/>
    <n v="2"/>
    <n v="0.2"/>
    <n v="0.98559999999999992"/>
  </r>
  <r>
    <n v="2219"/>
    <s v="CA-2014-130841"/>
    <x v="3"/>
    <x v="688"/>
    <d v="2014-08-02T00:00:00"/>
    <s v="Standard Class"/>
    <s v="MH-17620"/>
    <s v="Matt Hagelstein"/>
    <s v="Corporate"/>
    <s v="United States"/>
    <s v="San Francisco"/>
    <x v="1"/>
    <n v="94110"/>
    <x v="1"/>
    <s v="OFF-BI-10000145"/>
    <x v="1"/>
    <x v="8"/>
    <s v="Zipper Ring Binder Pockets"/>
    <n v="9.9840000000000018"/>
    <n v="4"/>
    <n v="0.2"/>
    <n v="3.6191999999999993"/>
  </r>
  <r>
    <n v="2220"/>
    <s v="CA-2014-130841"/>
    <x v="3"/>
    <x v="688"/>
    <d v="2014-08-02T00:00:00"/>
    <s v="Standard Class"/>
    <s v="MH-17620"/>
    <s v="Matt Hagelstein"/>
    <s v="Corporate"/>
    <s v="United States"/>
    <s v="San Francisco"/>
    <x v="1"/>
    <n v="94110"/>
    <x v="1"/>
    <s v="OFF-ST-10001580"/>
    <x v="1"/>
    <x v="4"/>
    <s v="Super Decoflex Portable Personal File"/>
    <n v="14.98"/>
    <n v="1"/>
    <n v="0"/>
    <n v="4.1943999999999999"/>
  </r>
  <r>
    <n v="2221"/>
    <s v="CA-2014-130841"/>
    <x v="3"/>
    <x v="688"/>
    <d v="2014-08-02T00:00:00"/>
    <s v="Standard Class"/>
    <s v="MH-17620"/>
    <s v="Matt Hagelstein"/>
    <s v="Corporate"/>
    <s v="United States"/>
    <s v="San Francisco"/>
    <x v="1"/>
    <n v="94110"/>
    <x v="1"/>
    <s v="TEC-PH-10001817"/>
    <x v="2"/>
    <x v="7"/>
    <s v="Wilson Electronics DB Pro Signal Booster"/>
    <n v="1145.6000000000001"/>
    <n v="4"/>
    <n v="0.2"/>
    <n v="100.24000000000007"/>
  </r>
  <r>
    <n v="2222"/>
    <s v="CA-2012-131884"/>
    <x v="1"/>
    <x v="401"/>
    <d v="2012-12-06T00:00:00"/>
    <s v="Same Day"/>
    <s v="DK-13375"/>
    <s v="Dennis Kane"/>
    <s v="Consumer"/>
    <s v="United States"/>
    <s v="Marion"/>
    <x v="24"/>
    <n v="43302"/>
    <x v="3"/>
    <s v="TEC-PH-10001578"/>
    <x v="2"/>
    <x v="7"/>
    <s v="Polycom SoundStation2 EX Conference phone"/>
    <n v="485.93999999999994"/>
    <n v="2"/>
    <n v="0.4"/>
    <n v="-89.089000000000055"/>
  </r>
  <r>
    <n v="2223"/>
    <s v="CA-2012-131884"/>
    <x v="1"/>
    <x v="401"/>
    <d v="2012-12-06T00:00:00"/>
    <s v="Same Day"/>
    <s v="DK-13375"/>
    <s v="Dennis Kane"/>
    <s v="Consumer"/>
    <s v="United States"/>
    <s v="Marion"/>
    <x v="24"/>
    <n v="43302"/>
    <x v="3"/>
    <s v="OFF-AR-10004078"/>
    <x v="1"/>
    <x v="6"/>
    <s v="Newell 312"/>
    <n v="37.375999999999998"/>
    <n v="8"/>
    <n v="0.2"/>
    <n v="4.6719999999999988"/>
  </r>
  <r>
    <n v="2224"/>
    <s v="CA-2012-131884"/>
    <x v="1"/>
    <x v="401"/>
    <d v="2012-12-06T00:00:00"/>
    <s v="Same Day"/>
    <s v="DK-13375"/>
    <s v="Dennis Kane"/>
    <s v="Consumer"/>
    <s v="United States"/>
    <s v="Marion"/>
    <x v="24"/>
    <n v="43302"/>
    <x v="3"/>
    <s v="FUR-CH-10004860"/>
    <x v="0"/>
    <x v="1"/>
    <s v="Global Low Back Tilter Chair"/>
    <n v="70.685999999999993"/>
    <n v="1"/>
    <n v="0.3"/>
    <n v="-24.23520000000001"/>
  </r>
  <r>
    <n v="2225"/>
    <s v="CA-2014-121909"/>
    <x v="3"/>
    <x v="689"/>
    <d v="2014-08-06T00:00:00"/>
    <s v="Standard Class"/>
    <s v="EA-14035"/>
    <s v="Erin Ashbrook"/>
    <s v="Corporate"/>
    <s v="United States"/>
    <s v="Philadelphia"/>
    <x v="9"/>
    <n v="19134"/>
    <x v="3"/>
    <s v="OFF-PA-10003790"/>
    <x v="1"/>
    <x v="10"/>
    <s v="Xerox 1991"/>
    <n v="54.816000000000003"/>
    <n v="3"/>
    <n v="0.2"/>
    <n v="17.815199999999997"/>
  </r>
  <r>
    <n v="2226"/>
    <s v="CA-2013-106383"/>
    <x v="0"/>
    <x v="690"/>
    <d v="2013-03-22T00:00:00"/>
    <s v="Second Class"/>
    <s v="BT-11440"/>
    <s v="Bobby Trafton"/>
    <s v="Consumer"/>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s v="Corporate"/>
    <s v="United States"/>
    <s v="Austin"/>
    <x v="5"/>
    <n v="78745"/>
    <x v="2"/>
    <s v="OFF-FA-10003059"/>
    <x v="1"/>
    <x v="13"/>
    <s v="Assorted Color Push Pins"/>
    <n v="2.8960000000000004"/>
    <n v="2"/>
    <n v="0.2"/>
    <n v="0.4705999999999998"/>
  </r>
  <r>
    <n v="2228"/>
    <s v="CA-2014-130771"/>
    <x v="3"/>
    <x v="570"/>
    <d v="2014-08-04T00:00:00"/>
    <s v="Standard Class"/>
    <s v="LA-16780"/>
    <s v="Laura Armstrong"/>
    <s v="Corporate"/>
    <s v="United States"/>
    <s v="Austin"/>
    <x v="5"/>
    <n v="78745"/>
    <x v="2"/>
    <s v="TEC-PH-10002496"/>
    <x v="2"/>
    <x v="7"/>
    <s v="Cisco SPA301"/>
    <n v="124.79200000000002"/>
    <n v="1"/>
    <n v="0.2"/>
    <n v="15.598999999999993"/>
  </r>
  <r>
    <n v="2229"/>
    <s v="CA-2013-139157"/>
    <x v="0"/>
    <x v="393"/>
    <d v="2013-10-06T00:00:00"/>
    <s v="Standard Class"/>
    <s v="GM-14680"/>
    <s v="Greg Matthias"/>
    <s v="Consumer"/>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s v="Consumer"/>
    <s v="United States"/>
    <s v="San Francisco"/>
    <x v="1"/>
    <n v="94122"/>
    <x v="1"/>
    <s v="OFF-BI-10004390"/>
    <x v="1"/>
    <x v="8"/>
    <s v="GBC DocuBind 200 Manual Binding Machine"/>
    <n v="673.5680000000001"/>
    <n v="2"/>
    <n v="0.2"/>
    <n v="252.58799999999999"/>
  </r>
  <r>
    <n v="2231"/>
    <s v="CA-2011-128055"/>
    <x v="2"/>
    <x v="691"/>
    <d v="2011-04-05T00:00:00"/>
    <s v="Standard Class"/>
    <s v="AA-10315"/>
    <s v="Alex Avila"/>
    <s v="Consumer"/>
    <s v="United States"/>
    <s v="San Francisco"/>
    <x v="1"/>
    <n v="94122"/>
    <x v="1"/>
    <s v="OFF-AP-10002765"/>
    <x v="1"/>
    <x v="9"/>
    <s v="Fellowes Advanced Computer Series Surge Protectors"/>
    <n v="52.98"/>
    <n v="2"/>
    <n v="0"/>
    <n v="14.834400000000002"/>
  </r>
  <r>
    <n v="2232"/>
    <s v="CA-2014-157091"/>
    <x v="3"/>
    <x v="335"/>
    <d v="2014-07-02T00:00:00"/>
    <s v="Standard Class"/>
    <s v="DB-13405"/>
    <s v="Denny Blanton"/>
    <s v="Consumer"/>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s v="Consumer"/>
    <s v="United States"/>
    <s v="Chicago"/>
    <x v="10"/>
    <n v="60610"/>
    <x v="2"/>
    <s v="OFF-ST-10003692"/>
    <x v="1"/>
    <x v="4"/>
    <s v="Recycled Steel Personal File for Hanging File Folders"/>
    <n v="228.92"/>
    <n v="5"/>
    <n v="0.2"/>
    <n v="14.307499999999997"/>
  </r>
  <r>
    <n v="2234"/>
    <s v="CA-2012-123232"/>
    <x v="1"/>
    <x v="639"/>
    <d v="2012-12-16T00:00:00"/>
    <s v="Second Class"/>
    <s v="DJ-13630"/>
    <s v="Doug Jacobs"/>
    <s v="Consumer"/>
    <s v="United States"/>
    <s v="Portland"/>
    <x v="21"/>
    <n v="97206"/>
    <x v="1"/>
    <s v="TEC-PH-10001051"/>
    <x v="2"/>
    <x v="7"/>
    <s v="HTC One"/>
    <n v="319.96800000000002"/>
    <n v="4"/>
    <n v="0.2"/>
    <n v="35.996399999999952"/>
  </r>
  <r>
    <n v="2235"/>
    <s v="CA-2014-104066"/>
    <x v="3"/>
    <x v="256"/>
    <d v="2014-12-11T00:00:00"/>
    <s v="Standard Class"/>
    <s v="QJ-19255"/>
    <s v="Quincy Jones"/>
    <s v="Corporate"/>
    <s v="United States"/>
    <s v="Burlington"/>
    <x v="42"/>
    <s v="05408"/>
    <x v="3"/>
    <s v="TEC-AC-10001013"/>
    <x v="2"/>
    <x v="11"/>
    <s v="Logitech ClearChat Comfort/USB Headset H390"/>
    <n v="205.03"/>
    <n v="7"/>
    <n v="0"/>
    <n v="67.659899999999979"/>
  </r>
  <r>
    <n v="2236"/>
    <s v="CA-2012-145849"/>
    <x v="1"/>
    <x v="426"/>
    <d v="2012-09-17T00:00:00"/>
    <s v="Second Class"/>
    <s v="CT-11995"/>
    <s v="Carol Triggs"/>
    <s v="Consumer"/>
    <s v="United States"/>
    <s v="Indianapolis"/>
    <x v="14"/>
    <n v="46203"/>
    <x v="2"/>
    <s v="OFF-ST-10000025"/>
    <x v="1"/>
    <x v="4"/>
    <s v="Fellowes Stor/Drawer Steel Plus Storage Drawers"/>
    <n v="190.86"/>
    <n v="2"/>
    <n v="0"/>
    <n v="11.451599999999985"/>
  </r>
  <r>
    <n v="2237"/>
    <s v="CA-2012-145849"/>
    <x v="1"/>
    <x v="426"/>
    <d v="2012-09-17T00:00:00"/>
    <s v="Second Class"/>
    <s v="CT-11995"/>
    <s v="Carol Triggs"/>
    <s v="Consumer"/>
    <s v="United States"/>
    <s v="Indianapolis"/>
    <x v="14"/>
    <n v="46203"/>
    <x v="2"/>
    <s v="OFF-AR-10000817"/>
    <x v="1"/>
    <x v="6"/>
    <s v="Manco Dry-Lighter Erasable Highlighter"/>
    <n v="24.32"/>
    <n v="8"/>
    <n v="0"/>
    <n v="8.2687999999999988"/>
  </r>
  <r>
    <n v="2238"/>
    <s v="CA-2013-122322"/>
    <x v="0"/>
    <x v="692"/>
    <d v="2013-07-22T00:00:00"/>
    <s v="Standard Class"/>
    <s v="RH-19510"/>
    <s v="Rick Huthwaite"/>
    <s v="Home Office"/>
    <s v="United States"/>
    <s v="Provo"/>
    <x v="7"/>
    <n v="84604"/>
    <x v="1"/>
    <s v="OFF-SU-10000952"/>
    <x v="1"/>
    <x v="14"/>
    <s v="Fiskars Home &amp; Office Scissors"/>
    <n v="44.400000000000006"/>
    <n v="5"/>
    <n v="0"/>
    <n v="12.432000000000002"/>
  </r>
  <r>
    <n v="2239"/>
    <s v="CA-2014-166849"/>
    <x v="3"/>
    <x v="693"/>
    <d v="2014-04-27T00:00:00"/>
    <s v="Standard Class"/>
    <s v="SJ-20125"/>
    <s v="Sanjit Jacobs"/>
    <s v="Home Office"/>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s v="Consumer"/>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s v="Consumer"/>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s v="Consumer"/>
    <s v="United States"/>
    <s v="Philadelphia"/>
    <x v="9"/>
    <n v="19134"/>
    <x v="3"/>
    <s v="TEC-PH-10004165"/>
    <x v="2"/>
    <x v="7"/>
    <s v="Mitel MiVoice 5330e IP Phone"/>
    <n v="494.98199999999997"/>
    <n v="3"/>
    <n v="0.4"/>
    <n v="-115.49580000000006"/>
  </r>
  <r>
    <n v="2243"/>
    <s v="CA-2014-103380"/>
    <x v="3"/>
    <x v="610"/>
    <d v="2014-11-26T00:00:00"/>
    <s v="Standard Class"/>
    <s v="BF-11005"/>
    <s v="Barry Franz"/>
    <s v="Home Office"/>
    <s v="United States"/>
    <s v="Pasadena"/>
    <x v="1"/>
    <n v="91104"/>
    <x v="1"/>
    <s v="OFF-ST-10003442"/>
    <x v="1"/>
    <x v="4"/>
    <s v="Eldon Portable Mobile Manager"/>
    <n v="56.56"/>
    <n v="2"/>
    <n v="0"/>
    <n v="15.2712"/>
  </r>
  <r>
    <n v="2244"/>
    <s v="CA-2014-103380"/>
    <x v="3"/>
    <x v="610"/>
    <d v="2014-11-26T00:00:00"/>
    <s v="Standard Class"/>
    <s v="BF-11005"/>
    <s v="Barry Franz"/>
    <s v="Home Office"/>
    <s v="United States"/>
    <s v="Pasadena"/>
    <x v="1"/>
    <n v="91104"/>
    <x v="1"/>
    <s v="OFF-AR-10003856"/>
    <x v="1"/>
    <x v="6"/>
    <s v="Newell 344"/>
    <n v="5.56"/>
    <n v="2"/>
    <n v="0"/>
    <n v="1.4455999999999998"/>
  </r>
  <r>
    <n v="2245"/>
    <s v="CA-2014-103380"/>
    <x v="3"/>
    <x v="610"/>
    <d v="2014-11-26T00:00:00"/>
    <s v="Standard Class"/>
    <s v="BF-11005"/>
    <s v="Barry Franz"/>
    <s v="Home Office"/>
    <s v="United States"/>
    <s v="Pasadena"/>
    <x v="1"/>
    <n v="91104"/>
    <x v="1"/>
    <s v="OFF-FA-10004248"/>
    <x v="1"/>
    <x v="13"/>
    <s v="Advantus T-Pin Paper Clips"/>
    <n v="9.02"/>
    <n v="2"/>
    <n v="0"/>
    <n v="3.5178000000000003"/>
  </r>
  <r>
    <n v="2246"/>
    <s v="CA-2014-103380"/>
    <x v="3"/>
    <x v="610"/>
    <d v="2014-11-26T00:00:00"/>
    <s v="Standard Class"/>
    <s v="BF-11005"/>
    <s v="Barry Franz"/>
    <s v="Home Office"/>
    <s v="United States"/>
    <s v="Pasadena"/>
    <x v="1"/>
    <n v="91104"/>
    <x v="1"/>
    <s v="OFF-AP-10001492"/>
    <x v="1"/>
    <x v="9"/>
    <s v="Acco Six-Outlet Power Strip, 4' Cord Length"/>
    <n v="8.6199999999999992"/>
    <n v="1"/>
    <n v="0"/>
    <n v="2.2412000000000001"/>
  </r>
  <r>
    <n v="2247"/>
    <s v="CA-2014-103380"/>
    <x v="3"/>
    <x v="610"/>
    <d v="2014-11-26T00:00:00"/>
    <s v="Standard Class"/>
    <s v="BF-11005"/>
    <s v="Barry Franz"/>
    <s v="Home Office"/>
    <s v="United States"/>
    <s v="Pasadena"/>
    <x v="1"/>
    <n v="91104"/>
    <x v="1"/>
    <s v="TEC-PH-10004165"/>
    <x v="2"/>
    <x v="7"/>
    <s v="Mitel MiVoice 5330e IP Phone"/>
    <n v="659.97600000000011"/>
    <n v="3"/>
    <n v="0.2"/>
    <n v="49.498199999999969"/>
  </r>
  <r>
    <n v="2248"/>
    <s v="CA-2012-116092"/>
    <x v="1"/>
    <x v="586"/>
    <d v="2012-02-18T00:00:00"/>
    <s v="Second Class"/>
    <s v="JM-16195"/>
    <s v="Justin MacKendrick"/>
    <s v="Consumer"/>
    <s v="United States"/>
    <s v="Los Angeles"/>
    <x v="1"/>
    <n v="90004"/>
    <x v="1"/>
    <s v="OFF-PA-10004285"/>
    <x v="1"/>
    <x v="10"/>
    <s v="Xerox 1959"/>
    <n v="13.36"/>
    <n v="2"/>
    <n v="0"/>
    <n v="6.4127999999999998"/>
  </r>
  <r>
    <n v="2249"/>
    <s v="CA-2012-116092"/>
    <x v="1"/>
    <x v="586"/>
    <d v="2012-02-18T00:00:00"/>
    <s v="Second Class"/>
    <s v="JM-16195"/>
    <s v="Justin MacKendrick"/>
    <s v="Consumer"/>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s v="Consumer"/>
    <s v="United States"/>
    <s v="Los Angeles"/>
    <x v="1"/>
    <n v="90004"/>
    <x v="1"/>
    <s v="OFF-BI-10000546"/>
    <x v="1"/>
    <x v="8"/>
    <s v="Avery Durable Binders"/>
    <n v="11.52"/>
    <n v="5"/>
    <n v="0.2"/>
    <n v="4.1760000000000002"/>
  </r>
  <r>
    <n v="2251"/>
    <s v="CA-2012-116092"/>
    <x v="1"/>
    <x v="586"/>
    <d v="2012-02-18T00:00:00"/>
    <s v="Second Class"/>
    <s v="JM-16195"/>
    <s v="Justin MacKendrick"/>
    <s v="Consumer"/>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s v="Consumer"/>
    <s v="United States"/>
    <s v="Los Angeles"/>
    <x v="1"/>
    <n v="90004"/>
    <x v="1"/>
    <s v="OFF-PA-10000477"/>
    <x v="1"/>
    <x v="10"/>
    <s v="Xerox 22"/>
    <n v="19.440000000000001"/>
    <n v="3"/>
    <n v="0"/>
    <n v="9.3312000000000008"/>
  </r>
  <r>
    <n v="2253"/>
    <s v="CA-2013-117849"/>
    <x v="0"/>
    <x v="173"/>
    <d v="2013-04-18T00:00:00"/>
    <s v="Second Class"/>
    <s v="JK-16120"/>
    <s v="Julie Kriz"/>
    <s v="Home Office"/>
    <s v="United States"/>
    <s v="San Diego"/>
    <x v="1"/>
    <n v="92105"/>
    <x v="1"/>
    <s v="OFF-PA-10004327"/>
    <x v="1"/>
    <x v="10"/>
    <s v="Xerox 1911"/>
    <n v="143.69999999999999"/>
    <n v="3"/>
    <n v="0"/>
    <n v="68.975999999999999"/>
  </r>
  <r>
    <n v="2254"/>
    <s v="CA-2012-169201"/>
    <x v="1"/>
    <x v="694"/>
    <d v="2012-10-01T00:00:00"/>
    <s v="First Class"/>
    <s v="HG-14965"/>
    <s v="Henry Goldwyn"/>
    <s v="Corporate"/>
    <s v="United States"/>
    <s v="San Francisco"/>
    <x v="1"/>
    <n v="94110"/>
    <x v="1"/>
    <s v="OFF-AP-10000696"/>
    <x v="1"/>
    <x v="9"/>
    <s v="Holmes Odor Grabber"/>
    <n v="43.26"/>
    <n v="3"/>
    <n v="0"/>
    <n v="14.275799999999998"/>
  </r>
  <r>
    <n v="2255"/>
    <s v="CA-2012-169201"/>
    <x v="1"/>
    <x v="694"/>
    <d v="2012-10-01T00:00:00"/>
    <s v="First Class"/>
    <s v="HG-14965"/>
    <s v="Henry Goldwyn"/>
    <s v="Corporate"/>
    <s v="United States"/>
    <s v="San Francisco"/>
    <x v="1"/>
    <n v="94110"/>
    <x v="1"/>
    <s v="OFF-AP-10002082"/>
    <x v="1"/>
    <x v="9"/>
    <s v="Holmes HEPA Air Purifier"/>
    <n v="43.56"/>
    <n v="2"/>
    <n v="0"/>
    <n v="15.245999999999999"/>
  </r>
  <r>
    <n v="2256"/>
    <s v="CA-2013-164091"/>
    <x v="0"/>
    <x v="42"/>
    <d v="2013-09-23T00:00:00"/>
    <s v="Standard Class"/>
    <s v="LA-16780"/>
    <s v="Laura Armstrong"/>
    <s v="Corporate"/>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s v="Corporate"/>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s v="Consumer"/>
    <s v="United States"/>
    <s v="San Francisco"/>
    <x v="1"/>
    <n v="94122"/>
    <x v="1"/>
    <s v="FUR-CH-10000015"/>
    <x v="0"/>
    <x v="1"/>
    <s v="Hon Multipurpose Stacking Arm Chairs"/>
    <n v="1212.96"/>
    <n v="7"/>
    <n v="0.2"/>
    <n v="90.97199999999998"/>
  </r>
  <r>
    <n v="2259"/>
    <s v="CA-2014-105214"/>
    <x v="3"/>
    <x v="114"/>
    <d v="2014-06-20T00:00:00"/>
    <s v="First Class"/>
    <s v="TS-21610"/>
    <s v="Troy Staebel"/>
    <s v="Consumer"/>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s v="Home Office"/>
    <s v="United States"/>
    <s v="San Diego"/>
    <x v="1"/>
    <n v="92024"/>
    <x v="1"/>
    <s v="OFF-FA-10002280"/>
    <x v="1"/>
    <x v="13"/>
    <s v="Advantus Plastic Paper Clips"/>
    <n v="5"/>
    <n v="1"/>
    <n v="0"/>
    <n v="2.4"/>
  </r>
  <r>
    <n v="2261"/>
    <s v="CA-2012-117611"/>
    <x v="1"/>
    <x v="627"/>
    <d v="2012-11-10T00:00:00"/>
    <s v="Second Class"/>
    <s v="MZ-17335"/>
    <s v="Maria Zettner"/>
    <s v="Home Office"/>
    <s v="United States"/>
    <s v="San Diego"/>
    <x v="1"/>
    <n v="92024"/>
    <x v="1"/>
    <s v="TEC-AC-10002049"/>
    <x v="2"/>
    <x v="11"/>
    <s v="Logitech G19 Programmable Gaming Keyboard"/>
    <n v="371.96999999999997"/>
    <n v="3"/>
    <n v="0"/>
    <n v="66.954599999999971"/>
  </r>
  <r>
    <n v="2262"/>
    <s v="US-2012-137960"/>
    <x v="1"/>
    <x v="217"/>
    <d v="2012-12-18T00:00:00"/>
    <s v="Same Day"/>
    <s v="MW-18220"/>
    <s v="Mitch Webber"/>
    <s v="Consumer"/>
    <s v="United States"/>
    <s v="New York City"/>
    <x v="15"/>
    <n v="10035"/>
    <x v="3"/>
    <s v="TEC-AC-10002253"/>
    <x v="2"/>
    <x v="11"/>
    <s v="Imation Bio 8GB USB Flash Drive Imation Corp"/>
    <n v="166.24"/>
    <n v="1"/>
    <n v="0"/>
    <n v="24.936000000000007"/>
  </r>
  <r>
    <n v="2263"/>
    <s v="CA-2014-122994"/>
    <x v="3"/>
    <x v="695"/>
    <d v="2014-02-10T00:00:00"/>
    <s v="First Class"/>
    <s v="MV-17485"/>
    <s v="Mark Van Huff"/>
    <s v="Consumer"/>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s v="Consumer"/>
    <s v="United States"/>
    <s v="Atlanta"/>
    <x v="32"/>
    <n v="30318"/>
    <x v="0"/>
    <s v="TEC-AC-10004145"/>
    <x v="2"/>
    <x v="11"/>
    <s v="Logitech diNovo Edge Keyboard"/>
    <n v="499.98"/>
    <n v="2"/>
    <n v="0"/>
    <n v="114.99540000000002"/>
  </r>
  <r>
    <n v="2265"/>
    <s v="CA-2013-131065"/>
    <x v="0"/>
    <x v="696"/>
    <d v="2013-11-17T00:00:00"/>
    <s v="Second Class"/>
    <s v="AA-10375"/>
    <s v="Allen Armold"/>
    <s v="Consumer"/>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s v="Consumer"/>
    <s v="United States"/>
    <s v="Atlanta"/>
    <x v="32"/>
    <n v="30318"/>
    <x v="0"/>
    <s v="OFF-BI-10004970"/>
    <x v="1"/>
    <x v="8"/>
    <s v="ACCOHIDE 3-Ring Binder, Blue, 1&quot;"/>
    <n v="8.26"/>
    <n v="2"/>
    <n v="0"/>
    <n v="3.8822000000000001"/>
  </r>
  <r>
    <n v="2267"/>
    <s v="CA-2014-149146"/>
    <x v="3"/>
    <x v="386"/>
    <d v="2014-10-13T00:00:00"/>
    <s v="Same Day"/>
    <s v="SM-20320"/>
    <s v="Sean Miller"/>
    <s v="Home Office"/>
    <s v="United States"/>
    <s v="Monroe"/>
    <x v="3"/>
    <n v="28110"/>
    <x v="0"/>
    <s v="OFF-PA-10003919"/>
    <x v="1"/>
    <x v="10"/>
    <s v="Xerox 1989"/>
    <n v="7.9680000000000009"/>
    <n v="2"/>
    <n v="0.2"/>
    <n v="2.6892000000000005"/>
  </r>
  <r>
    <n v="2268"/>
    <s v="CA-2014-137470"/>
    <x v="3"/>
    <x v="697"/>
    <d v="2014-09-18T00:00:00"/>
    <s v="Same Day"/>
    <s v="TP-21415"/>
    <s v="Tom Prescott"/>
    <s v="Consumer"/>
    <s v="United States"/>
    <s v="Seattle"/>
    <x v="4"/>
    <n v="98115"/>
    <x v="1"/>
    <s v="OFF-PA-10002001"/>
    <x v="1"/>
    <x v="10"/>
    <s v="Xerox 1984"/>
    <n v="12.96"/>
    <n v="2"/>
    <n v="0"/>
    <n v="6.3504000000000005"/>
  </r>
  <r>
    <n v="2269"/>
    <s v="CA-2014-105480"/>
    <x v="3"/>
    <x v="698"/>
    <d v="2014-12-27T00:00:00"/>
    <s v="Standard Class"/>
    <s v="DK-13225"/>
    <s v="Dean Katz"/>
    <s v="Corporate"/>
    <s v="United States"/>
    <s v="Rochester"/>
    <x v="15"/>
    <n v="14609"/>
    <x v="3"/>
    <s v="OFF-PA-10002787"/>
    <x v="1"/>
    <x v="10"/>
    <s v="Xerox 227"/>
    <n v="6.48"/>
    <n v="1"/>
    <n v="0"/>
    <n v="3.1104000000000003"/>
  </r>
  <r>
    <n v="2270"/>
    <s v="CA-2014-105480"/>
    <x v="3"/>
    <x v="698"/>
    <d v="2014-12-27T00:00:00"/>
    <s v="Standard Class"/>
    <s v="DK-13225"/>
    <s v="Dean Katz"/>
    <s v="Corporate"/>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s v="Corporate"/>
    <s v="United States"/>
    <s v="Miami"/>
    <x v="2"/>
    <n v="33180"/>
    <x v="0"/>
    <s v="OFF-AR-10004344"/>
    <x v="1"/>
    <x v="6"/>
    <s v="Bulldog Vacuum Base Pencil Sharpener"/>
    <n v="47.96"/>
    <n v="5"/>
    <n v="0.2"/>
    <n v="4.196499999999995"/>
  </r>
  <r>
    <n v="2272"/>
    <s v="CA-2012-102036"/>
    <x v="1"/>
    <x v="481"/>
    <d v="2012-09-27T00:00:00"/>
    <s v="Standard Class"/>
    <s v="CS-12130"/>
    <s v="Chad Sievert"/>
    <s v="Consumer"/>
    <s v="United States"/>
    <s v="Seattle"/>
    <x v="4"/>
    <n v="98105"/>
    <x v="1"/>
    <s v="OFF-ST-10003123"/>
    <x v="1"/>
    <x v="4"/>
    <s v="Fellowes Bases and Tops For Staxonsteel/High-Stak Systems"/>
    <n v="199.74"/>
    <n v="6"/>
    <n v="0"/>
    <n v="47.937599999999996"/>
  </r>
  <r>
    <n v="2273"/>
    <s v="CA-2012-142944"/>
    <x v="1"/>
    <x v="699"/>
    <d v="2012-03-11T00:00:00"/>
    <s v="Standard Class"/>
    <s v="JL-15850"/>
    <s v="John Lucas"/>
    <s v="Consumer"/>
    <s v="United States"/>
    <s v="San Francisco"/>
    <x v="1"/>
    <n v="94122"/>
    <x v="1"/>
    <s v="FUR-FU-10000308"/>
    <x v="0"/>
    <x v="5"/>
    <s v="Deflect-o Glass Clear Studded Chair Mats"/>
    <n v="435.26"/>
    <n v="7"/>
    <n v="0"/>
    <n v="95.757200000000012"/>
  </r>
  <r>
    <n v="2274"/>
    <s v="CA-2012-142944"/>
    <x v="1"/>
    <x v="699"/>
    <d v="2012-03-11T00:00:00"/>
    <s v="Standard Class"/>
    <s v="JL-15850"/>
    <s v="John Lucas"/>
    <s v="Consumer"/>
    <s v="United States"/>
    <s v="San Francisco"/>
    <x v="1"/>
    <n v="94122"/>
    <x v="1"/>
    <s v="TEC-CO-10003763"/>
    <x v="2"/>
    <x v="16"/>
    <s v="Canon PC1060 Personal Laser Copier"/>
    <n v="1119.9840000000002"/>
    <n v="2"/>
    <n v="0.2"/>
    <n v="377.99459999999993"/>
  </r>
  <r>
    <n v="2275"/>
    <s v="CA-2011-157882"/>
    <x v="2"/>
    <x v="462"/>
    <d v="2011-10-08T00:00:00"/>
    <s v="Second Class"/>
    <s v="AR-10405"/>
    <s v="Allen Rosenblatt"/>
    <s v="Corporate"/>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s v="Corporate"/>
    <s v="United States"/>
    <s v="Los Angeles"/>
    <x v="1"/>
    <n v="90036"/>
    <x v="1"/>
    <s v="FUR-CH-10002774"/>
    <x v="0"/>
    <x v="1"/>
    <s v="Global Deluxe Stacking Chair, Gray"/>
    <n v="122.352"/>
    <n v="3"/>
    <n v="0.2"/>
    <n v="13.764599999999994"/>
  </r>
  <r>
    <n v="2277"/>
    <s v="CA-2011-104283"/>
    <x v="2"/>
    <x v="700"/>
    <d v="2011-07-01T00:00:00"/>
    <s v="Standard Class"/>
    <s v="LM-17065"/>
    <s v="Liz MacKendrick"/>
    <s v="Consumer"/>
    <s v="United States"/>
    <s v="Southaven"/>
    <x v="35"/>
    <n v="38671"/>
    <x v="0"/>
    <s v="OFF-ST-10004337"/>
    <x v="1"/>
    <x v="4"/>
    <s v="SAFCO Commercial Wire Shelving, 72h"/>
    <n v="306.2"/>
    <n v="5"/>
    <n v="0"/>
    <n v="0"/>
  </r>
  <r>
    <n v="2278"/>
    <s v="CA-2011-104283"/>
    <x v="2"/>
    <x v="700"/>
    <d v="2011-07-01T00:00:00"/>
    <s v="Standard Class"/>
    <s v="LM-17065"/>
    <s v="Liz MacKendrick"/>
    <s v="Consumer"/>
    <s v="United States"/>
    <s v="Southaven"/>
    <x v="35"/>
    <n v="38671"/>
    <x v="0"/>
    <s v="FUR-TA-10001039"/>
    <x v="0"/>
    <x v="3"/>
    <s v="KI Adjustable-Height Table"/>
    <n v="85.98"/>
    <n v="1"/>
    <n v="0"/>
    <n v="22.354800000000004"/>
  </r>
  <r>
    <n v="2279"/>
    <s v="CA-2011-104283"/>
    <x v="2"/>
    <x v="700"/>
    <d v="2011-07-01T00:00:00"/>
    <s v="Standard Class"/>
    <s v="LM-17065"/>
    <s v="Liz MacKendrick"/>
    <s v="Consumer"/>
    <s v="United States"/>
    <s v="Southaven"/>
    <x v="35"/>
    <n v="38671"/>
    <x v="0"/>
    <s v="TEC-AC-10000109"/>
    <x v="2"/>
    <x v="11"/>
    <s v="Sony Micro Vault Click 16 GB USB 2.0 Flash Drive"/>
    <n v="223.96"/>
    <n v="4"/>
    <n v="0"/>
    <n v="53.750400000000013"/>
  </r>
  <r>
    <n v="2280"/>
    <s v="CA-2014-142622"/>
    <x v="3"/>
    <x v="505"/>
    <d v="2014-11-03T00:00:00"/>
    <s v="First Class"/>
    <s v="JK-15625"/>
    <s v="Jim Karlsson"/>
    <s v="Consumer"/>
    <s v="United States"/>
    <s v="Seattle"/>
    <x v="4"/>
    <n v="98115"/>
    <x v="1"/>
    <s v="FUR-CH-10003833"/>
    <x v="0"/>
    <x v="1"/>
    <s v="Novimex Fabric Task Chair"/>
    <n v="97.567999999999998"/>
    <n v="2"/>
    <n v="0.2"/>
    <n v="-6.0980000000000025"/>
  </r>
  <r>
    <n v="2281"/>
    <s v="CA-2014-142622"/>
    <x v="3"/>
    <x v="505"/>
    <d v="2014-11-03T00:00:00"/>
    <s v="First Class"/>
    <s v="JK-15625"/>
    <s v="Jim Karlsson"/>
    <s v="Consumer"/>
    <s v="United States"/>
    <s v="Seattle"/>
    <x v="4"/>
    <n v="98115"/>
    <x v="1"/>
    <s v="FUR-CH-10004289"/>
    <x v="0"/>
    <x v="1"/>
    <s v="Global Super Steno Chair"/>
    <n v="614.27200000000005"/>
    <n v="8"/>
    <n v="0.2"/>
    <n v="-23.03520000000006"/>
  </r>
  <r>
    <n v="2282"/>
    <s v="CA-2014-142622"/>
    <x v="3"/>
    <x v="505"/>
    <d v="2014-11-03T00:00:00"/>
    <s v="First Class"/>
    <s v="JK-15625"/>
    <s v="Jim Karlsson"/>
    <s v="Consumer"/>
    <s v="United States"/>
    <s v="Seattle"/>
    <x v="4"/>
    <n v="98115"/>
    <x v="1"/>
    <s v="FUR-BO-10004467"/>
    <x v="0"/>
    <x v="0"/>
    <s v="Bestar Classic Bookcase"/>
    <n v="199.98"/>
    <n v="2"/>
    <n v="0"/>
    <n v="37.996199999999988"/>
  </r>
  <r>
    <n v="2283"/>
    <s v="CA-2013-132143"/>
    <x v="0"/>
    <x v="323"/>
    <d v="2013-09-06T00:00:00"/>
    <s v="First Class"/>
    <s v="FM-14215"/>
    <s v="Filia McAdams"/>
    <s v="Corporate"/>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s v="Consumer"/>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s v="Consumer"/>
    <s v="United States"/>
    <s v="New Castle"/>
    <x v="14"/>
    <n v="47362"/>
    <x v="2"/>
    <s v="OFF-AP-10002222"/>
    <x v="1"/>
    <x v="9"/>
    <s v="Staples"/>
    <n v="60.69"/>
    <n v="7"/>
    <n v="0"/>
    <n v="16.386300000000002"/>
  </r>
  <r>
    <n v="2286"/>
    <s v="CA-2013-112676"/>
    <x v="0"/>
    <x v="465"/>
    <d v="2013-05-09T00:00:00"/>
    <s v="First Class"/>
    <s v="PJ-18835"/>
    <s v="Patrick Jones"/>
    <s v="Corporate"/>
    <s v="United States"/>
    <s v="Murfreesboro"/>
    <x v="18"/>
    <n v="37130"/>
    <x v="0"/>
    <s v="OFF-PA-10003971"/>
    <x v="1"/>
    <x v="10"/>
    <s v="Xerox 1965"/>
    <n v="14.352000000000002"/>
    <n v="3"/>
    <n v="0.2"/>
    <n v="5.2026000000000003"/>
  </r>
  <r>
    <n v="2287"/>
    <s v="CA-2014-165687"/>
    <x v="3"/>
    <x v="701"/>
    <d v="2014-11-24T00:00:00"/>
    <s v="Standard Class"/>
    <s v="CS-12355"/>
    <s v="Christine Sundaresam"/>
    <s v="Consumer"/>
    <s v="United States"/>
    <s v="Salem"/>
    <x v="17"/>
    <n v="24153"/>
    <x v="0"/>
    <s v="OFF-AP-10004036"/>
    <x v="1"/>
    <x v="9"/>
    <s v="Bionaire 99.97% HEPA Air Cleaner"/>
    <n v="35.04"/>
    <n v="2"/>
    <n v="0"/>
    <n v="12.263999999999999"/>
  </r>
  <r>
    <n v="2288"/>
    <s v="US-2014-112928"/>
    <x v="3"/>
    <x v="702"/>
    <d v="2014-06-06T00:00:00"/>
    <s v="Second Class"/>
    <s v="BB-10990"/>
    <s v="Barry Blumstein"/>
    <s v="Corporate"/>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s v="Consumer"/>
    <s v="United States"/>
    <s v="Los Angeles"/>
    <x v="1"/>
    <n v="90032"/>
    <x v="1"/>
    <s v="OFF-AR-10002375"/>
    <x v="1"/>
    <x v="6"/>
    <s v="Newell 351"/>
    <n v="16.399999999999999"/>
    <n v="5"/>
    <n v="0"/>
    <n v="4.7559999999999985"/>
  </r>
  <r>
    <n v="2290"/>
    <s v="CA-2014-115154"/>
    <x v="3"/>
    <x v="703"/>
    <d v="2014-01-12T00:00:00"/>
    <s v="First Class"/>
    <s v="RS-19420"/>
    <s v="Ricardo Sperren"/>
    <s v="Corporate"/>
    <s v="United States"/>
    <s v="Seattle"/>
    <x v="4"/>
    <n v="98115"/>
    <x v="1"/>
    <s v="FUR-TA-10001950"/>
    <x v="0"/>
    <x v="3"/>
    <s v="Balt Solid Wood Round Tables"/>
    <n v="892.98"/>
    <n v="2"/>
    <n v="0"/>
    <n v="80.368200000000002"/>
  </r>
  <r>
    <n v="2291"/>
    <s v="CA-2012-149342"/>
    <x v="1"/>
    <x v="704"/>
    <d v="2012-04-25T00:00:00"/>
    <s v="Standard Class"/>
    <s v="TS-21160"/>
    <s v="Theresa Swint"/>
    <s v="Corporate"/>
    <s v="United States"/>
    <s v="Columbus"/>
    <x v="32"/>
    <n v="31907"/>
    <x v="0"/>
    <s v="TEC-PH-10001557"/>
    <x v="2"/>
    <x v="7"/>
    <s v="Pyle PMP37LED"/>
    <n v="287.96999999999997"/>
    <n v="3"/>
    <n v="0"/>
    <n v="77.751899999999992"/>
  </r>
  <r>
    <n v="2292"/>
    <s v="CA-2012-149342"/>
    <x v="1"/>
    <x v="704"/>
    <d v="2012-04-25T00:00:00"/>
    <s v="Standard Class"/>
    <s v="TS-21160"/>
    <s v="Theresa Swint"/>
    <s v="Corporate"/>
    <s v="United States"/>
    <s v="Columbus"/>
    <x v="32"/>
    <n v="31907"/>
    <x v="0"/>
    <s v="FUR-FU-10002937"/>
    <x v="0"/>
    <x v="5"/>
    <s v="GE 48&quot; Fluorescent Tube, Cool White Energy Saver, 34 Watts, 30/Box"/>
    <n v="595.38"/>
    <n v="6"/>
    <n v="0"/>
    <n v="297.69"/>
  </r>
  <r>
    <n v="2293"/>
    <s v="CA-2012-149342"/>
    <x v="1"/>
    <x v="704"/>
    <d v="2012-04-25T00:00:00"/>
    <s v="Standard Class"/>
    <s v="TS-21160"/>
    <s v="Theresa Swint"/>
    <s v="Corporate"/>
    <s v="United States"/>
    <s v="Columbus"/>
    <x v="32"/>
    <n v="31907"/>
    <x v="0"/>
    <s v="OFF-PA-10001166"/>
    <x v="1"/>
    <x v="10"/>
    <s v="Xerox 2"/>
    <n v="12.96"/>
    <n v="2"/>
    <n v="0"/>
    <n v="6.2208000000000006"/>
  </r>
  <r>
    <n v="2294"/>
    <s v="CA-2012-130995"/>
    <x v="1"/>
    <x v="549"/>
    <d v="2012-11-06T00:00:00"/>
    <s v="Standard Class"/>
    <s v="QJ-19255"/>
    <s v="Quincy Jones"/>
    <s v="Corporate"/>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s v="Corporate"/>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s v="Consumer"/>
    <s v="United States"/>
    <s v="New York City"/>
    <x v="15"/>
    <n v="10011"/>
    <x v="3"/>
    <s v="OFF-PA-10002659"/>
    <x v="1"/>
    <x v="10"/>
    <s v="Avoid Verbal Orders Carbonless Minifold Book"/>
    <n v="13.52"/>
    <n v="4"/>
    <n v="0"/>
    <n v="6.219199999999999"/>
  </r>
  <r>
    <n v="2297"/>
    <s v="CA-2012-113145"/>
    <x v="1"/>
    <x v="549"/>
    <d v="2012-11-05T00:00:00"/>
    <s v="Standard Class"/>
    <s v="VD-21670"/>
    <s v="Valerie Dominguez"/>
    <s v="Consumer"/>
    <s v="United States"/>
    <s v="New York City"/>
    <x v="15"/>
    <n v="10011"/>
    <x v="3"/>
    <s v="FUR-FU-10000965"/>
    <x v="0"/>
    <x v="5"/>
    <s v="Howard Miller 11-1/2&quot; Diameter Ridgewood Wall Clock"/>
    <n v="259.7"/>
    <n v="5"/>
    <n v="0"/>
    <n v="106.477"/>
  </r>
  <r>
    <n v="2298"/>
    <s v="CA-2012-113145"/>
    <x v="1"/>
    <x v="549"/>
    <d v="2012-11-05T00:00:00"/>
    <s v="Standard Class"/>
    <s v="VD-21670"/>
    <s v="Valerie Dominguez"/>
    <s v="Consumer"/>
    <s v="United States"/>
    <s v="New York City"/>
    <x v="15"/>
    <n v="10011"/>
    <x v="3"/>
    <s v="TEC-PH-10001527"/>
    <x v="2"/>
    <x v="7"/>
    <s v="Plantronics MX500i Earset"/>
    <n v="42.95"/>
    <n v="1"/>
    <n v="0"/>
    <n v="1.2884999999999991"/>
  </r>
  <r>
    <n v="2299"/>
    <s v="CA-2012-113145"/>
    <x v="1"/>
    <x v="549"/>
    <d v="2012-11-05T00:00:00"/>
    <s v="Standard Class"/>
    <s v="VD-21670"/>
    <s v="Valerie Dominguez"/>
    <s v="Consumer"/>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s v="Consumer"/>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s v="Consumer"/>
    <s v="United States"/>
    <s v="Midland"/>
    <x v="12"/>
    <n v="48640"/>
    <x v="2"/>
    <s v="OFF-BI-10000756"/>
    <x v="1"/>
    <x v="8"/>
    <s v="Storex DuraTech Recycled Plastic Frosted Binders"/>
    <n v="12.72"/>
    <n v="3"/>
    <n v="0"/>
    <n v="6.36"/>
  </r>
  <r>
    <n v="2302"/>
    <s v="CA-2011-162362"/>
    <x v="2"/>
    <x v="687"/>
    <d v="2011-11-18T00:00:00"/>
    <s v="Standard Class"/>
    <s v="JL-15505"/>
    <s v="Jeremy Lonsdale"/>
    <s v="Consumer"/>
    <s v="United States"/>
    <s v="Midland"/>
    <x v="12"/>
    <n v="48640"/>
    <x v="2"/>
    <s v="OFF-BI-10000546"/>
    <x v="1"/>
    <x v="8"/>
    <s v="Avery Durable Binders"/>
    <n v="11.52"/>
    <n v="4"/>
    <n v="0"/>
    <n v="5.6448"/>
  </r>
  <r>
    <n v="2303"/>
    <s v="CA-2013-106558"/>
    <x v="0"/>
    <x v="327"/>
    <d v="2013-01-21T00:00:00"/>
    <s v="Standard Class"/>
    <s v="DL-13495"/>
    <s v="Dionis Lloyd"/>
    <s v="Corporate"/>
    <s v="United States"/>
    <s v="Columbus"/>
    <x v="32"/>
    <n v="31907"/>
    <x v="0"/>
    <s v="TEC-AC-10001142"/>
    <x v="2"/>
    <x v="11"/>
    <s v="First Data FD10 PIN Pad"/>
    <n v="316"/>
    <n v="4"/>
    <n v="0"/>
    <n v="31.599999999999966"/>
  </r>
  <r>
    <n v="2304"/>
    <s v="CA-2014-157931"/>
    <x v="3"/>
    <x v="697"/>
    <d v="2014-09-23T00:00:00"/>
    <s v="Second Class"/>
    <s v="MO-17800"/>
    <s v="Meg O'Connel"/>
    <s v="Home Office"/>
    <s v="United States"/>
    <s v="Roswell"/>
    <x v="32"/>
    <n v="30076"/>
    <x v="0"/>
    <s v="FUR-CH-10000785"/>
    <x v="0"/>
    <x v="1"/>
    <s v="Global Ergonomic Managers Chair"/>
    <n v="723.92"/>
    <n v="4"/>
    <n v="0"/>
    <n v="188.2192"/>
  </r>
  <r>
    <n v="2305"/>
    <s v="CA-2014-157931"/>
    <x v="3"/>
    <x v="697"/>
    <d v="2014-09-23T00:00:00"/>
    <s v="Second Class"/>
    <s v="MO-17800"/>
    <s v="Meg O'Connel"/>
    <s v="Home Office"/>
    <s v="United States"/>
    <s v="Roswell"/>
    <x v="32"/>
    <n v="30076"/>
    <x v="0"/>
    <s v="OFF-PA-10000474"/>
    <x v="1"/>
    <x v="10"/>
    <s v="Staples"/>
    <n v="106.32"/>
    <n v="3"/>
    <n v="0"/>
    <n v="49.970399999999991"/>
  </r>
  <r>
    <n v="2306"/>
    <s v="CA-2013-115574"/>
    <x v="0"/>
    <x v="443"/>
    <d v="2013-12-25T00:00:00"/>
    <s v="First Class"/>
    <s v="BP-11185"/>
    <s v="Ben Peterman"/>
    <s v="Corporate"/>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s v="Corporate"/>
    <s v="United States"/>
    <s v="Houston"/>
    <x v="5"/>
    <n v="77041"/>
    <x v="2"/>
    <s v="OFF-PA-10004156"/>
    <x v="1"/>
    <x v="10"/>
    <s v="Xerox 188"/>
    <n v="27.216000000000001"/>
    <n v="3"/>
    <n v="0.2"/>
    <n v="9.8657999999999983"/>
  </r>
  <r>
    <n v="2308"/>
    <s v="CA-2014-116225"/>
    <x v="3"/>
    <x v="60"/>
    <d v="2014-11-10T00:00:00"/>
    <s v="Standard Class"/>
    <s v="SV-20935"/>
    <s v="Susan Vittorini"/>
    <s v="Consumer"/>
    <s v="United States"/>
    <s v="New York City"/>
    <x v="15"/>
    <n v="10009"/>
    <x v="3"/>
    <s v="TEC-AC-10001432"/>
    <x v="2"/>
    <x v="11"/>
    <s v="Enermax Aurora Lite Keyboard"/>
    <n v="390.75"/>
    <n v="5"/>
    <n v="0"/>
    <n v="171.93000000000006"/>
  </r>
  <r>
    <n v="2309"/>
    <s v="US-2014-120418"/>
    <x v="3"/>
    <x v="532"/>
    <d v="2014-06-13T00:00:00"/>
    <s v="First Class"/>
    <s v="BC-11125"/>
    <s v="Becky Castell"/>
    <s v="Home Office"/>
    <s v="United States"/>
    <s v="Peoria"/>
    <x v="16"/>
    <n v="85345"/>
    <x v="1"/>
    <s v="FUR-CH-10001394"/>
    <x v="0"/>
    <x v="1"/>
    <s v="Global Leather Executive Chair"/>
    <n v="280.79200000000003"/>
    <n v="1"/>
    <n v="0.2"/>
    <n v="35.098999999999961"/>
  </r>
  <r>
    <n v="2310"/>
    <s v="US-2014-120418"/>
    <x v="3"/>
    <x v="532"/>
    <d v="2014-06-13T00:00:00"/>
    <s v="First Class"/>
    <s v="BC-11125"/>
    <s v="Becky Castell"/>
    <s v="Home Office"/>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s v="Home Office"/>
    <s v="United States"/>
    <s v="Peoria"/>
    <x v="16"/>
    <n v="85345"/>
    <x v="1"/>
    <s v="OFF-AR-10002956"/>
    <x v="1"/>
    <x v="6"/>
    <s v="Boston 16801 Nautilus Battery Pencil Sharpener"/>
    <n v="88.04"/>
    <n v="5"/>
    <n v="0.2"/>
    <n v="6.602999999999998"/>
  </r>
  <r>
    <n v="2312"/>
    <s v="US-2014-120418"/>
    <x v="3"/>
    <x v="532"/>
    <d v="2014-06-13T00:00:00"/>
    <s v="First Class"/>
    <s v="BC-11125"/>
    <s v="Becky Castell"/>
    <s v="Home Office"/>
    <s v="United States"/>
    <s v="Peoria"/>
    <x v="16"/>
    <n v="85345"/>
    <x v="1"/>
    <s v="OFF-AR-10001955"/>
    <x v="1"/>
    <x v="6"/>
    <s v="Newell 319"/>
    <n v="15.872"/>
    <n v="1"/>
    <n v="0.2"/>
    <n v="1.9839999999999982"/>
  </r>
  <r>
    <n v="2313"/>
    <s v="US-2014-120418"/>
    <x v="3"/>
    <x v="532"/>
    <d v="2014-06-13T00:00:00"/>
    <s v="First Class"/>
    <s v="BC-11125"/>
    <s v="Becky Castell"/>
    <s v="Home Office"/>
    <s v="United States"/>
    <s v="Peoria"/>
    <x v="16"/>
    <n v="85345"/>
    <x v="1"/>
    <s v="OFF-ST-10001809"/>
    <x v="1"/>
    <x v="4"/>
    <s v="Fellowes Officeware Wire Shelving"/>
    <n v="215.59200000000001"/>
    <n v="3"/>
    <n v="0.2"/>
    <n v="-48.508200000000009"/>
  </r>
  <r>
    <n v="2314"/>
    <s v="CA-2014-122035"/>
    <x v="3"/>
    <x v="228"/>
    <d v="2014-07-26T00:00:00"/>
    <s v="Standard Class"/>
    <s v="EM-13825"/>
    <s v="Elizabeth Moffitt"/>
    <s v="Corporate"/>
    <s v="United States"/>
    <s v="Sioux Falls"/>
    <x v="44"/>
    <n v="57103"/>
    <x v="2"/>
    <s v="OFF-LA-10004093"/>
    <x v="1"/>
    <x v="2"/>
    <s v="Avery 486"/>
    <n v="14.62"/>
    <n v="2"/>
    <n v="0"/>
    <n v="6.8713999999999995"/>
  </r>
  <r>
    <n v="2315"/>
    <s v="CA-2014-122035"/>
    <x v="3"/>
    <x v="228"/>
    <d v="2014-07-26T00:00:00"/>
    <s v="Standard Class"/>
    <s v="EM-13825"/>
    <s v="Elizabeth Moffitt"/>
    <s v="Corporate"/>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s v="Corporate"/>
    <s v="United States"/>
    <s v="Sioux Falls"/>
    <x v="44"/>
    <n v="57103"/>
    <x v="2"/>
    <s v="OFF-BI-10000404"/>
    <x v="1"/>
    <x v="8"/>
    <s v="Avery Printable Repositionable Plastic Tabs"/>
    <n v="43"/>
    <n v="5"/>
    <n v="0"/>
    <n v="20.21"/>
  </r>
  <r>
    <n v="2317"/>
    <s v="CA-2014-122035"/>
    <x v="3"/>
    <x v="228"/>
    <d v="2014-07-26T00:00:00"/>
    <s v="Standard Class"/>
    <s v="EM-13825"/>
    <s v="Elizabeth Moffitt"/>
    <s v="Corporate"/>
    <s v="United States"/>
    <s v="Sioux Falls"/>
    <x v="44"/>
    <n v="57103"/>
    <x v="2"/>
    <s v="FUR-CH-10003833"/>
    <x v="0"/>
    <x v="1"/>
    <s v="Novimex Fabric Task Chair"/>
    <n v="182.94"/>
    <n v="3"/>
    <n v="0"/>
    <n v="27.440999999999995"/>
  </r>
  <r>
    <n v="2318"/>
    <s v="CA-2014-122035"/>
    <x v="3"/>
    <x v="228"/>
    <d v="2014-07-26T00:00:00"/>
    <s v="Standard Class"/>
    <s v="EM-13825"/>
    <s v="Elizabeth Moffitt"/>
    <s v="Corporate"/>
    <s v="United States"/>
    <s v="Sioux Falls"/>
    <x v="44"/>
    <n v="57103"/>
    <x v="2"/>
    <s v="OFF-BI-10002072"/>
    <x v="1"/>
    <x v="8"/>
    <s v="Cardinal Slant-D Ring Binders"/>
    <n v="60.83"/>
    <n v="7"/>
    <n v="0"/>
    <n v="30.414999999999999"/>
  </r>
  <r>
    <n v="2319"/>
    <s v="CA-2014-122035"/>
    <x v="3"/>
    <x v="228"/>
    <d v="2014-07-26T00:00:00"/>
    <s v="Standard Class"/>
    <s v="EM-13825"/>
    <s v="Elizabeth Moffitt"/>
    <s v="Corporate"/>
    <s v="United States"/>
    <s v="Sioux Falls"/>
    <x v="44"/>
    <n v="57103"/>
    <x v="2"/>
    <s v="TEC-AC-10003095"/>
    <x v="2"/>
    <x v="11"/>
    <s v="Logitech G35 7.1-Channel Surround Sound Headset"/>
    <n v="389.97"/>
    <n v="3"/>
    <n v="0"/>
    <n v="132.58980000000003"/>
  </r>
  <r>
    <n v="2320"/>
    <s v="CA-2012-117828"/>
    <x v="1"/>
    <x v="706"/>
    <d v="2012-12-26T00:00:00"/>
    <s v="First Class"/>
    <s v="BD-11500"/>
    <s v="Bradley Drucker"/>
    <s v="Consumer"/>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s v="Corporate"/>
    <s v="United States"/>
    <s v="Seattle"/>
    <x v="4"/>
    <n v="98115"/>
    <x v="1"/>
    <s v="TEC-AC-10000358"/>
    <x v="2"/>
    <x v="11"/>
    <s v="Imation Secure Drive + Hardware Encrypted USB flash drive - 16 GB"/>
    <n v="265.93"/>
    <n v="7"/>
    <n v="0"/>
    <n v="63.8232"/>
  </r>
  <r>
    <n v="2322"/>
    <s v="CA-2012-109470"/>
    <x v="1"/>
    <x v="620"/>
    <d v="2013-01-03T00:00:00"/>
    <s v="Second Class"/>
    <s v="KC-16255"/>
    <s v="Karen Carlisle"/>
    <s v="Corporate"/>
    <s v="United States"/>
    <s v="Henderson"/>
    <x v="0"/>
    <n v="42420"/>
    <x v="0"/>
    <s v="OFF-BI-10004492"/>
    <x v="1"/>
    <x v="8"/>
    <s v="Tuf-Vin Binders"/>
    <n v="94.74"/>
    <n v="3"/>
    <n v="0"/>
    <n v="44.527799999999992"/>
  </r>
  <r>
    <n v="2323"/>
    <s v="CA-2012-109470"/>
    <x v="1"/>
    <x v="620"/>
    <d v="2013-01-03T00:00:00"/>
    <s v="Second Class"/>
    <s v="KC-16255"/>
    <s v="Karen Carlisle"/>
    <s v="Corporate"/>
    <s v="United States"/>
    <s v="Henderson"/>
    <x v="0"/>
    <n v="42420"/>
    <x v="0"/>
    <s v="OFF-BI-10001072"/>
    <x v="1"/>
    <x v="8"/>
    <s v="GBC Clear Cover, 8-1/2 x 11, unpunched, 25 covers per pack"/>
    <n v="60.64"/>
    <n v="4"/>
    <n v="0"/>
    <n v="27.894399999999997"/>
  </r>
  <r>
    <n v="2324"/>
    <s v="CA-2012-109470"/>
    <x v="1"/>
    <x v="620"/>
    <d v="2013-01-03T00:00:00"/>
    <s v="Second Class"/>
    <s v="KC-16255"/>
    <s v="Karen Carlisle"/>
    <s v="Corporate"/>
    <s v="United States"/>
    <s v="Henderson"/>
    <x v="0"/>
    <n v="42420"/>
    <x v="0"/>
    <s v="OFF-BI-10003707"/>
    <x v="1"/>
    <x v="8"/>
    <s v="Aluminum Screw Posts"/>
    <n v="76.3"/>
    <n v="5"/>
    <n v="0"/>
    <n v="38.15"/>
  </r>
  <r>
    <n v="2325"/>
    <s v="CA-2012-109470"/>
    <x v="1"/>
    <x v="620"/>
    <d v="2013-01-03T00:00:00"/>
    <s v="Second Class"/>
    <s v="KC-16255"/>
    <s v="Karen Carlisle"/>
    <s v="Corporate"/>
    <s v="United States"/>
    <s v="Henderson"/>
    <x v="0"/>
    <n v="42420"/>
    <x v="0"/>
    <s v="OFF-BI-10000977"/>
    <x v="1"/>
    <x v="8"/>
    <s v="Ibico Plastic Spiral Binding Combs"/>
    <n v="364.79999999999995"/>
    <n v="12"/>
    <n v="0"/>
    <n v="167.80799999999999"/>
  </r>
  <r>
    <n v="2326"/>
    <s v="CA-2012-105102"/>
    <x v="1"/>
    <x v="426"/>
    <d v="2012-09-19T00:00:00"/>
    <s v="Second Class"/>
    <s v="BM-11575"/>
    <s v="Brendan Murry"/>
    <s v="Corporate"/>
    <s v="United States"/>
    <s v="New York City"/>
    <x v="15"/>
    <n v="10035"/>
    <x v="3"/>
    <s v="OFF-BI-10002082"/>
    <x v="1"/>
    <x v="8"/>
    <s v="GBC Twin Loop Wire Binding Elements"/>
    <n v="79.872000000000014"/>
    <n v="3"/>
    <n v="0.2"/>
    <n v="29.951999999999998"/>
  </r>
  <r>
    <n v="2327"/>
    <s v="CA-2012-105102"/>
    <x v="1"/>
    <x v="426"/>
    <d v="2012-09-19T00:00:00"/>
    <s v="Second Class"/>
    <s v="BM-11575"/>
    <s v="Brendan Murry"/>
    <s v="Corporate"/>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s v="Corporate"/>
    <s v="United States"/>
    <s v="New York City"/>
    <x v="15"/>
    <n v="10035"/>
    <x v="3"/>
    <s v="OFF-PA-10002365"/>
    <x v="1"/>
    <x v="10"/>
    <s v="Xerox 1967"/>
    <n v="12.96"/>
    <n v="2"/>
    <n v="0"/>
    <n v="6.2208000000000006"/>
  </r>
  <r>
    <n v="2329"/>
    <s v="CA-2014-138422"/>
    <x v="3"/>
    <x v="397"/>
    <d v="2014-09-27T00:00:00"/>
    <s v="First Class"/>
    <s v="KN-16705"/>
    <s v="Kristina Nunn"/>
    <s v="Home Office"/>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s v="Corporate"/>
    <s v="United States"/>
    <s v="Philadelphia"/>
    <x v="9"/>
    <n v="19140"/>
    <x v="3"/>
    <s v="FUR-FU-10001468"/>
    <x v="0"/>
    <x v="5"/>
    <s v="Tenex Antistatic Computer Chair Mats"/>
    <n v="547.13599999999997"/>
    <n v="4"/>
    <n v="0.2"/>
    <n v="-68.392000000000053"/>
  </r>
  <r>
    <n v="2331"/>
    <s v="CA-2013-155187"/>
    <x v="0"/>
    <x v="446"/>
    <d v="2013-09-27T00:00:00"/>
    <s v="Second Class"/>
    <s v="LA-16780"/>
    <s v="Laura Armstrong"/>
    <s v="Corporate"/>
    <s v="United States"/>
    <s v="Los Angeles"/>
    <x v="1"/>
    <n v="90004"/>
    <x v="1"/>
    <s v="OFF-ST-10000642"/>
    <x v="1"/>
    <x v="4"/>
    <s v="Tennsco Lockers, Gray"/>
    <n v="41.96"/>
    <n v="2"/>
    <n v="0"/>
    <n v="2.9371999999999971"/>
  </r>
  <r>
    <n v="2332"/>
    <s v="CA-2013-155187"/>
    <x v="0"/>
    <x v="446"/>
    <d v="2013-09-27T00:00:00"/>
    <s v="Second Class"/>
    <s v="LA-16780"/>
    <s v="Laura Armstrong"/>
    <s v="Corporate"/>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s v="Consumer"/>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s v="Consumer"/>
    <s v="United States"/>
    <s v="Lafayette"/>
    <x v="14"/>
    <n v="47905"/>
    <x v="2"/>
    <s v="OFF-PA-10004971"/>
    <x v="1"/>
    <x v="10"/>
    <s v="Xerox 196"/>
    <n v="5.78"/>
    <n v="1"/>
    <n v="0"/>
    <n v="2.8322000000000003"/>
  </r>
  <r>
    <n v="2335"/>
    <s v="CA-2011-140886"/>
    <x v="2"/>
    <x v="587"/>
    <d v="2011-10-04T00:00:00"/>
    <s v="Standard Class"/>
    <s v="KW-16570"/>
    <s v="Kelly Williams"/>
    <s v="Consumer"/>
    <s v="United States"/>
    <s v="Clarksville"/>
    <x v="18"/>
    <n v="37042"/>
    <x v="0"/>
    <s v="OFF-AP-10000696"/>
    <x v="1"/>
    <x v="9"/>
    <s v="Holmes Odor Grabber"/>
    <n v="69.216000000000008"/>
    <n v="6"/>
    <n v="0.2"/>
    <n v="11.247599999999995"/>
  </r>
  <r>
    <n v="2336"/>
    <s v="CA-2014-152695"/>
    <x v="3"/>
    <x v="389"/>
    <d v="2014-12-11T00:00:00"/>
    <s v="Same Day"/>
    <s v="CC-12220"/>
    <s v="Chris Cortes"/>
    <s v="Consumer"/>
    <s v="United States"/>
    <s v="Fairfield"/>
    <x v="29"/>
    <n v="6824"/>
    <x v="3"/>
    <s v="OFF-EN-10004030"/>
    <x v="1"/>
    <x v="12"/>
    <s v="Convenience Packs of Business Envelopes"/>
    <n v="10.86"/>
    <n v="3"/>
    <n v="0"/>
    <n v="5.1042000000000005"/>
  </r>
  <r>
    <n v="2337"/>
    <s v="CA-2014-152695"/>
    <x v="3"/>
    <x v="389"/>
    <d v="2014-12-11T00:00:00"/>
    <s v="Same Day"/>
    <s v="CC-12220"/>
    <s v="Chris Cortes"/>
    <s v="Consumer"/>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s v="Consumer"/>
    <s v="United States"/>
    <s v="New York City"/>
    <x v="15"/>
    <n v="10009"/>
    <x v="3"/>
    <s v="OFF-PA-10003936"/>
    <x v="1"/>
    <x v="10"/>
    <s v="Xerox 1994"/>
    <n v="25.92"/>
    <n v="4"/>
    <n v="0"/>
    <n v="12.441600000000001"/>
  </r>
  <r>
    <n v="2339"/>
    <s v="CA-2011-110639"/>
    <x v="2"/>
    <x v="709"/>
    <d v="2011-08-23T00:00:00"/>
    <s v="Same Day"/>
    <s v="RH-19495"/>
    <s v="Rick Hansen"/>
    <s v="Consumer"/>
    <s v="United States"/>
    <s v="New York City"/>
    <x v="15"/>
    <n v="10009"/>
    <x v="3"/>
    <s v="OFF-PA-10004530"/>
    <x v="1"/>
    <x v="10"/>
    <s v="Personal Creations Ink Jet Cards and Labels"/>
    <n v="45.92"/>
    <n v="4"/>
    <n v="0"/>
    <n v="22.500800000000002"/>
  </r>
  <r>
    <n v="2340"/>
    <s v="CA-2011-121727"/>
    <x v="2"/>
    <x v="710"/>
    <d v="2011-08-24T00:00:00"/>
    <s v="Standard Class"/>
    <s v="JK-15625"/>
    <s v="Jim Karlsson"/>
    <s v="Consumer"/>
    <s v="United States"/>
    <s v="Columbus"/>
    <x v="24"/>
    <n v="43229"/>
    <x v="3"/>
    <s v="OFF-AR-10004930"/>
    <x v="1"/>
    <x v="6"/>
    <s v="Turquoise Lead Holder with Pocket Clip"/>
    <n v="10.72"/>
    <n v="2"/>
    <n v="0.2"/>
    <n v="1.7419999999999987"/>
  </r>
  <r>
    <n v="2341"/>
    <s v="CA-2013-137736"/>
    <x v="0"/>
    <x v="338"/>
    <d v="2013-11-16T00:00:00"/>
    <s v="Standard Class"/>
    <s v="DC-13285"/>
    <s v="Debra Catini"/>
    <s v="Consumer"/>
    <s v="United States"/>
    <s v="Warner Robins"/>
    <x v="32"/>
    <n v="31088"/>
    <x v="0"/>
    <s v="OFF-AR-10004999"/>
    <x v="1"/>
    <x v="6"/>
    <s v="Newell 315"/>
    <n v="41.86"/>
    <n v="7"/>
    <n v="0"/>
    <n v="10.465"/>
  </r>
  <r>
    <n v="2342"/>
    <s v="US-2011-143231"/>
    <x v="2"/>
    <x v="520"/>
    <d v="2012-01-03T00:00:00"/>
    <s v="First Class"/>
    <s v="GM-14455"/>
    <s v="Gary Mitchum"/>
    <s v="Home Office"/>
    <s v="United States"/>
    <s v="Franklin"/>
    <x v="31"/>
    <n v="2038"/>
    <x v="3"/>
    <s v="FUR-FU-10002501"/>
    <x v="0"/>
    <x v="5"/>
    <s v="Nu-Dell Executive Frame"/>
    <n v="63.2"/>
    <n v="5"/>
    <n v="0"/>
    <n v="23.384"/>
  </r>
  <r>
    <n v="2343"/>
    <s v="US-2011-143231"/>
    <x v="2"/>
    <x v="520"/>
    <d v="2012-01-03T00:00:00"/>
    <s v="First Class"/>
    <s v="GM-14455"/>
    <s v="Gary Mitchum"/>
    <s v="Home Office"/>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s v="Consumer"/>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s v="Home Office"/>
    <s v="United States"/>
    <s v="Milwaukee"/>
    <x v="6"/>
    <n v="53209"/>
    <x v="2"/>
    <s v="OFF-AP-10001205"/>
    <x v="1"/>
    <x v="9"/>
    <s v="Belkin 5 Outlet SurgeMaster Power Centers"/>
    <n v="490.32"/>
    <n v="9"/>
    <n v="0"/>
    <n v="137.28960000000004"/>
  </r>
  <r>
    <n v="2346"/>
    <s v="CA-2013-159373"/>
    <x v="0"/>
    <x v="69"/>
    <d v="2013-03-19T00:00:00"/>
    <s v="Standard Class"/>
    <s v="LT-17110"/>
    <s v="Liz Thompson"/>
    <s v="Consumer"/>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s v="Consumer"/>
    <s v="United States"/>
    <s v="San Antonio"/>
    <x v="5"/>
    <n v="78207"/>
    <x v="2"/>
    <s v="OFF-BI-10004141"/>
    <x v="1"/>
    <x v="8"/>
    <s v="Insertable Tab Indexes For Data Binders"/>
    <n v="1.2719999999999998"/>
    <n v="2"/>
    <n v="0.8"/>
    <n v="-2.1624000000000012"/>
  </r>
  <r>
    <n v="2348"/>
    <s v="CA-2013-159373"/>
    <x v="0"/>
    <x v="69"/>
    <d v="2013-03-19T00:00:00"/>
    <s v="Standard Class"/>
    <s v="LT-17110"/>
    <s v="Liz Thompson"/>
    <s v="Consumer"/>
    <s v="United States"/>
    <s v="San Antonio"/>
    <x v="5"/>
    <n v="78207"/>
    <x v="2"/>
    <s v="FUR-TA-10004619"/>
    <x v="0"/>
    <x v="3"/>
    <s v="Hon Non-Folding Utility Tables"/>
    <n v="557.58500000000004"/>
    <n v="5"/>
    <n v="0.3"/>
    <n v="0"/>
  </r>
  <r>
    <n v="2349"/>
    <s v="CA-2014-109701"/>
    <x v="3"/>
    <x v="574"/>
    <d v="2014-12-04T00:00:00"/>
    <s v="Same Day"/>
    <s v="AM-10360"/>
    <s v="Alice McCarthy"/>
    <s v="Corporate"/>
    <s v="United States"/>
    <s v="Los Angeles"/>
    <x v="1"/>
    <n v="90032"/>
    <x v="1"/>
    <s v="OFF-BI-10004187"/>
    <x v="1"/>
    <x v="8"/>
    <s v="Staples"/>
    <n v="9.0240000000000009"/>
    <n v="6"/>
    <n v="0.2"/>
    <n v="3.1583999999999985"/>
  </r>
  <r>
    <n v="2350"/>
    <s v="CA-2014-109701"/>
    <x v="3"/>
    <x v="574"/>
    <d v="2014-12-04T00:00:00"/>
    <s v="Same Day"/>
    <s v="AM-10360"/>
    <s v="Alice McCarthy"/>
    <s v="Corporate"/>
    <s v="United States"/>
    <s v="Los Angeles"/>
    <x v="1"/>
    <n v="90032"/>
    <x v="1"/>
    <s v="OFF-BI-10000632"/>
    <x v="1"/>
    <x v="8"/>
    <s v="Satellite Sectional Post Binders"/>
    <n v="69.456000000000003"/>
    <n v="2"/>
    <n v="0.2"/>
    <n v="22.573199999999996"/>
  </r>
  <r>
    <n v="2351"/>
    <s v="CA-2014-109701"/>
    <x v="3"/>
    <x v="574"/>
    <d v="2014-12-04T00:00:00"/>
    <s v="Same Day"/>
    <s v="AM-10360"/>
    <s v="Alice McCarthy"/>
    <s v="Corporate"/>
    <s v="United States"/>
    <s v="Los Angeles"/>
    <x v="1"/>
    <n v="90032"/>
    <x v="1"/>
    <s v="OFF-PA-10003724"/>
    <x v="1"/>
    <x v="10"/>
    <s v="Wirebound Message Book, 4 per Page"/>
    <n v="10.86"/>
    <n v="2"/>
    <n v="0"/>
    <n v="5.3213999999999997"/>
  </r>
  <r>
    <n v="2352"/>
    <s v="CA-2014-109701"/>
    <x v="3"/>
    <x v="574"/>
    <d v="2014-12-04T00:00:00"/>
    <s v="Same Day"/>
    <s v="AM-10360"/>
    <s v="Alice McCarthy"/>
    <s v="Corporate"/>
    <s v="United States"/>
    <s v="Los Angeles"/>
    <x v="1"/>
    <n v="90032"/>
    <x v="1"/>
    <s v="OFF-AP-10002765"/>
    <x v="1"/>
    <x v="9"/>
    <s v="Fellowes Advanced Computer Series Surge Protectors"/>
    <n v="79.47"/>
    <n v="3"/>
    <n v="0"/>
    <n v="22.251600000000003"/>
  </r>
  <r>
    <n v="2353"/>
    <s v="CA-2014-109701"/>
    <x v="3"/>
    <x v="574"/>
    <d v="2014-12-04T00:00:00"/>
    <s v="Same Day"/>
    <s v="AM-10360"/>
    <s v="Alice McCarthy"/>
    <s v="Corporate"/>
    <s v="United States"/>
    <s v="Los Angeles"/>
    <x v="1"/>
    <n v="90032"/>
    <x v="1"/>
    <s v="OFF-AR-10001868"/>
    <x v="1"/>
    <x v="6"/>
    <s v="Prang Dustless Chalk Sticks"/>
    <n v="10.08"/>
    <n v="6"/>
    <n v="0"/>
    <n v="5.04"/>
  </r>
  <r>
    <n v="2354"/>
    <s v="CA-2012-111514"/>
    <x v="1"/>
    <x v="284"/>
    <d v="2012-09-02T00:00:00"/>
    <s v="First Class"/>
    <s v="SC-20260"/>
    <s v="Scott Cohen"/>
    <s v="Corporate"/>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s v="Corporate"/>
    <s v="United States"/>
    <s v="San Francisco"/>
    <x v="1"/>
    <n v="94122"/>
    <x v="1"/>
    <s v="OFF-BI-10002735"/>
    <x v="1"/>
    <x v="8"/>
    <s v="GBC Prestige Therm-A-Bind Covers"/>
    <n v="137.24"/>
    <n v="5"/>
    <n v="0.2"/>
    <n v="46.3185"/>
  </r>
  <r>
    <n v="2356"/>
    <s v="CA-2012-111514"/>
    <x v="1"/>
    <x v="284"/>
    <d v="2012-09-02T00:00:00"/>
    <s v="First Class"/>
    <s v="SC-20260"/>
    <s v="Scott Cohen"/>
    <s v="Corporate"/>
    <s v="United States"/>
    <s v="San Francisco"/>
    <x v="1"/>
    <n v="94122"/>
    <x v="1"/>
    <s v="TEC-AC-10004864"/>
    <x v="2"/>
    <x v="11"/>
    <s v="Memorex Micro Travel Drive 32 GB"/>
    <n v="36.51"/>
    <n v="1"/>
    <n v="0"/>
    <n v="15.699300000000001"/>
  </r>
  <r>
    <n v="2357"/>
    <s v="CA-2012-111514"/>
    <x v="1"/>
    <x v="284"/>
    <d v="2012-09-02T00:00:00"/>
    <s v="First Class"/>
    <s v="SC-20260"/>
    <s v="Scott Cohen"/>
    <s v="Corporate"/>
    <s v="United States"/>
    <s v="San Francisco"/>
    <x v="1"/>
    <n v="94122"/>
    <x v="1"/>
    <s v="TEC-MA-10000597"/>
    <x v="2"/>
    <x v="15"/>
    <s v="Lexmark S315 Color Inkjet Printer"/>
    <n v="239.976"/>
    <n v="3"/>
    <n v="0.2"/>
    <n v="80.991899999999987"/>
  </r>
  <r>
    <n v="2358"/>
    <s v="US-2011-148838"/>
    <x v="2"/>
    <x v="461"/>
    <d v="2011-03-21T00:00:00"/>
    <s v="Standard Class"/>
    <s v="CP-12340"/>
    <s v="Christine Phan"/>
    <s v="Corporate"/>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s v="Corporate"/>
    <s v="United States"/>
    <s v="New York City"/>
    <x v="15"/>
    <n v="10024"/>
    <x v="3"/>
    <s v="FUR-TA-10001950"/>
    <x v="0"/>
    <x v="3"/>
    <s v="Balt Solid Wood Round Tables"/>
    <n v="1071.576"/>
    <n v="4"/>
    <n v="0.4"/>
    <n v="-553.64760000000001"/>
  </r>
  <r>
    <n v="2360"/>
    <s v="US-2011-148838"/>
    <x v="2"/>
    <x v="461"/>
    <d v="2011-03-21T00:00:00"/>
    <s v="Standard Class"/>
    <s v="CP-12340"/>
    <s v="Christine Phan"/>
    <s v="Corporate"/>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s v="Corporate"/>
    <s v="United States"/>
    <s v="New York City"/>
    <x v="15"/>
    <n v="10024"/>
    <x v="3"/>
    <s v="OFF-PA-10002960"/>
    <x v="1"/>
    <x v="10"/>
    <s v="Xerox 1926"/>
    <n v="34.86"/>
    <n v="7"/>
    <n v="0"/>
    <n v="16.3842"/>
  </r>
  <r>
    <n v="2362"/>
    <s v="US-2011-148838"/>
    <x v="2"/>
    <x v="461"/>
    <d v="2011-03-21T00:00:00"/>
    <s v="Standard Class"/>
    <s v="CP-12340"/>
    <s v="Christine Phan"/>
    <s v="Corporate"/>
    <s v="United States"/>
    <s v="New York City"/>
    <x v="15"/>
    <n v="10024"/>
    <x v="3"/>
    <s v="OFF-PA-10000919"/>
    <x v="1"/>
    <x v="10"/>
    <s v="Xerox 1918"/>
    <n v="155.04"/>
    <n v="4"/>
    <n v="0"/>
    <n v="75.9696"/>
  </r>
  <r>
    <n v="2363"/>
    <s v="CA-2014-136497"/>
    <x v="3"/>
    <x v="513"/>
    <d v="2014-04-21T00:00:00"/>
    <s v="Standard Class"/>
    <s v="RF-19840"/>
    <s v="Roy Französisch"/>
    <s v="Consumer"/>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s v="Home Office"/>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s v="Home Office"/>
    <s v="United States"/>
    <s v="Waynesboro"/>
    <x v="17"/>
    <n v="22980"/>
    <x v="0"/>
    <s v="OFF-AP-10004540"/>
    <x v="1"/>
    <x v="9"/>
    <s v="Eureka The Boss Lite 10-Amp Upright Vacuum, Blue"/>
    <n v="160.32"/>
    <n v="2"/>
    <n v="0"/>
    <n v="44.889600000000002"/>
  </r>
  <r>
    <n v="2366"/>
    <s v="US-2013-108637"/>
    <x v="0"/>
    <x v="69"/>
    <d v="2013-03-19T00:00:00"/>
    <s v="Standard Class"/>
    <s v="AB-10060"/>
    <s v="Adam Bellavance"/>
    <s v="Home Office"/>
    <s v="United States"/>
    <s v="Waynesboro"/>
    <x v="17"/>
    <n v="22980"/>
    <x v="0"/>
    <s v="OFF-BI-10004965"/>
    <x v="1"/>
    <x v="8"/>
    <s v="Ibico Covers for Plastic or Wire Binding Elements"/>
    <n v="46"/>
    <n v="4"/>
    <n v="0"/>
    <n v="20.7"/>
  </r>
  <r>
    <n v="2367"/>
    <s v="CA-2011-102295"/>
    <x v="2"/>
    <x v="156"/>
    <d v="2011-11-26T00:00:00"/>
    <s v="Second Class"/>
    <s v="EH-13990"/>
    <s v="Erica Hackney"/>
    <s v="Consumer"/>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s v="Consumer"/>
    <s v="United States"/>
    <s v="Clinton"/>
    <x v="39"/>
    <n v="20735"/>
    <x v="3"/>
    <s v="OFF-PA-10002464"/>
    <x v="1"/>
    <x v="10"/>
    <s v="HP Office Recycled Paper (20Lb. and 87 Bright)"/>
    <n v="23.12"/>
    <n v="4"/>
    <n v="0"/>
    <n v="11.328800000000001"/>
  </r>
  <r>
    <n v="2369"/>
    <s v="US-2013-129469"/>
    <x v="0"/>
    <x v="713"/>
    <d v="2013-09-28T00:00:00"/>
    <s v="Standard Class"/>
    <s v="KL-16555"/>
    <s v="Kelly Lampkin"/>
    <s v="Corporate"/>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s v="Corporate"/>
    <s v="United States"/>
    <s v="Fairfield"/>
    <x v="24"/>
    <n v="45014"/>
    <x v="3"/>
    <s v="OFF-AR-10000315"/>
    <x v="1"/>
    <x v="6"/>
    <s v="Dixon Ticonderoga Maple Cedar Pencil, #2"/>
    <n v="4.9119999999999999"/>
    <n v="2"/>
    <n v="0.2"/>
    <n v="0.30700000000000016"/>
  </r>
  <r>
    <n v="2371"/>
    <s v="CA-2014-155152"/>
    <x v="3"/>
    <x v="437"/>
    <d v="2014-07-10T00:00:00"/>
    <s v="Second Class"/>
    <s v="MP-17965"/>
    <s v="Michael Paige"/>
    <s v="Corporate"/>
    <s v="United States"/>
    <s v="Warwick"/>
    <x v="34"/>
    <n v="2886"/>
    <x v="3"/>
    <s v="TEC-AC-10004353"/>
    <x v="2"/>
    <x v="11"/>
    <s v="Hypercom P1300 Pinpad"/>
    <n v="252"/>
    <n v="4"/>
    <n v="0"/>
    <n v="93.240000000000009"/>
  </r>
  <r>
    <n v="2372"/>
    <s v="CA-2013-159940"/>
    <x v="0"/>
    <x v="274"/>
    <d v="2013-07-12T00:00:00"/>
    <s v="Second Class"/>
    <s v="BF-11020"/>
    <s v="Barry Französisch"/>
    <s v="Corporate"/>
    <s v="United States"/>
    <s v="Aurora"/>
    <x v="10"/>
    <n v="60505"/>
    <x v="2"/>
    <s v="FUR-FU-10004973"/>
    <x v="0"/>
    <x v="5"/>
    <s v="Flat Face Poster Frame"/>
    <n v="60.288000000000004"/>
    <n v="8"/>
    <n v="0.6"/>
    <n v="-27.129599999999996"/>
  </r>
  <r>
    <n v="2373"/>
    <s v="CA-2013-159940"/>
    <x v="0"/>
    <x v="274"/>
    <d v="2013-07-12T00:00:00"/>
    <s v="Second Class"/>
    <s v="BF-11020"/>
    <s v="Barry Französisch"/>
    <s v="Corporate"/>
    <s v="United States"/>
    <s v="Aurora"/>
    <x v="10"/>
    <n v="60505"/>
    <x v="2"/>
    <s v="OFF-FA-10000936"/>
    <x v="1"/>
    <x v="13"/>
    <s v="Acco Hot Clips Clips to Go"/>
    <n v="2.6320000000000001"/>
    <n v="1"/>
    <n v="0.2"/>
    <n v="0.8224999999999999"/>
  </r>
  <r>
    <n v="2374"/>
    <s v="CA-2013-159940"/>
    <x v="0"/>
    <x v="274"/>
    <d v="2013-07-12T00:00:00"/>
    <s v="Second Class"/>
    <s v="BF-11020"/>
    <s v="Barry Französisch"/>
    <s v="Corporate"/>
    <s v="United States"/>
    <s v="Aurora"/>
    <x v="10"/>
    <n v="60505"/>
    <x v="2"/>
    <s v="OFF-PA-10001609"/>
    <x v="1"/>
    <x v="10"/>
    <s v="Tops Wirebound Message Log Books"/>
    <n v="23.688000000000002"/>
    <n v="9"/>
    <n v="0.2"/>
    <n v="7.698599999999999"/>
  </r>
  <r>
    <n v="2375"/>
    <s v="CA-2013-159940"/>
    <x v="0"/>
    <x v="274"/>
    <d v="2013-07-12T00:00:00"/>
    <s v="Second Class"/>
    <s v="BF-11020"/>
    <s v="Barry Französisch"/>
    <s v="Corporate"/>
    <s v="United States"/>
    <s v="Aurora"/>
    <x v="10"/>
    <n v="60505"/>
    <x v="2"/>
    <s v="FUR-CH-10000785"/>
    <x v="0"/>
    <x v="1"/>
    <s v="Global Ergonomic Managers Chair"/>
    <n v="253.37199999999996"/>
    <n v="2"/>
    <n v="0.3"/>
    <n v="-14.478399999999993"/>
  </r>
  <r>
    <n v="2376"/>
    <s v="CA-2014-119669"/>
    <x v="3"/>
    <x v="714"/>
    <d v="2014-01-31T00:00:00"/>
    <s v="Standard Class"/>
    <s v="TP-21130"/>
    <s v="Theone Pippenger"/>
    <s v="Consumer"/>
    <s v="United States"/>
    <s v="Smyrna"/>
    <x v="32"/>
    <n v="30080"/>
    <x v="0"/>
    <s v="OFF-FA-10000053"/>
    <x v="1"/>
    <x v="13"/>
    <s v="Revere Boxed Rubber Bands by Revere"/>
    <n v="5.67"/>
    <n v="3"/>
    <n v="0"/>
    <n v="0.11340000000000017"/>
  </r>
  <r>
    <n v="2377"/>
    <s v="US-2011-164616"/>
    <x v="2"/>
    <x v="710"/>
    <d v="2011-08-21T00:00:00"/>
    <s v="Second Class"/>
    <s v="MS-17770"/>
    <s v="Maxwell Schwartz"/>
    <s v="Consumer"/>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s v="Consumer"/>
    <s v="United States"/>
    <s v="Columbus"/>
    <x v="24"/>
    <n v="43229"/>
    <x v="3"/>
    <s v="OFF-SU-10004768"/>
    <x v="1"/>
    <x v="14"/>
    <s v="Acme Kleencut Forged Steel Scissors"/>
    <n v="9.1840000000000011"/>
    <n v="2"/>
    <n v="0.2"/>
    <n v="1.1479999999999988"/>
  </r>
  <r>
    <n v="2379"/>
    <s v="CA-2012-148628"/>
    <x v="1"/>
    <x v="401"/>
    <d v="2012-12-11T00:00:00"/>
    <s v="Standard Class"/>
    <s v="KM-16375"/>
    <s v="Katherine Murray"/>
    <s v="Home Office"/>
    <s v="United States"/>
    <s v="Thousand Oaks"/>
    <x v="1"/>
    <n v="91360"/>
    <x v="1"/>
    <s v="OFF-PA-10003883"/>
    <x v="1"/>
    <x v="10"/>
    <s v="Message Book, Phone, Wirebound Standard Line Memo, 2 3/4&quot; X 5&quot;"/>
    <n v="32.75"/>
    <n v="5"/>
    <n v="0"/>
    <n v="15.065"/>
  </r>
  <r>
    <n v="2380"/>
    <s v="CA-2013-118052"/>
    <x v="0"/>
    <x v="715"/>
    <d v="2013-05-11T00:00:00"/>
    <s v="Standard Class"/>
    <s v="BE-11455"/>
    <s v="Brad Eason"/>
    <s v="Home Office"/>
    <s v="United States"/>
    <s v="Lorain"/>
    <x v="24"/>
    <n v="44052"/>
    <x v="3"/>
    <s v="OFF-FA-10004248"/>
    <x v="1"/>
    <x v="13"/>
    <s v="Advantus T-Pin Paper Clips"/>
    <n v="7.2160000000000002"/>
    <n v="2"/>
    <n v="0.2"/>
    <n v="1.7138000000000002"/>
  </r>
  <r>
    <n v="2381"/>
    <s v="CA-2013-118052"/>
    <x v="0"/>
    <x v="715"/>
    <d v="2013-05-11T00:00:00"/>
    <s v="Standard Class"/>
    <s v="BE-11455"/>
    <s v="Brad Eason"/>
    <s v="Home Office"/>
    <s v="United States"/>
    <s v="Lorain"/>
    <x v="24"/>
    <n v="44052"/>
    <x v="3"/>
    <s v="OFF-PA-10002581"/>
    <x v="1"/>
    <x v="10"/>
    <s v="Xerox 1951"/>
    <n v="49.568000000000005"/>
    <n v="2"/>
    <n v="0.2"/>
    <n v="15.489999999999997"/>
  </r>
  <r>
    <n v="2382"/>
    <s v="CA-2013-118052"/>
    <x v="0"/>
    <x v="715"/>
    <d v="2013-05-11T00:00:00"/>
    <s v="Standard Class"/>
    <s v="BE-11455"/>
    <s v="Brad Eason"/>
    <s v="Home Office"/>
    <s v="United States"/>
    <s v="Lorain"/>
    <x v="24"/>
    <n v="44052"/>
    <x v="3"/>
    <s v="FUR-FU-10004848"/>
    <x v="0"/>
    <x v="5"/>
    <s v="DAX Solid Wood Frames"/>
    <n v="54.711999999999996"/>
    <n v="7"/>
    <n v="0.2"/>
    <n v="11.626299999999999"/>
  </r>
  <r>
    <n v="2383"/>
    <s v="US-2014-117534"/>
    <x v="3"/>
    <x v="613"/>
    <d v="2014-03-27T00:00:00"/>
    <s v="First Class"/>
    <s v="CV-12295"/>
    <s v="Christina VanderZanden"/>
    <s v="Consumer"/>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s v="Consumer"/>
    <s v="United States"/>
    <s v="Fresno"/>
    <x v="1"/>
    <n v="93727"/>
    <x v="1"/>
    <s v="OFF-AR-10003087"/>
    <x v="1"/>
    <x v="6"/>
    <s v="Staples"/>
    <n v="16.02"/>
    <n v="9"/>
    <n v="0"/>
    <n v="4.4855999999999998"/>
  </r>
  <r>
    <n v="2385"/>
    <s v="US-2014-117534"/>
    <x v="3"/>
    <x v="613"/>
    <d v="2014-03-27T00:00:00"/>
    <s v="First Class"/>
    <s v="CV-12295"/>
    <s v="Christina VanderZanden"/>
    <s v="Consumer"/>
    <s v="United States"/>
    <s v="Fresno"/>
    <x v="1"/>
    <n v="93727"/>
    <x v="1"/>
    <s v="OFF-BI-10002026"/>
    <x v="1"/>
    <x v="8"/>
    <s v="Avery Arch Ring Binders"/>
    <n v="185.92000000000002"/>
    <n v="4"/>
    <n v="0.2"/>
    <n v="62.74799999999999"/>
  </r>
  <r>
    <n v="2386"/>
    <s v="US-2014-117534"/>
    <x v="3"/>
    <x v="613"/>
    <d v="2014-03-27T00:00:00"/>
    <s v="First Class"/>
    <s v="CV-12295"/>
    <s v="Christina VanderZanden"/>
    <s v="Consumer"/>
    <s v="United States"/>
    <s v="Fresno"/>
    <x v="1"/>
    <n v="93727"/>
    <x v="1"/>
    <s v="TEC-PH-10000141"/>
    <x v="2"/>
    <x v="7"/>
    <s v="Clearsounds A400"/>
    <n v="211.16800000000001"/>
    <n v="4"/>
    <n v="0.2"/>
    <n v="15.837600000000009"/>
  </r>
  <r>
    <n v="2387"/>
    <s v="US-2014-117534"/>
    <x v="3"/>
    <x v="613"/>
    <d v="2014-03-27T00:00:00"/>
    <s v="First Class"/>
    <s v="CV-12295"/>
    <s v="Christina VanderZanden"/>
    <s v="Consumer"/>
    <s v="United States"/>
    <s v="Fresno"/>
    <x v="1"/>
    <n v="93727"/>
    <x v="1"/>
    <s v="TEC-CO-10000971"/>
    <x v="2"/>
    <x v="16"/>
    <s v="Hewlett Packard 310 Color Digital Copier"/>
    <n v="479.98400000000004"/>
    <n v="2"/>
    <n v="0.2"/>
    <n v="59.997999999999962"/>
  </r>
  <r>
    <n v="2388"/>
    <s v="CA-2012-145065"/>
    <x v="1"/>
    <x v="295"/>
    <d v="2012-12-15T00:00:00"/>
    <s v="First Class"/>
    <s v="DK-13375"/>
    <s v="Dennis Kane"/>
    <s v="Consumer"/>
    <s v="United States"/>
    <s v="San Diego"/>
    <x v="1"/>
    <n v="92105"/>
    <x v="1"/>
    <s v="OFF-FA-10001229"/>
    <x v="1"/>
    <x v="13"/>
    <s v="Staples"/>
    <n v="7.86"/>
    <n v="2"/>
    <n v="0"/>
    <n v="3.6155999999999997"/>
  </r>
  <r>
    <n v="2389"/>
    <s v="CA-2012-145065"/>
    <x v="1"/>
    <x v="295"/>
    <d v="2012-12-15T00:00:00"/>
    <s v="First Class"/>
    <s v="DK-13375"/>
    <s v="Dennis Kane"/>
    <s v="Consumer"/>
    <s v="United States"/>
    <s v="San Diego"/>
    <x v="1"/>
    <n v="92105"/>
    <x v="1"/>
    <s v="OFF-BI-10002437"/>
    <x v="1"/>
    <x v="8"/>
    <s v="Recycled Premium Regency Composition Covers"/>
    <n v="24.448"/>
    <n v="2"/>
    <n v="0.2"/>
    <n v="8.8623999999999992"/>
  </r>
  <r>
    <n v="2390"/>
    <s v="US-2012-127040"/>
    <x v="1"/>
    <x v="401"/>
    <d v="2012-12-10T00:00:00"/>
    <s v="Standard Class"/>
    <s v="SG-20605"/>
    <s v="Speros Goranitis"/>
    <s v="Consumer"/>
    <s v="United States"/>
    <s v="New York City"/>
    <x v="15"/>
    <n v="10009"/>
    <x v="3"/>
    <s v="OFF-PA-10004255"/>
    <x v="1"/>
    <x v="10"/>
    <s v="Xerox 219"/>
    <n v="6.48"/>
    <n v="1"/>
    <n v="0"/>
    <n v="3.1104000000000003"/>
  </r>
  <r>
    <n v="2391"/>
    <s v="US-2012-127040"/>
    <x v="1"/>
    <x v="401"/>
    <d v="2012-12-10T00:00:00"/>
    <s v="Standard Class"/>
    <s v="SG-20605"/>
    <s v="Speros Goranitis"/>
    <s v="Consumer"/>
    <s v="United States"/>
    <s v="New York City"/>
    <x v="15"/>
    <n v="10009"/>
    <x v="3"/>
    <s v="OFF-PA-10001184"/>
    <x v="1"/>
    <x v="10"/>
    <s v="Xerox 1903"/>
    <n v="41.86"/>
    <n v="7"/>
    <n v="0"/>
    <n v="20.511400000000002"/>
  </r>
  <r>
    <n v="2392"/>
    <s v="US-2012-127040"/>
    <x v="1"/>
    <x v="401"/>
    <d v="2012-12-10T00:00:00"/>
    <s v="Standard Class"/>
    <s v="SG-20605"/>
    <s v="Speros Goranitis"/>
    <s v="Consumer"/>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s v="Consumer"/>
    <s v="United States"/>
    <s v="New York City"/>
    <x v="15"/>
    <n v="10009"/>
    <x v="3"/>
    <s v="FUR-FU-10002878"/>
    <x v="0"/>
    <x v="5"/>
    <s v="Seth Thomas 14&quot; Day/Date Wall Clock"/>
    <n v="113.92"/>
    <n v="4"/>
    <n v="0"/>
    <n v="42.150400000000005"/>
  </r>
  <r>
    <n v="2394"/>
    <s v="CA-2013-128111"/>
    <x v="0"/>
    <x v="716"/>
    <d v="2013-03-24T00:00:00"/>
    <s v="Standard Class"/>
    <s v="CS-12355"/>
    <s v="Christine Sundaresam"/>
    <s v="Consumer"/>
    <s v="United States"/>
    <s v="Malden"/>
    <x v="31"/>
    <n v="2148"/>
    <x v="3"/>
    <s v="OFF-AR-10000588"/>
    <x v="1"/>
    <x v="6"/>
    <s v="Newell 345"/>
    <n v="39.68"/>
    <n v="2"/>
    <n v="0"/>
    <n v="10.316800000000001"/>
  </r>
  <r>
    <n v="2395"/>
    <s v="CA-2012-137897"/>
    <x v="1"/>
    <x v="717"/>
    <d v="2012-11-19T00:00:00"/>
    <s v="Standard Class"/>
    <s v="PJ-18835"/>
    <s v="Patrick Jones"/>
    <s v="Corporate"/>
    <s v="United States"/>
    <s v="New York City"/>
    <x v="15"/>
    <n v="10035"/>
    <x v="3"/>
    <s v="TEC-AC-10002217"/>
    <x v="2"/>
    <x v="11"/>
    <s v="Imation Clip USB flash drive - 8 GB"/>
    <n v="37.6"/>
    <n v="2"/>
    <n v="0"/>
    <n v="2.2560000000000002"/>
  </r>
  <r>
    <n v="2396"/>
    <s v="CA-2012-137897"/>
    <x v="1"/>
    <x v="717"/>
    <d v="2012-11-19T00:00:00"/>
    <s v="Standard Class"/>
    <s v="PJ-18835"/>
    <s v="Patrick Jones"/>
    <s v="Corporate"/>
    <s v="United States"/>
    <s v="New York City"/>
    <x v="15"/>
    <n v="10035"/>
    <x v="3"/>
    <s v="TEC-AC-10001267"/>
    <x v="2"/>
    <x v="11"/>
    <s v="Imation 32GB Pocket Pro USB 3.0 Flash Drive - 32 GB - Black - 1 P ..."/>
    <n v="59.9"/>
    <n v="2"/>
    <n v="0"/>
    <n v="23.96"/>
  </r>
  <r>
    <n v="2397"/>
    <s v="CA-2012-137897"/>
    <x v="1"/>
    <x v="717"/>
    <d v="2012-11-19T00:00:00"/>
    <s v="Standard Class"/>
    <s v="PJ-18835"/>
    <s v="Patrick Jones"/>
    <s v="Corporate"/>
    <s v="United States"/>
    <s v="New York City"/>
    <x v="15"/>
    <n v="10035"/>
    <x v="3"/>
    <s v="OFF-PA-10004041"/>
    <x v="1"/>
    <x v="10"/>
    <s v="It's Hot Message Books with Stickers, 2 3/4&quot; x 5&quot;"/>
    <n v="37"/>
    <n v="5"/>
    <n v="0"/>
    <n v="16.649999999999999"/>
  </r>
  <r>
    <n v="2398"/>
    <s v="CA-2014-169264"/>
    <x v="3"/>
    <x v="718"/>
    <d v="2014-08-17T00:00:00"/>
    <s v="Second Class"/>
    <s v="NP-18700"/>
    <s v="Nora Preis"/>
    <s v="Consumer"/>
    <s v="United States"/>
    <s v="San Francisco"/>
    <x v="1"/>
    <n v="94109"/>
    <x v="1"/>
    <s v="OFF-LA-10001613"/>
    <x v="1"/>
    <x v="2"/>
    <s v="Avery File Folder Labels"/>
    <n v="5.76"/>
    <n v="2"/>
    <n v="0"/>
    <n v="2.8224"/>
  </r>
  <r>
    <n v="2399"/>
    <s v="CA-2014-169264"/>
    <x v="3"/>
    <x v="718"/>
    <d v="2014-08-17T00:00:00"/>
    <s v="Second Class"/>
    <s v="NP-18700"/>
    <s v="Nora Preis"/>
    <s v="Consumer"/>
    <s v="United States"/>
    <s v="San Francisco"/>
    <x v="1"/>
    <n v="94109"/>
    <x v="1"/>
    <s v="OFF-AR-10000246"/>
    <x v="1"/>
    <x v="6"/>
    <s v="Newell 318"/>
    <n v="16.68"/>
    <n v="6"/>
    <n v="0"/>
    <n v="4.3367999999999993"/>
  </r>
  <r>
    <n v="2400"/>
    <s v="CA-2014-147361"/>
    <x v="3"/>
    <x v="428"/>
    <d v="2014-09-16T00:00:00"/>
    <s v="Standard Class"/>
    <s v="SB-20290"/>
    <s v="Sean Braxton"/>
    <s v="Corporate"/>
    <s v="United States"/>
    <s v="Florence"/>
    <x v="20"/>
    <n v="29501"/>
    <x v="0"/>
    <s v="OFF-ST-10001809"/>
    <x v="1"/>
    <x v="4"/>
    <s v="Fellowes Officeware Wire Shelving"/>
    <n v="628.80999999999995"/>
    <n v="7"/>
    <n v="0"/>
    <n v="12.576199999999986"/>
  </r>
  <r>
    <n v="2401"/>
    <s v="CA-2014-147361"/>
    <x v="3"/>
    <x v="428"/>
    <d v="2014-09-16T00:00:00"/>
    <s v="Standard Class"/>
    <s v="SB-20290"/>
    <s v="Sean Braxton"/>
    <s v="Corporate"/>
    <s v="United States"/>
    <s v="Florence"/>
    <x v="20"/>
    <n v="29501"/>
    <x v="0"/>
    <s v="OFF-ST-10002214"/>
    <x v="1"/>
    <x v="4"/>
    <s v="X-Rack File for Hanging Folders"/>
    <n v="56.449999999999996"/>
    <n v="5"/>
    <n v="0"/>
    <n v="14.676999999999998"/>
  </r>
  <r>
    <n v="2402"/>
    <s v="CA-2014-145877"/>
    <x v="3"/>
    <x v="719"/>
    <d v="2014-04-05T00:00:00"/>
    <s v="Second Class"/>
    <s v="AS-10090"/>
    <s v="Adam Shillingsburg"/>
    <s v="Consumer"/>
    <s v="United States"/>
    <s v="Springfield"/>
    <x v="25"/>
    <n v="65807"/>
    <x v="2"/>
    <s v="OFF-ST-10000649"/>
    <x v="1"/>
    <x v="4"/>
    <s v="Hanging Personal Folder File"/>
    <n v="94.199999999999989"/>
    <n v="6"/>
    <n v="0"/>
    <n v="23.550000000000004"/>
  </r>
  <r>
    <n v="2403"/>
    <s v="CA-2014-145877"/>
    <x v="3"/>
    <x v="719"/>
    <d v="2014-04-05T00:00:00"/>
    <s v="Second Class"/>
    <s v="AS-10090"/>
    <s v="Adam Shillingsburg"/>
    <s v="Consumer"/>
    <s v="United States"/>
    <s v="Springfield"/>
    <x v="25"/>
    <n v="65807"/>
    <x v="2"/>
    <s v="OFF-EN-10001990"/>
    <x v="1"/>
    <x v="12"/>
    <s v="Staples"/>
    <n v="28.4"/>
    <n v="5"/>
    <n v="0"/>
    <n v="13.347999999999997"/>
  </r>
  <r>
    <n v="2404"/>
    <s v="US-2013-110170"/>
    <x v="0"/>
    <x v="720"/>
    <d v="2013-10-04T00:00:00"/>
    <s v="Standard Class"/>
    <s v="HM-14860"/>
    <s v="Harry Marie"/>
    <s v="Corporate"/>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s v="Consumer"/>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s v="Consumer"/>
    <s v="United States"/>
    <s v="Los Angeles"/>
    <x v="1"/>
    <n v="90045"/>
    <x v="1"/>
    <s v="TEC-PH-10003555"/>
    <x v="2"/>
    <x v="7"/>
    <s v="Motorola HK250 Universal Bluetooth Headset"/>
    <n v="128.744"/>
    <n v="7"/>
    <n v="0.2"/>
    <n v="-28.967399999999991"/>
  </r>
  <r>
    <n v="2407"/>
    <s v="CA-2014-108574"/>
    <x v="3"/>
    <x v="566"/>
    <d v="2014-10-12T00:00:00"/>
    <s v="Standard Class"/>
    <s v="MG-18145"/>
    <s v="Mike Gockenbach"/>
    <s v="Consumer"/>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s v="Consumer"/>
    <s v="United States"/>
    <s v="San Francisco"/>
    <x v="1"/>
    <n v="94122"/>
    <x v="1"/>
    <s v="OFF-AR-10003631"/>
    <x v="1"/>
    <x v="6"/>
    <s v="Staples"/>
    <n v="24.2"/>
    <n v="5"/>
    <n v="0"/>
    <n v="7.9859999999999998"/>
  </r>
  <r>
    <n v="2409"/>
    <s v="CA-2014-144589"/>
    <x v="3"/>
    <x v="176"/>
    <d v="2014-01-26T00:00:00"/>
    <s v="Standard Class"/>
    <s v="TM-21010"/>
    <s v="Tamara Manning"/>
    <s v="Consumer"/>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s v="Home Office"/>
    <s v="United States"/>
    <s v="San Francisco"/>
    <x v="1"/>
    <n v="94122"/>
    <x v="1"/>
    <s v="FUR-FU-10000758"/>
    <x v="0"/>
    <x v="5"/>
    <s v="DAX Natural Wood-Tone Poster Frame"/>
    <n v="211.84"/>
    <n v="8"/>
    <n v="0"/>
    <n v="76.262399999999985"/>
  </r>
  <r>
    <n v="2411"/>
    <s v="CA-2011-162684"/>
    <x v="2"/>
    <x v="601"/>
    <d v="2011-08-06T00:00:00"/>
    <s v="Standard Class"/>
    <s v="AS-10630"/>
    <s v="Ann Steele"/>
    <s v="Home Office"/>
    <s v="United States"/>
    <s v="Philadelphia"/>
    <x v="9"/>
    <n v="19120"/>
    <x v="3"/>
    <s v="OFF-FA-10000992"/>
    <x v="1"/>
    <x v="13"/>
    <s v="Acco Clips to Go Binder Clips, 24 Clips in Two Sizes"/>
    <n v="5.68"/>
    <n v="2"/>
    <n v="0.2"/>
    <n v="1.9169999999999998"/>
  </r>
  <r>
    <n v="2412"/>
    <s v="CA-2012-142041"/>
    <x v="1"/>
    <x v="722"/>
    <d v="2012-06-09T00:00:00"/>
    <s v="Second Class"/>
    <s v="EM-13810"/>
    <s v="Eleni McCrary"/>
    <s v="Corporate"/>
    <s v="United States"/>
    <s v="Los Angeles"/>
    <x v="1"/>
    <n v="90036"/>
    <x v="1"/>
    <s v="OFF-BI-10004187"/>
    <x v="1"/>
    <x v="8"/>
    <s v="Staples"/>
    <n v="7.52"/>
    <n v="5"/>
    <n v="0.2"/>
    <n v="2.6319999999999997"/>
  </r>
  <r>
    <n v="2413"/>
    <s v="CA-2011-151295"/>
    <x v="2"/>
    <x v="607"/>
    <d v="2011-11-16T00:00:00"/>
    <s v="Standard Class"/>
    <s v="JA-15970"/>
    <s v="Joseph Airdo"/>
    <s v="Consumer"/>
    <s v="United States"/>
    <s v="Los Angeles"/>
    <x v="1"/>
    <n v="90045"/>
    <x v="1"/>
    <s v="OFF-PA-10001947"/>
    <x v="1"/>
    <x v="10"/>
    <s v="Xerox 1974"/>
    <n v="11.96"/>
    <n v="2"/>
    <n v="0"/>
    <n v="5.8604000000000003"/>
  </r>
  <r>
    <n v="2414"/>
    <s v="CA-2011-151295"/>
    <x v="2"/>
    <x v="607"/>
    <d v="2011-11-16T00:00:00"/>
    <s v="Standard Class"/>
    <s v="JA-15970"/>
    <s v="Joseph Airdo"/>
    <s v="Consumer"/>
    <s v="United States"/>
    <s v="Los Angeles"/>
    <x v="1"/>
    <n v="90045"/>
    <x v="1"/>
    <s v="FUR-TA-10002356"/>
    <x v="0"/>
    <x v="3"/>
    <s v="Bevis Boat-Shaped Conference Table"/>
    <n v="629.06400000000008"/>
    <n v="3"/>
    <n v="0.2"/>
    <n v="31.453199999999953"/>
  </r>
  <r>
    <n v="2415"/>
    <s v="CA-2013-156300"/>
    <x v="0"/>
    <x v="723"/>
    <d v="2014-01-03T00:00:00"/>
    <s v="Standard Class"/>
    <s v="TB-21595"/>
    <s v="Troy Blackwell"/>
    <s v="Consumer"/>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s v="Home Office"/>
    <s v="United States"/>
    <s v="Holyoke"/>
    <x v="31"/>
    <n v="1040"/>
    <x v="3"/>
    <s v="FUR-BO-10002824"/>
    <x v="0"/>
    <x v="0"/>
    <s v="Bush Mission Pointe Library"/>
    <n v="301.95999999999998"/>
    <n v="2"/>
    <n v="0"/>
    <n v="60.391999999999996"/>
  </r>
  <r>
    <n v="2417"/>
    <s v="CA-2014-168655"/>
    <x v="3"/>
    <x v="386"/>
    <d v="2014-10-19T00:00:00"/>
    <s v="Standard Class"/>
    <s v="ML-18040"/>
    <s v="Michelle Lonsdale"/>
    <s v="Corporate"/>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s v="Corporate"/>
    <s v="United States"/>
    <s v="Albuquerque"/>
    <x v="27"/>
    <n v="87105"/>
    <x v="1"/>
    <s v="OFF-BI-10002082"/>
    <x v="1"/>
    <x v="8"/>
    <s v="GBC Twin Loop Wire Binding Elements"/>
    <n v="79.872000000000014"/>
    <n v="3"/>
    <n v="0.2"/>
    <n v="29.951999999999998"/>
  </r>
  <r>
    <n v="2419"/>
    <s v="CA-2013-107202"/>
    <x v="0"/>
    <x v="206"/>
    <d v="2013-05-29T00:00:00"/>
    <s v="Standard Class"/>
    <s v="LC-16930"/>
    <s v="Linda Cazamias"/>
    <s v="Corporate"/>
    <s v="United States"/>
    <s v="Sparks"/>
    <x v="33"/>
    <n v="89431"/>
    <x v="1"/>
    <s v="TEC-MA-10000112"/>
    <x v="2"/>
    <x v="15"/>
    <s v="Panasonic KX MB2061 Multifunction Printer"/>
    <n v="2396.4"/>
    <n v="10"/>
    <n v="0.2"/>
    <n v="179.73000000000013"/>
  </r>
  <r>
    <n v="2420"/>
    <s v="CA-2014-159597"/>
    <x v="3"/>
    <x v="45"/>
    <d v="2014-11-15T00:00:00"/>
    <s v="Standard Class"/>
    <s v="MC-17590"/>
    <s v="Matt Collister"/>
    <s v="Corporate"/>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s v="Corporate"/>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s v="Home Office"/>
    <s v="United States"/>
    <s v="Elmhurst"/>
    <x v="10"/>
    <n v="60126"/>
    <x v="2"/>
    <s v="OFF-ST-10003656"/>
    <x v="1"/>
    <x v="4"/>
    <s v="Safco Industrial Wire Shelving"/>
    <n v="230.376"/>
    <n v="3"/>
    <n v="0.2"/>
    <n v="-48.954900000000002"/>
  </r>
  <r>
    <n v="2423"/>
    <s v="CA-2013-155551"/>
    <x v="0"/>
    <x v="724"/>
    <d v="2013-04-24T00:00:00"/>
    <s v="Standard Class"/>
    <s v="CR-12580"/>
    <s v="Clay Rozendal"/>
    <s v="Home Office"/>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s v="Consumer"/>
    <s v="United States"/>
    <s v="Fairfield"/>
    <x v="24"/>
    <n v="45014"/>
    <x v="3"/>
    <s v="TEC-AC-10002473"/>
    <x v="2"/>
    <x v="11"/>
    <s v="Maxell 4.7GB DVD-R"/>
    <n v="158.928"/>
    <n v="7"/>
    <n v="0.2"/>
    <n v="41.718599999999995"/>
  </r>
  <r>
    <n v="2425"/>
    <s v="US-2014-147669"/>
    <x v="3"/>
    <x v="53"/>
    <d v="2014-12-31T00:00:00"/>
    <s v="Standard Class"/>
    <s v="SV-20935"/>
    <s v="Susan Vittorini"/>
    <s v="Consumer"/>
    <s v="United States"/>
    <s v="Fairfield"/>
    <x v="24"/>
    <n v="45014"/>
    <x v="3"/>
    <s v="OFF-BI-10000632"/>
    <x v="1"/>
    <x v="8"/>
    <s v="Satellite Sectional Post Binders"/>
    <n v="13.023000000000001"/>
    <n v="1"/>
    <n v="0.7"/>
    <n v="-10.418399999999998"/>
  </r>
  <r>
    <n v="2426"/>
    <s v="US-2014-147669"/>
    <x v="3"/>
    <x v="53"/>
    <d v="2014-12-31T00:00:00"/>
    <s v="Standard Class"/>
    <s v="SV-20935"/>
    <s v="Susan Vittorini"/>
    <s v="Consumer"/>
    <s v="United States"/>
    <s v="Fairfield"/>
    <x v="24"/>
    <n v="45014"/>
    <x v="3"/>
    <s v="FUR-TA-10002645"/>
    <x v="0"/>
    <x v="3"/>
    <s v="Hon Rectangular Conference Tables"/>
    <n v="273.06"/>
    <n v="2"/>
    <n v="0.4"/>
    <n v="-104.67300000000006"/>
  </r>
  <r>
    <n v="2427"/>
    <s v="US-2014-147669"/>
    <x v="3"/>
    <x v="53"/>
    <d v="2014-12-31T00:00:00"/>
    <s v="Standard Class"/>
    <s v="SV-20935"/>
    <s v="Susan Vittorini"/>
    <s v="Consumer"/>
    <s v="United States"/>
    <s v="Fairfield"/>
    <x v="24"/>
    <n v="45014"/>
    <x v="3"/>
    <s v="OFF-FA-10002975"/>
    <x v="1"/>
    <x v="13"/>
    <s v="Staples"/>
    <n v="39.311999999999998"/>
    <n v="13"/>
    <n v="0.2"/>
    <n v="12.776399999999999"/>
  </r>
  <r>
    <n v="2428"/>
    <s v="CA-2013-169922"/>
    <x v="0"/>
    <x v="725"/>
    <d v="2013-06-18T00:00:00"/>
    <s v="Standard Class"/>
    <s v="MZ-17515"/>
    <s v="Mary Zewe"/>
    <s v="Corporate"/>
    <s v="United States"/>
    <s v="Arlington"/>
    <x v="5"/>
    <n v="76017"/>
    <x v="2"/>
    <s v="OFF-BI-10003784"/>
    <x v="1"/>
    <x v="8"/>
    <s v="Computer Printout Index Tabs"/>
    <n v="1.3439999999999996"/>
    <n v="4"/>
    <n v="0.8"/>
    <n v="-2.1504000000000008"/>
  </r>
  <r>
    <n v="2429"/>
    <s v="CA-2013-169922"/>
    <x v="0"/>
    <x v="725"/>
    <d v="2013-06-18T00:00:00"/>
    <s v="Standard Class"/>
    <s v="MZ-17515"/>
    <s v="Mary Zewe"/>
    <s v="Corporate"/>
    <s v="United States"/>
    <s v="Arlington"/>
    <x v="5"/>
    <n v="76017"/>
    <x v="2"/>
    <s v="OFF-BI-10001617"/>
    <x v="1"/>
    <x v="8"/>
    <s v="GBC Wire Binding Combs"/>
    <n v="8.2719999999999985"/>
    <n v="4"/>
    <n v="0.8"/>
    <n v="-13.648800000000001"/>
  </r>
  <r>
    <n v="2430"/>
    <s v="CA-2013-169922"/>
    <x v="0"/>
    <x v="725"/>
    <d v="2013-06-18T00:00:00"/>
    <s v="Standard Class"/>
    <s v="MZ-17515"/>
    <s v="Mary Zewe"/>
    <s v="Corporate"/>
    <s v="United States"/>
    <s v="Arlington"/>
    <x v="5"/>
    <n v="76017"/>
    <x v="2"/>
    <s v="FUR-FU-10004415"/>
    <x v="0"/>
    <x v="5"/>
    <s v="Stacking Tray, Side-Loading, Legal, Smoke"/>
    <n v="12.544000000000002"/>
    <n v="7"/>
    <n v="0.6"/>
    <n v="-9.0944000000000038"/>
  </r>
  <r>
    <n v="2431"/>
    <s v="CA-2014-100748"/>
    <x v="3"/>
    <x v="726"/>
    <d v="2014-05-21T00:00:00"/>
    <s v="Standard Class"/>
    <s v="RB-19795"/>
    <s v="Ross Baird"/>
    <s v="Home Office"/>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s v="Corporate"/>
    <s v="United States"/>
    <s v="Seattle"/>
    <x v="4"/>
    <n v="98103"/>
    <x v="1"/>
    <s v="FUR-FU-10001935"/>
    <x v="0"/>
    <x v="5"/>
    <s v="3M Hangers With Command Adhesive"/>
    <n v="7.4"/>
    <n v="2"/>
    <n v="0"/>
    <n v="3.0340000000000007"/>
  </r>
  <r>
    <n v="2433"/>
    <s v="CA-2011-148586"/>
    <x v="2"/>
    <x v="727"/>
    <d v="2011-04-01T00:00:00"/>
    <s v="Standard Class"/>
    <s v="AZ-10750"/>
    <s v="Annie Zypern"/>
    <s v="Consumer"/>
    <s v="United States"/>
    <s v="New York City"/>
    <x v="15"/>
    <n v="10009"/>
    <x v="3"/>
    <s v="FUR-CH-10002439"/>
    <x v="0"/>
    <x v="1"/>
    <s v="Iceberg Nesting Folding Chair, 19w x 6d x 43h"/>
    <n v="366.786"/>
    <n v="7"/>
    <n v="0.1"/>
    <n v="65.206400000000002"/>
  </r>
  <r>
    <n v="2434"/>
    <s v="US-2014-112613"/>
    <x v="3"/>
    <x v="39"/>
    <d v="2014-06-02T00:00:00"/>
    <s v="Standard Class"/>
    <s v="JH-15910"/>
    <s v="Jonathan Howell"/>
    <s v="Consumer"/>
    <s v="United States"/>
    <s v="Houston"/>
    <x v="5"/>
    <n v="77070"/>
    <x v="2"/>
    <s v="TEC-PH-10001536"/>
    <x v="2"/>
    <x v="7"/>
    <s v="Spigen Samsung Galaxy S5 Case Wallet"/>
    <n v="54.367999999999995"/>
    <n v="4"/>
    <n v="0.2"/>
    <n v="4.0775999999999968"/>
  </r>
  <r>
    <n v="2435"/>
    <s v="CA-2012-154746"/>
    <x v="1"/>
    <x v="717"/>
    <d v="2012-11-17T00:00:00"/>
    <s v="First Class"/>
    <s v="PJ-18835"/>
    <s v="Patrick Jones"/>
    <s v="Corporate"/>
    <s v="United States"/>
    <s v="Springfield"/>
    <x v="17"/>
    <n v="22153"/>
    <x v="0"/>
    <s v="OFF-EN-10001532"/>
    <x v="1"/>
    <x v="12"/>
    <s v="Brown Kraft Recycled Envelopes"/>
    <n v="33.96"/>
    <n v="2"/>
    <n v="0"/>
    <n v="16.98"/>
  </r>
  <r>
    <n v="2436"/>
    <s v="CA-2012-154746"/>
    <x v="1"/>
    <x v="717"/>
    <d v="2012-11-17T00:00:00"/>
    <s v="First Class"/>
    <s v="PJ-18835"/>
    <s v="Patrick Jones"/>
    <s v="Corporate"/>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s v="Consumer"/>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s v="Consumer"/>
    <s v="United States"/>
    <s v="Louisville"/>
    <x v="22"/>
    <n v="80027"/>
    <x v="1"/>
    <s v="FUR-TA-10000849"/>
    <x v="0"/>
    <x v="3"/>
    <s v="Bevis Rectangular Conference Tables"/>
    <n v="145.97999999999999"/>
    <n v="2"/>
    <n v="0.5"/>
    <n v="-99.266399999999976"/>
  </r>
  <r>
    <n v="2439"/>
    <s v="CA-2011-164210"/>
    <x v="2"/>
    <x v="728"/>
    <d v="2011-11-20T00:00:00"/>
    <s v="Second Class"/>
    <s v="PW-19240"/>
    <s v="Pierre Wener"/>
    <s v="Consumer"/>
    <s v="United States"/>
    <s v="Louisville"/>
    <x v="22"/>
    <n v="80027"/>
    <x v="1"/>
    <s v="OFF-PA-10002259"/>
    <x v="1"/>
    <x v="10"/>
    <s v="Geographics Note Cards, Blank, White, 8 1/2&quot; x 11&quot;"/>
    <n v="35.808"/>
    <n v="4"/>
    <n v="0.2"/>
    <n v="12.5328"/>
  </r>
  <r>
    <n v="2440"/>
    <s v="CA-2014-139948"/>
    <x v="3"/>
    <x v="729"/>
    <d v="2014-07-23T00:00:00"/>
    <s v="Standard Class"/>
    <s v="SW-20455"/>
    <s v="Shaun Weien"/>
    <s v="Consumer"/>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s v="Consumer"/>
    <s v="United States"/>
    <s v="Passaic"/>
    <x v="30"/>
    <n v="7055"/>
    <x v="3"/>
    <s v="TEC-PH-10004614"/>
    <x v="2"/>
    <x v="7"/>
    <s v="AT&amp;T 841000 Phone"/>
    <n v="345"/>
    <n v="5"/>
    <n v="0"/>
    <n v="86.25"/>
  </r>
  <r>
    <n v="2442"/>
    <s v="CA-2013-146934"/>
    <x v="0"/>
    <x v="730"/>
    <d v="2013-05-28T00:00:00"/>
    <s v="Standard Class"/>
    <s v="AF-10870"/>
    <s v="Art Ferguson"/>
    <s v="Consumer"/>
    <s v="United States"/>
    <s v="Passaic"/>
    <x v="30"/>
    <n v="7055"/>
    <x v="3"/>
    <s v="FUR-TA-10003748"/>
    <x v="0"/>
    <x v="3"/>
    <s v="Bevis 36 x 72 Conference Tables"/>
    <n v="174.28599999999997"/>
    <n v="2"/>
    <n v="0.3"/>
    <n v="-19.918399999999991"/>
  </r>
  <r>
    <n v="2443"/>
    <s v="CA-2013-146934"/>
    <x v="0"/>
    <x v="730"/>
    <d v="2013-05-28T00:00:00"/>
    <s v="Standard Class"/>
    <s v="AF-10870"/>
    <s v="Art Ferguson"/>
    <s v="Consumer"/>
    <s v="United States"/>
    <s v="Passaic"/>
    <x v="30"/>
    <n v="7055"/>
    <x v="3"/>
    <s v="OFF-AP-10003217"/>
    <x v="1"/>
    <x v="9"/>
    <s v="Eureka Sanitaire  Commercial Upright"/>
    <n v="662.84"/>
    <n v="4"/>
    <n v="0"/>
    <n v="172.33840000000004"/>
  </r>
  <r>
    <n v="2444"/>
    <s v="CA-2013-146934"/>
    <x v="0"/>
    <x v="730"/>
    <d v="2013-05-28T00:00:00"/>
    <s v="Standard Class"/>
    <s v="AF-10870"/>
    <s v="Art Ferguson"/>
    <s v="Consumer"/>
    <s v="United States"/>
    <s v="Passaic"/>
    <x v="30"/>
    <n v="7055"/>
    <x v="3"/>
    <s v="TEC-AC-10002399"/>
    <x v="2"/>
    <x v="11"/>
    <s v="SanDisk Cruzer 32 GB USB Flash Drive"/>
    <n v="95.1"/>
    <n v="5"/>
    <n v="0"/>
    <n v="30.431999999999995"/>
  </r>
  <r>
    <n v="2445"/>
    <s v="CA-2013-146934"/>
    <x v="0"/>
    <x v="730"/>
    <d v="2013-05-28T00:00:00"/>
    <s v="Standard Class"/>
    <s v="AF-10870"/>
    <s v="Art Ferguson"/>
    <s v="Consumer"/>
    <s v="United States"/>
    <s v="Passaic"/>
    <x v="30"/>
    <n v="7055"/>
    <x v="3"/>
    <s v="OFF-EN-10002973"/>
    <x v="1"/>
    <x v="12"/>
    <s v="Ampad #10 Peel &amp; Seel Holiday Envelopes"/>
    <n v="26.880000000000003"/>
    <n v="6"/>
    <n v="0"/>
    <n v="12.902400000000002"/>
  </r>
  <r>
    <n v="2446"/>
    <s v="CA-2013-146934"/>
    <x v="0"/>
    <x v="730"/>
    <d v="2013-05-28T00:00:00"/>
    <s v="Standard Class"/>
    <s v="AF-10870"/>
    <s v="Art Ferguson"/>
    <s v="Consumer"/>
    <s v="United States"/>
    <s v="Passaic"/>
    <x v="30"/>
    <n v="7055"/>
    <x v="3"/>
    <s v="TEC-PH-10001336"/>
    <x v="2"/>
    <x v="7"/>
    <s v="Digium D40 VoIP phone"/>
    <n v="257.98"/>
    <n v="2"/>
    <n v="0"/>
    <n v="74.8142"/>
  </r>
  <r>
    <n v="2447"/>
    <s v="CA-2012-100573"/>
    <x v="1"/>
    <x v="12"/>
    <d v="2012-10-01T00:00:00"/>
    <s v="Standard Class"/>
    <s v="AM-10705"/>
    <s v="Anne McFarland"/>
    <s v="Consumer"/>
    <s v="United States"/>
    <s v="Los Angeles"/>
    <x v="1"/>
    <n v="90004"/>
    <x v="1"/>
    <s v="OFF-EN-10000461"/>
    <x v="1"/>
    <x v="12"/>
    <s v="#10- 4 1/8&quot; x 9 1/2&quot; Recycled Envelopes"/>
    <n v="17.48"/>
    <n v="2"/>
    <n v="0"/>
    <n v="8.2156000000000002"/>
  </r>
  <r>
    <n v="2448"/>
    <s v="CA-2013-119165"/>
    <x v="0"/>
    <x v="731"/>
    <d v="2013-11-07T00:00:00"/>
    <s v="Standard Class"/>
    <s v="BD-11320"/>
    <s v="Bill Donatelli"/>
    <s v="Consumer"/>
    <s v="United States"/>
    <s v="Philadelphia"/>
    <x v="9"/>
    <n v="19143"/>
    <x v="3"/>
    <s v="FUR-CH-10000988"/>
    <x v="0"/>
    <x v="1"/>
    <s v="Hon Olson Stacker Stools"/>
    <n v="492.83499999999998"/>
    <n v="5"/>
    <n v="0.3"/>
    <n v="-14.080999999999989"/>
  </r>
  <r>
    <n v="2449"/>
    <s v="CA-2012-128027"/>
    <x v="1"/>
    <x v="471"/>
    <d v="2012-09-17T00:00:00"/>
    <s v="Second Class"/>
    <s v="CM-12385"/>
    <s v="Christopher Martinez"/>
    <s v="Consumer"/>
    <s v="United States"/>
    <s v="North Charleston"/>
    <x v="20"/>
    <n v="29406"/>
    <x v="0"/>
    <s v="OFF-ST-10001809"/>
    <x v="1"/>
    <x v="4"/>
    <s v="Fellowes Officeware Wire Shelving"/>
    <n v="269.49"/>
    <n v="3"/>
    <n v="0"/>
    <n v="5.3897999999999939"/>
  </r>
  <r>
    <n v="2450"/>
    <s v="CA-2013-140207"/>
    <x v="0"/>
    <x v="732"/>
    <d v="2013-11-11T00:00:00"/>
    <s v="Standard Class"/>
    <s v="CS-12400"/>
    <s v="Christopher Schild"/>
    <s v="Home Office"/>
    <s v="United States"/>
    <s v="San Jose"/>
    <x v="1"/>
    <n v="95123"/>
    <x v="1"/>
    <s v="OFF-BI-10003963"/>
    <x v="1"/>
    <x v="8"/>
    <s v="Cardinal Holdit Data Disk Pockets"/>
    <n v="29.120000000000005"/>
    <n v="5"/>
    <n v="0.2"/>
    <n v="9.8279999999999959"/>
  </r>
  <r>
    <n v="2451"/>
    <s v="CA-2014-140949"/>
    <x v="3"/>
    <x v="294"/>
    <d v="2014-03-23T00:00:00"/>
    <s v="Second Class"/>
    <s v="DB-13405"/>
    <s v="Denny Blanton"/>
    <s v="Consumer"/>
    <s v="United States"/>
    <s v="New York City"/>
    <x v="15"/>
    <n v="10011"/>
    <x v="3"/>
    <s v="OFF-LA-10000081"/>
    <x v="1"/>
    <x v="2"/>
    <s v="Avery 496"/>
    <n v="18.75"/>
    <n v="5"/>
    <n v="0"/>
    <n v="9"/>
  </r>
  <r>
    <n v="2452"/>
    <s v="CA-2014-140949"/>
    <x v="3"/>
    <x v="294"/>
    <d v="2014-03-23T00:00:00"/>
    <s v="Second Class"/>
    <s v="DB-13405"/>
    <s v="Denny Blanton"/>
    <s v="Consumer"/>
    <s v="United States"/>
    <s v="New York City"/>
    <x v="15"/>
    <n v="10011"/>
    <x v="3"/>
    <s v="TEC-PH-10000149"/>
    <x v="2"/>
    <x v="7"/>
    <s v="Cisco SPA525G2 IP Phone - Wireless"/>
    <n v="119.69999999999999"/>
    <n v="6"/>
    <n v="0"/>
    <n v="31.121999999999996"/>
  </r>
  <r>
    <n v="2453"/>
    <s v="CA-2014-140949"/>
    <x v="3"/>
    <x v="294"/>
    <d v="2014-03-23T00:00:00"/>
    <s v="Second Class"/>
    <s v="DB-13405"/>
    <s v="Denny Blanton"/>
    <s v="Consumer"/>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s v="Consumer"/>
    <s v="United States"/>
    <s v="New York City"/>
    <x v="15"/>
    <n v="10011"/>
    <x v="3"/>
    <s v="TEC-AC-10002399"/>
    <x v="2"/>
    <x v="11"/>
    <s v="SanDisk Cruzer 32 GB USB Flash Drive"/>
    <n v="57.06"/>
    <n v="3"/>
    <n v="0"/>
    <n v="18.2592"/>
  </r>
  <r>
    <n v="2455"/>
    <s v="CA-2014-140949"/>
    <x v="3"/>
    <x v="294"/>
    <d v="2014-03-23T00:00:00"/>
    <s v="Second Class"/>
    <s v="DB-13405"/>
    <s v="Denny Blanton"/>
    <s v="Consumer"/>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s v="Consumer"/>
    <s v="United States"/>
    <s v="New York City"/>
    <x v="15"/>
    <n v="10011"/>
    <x v="3"/>
    <s v="OFF-ST-10000344"/>
    <x v="1"/>
    <x v="4"/>
    <s v="Neat Ideas Personal Hanging Folder Files, Black"/>
    <n v="107.44"/>
    <n v="8"/>
    <n v="0"/>
    <n v="27.934399999999997"/>
  </r>
  <r>
    <n v="2457"/>
    <s v="CA-2014-140949"/>
    <x v="3"/>
    <x v="294"/>
    <d v="2014-03-23T00:00:00"/>
    <s v="Second Class"/>
    <s v="DB-13405"/>
    <s v="Denny Blanton"/>
    <s v="Consumer"/>
    <s v="United States"/>
    <s v="New York City"/>
    <x v="15"/>
    <n v="10011"/>
    <x v="3"/>
    <s v="OFF-LA-10004093"/>
    <x v="1"/>
    <x v="2"/>
    <s v="Avery 486"/>
    <n v="7.31"/>
    <n v="1"/>
    <n v="0"/>
    <n v="3.4356999999999998"/>
  </r>
  <r>
    <n v="2458"/>
    <s v="CA-2014-140949"/>
    <x v="3"/>
    <x v="294"/>
    <d v="2014-03-23T00:00:00"/>
    <s v="Second Class"/>
    <s v="DB-13405"/>
    <s v="Denny Blanton"/>
    <s v="Consumer"/>
    <s v="United States"/>
    <s v="New York City"/>
    <x v="15"/>
    <n v="10011"/>
    <x v="3"/>
    <s v="OFF-AR-10001683"/>
    <x v="1"/>
    <x v="6"/>
    <s v="Lumber Crayons"/>
    <n v="59.099999999999994"/>
    <n v="6"/>
    <n v="0"/>
    <n v="22.458000000000002"/>
  </r>
  <r>
    <n v="2459"/>
    <s v="CA-2014-140949"/>
    <x v="3"/>
    <x v="294"/>
    <d v="2014-03-23T00:00:00"/>
    <s v="Second Class"/>
    <s v="DB-13405"/>
    <s v="Denny Blanton"/>
    <s v="Consumer"/>
    <s v="United States"/>
    <s v="New York City"/>
    <x v="15"/>
    <n v="10011"/>
    <x v="3"/>
    <s v="OFF-ST-10003455"/>
    <x v="1"/>
    <x v="4"/>
    <s v="Tenex File Box, Personal Filing Tote with Lid, Black"/>
    <n v="46.53"/>
    <n v="3"/>
    <n v="0"/>
    <n v="12.097800000000001"/>
  </r>
  <r>
    <n v="2460"/>
    <s v="CA-2014-138548"/>
    <x v="3"/>
    <x v="733"/>
    <d v="2014-08-22T00:00:00"/>
    <s v="Standard Class"/>
    <s v="JG-15160"/>
    <s v="James Galang"/>
    <s v="Consumer"/>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s v="Consumer"/>
    <s v="United States"/>
    <s v="Seattle"/>
    <x v="4"/>
    <n v="98115"/>
    <x v="1"/>
    <s v="OFF-PA-10001763"/>
    <x v="1"/>
    <x v="10"/>
    <s v="Xerox 1896"/>
    <n v="29.97"/>
    <n v="3"/>
    <n v="0"/>
    <n v="13.486499999999999"/>
  </r>
  <r>
    <n v="2462"/>
    <s v="CA-2012-142419"/>
    <x v="1"/>
    <x v="655"/>
    <d v="2012-07-13T00:00:00"/>
    <s v="Second Class"/>
    <s v="SC-20380"/>
    <s v="Shahid Collister"/>
    <s v="Consumer"/>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s v="Consumer"/>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s v="Consumer"/>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s v="Consumer"/>
    <s v="United States"/>
    <s v="New York City"/>
    <x v="15"/>
    <n v="10009"/>
    <x v="3"/>
    <s v="TEC-PH-10000576"/>
    <x v="2"/>
    <x v="7"/>
    <s v="AT&amp;T 1080 Corded phone"/>
    <n v="136.99"/>
    <n v="1"/>
    <n v="0"/>
    <n v="36.987300000000005"/>
  </r>
  <r>
    <n v="2466"/>
    <s v="CA-2014-148691"/>
    <x v="3"/>
    <x v="734"/>
    <d v="2014-12-10T00:00:00"/>
    <s v="Standard Class"/>
    <s v="CS-12460"/>
    <s v="Chuck Sachs"/>
    <s v="Consumer"/>
    <s v="United States"/>
    <s v="New York City"/>
    <x v="15"/>
    <n v="10009"/>
    <x v="3"/>
    <s v="OFF-LA-10001317"/>
    <x v="1"/>
    <x v="2"/>
    <s v="Avery 520"/>
    <n v="3.15"/>
    <n v="1"/>
    <n v="0"/>
    <n v="1.512"/>
  </r>
  <r>
    <n v="2467"/>
    <s v="CA-2014-128755"/>
    <x v="3"/>
    <x v="464"/>
    <d v="2014-05-09T00:00:00"/>
    <s v="Standard Class"/>
    <s v="MK-18160"/>
    <s v="Mike Kennedy"/>
    <s v="Consumer"/>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s v="Consumer"/>
    <s v="United States"/>
    <s v="Newport News"/>
    <x v="17"/>
    <n v="23602"/>
    <x v="0"/>
    <s v="OFF-ST-10003306"/>
    <x v="1"/>
    <x v="4"/>
    <s v="Letter Size Cart"/>
    <n v="571.44000000000005"/>
    <n v="4"/>
    <n v="0"/>
    <n v="165.71759999999995"/>
  </r>
  <r>
    <n v="2469"/>
    <s v="CA-2014-128755"/>
    <x v="3"/>
    <x v="464"/>
    <d v="2014-05-09T00:00:00"/>
    <s v="Standard Class"/>
    <s v="MK-18160"/>
    <s v="Mike Kennedy"/>
    <s v="Consumer"/>
    <s v="United States"/>
    <s v="Newport News"/>
    <x v="17"/>
    <n v="23602"/>
    <x v="0"/>
    <s v="OFF-PA-10004983"/>
    <x v="1"/>
    <x v="10"/>
    <s v="Xerox 23"/>
    <n v="32.400000000000006"/>
    <n v="5"/>
    <n v="0"/>
    <n v="15.552000000000001"/>
  </r>
  <r>
    <n v="2470"/>
    <s v="CA-2014-128755"/>
    <x v="3"/>
    <x v="464"/>
    <d v="2014-05-09T00:00:00"/>
    <s v="Standard Class"/>
    <s v="MK-18160"/>
    <s v="Mike Kennedy"/>
    <s v="Consumer"/>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s v="Consumer"/>
    <s v="United States"/>
    <s v="Fayetteville"/>
    <x v="3"/>
    <n v="28314"/>
    <x v="0"/>
    <s v="FUR-FU-10002107"/>
    <x v="0"/>
    <x v="5"/>
    <s v="Eldon Pizzaz Desk Accessories"/>
    <n v="14.272"/>
    <n v="8"/>
    <n v="0.2"/>
    <n v="4.281600000000001"/>
  </r>
  <r>
    <n v="2472"/>
    <s v="US-2013-135923"/>
    <x v="0"/>
    <x v="115"/>
    <d v="2013-01-28T00:00:00"/>
    <s v="Standard Class"/>
    <s v="CM-11935"/>
    <s v="Carlos Meador"/>
    <s v="Consumer"/>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s v="Consumer"/>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s v="Consumer"/>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s v="Consumer"/>
    <s v="United States"/>
    <s v="Los Angeles"/>
    <x v="1"/>
    <n v="90032"/>
    <x v="1"/>
    <s v="TEC-AC-10000682"/>
    <x v="2"/>
    <x v="11"/>
    <s v="Kensington K72356US Mouse-in-a-Box USB Desktop Mouse"/>
    <n v="82.95"/>
    <n v="5"/>
    <n v="0"/>
    <n v="29.032499999999999"/>
  </r>
  <r>
    <n v="2476"/>
    <s v="CA-2013-114972"/>
    <x v="0"/>
    <x v="54"/>
    <d v="2013-11-07T00:00:00"/>
    <s v="First Class"/>
    <s v="PF-19225"/>
    <s v="Phillip Flathmann"/>
    <s v="Consumer"/>
    <s v="United States"/>
    <s v="Los Angeles"/>
    <x v="1"/>
    <n v="90032"/>
    <x v="1"/>
    <s v="OFF-LA-10004545"/>
    <x v="1"/>
    <x v="2"/>
    <s v="Avery 50"/>
    <n v="87.71"/>
    <n v="7"/>
    <n v="0"/>
    <n v="41.223699999999994"/>
  </r>
  <r>
    <n v="2477"/>
    <s v="CA-2013-114972"/>
    <x v="0"/>
    <x v="54"/>
    <d v="2013-11-07T00:00:00"/>
    <s v="First Class"/>
    <s v="PF-19225"/>
    <s v="Phillip Flathmann"/>
    <s v="Consumer"/>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s v="Corporate"/>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s v="Consumer"/>
    <s v="United States"/>
    <s v="New York City"/>
    <x v="15"/>
    <n v="10011"/>
    <x v="3"/>
    <s v="OFF-AR-10002833"/>
    <x v="1"/>
    <x v="6"/>
    <s v="Newell 322"/>
    <n v="5.46"/>
    <n v="3"/>
    <n v="0"/>
    <n v="1.4742000000000002"/>
  </r>
  <r>
    <n v="2480"/>
    <s v="CA-2014-141992"/>
    <x v="3"/>
    <x v="249"/>
    <d v="2014-06-26T00:00:00"/>
    <s v="Standard Class"/>
    <s v="FO-14305"/>
    <s v="Frank Olsen"/>
    <s v="Consumer"/>
    <s v="United States"/>
    <s v="Dallas"/>
    <x v="5"/>
    <n v="75220"/>
    <x v="2"/>
    <s v="OFF-SU-10002557"/>
    <x v="1"/>
    <x v="14"/>
    <s v="Fiskars Spring-Action Scissors"/>
    <n v="11.184000000000001"/>
    <n v="1"/>
    <n v="0.2"/>
    <n v="0.83879999999999999"/>
  </r>
  <r>
    <n v="2481"/>
    <s v="CA-2014-141992"/>
    <x v="3"/>
    <x v="249"/>
    <d v="2014-06-26T00:00:00"/>
    <s v="Standard Class"/>
    <s v="FO-14305"/>
    <s v="Frank Olsen"/>
    <s v="Consumer"/>
    <s v="United States"/>
    <s v="Dallas"/>
    <x v="5"/>
    <n v="75220"/>
    <x v="2"/>
    <s v="OFF-ST-10003656"/>
    <x v="1"/>
    <x v="4"/>
    <s v="Safco Industrial Wire Shelving"/>
    <n v="153.584"/>
    <n v="2"/>
    <n v="0.2"/>
    <n v="-32.636600000000001"/>
  </r>
  <r>
    <n v="2482"/>
    <s v="CA-2014-147956"/>
    <x v="3"/>
    <x v="165"/>
    <d v="2015-01-01T00:00:00"/>
    <s v="Standard Class"/>
    <s v="AH-10210"/>
    <s v="Alan Hwang"/>
    <s v="Consumer"/>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s v="Home Office"/>
    <s v="United States"/>
    <s v="Seattle"/>
    <x v="4"/>
    <n v="98105"/>
    <x v="1"/>
    <s v="TEC-PH-10000912"/>
    <x v="2"/>
    <x v="7"/>
    <s v="Anker 24W Portable Micro USB Car Charger"/>
    <n v="35.167999999999999"/>
    <n v="4"/>
    <n v="0.2"/>
    <n v="11.429599999999999"/>
  </r>
  <r>
    <n v="2484"/>
    <s v="CA-2014-126067"/>
    <x v="3"/>
    <x v="735"/>
    <d v="2014-09-04T00:00:00"/>
    <s v="Standard Class"/>
    <s v="KN-16705"/>
    <s v="Kristina Nunn"/>
    <s v="Home Office"/>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s v="Home Office"/>
    <s v="United States"/>
    <s v="Seattle"/>
    <x v="4"/>
    <n v="98105"/>
    <x v="1"/>
    <s v="OFF-BI-10001658"/>
    <x v="1"/>
    <x v="8"/>
    <s v="GBC Standard Therm-A-Bind Covers"/>
    <n v="99.680000000000021"/>
    <n v="5"/>
    <n v="0.2"/>
    <n v="32.396000000000001"/>
  </r>
  <r>
    <n v="2486"/>
    <s v="CA-2014-126067"/>
    <x v="3"/>
    <x v="735"/>
    <d v="2014-09-04T00:00:00"/>
    <s v="Standard Class"/>
    <s v="KN-16705"/>
    <s v="Kristina Nunn"/>
    <s v="Home Office"/>
    <s v="United States"/>
    <s v="Seattle"/>
    <x v="4"/>
    <n v="98105"/>
    <x v="1"/>
    <s v="OFF-AR-10003856"/>
    <x v="1"/>
    <x v="6"/>
    <s v="Newell 344"/>
    <n v="5.56"/>
    <n v="2"/>
    <n v="0"/>
    <n v="1.4455999999999998"/>
  </r>
  <r>
    <n v="2487"/>
    <s v="CA-2012-104514"/>
    <x v="1"/>
    <x v="98"/>
    <d v="2012-01-04T00:00:00"/>
    <s v="Second Class"/>
    <s v="CB-12535"/>
    <s v="Claudia Bergmann"/>
    <s v="Corporate"/>
    <s v="United States"/>
    <s v="Newark"/>
    <x v="13"/>
    <n v="19711"/>
    <x v="3"/>
    <s v="OFF-ST-10001837"/>
    <x v="1"/>
    <x v="4"/>
    <s v="SAFCO Mobile Desk Side File, Wire Frame"/>
    <n v="85.52"/>
    <n v="2"/>
    <n v="0"/>
    <n v="22.235199999999999"/>
  </r>
  <r>
    <n v="2488"/>
    <s v="CA-2012-104514"/>
    <x v="1"/>
    <x v="98"/>
    <d v="2012-01-04T00:00:00"/>
    <s v="Second Class"/>
    <s v="CB-12535"/>
    <s v="Claudia Bergmann"/>
    <s v="Corporate"/>
    <s v="United States"/>
    <s v="Newark"/>
    <x v="13"/>
    <n v="19711"/>
    <x v="3"/>
    <s v="OFF-AR-10001473"/>
    <x v="1"/>
    <x v="6"/>
    <s v="Newell 313"/>
    <n v="9.84"/>
    <n v="3"/>
    <n v="0"/>
    <n v="2.6568000000000005"/>
  </r>
  <r>
    <n v="2489"/>
    <s v="CA-2012-104514"/>
    <x v="1"/>
    <x v="98"/>
    <d v="2012-01-04T00:00:00"/>
    <s v="Second Class"/>
    <s v="CB-12535"/>
    <s v="Claudia Bergmann"/>
    <s v="Corporate"/>
    <s v="United States"/>
    <s v="Newark"/>
    <x v="13"/>
    <n v="19711"/>
    <x v="3"/>
    <s v="OFF-PA-10004285"/>
    <x v="1"/>
    <x v="10"/>
    <s v="Xerox 1959"/>
    <n v="20.04"/>
    <n v="3"/>
    <n v="0"/>
    <n v="9.6191999999999993"/>
  </r>
  <r>
    <n v="2490"/>
    <s v="CA-2012-141040"/>
    <x v="1"/>
    <x v="330"/>
    <d v="2012-10-13T00:00:00"/>
    <s v="Second Class"/>
    <s v="TB-21250"/>
    <s v="Tim Brockman"/>
    <s v="Consumer"/>
    <s v="United States"/>
    <s v="New York City"/>
    <x v="15"/>
    <n v="10024"/>
    <x v="3"/>
    <s v="TEC-PH-10001835"/>
    <x v="2"/>
    <x v="7"/>
    <s v="Jawbone JAMBOX Wireless Bluetooth Speaker"/>
    <n v="631.96"/>
    <n v="4"/>
    <n v="0"/>
    <n v="303.3408"/>
  </r>
  <r>
    <n v="2491"/>
    <s v="CA-2012-141040"/>
    <x v="1"/>
    <x v="330"/>
    <d v="2012-10-13T00:00:00"/>
    <s v="Second Class"/>
    <s v="TB-21250"/>
    <s v="Tim Brockman"/>
    <s v="Consumer"/>
    <s v="United States"/>
    <s v="New York City"/>
    <x v="15"/>
    <n v="10024"/>
    <x v="3"/>
    <s v="OFF-PA-10002245"/>
    <x v="1"/>
    <x v="10"/>
    <s v="Xerox 1895"/>
    <n v="23.92"/>
    <n v="4"/>
    <n v="0"/>
    <n v="10.763999999999999"/>
  </r>
  <r>
    <n v="2492"/>
    <s v="CA-2011-113579"/>
    <x v="2"/>
    <x v="736"/>
    <d v="2011-12-15T00:00:00"/>
    <s v="Second Class"/>
    <s v="KD-16345"/>
    <s v="Katherine Ducich"/>
    <s v="Consumer"/>
    <s v="United States"/>
    <s v="Los Angeles"/>
    <x v="1"/>
    <n v="90049"/>
    <x v="1"/>
    <s v="OFF-PA-10001457"/>
    <x v="1"/>
    <x v="10"/>
    <s v="White GlueTop Scratch Pads"/>
    <n v="90.24"/>
    <n v="6"/>
    <n v="0"/>
    <n v="41.51039999999999"/>
  </r>
  <r>
    <n v="2493"/>
    <s v="CA-2011-144624"/>
    <x v="2"/>
    <x v="84"/>
    <d v="2011-11-23T00:00:00"/>
    <s v="Standard Class"/>
    <s v="JM-15865"/>
    <s v="John Murray"/>
    <s v="Consumer"/>
    <s v="United States"/>
    <s v="Jamestown"/>
    <x v="15"/>
    <n v="14701"/>
    <x v="3"/>
    <s v="TEC-PH-10002885"/>
    <x v="2"/>
    <x v="7"/>
    <s v="Apple iPhone 5"/>
    <n v="4548.8100000000004"/>
    <n v="7"/>
    <n v="0"/>
    <n v="1228.1787000000004"/>
  </r>
  <r>
    <n v="2494"/>
    <s v="CA-2013-146206"/>
    <x v="0"/>
    <x v="545"/>
    <d v="2013-09-15T00:00:00"/>
    <s v="Second Class"/>
    <s v="KT-16480"/>
    <s v="Kean Thornton"/>
    <s v="Consumer"/>
    <s v="United States"/>
    <s v="Houston"/>
    <x v="5"/>
    <n v="77095"/>
    <x v="2"/>
    <s v="FUR-TA-10004086"/>
    <x v="0"/>
    <x v="3"/>
    <s v="KI Adjustable-Height Table"/>
    <n v="300.93"/>
    <n v="5"/>
    <n v="0.3"/>
    <n v="-34.39200000000001"/>
  </r>
  <r>
    <n v="2495"/>
    <s v="CA-2013-146206"/>
    <x v="0"/>
    <x v="545"/>
    <d v="2013-09-15T00:00:00"/>
    <s v="Second Class"/>
    <s v="KT-16480"/>
    <s v="Kean Thornton"/>
    <s v="Consumer"/>
    <s v="United States"/>
    <s v="Houston"/>
    <x v="5"/>
    <n v="77095"/>
    <x v="2"/>
    <s v="TEC-PH-10000895"/>
    <x v="2"/>
    <x v="7"/>
    <s v="Polycom VVX 310 VoIP phone"/>
    <n v="719.96"/>
    <n v="5"/>
    <n v="0.2"/>
    <n v="53.997000000000043"/>
  </r>
  <r>
    <n v="2496"/>
    <s v="CA-2011-136644"/>
    <x v="2"/>
    <x v="737"/>
    <d v="2011-06-22T00:00:00"/>
    <s v="Standard Class"/>
    <s v="SC-20575"/>
    <s v="Sonia Cooley"/>
    <s v="Consumer"/>
    <s v="United States"/>
    <s v="Mishawaka"/>
    <x v="14"/>
    <n v="46544"/>
    <x v="2"/>
    <s v="FUR-CH-10000225"/>
    <x v="0"/>
    <x v="1"/>
    <s v="Global Geo Office Task Chair, Gray"/>
    <n v="647.84"/>
    <n v="8"/>
    <n v="0"/>
    <n v="32.391999999999939"/>
  </r>
  <r>
    <n v="2497"/>
    <s v="CA-2012-122371"/>
    <x v="1"/>
    <x v="120"/>
    <d v="2012-10-01T00:00:00"/>
    <s v="Standard Class"/>
    <s v="BS-11800"/>
    <s v="Bryan Spruell"/>
    <s v="Home Office"/>
    <s v="United States"/>
    <s v="San Diego"/>
    <x v="1"/>
    <n v="92037"/>
    <x v="1"/>
    <s v="OFF-ST-10002370"/>
    <x v="1"/>
    <x v="4"/>
    <s v="Sortfiler Multipurpose Personal File Organizer, Black"/>
    <n v="64.17"/>
    <n v="3"/>
    <n v="0"/>
    <n v="18.609299999999998"/>
  </r>
  <r>
    <n v="2498"/>
    <s v="CA-2012-122371"/>
    <x v="1"/>
    <x v="120"/>
    <d v="2012-10-01T00:00:00"/>
    <s v="Standard Class"/>
    <s v="BS-11800"/>
    <s v="Bryan Spruell"/>
    <s v="Home Office"/>
    <s v="United States"/>
    <s v="San Diego"/>
    <x v="1"/>
    <n v="92037"/>
    <x v="1"/>
    <s v="OFF-EN-10000056"/>
    <x v="1"/>
    <x v="12"/>
    <s v="Cameo Buff Policy Envelopes"/>
    <n v="124.46"/>
    <n v="2"/>
    <n v="0"/>
    <n v="58.496199999999988"/>
  </r>
  <r>
    <n v="2499"/>
    <s v="CA-2013-126935"/>
    <x v="0"/>
    <x v="288"/>
    <d v="2013-05-25T00:00:00"/>
    <s v="Standard Class"/>
    <s v="BT-11395"/>
    <s v="Bill Tyler"/>
    <s v="Corporate"/>
    <s v="United States"/>
    <s v="San Francisco"/>
    <x v="1"/>
    <n v="94109"/>
    <x v="1"/>
    <s v="OFF-BI-10004817"/>
    <x v="1"/>
    <x v="8"/>
    <s v="GBC Personal VeloBind Strips"/>
    <n v="9.5840000000000014"/>
    <n v="1"/>
    <n v="0.2"/>
    <n v="3.3543999999999996"/>
  </r>
  <r>
    <n v="2500"/>
    <s v="US-2014-133781"/>
    <x v="3"/>
    <x v="738"/>
    <d v="2014-06-24T00:00:00"/>
    <s v="First Class"/>
    <s v="DC-12850"/>
    <s v="Dan Campbell"/>
    <s v="Consumer"/>
    <s v="United States"/>
    <s v="Miami"/>
    <x v="2"/>
    <n v="33178"/>
    <x v="0"/>
    <s v="OFF-EN-10004483"/>
    <x v="1"/>
    <x v="12"/>
    <s v="#10 White Business Envelopes,4 1/8 x 9 1/2"/>
    <n v="37.608000000000004"/>
    <n v="3"/>
    <n v="0.2"/>
    <n v="12.692699999999995"/>
  </r>
  <r>
    <n v="2501"/>
    <s v="CA-2014-131618"/>
    <x v="3"/>
    <x v="46"/>
    <d v="2014-06-21T00:00:00"/>
    <s v="First Class"/>
    <s v="LS-17200"/>
    <s v="Luke Schmidt"/>
    <s v="Corporate"/>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s v="Corporate"/>
    <s v="United States"/>
    <s v="Skokie"/>
    <x v="10"/>
    <n v="60076"/>
    <x v="2"/>
    <s v="OFF-BI-10000546"/>
    <x v="1"/>
    <x v="8"/>
    <s v="Avery Durable Binders"/>
    <n v="2.3039999999999994"/>
    <n v="4"/>
    <n v="0.8"/>
    <n v="-3.5711999999999993"/>
  </r>
  <r>
    <n v="2503"/>
    <s v="CA-2014-131618"/>
    <x v="3"/>
    <x v="46"/>
    <d v="2014-06-21T00:00:00"/>
    <s v="First Class"/>
    <s v="LS-17200"/>
    <s v="Luke Schmidt"/>
    <s v="Corporate"/>
    <s v="United States"/>
    <s v="Skokie"/>
    <x v="10"/>
    <n v="60076"/>
    <x v="2"/>
    <s v="OFF-BI-10001294"/>
    <x v="1"/>
    <x v="8"/>
    <s v="Fellowes Binding Cases"/>
    <n v="9.3599999999999977"/>
    <n v="4"/>
    <n v="0.8"/>
    <n v="-16.380000000000003"/>
  </r>
  <r>
    <n v="2504"/>
    <s v="CA-2013-149482"/>
    <x v="0"/>
    <x v="696"/>
    <d v="2013-11-20T00:00:00"/>
    <s v="Standard Class"/>
    <s v="RR-19315"/>
    <s v="Ralph Ritter"/>
    <s v="Consumer"/>
    <s v="United States"/>
    <s v="San Francisco"/>
    <x v="1"/>
    <n v="94110"/>
    <x v="1"/>
    <s v="OFF-LA-10000248"/>
    <x v="1"/>
    <x v="2"/>
    <s v="Avery 52"/>
    <n v="7.38"/>
    <n v="2"/>
    <n v="0"/>
    <n v="3.4685999999999999"/>
  </r>
  <r>
    <n v="2505"/>
    <s v="CA-2011-143917"/>
    <x v="2"/>
    <x v="739"/>
    <d v="2011-07-27T00:00:00"/>
    <s v="Second Class"/>
    <s v="KL-16645"/>
    <s v="Ken Lonsdale"/>
    <s v="Consumer"/>
    <s v="United States"/>
    <s v="San Francisco"/>
    <x v="1"/>
    <n v="94122"/>
    <x v="1"/>
    <s v="OFF-ST-10001228"/>
    <x v="1"/>
    <x v="4"/>
    <s v="Fellowes Personal Hanging Folder Files, Navy"/>
    <n v="53.72"/>
    <n v="4"/>
    <n v="0"/>
    <n v="15.041600000000003"/>
  </r>
  <r>
    <n v="2506"/>
    <s v="CA-2011-143917"/>
    <x v="2"/>
    <x v="739"/>
    <d v="2011-07-27T00:00:00"/>
    <s v="Second Class"/>
    <s v="KL-16645"/>
    <s v="Ken Lonsdale"/>
    <s v="Consumer"/>
    <s v="United States"/>
    <s v="San Francisco"/>
    <x v="1"/>
    <n v="94122"/>
    <x v="1"/>
    <s v="OFF-SU-10000151"/>
    <x v="1"/>
    <x v="14"/>
    <s v="High Speed Automatic Electric Letter Opener"/>
    <n v="8187.65"/>
    <n v="5"/>
    <n v="0"/>
    <n v="327.50599999999963"/>
  </r>
  <r>
    <n v="2507"/>
    <s v="CA-2011-143917"/>
    <x v="2"/>
    <x v="739"/>
    <d v="2011-07-27T00:00:00"/>
    <s v="Second Class"/>
    <s v="KL-16645"/>
    <s v="Ken Lonsdale"/>
    <s v="Consumer"/>
    <s v="United States"/>
    <s v="San Francisco"/>
    <x v="1"/>
    <n v="94122"/>
    <x v="1"/>
    <s v="FUR-FU-10004351"/>
    <x v="0"/>
    <x v="5"/>
    <s v="Staples"/>
    <n v="77.92"/>
    <n v="8"/>
    <n v="0"/>
    <n v="34.284800000000004"/>
  </r>
  <r>
    <n v="2508"/>
    <s v="CA-2012-120397"/>
    <x v="1"/>
    <x v="740"/>
    <d v="2012-07-02T00:00:00"/>
    <s v="Same Day"/>
    <s v="RB-19435"/>
    <s v="Richard Bierner"/>
    <s v="Consumer"/>
    <s v="United States"/>
    <s v="Houston"/>
    <x v="5"/>
    <n v="77070"/>
    <x v="2"/>
    <s v="OFF-AP-10001293"/>
    <x v="1"/>
    <x v="9"/>
    <s v="Belkin 8 Outlet Surge Protector"/>
    <n v="32.783999999999992"/>
    <n v="4"/>
    <n v="0.8"/>
    <n v="-85.238399999999999"/>
  </r>
  <r>
    <n v="2509"/>
    <s v="CA-2014-163902"/>
    <x v="3"/>
    <x v="580"/>
    <d v="2014-03-09T00:00:00"/>
    <s v="Standard Class"/>
    <s v="MY-17380"/>
    <s v="Maribeth Yedwab"/>
    <s v="Corporate"/>
    <s v="United States"/>
    <s v="Los Angeles"/>
    <x v="1"/>
    <n v="90045"/>
    <x v="1"/>
    <s v="TEC-PH-10000675"/>
    <x v="2"/>
    <x v="7"/>
    <s v="Panasonic KX TS3282B Corded phone"/>
    <n v="196.77600000000001"/>
    <n v="3"/>
    <n v="0.2"/>
    <n v="14.758199999999995"/>
  </r>
  <r>
    <n v="2510"/>
    <s v="CA-2014-163902"/>
    <x v="3"/>
    <x v="580"/>
    <d v="2014-03-09T00:00:00"/>
    <s v="Standard Class"/>
    <s v="MY-17380"/>
    <s v="Maribeth Yedwab"/>
    <s v="Corporate"/>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s v="Home Office"/>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s v="Consumer"/>
    <s v="United States"/>
    <s v="Monroe"/>
    <x v="28"/>
    <n v="71203"/>
    <x v="0"/>
    <s v="TEC-AC-10003116"/>
    <x v="2"/>
    <x v="11"/>
    <s v="Memorex Froggy Flash Drive 8 GB"/>
    <n v="106.5"/>
    <n v="6"/>
    <n v="0"/>
    <n v="41.534999999999997"/>
  </r>
  <r>
    <n v="2513"/>
    <s v="CA-2014-155089"/>
    <x v="3"/>
    <x v="574"/>
    <d v="2014-12-07T00:00:00"/>
    <s v="Standard Class"/>
    <s v="DB-12910"/>
    <s v="Daniel Byrd"/>
    <s v="Home Office"/>
    <s v="United States"/>
    <s v="Tampa"/>
    <x v="2"/>
    <n v="33614"/>
    <x v="0"/>
    <s v="OFF-BI-10002429"/>
    <x v="1"/>
    <x v="8"/>
    <s v="Premier Elliptical Ring Binder, Black"/>
    <n v="45.660000000000011"/>
    <n v="5"/>
    <n v="0.7"/>
    <n v="-33.483999999999995"/>
  </r>
  <r>
    <n v="2514"/>
    <s v="CA-2013-124506"/>
    <x v="0"/>
    <x v="583"/>
    <d v="2013-11-18T00:00:00"/>
    <s v="Standard Class"/>
    <s v="BB-11545"/>
    <s v="Brenda Bowman"/>
    <s v="Corporate"/>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s v="Corporate"/>
    <s v="United States"/>
    <s v="Chicago"/>
    <x v="10"/>
    <n v="60623"/>
    <x v="2"/>
    <s v="FUR-CH-10004540"/>
    <x v="0"/>
    <x v="1"/>
    <s v="Global Chrome Stack Chair"/>
    <n v="47.991999999999997"/>
    <n v="2"/>
    <n v="0.3"/>
    <n v="-2.0567999999999991"/>
  </r>
  <r>
    <n v="2516"/>
    <s v="CA-2011-106572"/>
    <x v="2"/>
    <x v="742"/>
    <d v="2011-09-10T00:00:00"/>
    <s v="Standard Class"/>
    <s v="NP-18700"/>
    <s v="Nora Preis"/>
    <s v="Consumer"/>
    <s v="United States"/>
    <s v="Bowling Green"/>
    <x v="24"/>
    <n v="43402"/>
    <x v="3"/>
    <s v="OFF-ST-10000585"/>
    <x v="1"/>
    <x v="4"/>
    <s v="Economy Rollaway Files"/>
    <n v="264.32"/>
    <n v="2"/>
    <n v="0.2"/>
    <n v="19.823999999999998"/>
  </r>
  <r>
    <n v="2517"/>
    <s v="CA-2011-128888"/>
    <x v="2"/>
    <x v="647"/>
    <d v="2011-11-22T00:00:00"/>
    <s v="Standard Class"/>
    <s v="PB-19105"/>
    <s v="Peter Bühler"/>
    <s v="Consumer"/>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s v="Corporate"/>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s v="Home Office"/>
    <s v="United States"/>
    <s v="Oklahoma City"/>
    <x v="26"/>
    <n v="73120"/>
    <x v="2"/>
    <s v="OFF-LA-10004559"/>
    <x v="1"/>
    <x v="2"/>
    <s v="Avery 49"/>
    <n v="20.16"/>
    <n v="7"/>
    <n v="0"/>
    <n v="9.8783999999999992"/>
  </r>
  <r>
    <n v="2520"/>
    <s v="CA-2013-124352"/>
    <x v="0"/>
    <x v="680"/>
    <d v="2013-10-22T00:00:00"/>
    <s v="Standard Class"/>
    <s v="CD-12790"/>
    <s v="Cynthia Delaney"/>
    <s v="Home Office"/>
    <s v="United States"/>
    <s v="Oklahoma City"/>
    <x v="26"/>
    <n v="73120"/>
    <x v="2"/>
    <s v="OFF-LA-10003223"/>
    <x v="1"/>
    <x v="2"/>
    <s v="Avery 508"/>
    <n v="29.46"/>
    <n v="6"/>
    <n v="0"/>
    <n v="14.4354"/>
  </r>
  <r>
    <n v="2521"/>
    <s v="CA-2013-124352"/>
    <x v="0"/>
    <x v="680"/>
    <d v="2013-10-22T00:00:00"/>
    <s v="Standard Class"/>
    <s v="CD-12790"/>
    <s v="Cynthia Delaney"/>
    <s v="Home Office"/>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s v="Home Office"/>
    <s v="United States"/>
    <s v="Oklahoma City"/>
    <x v="26"/>
    <n v="73120"/>
    <x v="2"/>
    <s v="OFF-PA-10003177"/>
    <x v="1"/>
    <x v="10"/>
    <s v="Xerox 1999"/>
    <n v="12.96"/>
    <n v="2"/>
    <n v="0"/>
    <n v="6.2208000000000006"/>
  </r>
  <r>
    <n v="2523"/>
    <s v="CA-2013-124352"/>
    <x v="0"/>
    <x v="680"/>
    <d v="2013-10-22T00:00:00"/>
    <s v="Standard Class"/>
    <s v="CD-12790"/>
    <s v="Cynthia Delaney"/>
    <s v="Home Office"/>
    <s v="United States"/>
    <s v="Oklahoma City"/>
    <x v="26"/>
    <n v="73120"/>
    <x v="2"/>
    <s v="TEC-PH-10003442"/>
    <x v="2"/>
    <x v="7"/>
    <s v="Samsung Replacement EH64AVFWE Premium Headset"/>
    <n v="5.5"/>
    <n v="1"/>
    <n v="0"/>
    <n v="1.375"/>
  </r>
  <r>
    <n v="2524"/>
    <s v="CA-2013-124352"/>
    <x v="0"/>
    <x v="680"/>
    <d v="2013-10-22T00:00:00"/>
    <s v="Standard Class"/>
    <s v="CD-12790"/>
    <s v="Cynthia Delaney"/>
    <s v="Home Office"/>
    <s v="United States"/>
    <s v="Oklahoma City"/>
    <x v="26"/>
    <n v="73120"/>
    <x v="2"/>
    <s v="OFF-BI-10000977"/>
    <x v="1"/>
    <x v="8"/>
    <s v="Ibico Plastic Spiral Binding Combs"/>
    <n v="121.6"/>
    <n v="4"/>
    <n v="0"/>
    <n v="55.935999999999993"/>
  </r>
  <r>
    <n v="2525"/>
    <s v="CA-2012-124541"/>
    <x v="1"/>
    <x v="744"/>
    <d v="2012-04-10T00:00:00"/>
    <s v="Standard Class"/>
    <s v="TT-21220"/>
    <s v="Thomas Thornton"/>
    <s v="Consumer"/>
    <s v="United States"/>
    <s v="Houston"/>
    <x v="5"/>
    <n v="77041"/>
    <x v="2"/>
    <s v="OFF-AR-10004078"/>
    <x v="1"/>
    <x v="6"/>
    <s v="Newell 312"/>
    <n v="42.047999999999995"/>
    <n v="9"/>
    <n v="0.2"/>
    <n v="5.2559999999999985"/>
  </r>
  <r>
    <n v="2526"/>
    <s v="CA-2012-124541"/>
    <x v="1"/>
    <x v="744"/>
    <d v="2012-04-10T00:00:00"/>
    <s v="Standard Class"/>
    <s v="TT-21220"/>
    <s v="Thomas Thornton"/>
    <s v="Consumer"/>
    <s v="United States"/>
    <s v="Houston"/>
    <x v="5"/>
    <n v="77041"/>
    <x v="2"/>
    <s v="TEC-AC-10002550"/>
    <x v="2"/>
    <x v="11"/>
    <s v="Maxell 4.7GB DVD-RW 3/Pack"/>
    <n v="25.488"/>
    <n v="2"/>
    <n v="0.2"/>
    <n v="4.4603999999999999"/>
  </r>
  <r>
    <n v="2527"/>
    <s v="CA-2012-124541"/>
    <x v="1"/>
    <x v="744"/>
    <d v="2012-04-10T00:00:00"/>
    <s v="Standard Class"/>
    <s v="TT-21220"/>
    <s v="Thomas Thornton"/>
    <s v="Consumer"/>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s v="Consumer"/>
    <s v="United States"/>
    <s v="Houston"/>
    <x v="5"/>
    <n v="77041"/>
    <x v="2"/>
    <s v="OFF-BI-10004209"/>
    <x v="1"/>
    <x v="8"/>
    <s v="Fellowes Twister Kit, Gray/Clear, 3/pkg"/>
    <n v="9.6479999999999961"/>
    <n v="6"/>
    <n v="0.8"/>
    <n v="-16.884"/>
  </r>
  <r>
    <n v="2529"/>
    <s v="CA-2012-124541"/>
    <x v="1"/>
    <x v="744"/>
    <d v="2012-04-10T00:00:00"/>
    <s v="Standard Class"/>
    <s v="TT-21220"/>
    <s v="Thomas Thornton"/>
    <s v="Consumer"/>
    <s v="United States"/>
    <s v="Houston"/>
    <x v="5"/>
    <n v="77041"/>
    <x v="2"/>
    <s v="OFF-PA-10001526"/>
    <x v="1"/>
    <x v="10"/>
    <s v="Xerox 1949"/>
    <n v="7.9680000000000009"/>
    <n v="2"/>
    <n v="0.2"/>
    <n v="2.8884000000000007"/>
  </r>
  <r>
    <n v="2530"/>
    <s v="CA-2011-108707"/>
    <x v="2"/>
    <x v="745"/>
    <d v="2011-10-29T00:00:00"/>
    <s v="Standard Class"/>
    <s v="DB-12910"/>
    <s v="Daniel Byrd"/>
    <s v="Home Office"/>
    <s v="United States"/>
    <s v="Fort Lauderdale"/>
    <x v="2"/>
    <n v="33311"/>
    <x v="0"/>
    <s v="OFF-PA-10000788"/>
    <x v="1"/>
    <x v="10"/>
    <s v="Xerox 210"/>
    <n v="10.368000000000002"/>
    <n v="2"/>
    <n v="0.2"/>
    <n v="3.6288"/>
  </r>
  <r>
    <n v="2531"/>
    <s v="CA-2011-111500"/>
    <x v="2"/>
    <x v="654"/>
    <d v="2011-08-21T00:00:00"/>
    <s v="Standard Class"/>
    <s v="DJ-13510"/>
    <s v="Don Jones"/>
    <s v="Corporate"/>
    <s v="United States"/>
    <s v="Little Rock"/>
    <x v="36"/>
    <n v="72209"/>
    <x v="0"/>
    <s v="OFF-PA-10000595"/>
    <x v="1"/>
    <x v="10"/>
    <s v="Xerox 1929"/>
    <n v="114.2"/>
    <n v="5"/>
    <n v="0"/>
    <n v="52.531999999999996"/>
  </r>
  <r>
    <n v="2532"/>
    <s v="CA-2011-111500"/>
    <x v="2"/>
    <x v="654"/>
    <d v="2011-08-21T00:00:00"/>
    <s v="Standard Class"/>
    <s v="DJ-13510"/>
    <s v="Don Jones"/>
    <s v="Corporate"/>
    <s v="United States"/>
    <s v="Little Rock"/>
    <x v="36"/>
    <n v="72209"/>
    <x v="0"/>
    <s v="OFF-BI-10000829"/>
    <x v="1"/>
    <x v="8"/>
    <s v="Avery Non-Stick Binders"/>
    <n v="17.96"/>
    <n v="4"/>
    <n v="0"/>
    <n v="8.2615999999999996"/>
  </r>
  <r>
    <n v="2533"/>
    <s v="CA-2011-111500"/>
    <x v="2"/>
    <x v="654"/>
    <d v="2011-08-21T00:00:00"/>
    <s v="Standard Class"/>
    <s v="DJ-13510"/>
    <s v="Don Jones"/>
    <s v="Corporate"/>
    <s v="United States"/>
    <s v="Little Rock"/>
    <x v="36"/>
    <n v="72209"/>
    <x v="0"/>
    <s v="OFF-FA-10002676"/>
    <x v="1"/>
    <x v="13"/>
    <s v="Colored Push Pins"/>
    <n v="12.67"/>
    <n v="7"/>
    <n v="0"/>
    <n v="4.5611999999999995"/>
  </r>
  <r>
    <n v="2534"/>
    <s v="CA-2011-111500"/>
    <x v="2"/>
    <x v="654"/>
    <d v="2011-08-21T00:00:00"/>
    <s v="Standard Class"/>
    <s v="DJ-13510"/>
    <s v="Don Jones"/>
    <s v="Corporate"/>
    <s v="United States"/>
    <s v="Little Rock"/>
    <x v="36"/>
    <n v="72209"/>
    <x v="0"/>
    <s v="TEC-AC-10000844"/>
    <x v="2"/>
    <x v="11"/>
    <s v="Logitech Gaming G510s - Keyboard"/>
    <n v="339.96"/>
    <n v="4"/>
    <n v="0"/>
    <n v="122.38559999999998"/>
  </r>
  <r>
    <n v="2535"/>
    <s v="US-2014-117723"/>
    <x v="3"/>
    <x v="733"/>
    <d v="2014-08-19T00:00:00"/>
    <s v="Second Class"/>
    <s v="DL-13495"/>
    <s v="Dionis Lloyd"/>
    <s v="Corporate"/>
    <s v="United States"/>
    <s v="Philadelphia"/>
    <x v="9"/>
    <n v="19120"/>
    <x v="3"/>
    <s v="OFF-ST-10004459"/>
    <x v="1"/>
    <x v="4"/>
    <s v="Tennsco Single-Tier Lockers"/>
    <n v="1801.6320000000001"/>
    <n v="6"/>
    <n v="0.2"/>
    <n v="-337.80600000000004"/>
  </r>
  <r>
    <n v="2536"/>
    <s v="CA-2012-143238"/>
    <x v="1"/>
    <x v="684"/>
    <d v="2012-09-08T00:00:00"/>
    <s v="First Class"/>
    <s v="LO-17170"/>
    <s v="Lori Olson"/>
    <s v="Corporate"/>
    <s v="United States"/>
    <s v="La Quinta"/>
    <x v="1"/>
    <n v="92253"/>
    <x v="1"/>
    <s v="TEC-AC-10003499"/>
    <x v="2"/>
    <x v="11"/>
    <s v="Memorex Mini Travel Drive 8 GB USB 2.0 Flash Drive"/>
    <n v="46.32"/>
    <n v="4"/>
    <n v="0"/>
    <n v="18.064800000000002"/>
  </r>
  <r>
    <n v="2537"/>
    <s v="CA-2012-168746"/>
    <x v="1"/>
    <x v="746"/>
    <d v="2012-01-29T00:00:00"/>
    <s v="Second Class"/>
    <s v="SV-20365"/>
    <s v="Seth Vernon"/>
    <s v="Consumer"/>
    <s v="United States"/>
    <s v="Cleveland"/>
    <x v="24"/>
    <n v="44105"/>
    <x v="3"/>
    <s v="FUR-CH-10000513"/>
    <x v="0"/>
    <x v="1"/>
    <s v="High-Back Leather Manager's Chair"/>
    <n v="181.98599999999999"/>
    <n v="2"/>
    <n v="0.3"/>
    <n v="-54.595799999999997"/>
  </r>
  <r>
    <n v="2538"/>
    <s v="CA-2012-168746"/>
    <x v="1"/>
    <x v="746"/>
    <d v="2012-01-29T00:00:00"/>
    <s v="Second Class"/>
    <s v="SV-20365"/>
    <s v="Seth Vernon"/>
    <s v="Consumer"/>
    <s v="United States"/>
    <s v="Cleveland"/>
    <x v="24"/>
    <n v="44105"/>
    <x v="3"/>
    <s v="TEC-PH-10000895"/>
    <x v="2"/>
    <x v="7"/>
    <s v="Polycom VVX 310 VoIP phone"/>
    <n v="431.976"/>
    <n v="4"/>
    <n v="0.4"/>
    <n v="-100.7944"/>
  </r>
  <r>
    <n v="2539"/>
    <s v="CA-2012-168746"/>
    <x v="1"/>
    <x v="746"/>
    <d v="2012-01-29T00:00:00"/>
    <s v="Second Class"/>
    <s v="SV-20365"/>
    <s v="Seth Vernon"/>
    <s v="Consumer"/>
    <s v="United States"/>
    <s v="Cleveland"/>
    <x v="24"/>
    <n v="44105"/>
    <x v="3"/>
    <s v="TEC-PH-10002555"/>
    <x v="2"/>
    <x v="7"/>
    <s v="Nortel Meridian M5316 Digital phone"/>
    <n v="155.36999999999998"/>
    <n v="1"/>
    <n v="0.4"/>
    <n v="-36.253"/>
  </r>
  <r>
    <n v="2540"/>
    <s v="CA-2012-113404"/>
    <x v="1"/>
    <x v="747"/>
    <d v="2012-07-16T00:00:00"/>
    <s v="Same Day"/>
    <s v="EM-13810"/>
    <s v="Eleni McCrary"/>
    <s v="Corporate"/>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s v="Corporate"/>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s v="Corporate"/>
    <s v="United States"/>
    <s v="Scottsdale"/>
    <x v="16"/>
    <n v="85254"/>
    <x v="1"/>
    <s v="FUR-FU-10002759"/>
    <x v="0"/>
    <x v="5"/>
    <s v="12-1/2 Diameter Round Wall Clock"/>
    <n v="111.88800000000001"/>
    <n v="7"/>
    <n v="0.2"/>
    <n v="22.377600000000001"/>
  </r>
  <r>
    <n v="2543"/>
    <s v="CA-2011-164385"/>
    <x v="2"/>
    <x v="467"/>
    <d v="2011-10-01T00:00:00"/>
    <s v="Second Class"/>
    <s v="NB-18580"/>
    <s v="Nicole Brennan"/>
    <s v="Corporate"/>
    <s v="United States"/>
    <s v="Philadelphia"/>
    <x v="9"/>
    <n v="19134"/>
    <x v="3"/>
    <s v="OFF-AP-10002191"/>
    <x v="1"/>
    <x v="9"/>
    <s v="Belkin 8 Outlet SurgeMaster II Gold Surge Protector"/>
    <n v="143.952"/>
    <n v="3"/>
    <n v="0.2"/>
    <n v="14.39520000000001"/>
  </r>
  <r>
    <n v="2544"/>
    <s v="US-2013-114174"/>
    <x v="0"/>
    <x v="162"/>
    <d v="2013-09-15T00:00:00"/>
    <s v="Standard Class"/>
    <s v="AP-10720"/>
    <s v="Anne Pryor"/>
    <s v="Home Office"/>
    <s v="United States"/>
    <s v="Malden"/>
    <x v="31"/>
    <n v="2148"/>
    <x v="3"/>
    <s v="FUR-BO-10003450"/>
    <x v="0"/>
    <x v="0"/>
    <s v="Bush Westfield Collection Bookcases, Dark Cherry Finish"/>
    <n v="173.94"/>
    <n v="3"/>
    <n v="0"/>
    <n v="13.915199999999992"/>
  </r>
  <r>
    <n v="2545"/>
    <s v="US-2013-114174"/>
    <x v="0"/>
    <x v="162"/>
    <d v="2013-09-15T00:00:00"/>
    <s v="Standard Class"/>
    <s v="AP-10720"/>
    <s v="Anne Pryor"/>
    <s v="Home Office"/>
    <s v="United States"/>
    <s v="Malden"/>
    <x v="31"/>
    <n v="2148"/>
    <x v="3"/>
    <s v="OFF-LA-10000248"/>
    <x v="1"/>
    <x v="2"/>
    <s v="Avery 52"/>
    <n v="14.76"/>
    <n v="4"/>
    <n v="0"/>
    <n v="6.9371999999999998"/>
  </r>
  <r>
    <n v="2546"/>
    <s v="CA-2014-108070"/>
    <x v="3"/>
    <x v="513"/>
    <d v="2014-04-21T00:00:00"/>
    <s v="Standard Class"/>
    <s v="JE-15745"/>
    <s v="Joel Eaton"/>
    <s v="Consumer"/>
    <s v="United States"/>
    <s v="San Jose"/>
    <x v="1"/>
    <n v="95123"/>
    <x v="1"/>
    <s v="OFF-ST-10004804"/>
    <x v="1"/>
    <x v="4"/>
    <s v="Belkin 19&quot; Vented Equipment Shelf, Black"/>
    <n v="205.92"/>
    <n v="4"/>
    <n v="0"/>
    <n v="2.0592000000000041"/>
  </r>
  <r>
    <n v="2547"/>
    <s v="CA-2014-108070"/>
    <x v="3"/>
    <x v="513"/>
    <d v="2014-04-21T00:00:00"/>
    <s v="Standard Class"/>
    <s v="JE-15745"/>
    <s v="Joel Eaton"/>
    <s v="Consumer"/>
    <s v="United States"/>
    <s v="San Jose"/>
    <x v="1"/>
    <n v="95123"/>
    <x v="1"/>
    <s v="FUR-BO-10001337"/>
    <x v="0"/>
    <x v="0"/>
    <s v="O'Sullivan Living Dimensions 2-Shelf Bookcases"/>
    <n v="102.833"/>
    <n v="1"/>
    <n v="0.15"/>
    <n v="-6.0489999999999995"/>
  </r>
  <r>
    <n v="2548"/>
    <s v="US-2012-128090"/>
    <x v="1"/>
    <x v="748"/>
    <d v="2012-08-22T00:00:00"/>
    <s v="Standard Class"/>
    <s v="JM-15865"/>
    <s v="John Murray"/>
    <s v="Consumer"/>
    <s v="United States"/>
    <s v="Phoenix"/>
    <x v="16"/>
    <n v="85023"/>
    <x v="1"/>
    <s v="OFF-AR-10002255"/>
    <x v="1"/>
    <x v="6"/>
    <s v="Newell 346"/>
    <n v="2.3039999999999998"/>
    <n v="1"/>
    <n v="0.2"/>
    <n v="0.25919999999999999"/>
  </r>
  <r>
    <n v="2549"/>
    <s v="US-2012-128090"/>
    <x v="1"/>
    <x v="748"/>
    <d v="2012-08-22T00:00:00"/>
    <s v="Standard Class"/>
    <s v="JM-15865"/>
    <s v="John Murray"/>
    <s v="Consumer"/>
    <s v="United States"/>
    <s v="Phoenix"/>
    <x v="16"/>
    <n v="85023"/>
    <x v="1"/>
    <s v="TEC-PH-10002624"/>
    <x v="2"/>
    <x v="7"/>
    <s v="Samsung Galaxy S4 Mini"/>
    <n v="1879.96"/>
    <n v="5"/>
    <n v="0.2"/>
    <n v="211.49549999999977"/>
  </r>
  <r>
    <n v="2550"/>
    <s v="US-2012-128090"/>
    <x v="1"/>
    <x v="748"/>
    <d v="2012-08-22T00:00:00"/>
    <s v="Standard Class"/>
    <s v="JM-15865"/>
    <s v="John Murray"/>
    <s v="Consumer"/>
    <s v="United States"/>
    <s v="Phoenix"/>
    <x v="16"/>
    <n v="85023"/>
    <x v="1"/>
    <s v="OFF-PA-10001878"/>
    <x v="1"/>
    <x v="10"/>
    <s v="Xerox 1891"/>
    <n v="313.024"/>
    <n v="8"/>
    <n v="0.2"/>
    <n v="105.64559999999997"/>
  </r>
  <r>
    <n v="2551"/>
    <s v="US-2012-128090"/>
    <x v="1"/>
    <x v="748"/>
    <d v="2012-08-22T00:00:00"/>
    <s v="Standard Class"/>
    <s v="JM-15865"/>
    <s v="John Murray"/>
    <s v="Consumer"/>
    <s v="United States"/>
    <s v="Phoenix"/>
    <x v="16"/>
    <n v="85023"/>
    <x v="1"/>
    <s v="OFF-LA-10000452"/>
    <x v="1"/>
    <x v="2"/>
    <s v="Avery 488"/>
    <n v="5.04"/>
    <n v="2"/>
    <n v="0.2"/>
    <n v="1.764"/>
  </r>
  <r>
    <n v="2552"/>
    <s v="CA-2014-101042"/>
    <x v="3"/>
    <x v="123"/>
    <d v="2014-11-24T00:00:00"/>
    <s v="Standard Class"/>
    <s v="AB-10105"/>
    <s v="Adrian Barton"/>
    <s v="Consumer"/>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s v="Consumer"/>
    <s v="United States"/>
    <s v="Henderson"/>
    <x v="0"/>
    <n v="42420"/>
    <x v="0"/>
    <s v="OFF-BI-10000088"/>
    <x v="1"/>
    <x v="8"/>
    <s v="GBC Imprintable Covers"/>
    <n v="21.96"/>
    <n v="2"/>
    <n v="0"/>
    <n v="10.760400000000001"/>
  </r>
  <r>
    <n v="2554"/>
    <s v="CA-2013-155439"/>
    <x v="0"/>
    <x v="749"/>
    <d v="2013-09-19T00:00:00"/>
    <s v="Standard Class"/>
    <s v="PN-18775"/>
    <s v="Parhena Norris"/>
    <s v="Home Office"/>
    <s v="United States"/>
    <s v="Columbia"/>
    <x v="20"/>
    <n v="29203"/>
    <x v="0"/>
    <s v="OFF-PA-10000029"/>
    <x v="1"/>
    <x v="10"/>
    <s v="Xerox 224"/>
    <n v="25.92"/>
    <n v="4"/>
    <n v="0"/>
    <n v="12.441600000000001"/>
  </r>
  <r>
    <n v="2555"/>
    <s v="CA-2013-118626"/>
    <x v="0"/>
    <x v="243"/>
    <d v="2013-08-21T00:00:00"/>
    <s v="Standard Class"/>
    <s v="JC-15775"/>
    <s v="John Castell"/>
    <s v="Consumer"/>
    <s v="United States"/>
    <s v="Tallahassee"/>
    <x v="2"/>
    <n v="32303"/>
    <x v="0"/>
    <s v="TEC-PH-10000369"/>
    <x v="2"/>
    <x v="7"/>
    <s v="HTC One Mini"/>
    <n v="705.54399999999998"/>
    <n v="7"/>
    <n v="0.2"/>
    <n v="70.554400000000072"/>
  </r>
  <r>
    <n v="2556"/>
    <s v="CA-2012-111458"/>
    <x v="1"/>
    <x v="120"/>
    <d v="2012-09-30T00:00:00"/>
    <s v="Standard Class"/>
    <s v="PF-19165"/>
    <s v="Philip Fox"/>
    <s v="Consumer"/>
    <s v="United States"/>
    <s v="New York City"/>
    <x v="15"/>
    <n v="10035"/>
    <x v="3"/>
    <s v="TEC-AC-10001590"/>
    <x v="2"/>
    <x v="11"/>
    <s v="Dell Slim USB Multimedia Keyboard"/>
    <n v="50"/>
    <n v="2"/>
    <n v="0"/>
    <n v="12"/>
  </r>
  <r>
    <n v="2557"/>
    <s v="US-2013-126844"/>
    <x v="0"/>
    <x v="750"/>
    <d v="2013-10-15T00:00:00"/>
    <s v="Standard Class"/>
    <s v="BW-11110"/>
    <s v="Bart Watters"/>
    <s v="Corporate"/>
    <s v="United States"/>
    <s v="Houston"/>
    <x v="5"/>
    <n v="77070"/>
    <x v="2"/>
    <s v="FUR-FU-10004909"/>
    <x v="0"/>
    <x v="5"/>
    <s v="Contemporary Wood/Metal Frame"/>
    <n v="51.712000000000003"/>
    <n v="8"/>
    <n v="0.6"/>
    <n v="-32.320000000000007"/>
  </r>
  <r>
    <n v="2558"/>
    <s v="US-2012-112508"/>
    <x v="1"/>
    <x v="539"/>
    <d v="2012-03-30T00:00:00"/>
    <s v="Standard Class"/>
    <s v="BP-11185"/>
    <s v="Ben Peterman"/>
    <s v="Corporate"/>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s v="Consumer"/>
    <s v="United States"/>
    <s v="Orem"/>
    <x v="7"/>
    <n v="84057"/>
    <x v="1"/>
    <s v="FUR-BO-10004357"/>
    <x v="0"/>
    <x v="0"/>
    <s v="O'Sullivan Living Dimensions 3-Shelf Bookcases"/>
    <n v="1406.86"/>
    <n v="7"/>
    <n v="0"/>
    <n v="140.68599999999989"/>
  </r>
  <r>
    <n v="2560"/>
    <s v="CA-2012-147788"/>
    <x v="1"/>
    <x v="70"/>
    <d v="2012-06-04T00:00:00"/>
    <s v="Standard Class"/>
    <s v="TM-21010"/>
    <s v="Tamara Manning"/>
    <s v="Consumer"/>
    <s v="United States"/>
    <s v="Orem"/>
    <x v="7"/>
    <n v="84057"/>
    <x v="1"/>
    <s v="OFF-LA-10003766"/>
    <x v="1"/>
    <x v="2"/>
    <s v="Self-Adhesive Removable Labels"/>
    <n v="15.75"/>
    <n v="5"/>
    <n v="0"/>
    <n v="7.5600000000000005"/>
  </r>
  <r>
    <n v="2561"/>
    <s v="CA-2012-147788"/>
    <x v="1"/>
    <x v="70"/>
    <d v="2012-06-04T00:00:00"/>
    <s v="Standard Class"/>
    <s v="TM-21010"/>
    <s v="Tamara Manning"/>
    <s v="Consumer"/>
    <s v="United States"/>
    <s v="Orem"/>
    <x v="7"/>
    <n v="84057"/>
    <x v="1"/>
    <s v="OFF-ST-10000046"/>
    <x v="1"/>
    <x v="4"/>
    <s v="Fellowes Super Stor/Drawer Files"/>
    <n v="323.10000000000002"/>
    <n v="2"/>
    <n v="0"/>
    <n v="61.38900000000001"/>
  </r>
  <r>
    <n v="2562"/>
    <s v="CA-2012-144288"/>
    <x v="1"/>
    <x v="707"/>
    <d v="2012-12-31T00:00:00"/>
    <s v="Standard Class"/>
    <s v="MB-17305"/>
    <s v="Maria Bertelson"/>
    <s v="Consumer"/>
    <s v="United States"/>
    <s v="Nashville"/>
    <x v="18"/>
    <n v="37211"/>
    <x v="0"/>
    <s v="OFF-LA-10003190"/>
    <x v="1"/>
    <x v="2"/>
    <s v="Avery 474"/>
    <n v="9.2159999999999993"/>
    <n v="4"/>
    <n v="0.2"/>
    <n v="3.3408000000000002"/>
  </r>
  <r>
    <n v="2563"/>
    <s v="CA-2012-144288"/>
    <x v="1"/>
    <x v="707"/>
    <d v="2012-12-31T00:00:00"/>
    <s v="Standard Class"/>
    <s v="MB-17305"/>
    <s v="Maria Bertelson"/>
    <s v="Consumer"/>
    <s v="United States"/>
    <s v="Nashville"/>
    <x v="18"/>
    <n v="37211"/>
    <x v="0"/>
    <s v="OFF-PA-10002787"/>
    <x v="1"/>
    <x v="10"/>
    <s v="Xerox 227"/>
    <n v="10.368000000000002"/>
    <n v="2"/>
    <n v="0.2"/>
    <n v="3.6288"/>
  </r>
  <r>
    <n v="2564"/>
    <s v="CA-2012-110632"/>
    <x v="1"/>
    <x v="751"/>
    <d v="2012-03-22T00:00:00"/>
    <s v="Second Class"/>
    <s v="HR-14830"/>
    <s v="Harold Ryan"/>
    <s v="Corporate"/>
    <s v="United States"/>
    <s v="New York City"/>
    <x v="15"/>
    <n v="10009"/>
    <x v="3"/>
    <s v="TEC-AC-10000387"/>
    <x v="2"/>
    <x v="11"/>
    <s v="KeyTronic KT800P2 - Keyboard - Black"/>
    <n v="15.02"/>
    <n v="1"/>
    <n v="0"/>
    <n v="2.7035999999999998"/>
  </r>
  <r>
    <n v="2565"/>
    <s v="CA-2012-110632"/>
    <x v="1"/>
    <x v="751"/>
    <d v="2012-03-22T00:00:00"/>
    <s v="Second Class"/>
    <s v="HR-14830"/>
    <s v="Harold Ryan"/>
    <s v="Corporate"/>
    <s v="United States"/>
    <s v="New York City"/>
    <x v="15"/>
    <n v="10009"/>
    <x v="3"/>
    <s v="OFF-ST-10001291"/>
    <x v="1"/>
    <x v="4"/>
    <s v="Tenex Personal Self-Stacking Standard File Box, Black/Gray"/>
    <n v="33.82"/>
    <n v="2"/>
    <n v="0"/>
    <n v="9.1313999999999993"/>
  </r>
  <r>
    <n v="2566"/>
    <s v="CA-2014-109589"/>
    <x v="3"/>
    <x v="202"/>
    <d v="2014-12-25T00:00:00"/>
    <s v="First Class"/>
    <s v="BD-11635"/>
    <s v="Brian Derr"/>
    <s v="Consumer"/>
    <s v="United States"/>
    <s v="Bowling Green"/>
    <x v="0"/>
    <n v="42104"/>
    <x v="0"/>
    <s v="TEC-AC-10003116"/>
    <x v="2"/>
    <x v="11"/>
    <s v="Memorex Froggy Flash Drive 8 GB"/>
    <n v="71"/>
    <n v="4"/>
    <n v="0"/>
    <n v="27.689999999999998"/>
  </r>
  <r>
    <n v="2567"/>
    <s v="CA-2014-123967"/>
    <x v="3"/>
    <x v="752"/>
    <d v="2014-11-04T00:00:00"/>
    <s v="Second Class"/>
    <s v="SF-20200"/>
    <s v="Sarah Foster"/>
    <s v="Consumer"/>
    <s v="United States"/>
    <s v="Bellingham"/>
    <x v="4"/>
    <n v="98226"/>
    <x v="1"/>
    <s v="OFF-BI-10001308"/>
    <x v="1"/>
    <x v="8"/>
    <s v="GBC Standard Plastic Binding Systems' Combs"/>
    <n v="25.120000000000005"/>
    <n v="5"/>
    <n v="0.2"/>
    <n v="7.8499999999999979"/>
  </r>
  <r>
    <n v="2568"/>
    <s v="CA-2014-123967"/>
    <x v="3"/>
    <x v="752"/>
    <d v="2014-11-04T00:00:00"/>
    <s v="Second Class"/>
    <s v="SF-20200"/>
    <s v="Sarah Foster"/>
    <s v="Consumer"/>
    <s v="United States"/>
    <s v="Bellingham"/>
    <x v="4"/>
    <n v="98226"/>
    <x v="1"/>
    <s v="FUR-TA-10003954"/>
    <x v="0"/>
    <x v="3"/>
    <s v="Hon 94000 Series Round Tables"/>
    <n v="2665.62"/>
    <n v="9"/>
    <n v="0"/>
    <n v="239.90580000000011"/>
  </r>
  <r>
    <n v="2569"/>
    <s v="CA-2014-148929"/>
    <x v="3"/>
    <x v="210"/>
    <d v="2014-09-12T00:00:00"/>
    <s v="Standard Class"/>
    <s v="SP-20620"/>
    <s v="Stefania Perrino"/>
    <s v="Corporate"/>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s v="Corporate"/>
    <s v="United States"/>
    <s v="Newark"/>
    <x v="24"/>
    <n v="43055"/>
    <x v="3"/>
    <s v="TEC-PH-10000576"/>
    <x v="2"/>
    <x v="7"/>
    <s v="AT&amp;T 1080 Corded phone"/>
    <n v="164.38800000000001"/>
    <n v="2"/>
    <n v="0.4"/>
    <n v="-35.617400000000004"/>
  </r>
  <r>
    <n v="2571"/>
    <s v="CA-2014-134404"/>
    <x v="3"/>
    <x v="753"/>
    <d v="2014-12-28T00:00:00"/>
    <s v="Same Day"/>
    <s v="DR-12880"/>
    <s v="Dan Reichenbach"/>
    <s v="Corporate"/>
    <s v="United States"/>
    <s v="Newark"/>
    <x v="24"/>
    <n v="43055"/>
    <x v="3"/>
    <s v="OFF-AR-10004441"/>
    <x v="1"/>
    <x v="6"/>
    <s v="BIC Brite Liner Highlighters"/>
    <n v="13.247999999999999"/>
    <n v="4"/>
    <n v="0.2"/>
    <n v="3.6431999999999998"/>
  </r>
  <r>
    <n v="2572"/>
    <s v="CA-2014-109778"/>
    <x v="3"/>
    <x v="11"/>
    <d v="2014-07-22T00:00:00"/>
    <s v="Standard Class"/>
    <s v="VM-21685"/>
    <s v="Valerie Mitchum"/>
    <s v="Home Office"/>
    <s v="United States"/>
    <s v="Woodstock"/>
    <x v="10"/>
    <n v="60098"/>
    <x v="2"/>
    <s v="OFF-AR-10003759"/>
    <x v="1"/>
    <x v="6"/>
    <s v="Crayola Anti Dust Chalk, 12/Pack"/>
    <n v="2.9120000000000004"/>
    <n v="2"/>
    <n v="0.2"/>
    <n v="0.90999999999999981"/>
  </r>
  <r>
    <n v="2573"/>
    <s v="CA-2013-155845"/>
    <x v="0"/>
    <x v="399"/>
    <d v="2013-08-16T00:00:00"/>
    <s v="Second Class"/>
    <s v="CM-12235"/>
    <s v="Chris McAfee"/>
    <s v="Consumer"/>
    <s v="United States"/>
    <s v="Carrollton"/>
    <x v="5"/>
    <n v="75007"/>
    <x v="2"/>
    <s v="TEC-AC-10004145"/>
    <x v="2"/>
    <x v="11"/>
    <s v="Logitech diNovo Edge Keyboard"/>
    <n v="1399.9440000000002"/>
    <n v="7"/>
    <n v="0.2"/>
    <n v="52.497900000000016"/>
  </r>
  <r>
    <n v="2574"/>
    <s v="CA-2014-145128"/>
    <x v="3"/>
    <x v="362"/>
    <d v="2014-07-15T00:00:00"/>
    <s v="Standard Class"/>
    <s v="SM-20320"/>
    <s v="Sean Miller"/>
    <s v="Home Office"/>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s v="Corporate"/>
    <s v="United States"/>
    <s v="Columbus"/>
    <x v="32"/>
    <n v="31907"/>
    <x v="0"/>
    <s v="OFF-EN-10004955"/>
    <x v="1"/>
    <x v="12"/>
    <s v="Fashion Color Clasp Envelopes"/>
    <n v="16.23"/>
    <n v="3"/>
    <n v="0"/>
    <n v="7.9527000000000001"/>
  </r>
  <r>
    <n v="2576"/>
    <s v="CA-2011-129091"/>
    <x v="2"/>
    <x v="754"/>
    <d v="2011-11-27T00:00:00"/>
    <s v="Standard Class"/>
    <s v="RA-19885"/>
    <s v="Ruben Ausman"/>
    <s v="Corporate"/>
    <s v="United States"/>
    <s v="Columbus"/>
    <x v="32"/>
    <n v="31907"/>
    <x v="0"/>
    <s v="OFF-BI-10001071"/>
    <x v="1"/>
    <x v="8"/>
    <s v="GBC ProClick Punch Binding System"/>
    <n v="319.89999999999998"/>
    <n v="5"/>
    <n v="0"/>
    <n v="156.751"/>
  </r>
  <r>
    <n v="2577"/>
    <s v="CA-2011-129091"/>
    <x v="2"/>
    <x v="754"/>
    <d v="2011-11-27T00:00:00"/>
    <s v="Standard Class"/>
    <s v="RA-19885"/>
    <s v="Ruben Ausman"/>
    <s v="Corporate"/>
    <s v="United States"/>
    <s v="Columbus"/>
    <x v="32"/>
    <n v="31907"/>
    <x v="0"/>
    <s v="OFF-EN-10001990"/>
    <x v="1"/>
    <x v="12"/>
    <s v="Staples"/>
    <n v="11.36"/>
    <n v="2"/>
    <n v="0"/>
    <n v="5.3391999999999991"/>
  </r>
  <r>
    <n v="2578"/>
    <s v="CA-2011-129091"/>
    <x v="2"/>
    <x v="754"/>
    <d v="2011-11-27T00:00:00"/>
    <s v="Standard Class"/>
    <s v="RA-19885"/>
    <s v="Ruben Ausman"/>
    <s v="Corporate"/>
    <s v="United States"/>
    <s v="Columbus"/>
    <x v="32"/>
    <n v="31907"/>
    <x v="0"/>
    <s v="OFF-AP-10002734"/>
    <x v="1"/>
    <x v="9"/>
    <s v="Holmes Harmony HEPA Air Purifier for 17 x 20 Room"/>
    <n v="675.12"/>
    <n v="3"/>
    <n v="0"/>
    <n v="290.30160000000001"/>
  </r>
  <r>
    <n v="2579"/>
    <s v="US-2011-155502"/>
    <x v="2"/>
    <x v="755"/>
    <d v="2011-02-01T00:00:00"/>
    <s v="Standard Class"/>
    <s v="SD-20485"/>
    <s v="Shirley Daniels"/>
    <s v="Home Office"/>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s v="Home Office"/>
    <s v="United States"/>
    <s v="Alexandria"/>
    <x v="17"/>
    <n v="22304"/>
    <x v="0"/>
    <s v="OFF-ST-10004337"/>
    <x v="1"/>
    <x v="4"/>
    <s v="SAFCO Commercial Wire Shelving, 72h"/>
    <n v="489.92"/>
    <n v="8"/>
    <n v="0"/>
    <n v="0"/>
  </r>
  <r>
    <n v="2581"/>
    <s v="US-2011-155502"/>
    <x v="2"/>
    <x v="755"/>
    <d v="2011-02-01T00:00:00"/>
    <s v="Standard Class"/>
    <s v="SD-20485"/>
    <s v="Shirley Daniels"/>
    <s v="Home Office"/>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s v="Home Office"/>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s v="Home Office"/>
    <s v="United States"/>
    <s v="Alexandria"/>
    <x v="17"/>
    <n v="22304"/>
    <x v="0"/>
    <s v="TEC-PH-10004833"/>
    <x v="2"/>
    <x v="7"/>
    <s v="Macally Suction Cup Mount"/>
    <n v="155.35"/>
    <n v="13"/>
    <n v="0"/>
    <n v="0"/>
  </r>
  <r>
    <n v="2584"/>
    <s v="US-2011-155502"/>
    <x v="2"/>
    <x v="755"/>
    <d v="2011-02-01T00:00:00"/>
    <s v="Standard Class"/>
    <s v="SD-20485"/>
    <s v="Shirley Daniels"/>
    <s v="Home Office"/>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s v="Home Office"/>
    <s v="United States"/>
    <s v="Alexandria"/>
    <x v="17"/>
    <n v="22304"/>
    <x v="0"/>
    <s v="TEC-PH-10002103"/>
    <x v="2"/>
    <x v="7"/>
    <s v="Jabra SPEAK 410"/>
    <n v="187.98"/>
    <n v="2"/>
    <n v="0"/>
    <n v="52.634399999999999"/>
  </r>
  <r>
    <n v="2586"/>
    <s v="CA-2012-121041"/>
    <x v="1"/>
    <x v="502"/>
    <d v="2012-11-10T00:00:00"/>
    <s v="Standard Class"/>
    <s v="CS-12250"/>
    <s v="Chris Selesnick"/>
    <s v="Corporate"/>
    <s v="United States"/>
    <s v="Haltom City"/>
    <x v="5"/>
    <n v="76117"/>
    <x v="2"/>
    <s v="OFF-EN-10001137"/>
    <x v="1"/>
    <x v="12"/>
    <s v="#10 Gummed Flap White Envelopes, 100/Box"/>
    <n v="6.6080000000000005"/>
    <n v="2"/>
    <n v="0.2"/>
    <n v="2.1475999999999997"/>
  </r>
  <r>
    <n v="2587"/>
    <s v="CA-2014-131695"/>
    <x v="3"/>
    <x v="160"/>
    <d v="2014-07-07T00:00:00"/>
    <s v="Standard Class"/>
    <s v="RA-19285"/>
    <s v="Ralph Arnett"/>
    <s v="Consumer"/>
    <s v="United States"/>
    <s v="New York City"/>
    <x v="15"/>
    <n v="10024"/>
    <x v="3"/>
    <s v="OFF-ST-10001476"/>
    <x v="1"/>
    <x v="4"/>
    <s v="Steel Personal Filing/Posting Tote"/>
    <n v="248.57"/>
    <n v="7"/>
    <n v="0"/>
    <n v="67.113900000000015"/>
  </r>
  <r>
    <n v="2588"/>
    <s v="CA-2014-131695"/>
    <x v="3"/>
    <x v="160"/>
    <d v="2014-07-07T00:00:00"/>
    <s v="Standard Class"/>
    <s v="RA-19285"/>
    <s v="Ralph Arnett"/>
    <s v="Consumer"/>
    <s v="United States"/>
    <s v="New York City"/>
    <x v="15"/>
    <n v="10024"/>
    <x v="3"/>
    <s v="FUR-FU-10002045"/>
    <x v="0"/>
    <x v="5"/>
    <s v="Executive Impressions 14&quot;"/>
    <n v="22.23"/>
    <n v="1"/>
    <n v="0"/>
    <n v="9.7812000000000019"/>
  </r>
  <r>
    <n v="2589"/>
    <s v="CA-2013-137729"/>
    <x v="0"/>
    <x v="465"/>
    <d v="2013-05-10T00:00:00"/>
    <s v="Standard Class"/>
    <s v="BF-11005"/>
    <s v="Barry Franz"/>
    <s v="Home Office"/>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s v="Home Office"/>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s v="Consumer"/>
    <s v="United States"/>
    <s v="Wheeling"/>
    <x v="10"/>
    <n v="60090"/>
    <x v="2"/>
    <s v="FUR-FU-10004671"/>
    <x v="0"/>
    <x v="5"/>
    <s v="Executive Impressions 12&quot; Wall Clock"/>
    <n v="14.136000000000003"/>
    <n v="2"/>
    <n v="0.6"/>
    <n v="-7.774799999999999"/>
  </r>
  <r>
    <n v="2592"/>
    <s v="US-2013-115455"/>
    <x v="0"/>
    <x v="162"/>
    <d v="2013-09-15T00:00:00"/>
    <s v="Standard Class"/>
    <s v="SE-20110"/>
    <s v="Sanjit Engle"/>
    <s v="Consumer"/>
    <s v="United States"/>
    <s v="Wheeling"/>
    <x v="10"/>
    <n v="60090"/>
    <x v="2"/>
    <s v="FUR-TA-10003569"/>
    <x v="0"/>
    <x v="3"/>
    <s v="Bretford CR8500 Series Meeting Room Furniture"/>
    <n v="601.47"/>
    <n v="3"/>
    <n v="0.5"/>
    <n v="-300.73500000000001"/>
  </r>
  <r>
    <n v="2593"/>
    <s v="CA-2014-128300"/>
    <x v="3"/>
    <x v="221"/>
    <d v="2014-11-27T00:00:00"/>
    <s v="Second Class"/>
    <s v="RS-19765"/>
    <s v="Roland Schwarz"/>
    <s v="Corporate"/>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s v="Corporate"/>
    <s v="United States"/>
    <s v="Summerville"/>
    <x v="20"/>
    <n v="29483"/>
    <x v="0"/>
    <s v="OFF-BI-10001597"/>
    <x v="1"/>
    <x v="8"/>
    <s v="Wilson Jones Ledger-Size, Piano-Hinge Binder, 2&quot;, Blue"/>
    <n v="327.84"/>
    <n v="8"/>
    <n v="0"/>
    <n v="157.36319999999998"/>
  </r>
  <r>
    <n v="2595"/>
    <s v="CA-2014-149048"/>
    <x v="3"/>
    <x v="726"/>
    <d v="2014-05-18T00:00:00"/>
    <s v="Standard Class"/>
    <s v="BM-11650"/>
    <s v="Brian Moss"/>
    <s v="Corporate"/>
    <s v="United States"/>
    <s v="Columbus"/>
    <x v="14"/>
    <n v="47201"/>
    <x v="2"/>
    <s v="OFF-EN-10003296"/>
    <x v="1"/>
    <x v="12"/>
    <s v="Tyvek Side-Opening Peel &amp; Seel Expanding Envelopes"/>
    <n v="180.96"/>
    <n v="2"/>
    <n v="0"/>
    <n v="81.432000000000002"/>
  </r>
  <r>
    <n v="2596"/>
    <s v="CA-2014-149048"/>
    <x v="3"/>
    <x v="726"/>
    <d v="2014-05-18T00:00:00"/>
    <s v="Standard Class"/>
    <s v="BM-11650"/>
    <s v="Brian Moss"/>
    <s v="Corporate"/>
    <s v="United States"/>
    <s v="Columbus"/>
    <x v="14"/>
    <n v="47201"/>
    <x v="2"/>
    <s v="OFF-BI-10004632"/>
    <x v="1"/>
    <x v="8"/>
    <s v="Ibico Hi-Tech Manual Binding System"/>
    <n v="914.97"/>
    <n v="3"/>
    <n v="0"/>
    <n v="411.73649999999998"/>
  </r>
  <r>
    <n v="2597"/>
    <s v="CA-2014-149048"/>
    <x v="3"/>
    <x v="726"/>
    <d v="2014-05-18T00:00:00"/>
    <s v="Standard Class"/>
    <s v="BM-11650"/>
    <s v="Brian Moss"/>
    <s v="Corporate"/>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s v="Corporate"/>
    <s v="United States"/>
    <s v="Columbus"/>
    <x v="14"/>
    <n v="47201"/>
    <x v="2"/>
    <s v="OFF-ST-10000078"/>
    <x v="1"/>
    <x v="4"/>
    <s v="Tennsco 6- and 18-Compartment Lockers"/>
    <n v="530.34"/>
    <n v="2"/>
    <n v="0"/>
    <n v="95.461199999999963"/>
  </r>
  <r>
    <n v="2599"/>
    <s v="CA-2014-149048"/>
    <x v="3"/>
    <x v="726"/>
    <d v="2014-05-18T00:00:00"/>
    <s v="Standard Class"/>
    <s v="BM-11650"/>
    <s v="Brian Moss"/>
    <s v="Corporate"/>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s v="Consumer"/>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s v="Consumer"/>
    <s v="United States"/>
    <s v="New York City"/>
    <x v="15"/>
    <n v="10024"/>
    <x v="3"/>
    <s v="OFF-SU-10002573"/>
    <x v="1"/>
    <x v="14"/>
    <s v="Acme 10&quot; Easy Grip Assistive Scissors"/>
    <n v="122.71000000000001"/>
    <n v="7"/>
    <n v="0"/>
    <n v="36.812999999999988"/>
  </r>
  <r>
    <n v="2602"/>
    <s v="CA-2013-165848"/>
    <x v="0"/>
    <x v="30"/>
    <d v="2013-06-05T00:00:00"/>
    <s v="Same Day"/>
    <s v="EN-13780"/>
    <s v="Edward Nazzal"/>
    <s v="Consumer"/>
    <s v="United States"/>
    <s v="New York City"/>
    <x v="15"/>
    <n v="10035"/>
    <x v="3"/>
    <s v="OFF-PA-10000349"/>
    <x v="1"/>
    <x v="10"/>
    <s v="Staples"/>
    <n v="14.940000000000001"/>
    <n v="3"/>
    <n v="0"/>
    <n v="7.0218000000000007"/>
  </r>
  <r>
    <n v="2603"/>
    <s v="CA-2013-165848"/>
    <x v="0"/>
    <x v="30"/>
    <d v="2013-06-05T00:00:00"/>
    <s v="Same Day"/>
    <s v="EN-13780"/>
    <s v="Edward Nazzal"/>
    <s v="Consumer"/>
    <s v="United States"/>
    <s v="New York City"/>
    <x v="15"/>
    <n v="10035"/>
    <x v="3"/>
    <s v="TEC-MA-10003356"/>
    <x v="2"/>
    <x v="15"/>
    <s v="Panasonic KX MC6040 Color Laser Multifunction Printer"/>
    <n v="1349.85"/>
    <n v="3"/>
    <n v="0"/>
    <n v="364.45949999999993"/>
  </r>
  <r>
    <n v="2604"/>
    <s v="CA-2013-165848"/>
    <x v="0"/>
    <x v="30"/>
    <d v="2013-06-05T00:00:00"/>
    <s v="Same Day"/>
    <s v="EN-13780"/>
    <s v="Edward Nazzal"/>
    <s v="Consumer"/>
    <s v="United States"/>
    <s v="New York City"/>
    <x v="15"/>
    <n v="10035"/>
    <x v="3"/>
    <s v="FUR-BO-10000362"/>
    <x v="0"/>
    <x v="0"/>
    <s v="Sauder Inglewood Library Bookcases"/>
    <n v="136.78399999999999"/>
    <n v="1"/>
    <n v="0.2"/>
    <n v="5.129400000000004"/>
  </r>
  <r>
    <n v="2605"/>
    <s v="CA-2013-165848"/>
    <x v="0"/>
    <x v="30"/>
    <d v="2013-06-05T00:00:00"/>
    <s v="Same Day"/>
    <s v="EN-13780"/>
    <s v="Edward Nazzal"/>
    <s v="Consumer"/>
    <s v="United States"/>
    <s v="New York City"/>
    <x v="15"/>
    <n v="10035"/>
    <x v="3"/>
    <s v="FUR-FU-10003878"/>
    <x v="0"/>
    <x v="5"/>
    <s v="Linden 10&quot; Round Wall Clock, Black"/>
    <n v="61.12"/>
    <n v="4"/>
    <n v="0"/>
    <n v="20.780799999999999"/>
  </r>
  <r>
    <n v="2606"/>
    <s v="CA-2011-112718"/>
    <x v="2"/>
    <x v="757"/>
    <d v="2011-12-21T00:00:00"/>
    <s v="Standard Class"/>
    <s v="KN-16450"/>
    <s v="Kean Nguyen"/>
    <s v="Corporate"/>
    <s v="United States"/>
    <s v="Jacksonville"/>
    <x v="2"/>
    <n v="32216"/>
    <x v="0"/>
    <s v="OFF-BI-10000591"/>
    <x v="1"/>
    <x v="8"/>
    <s v="Avery Binder Labels"/>
    <n v="1.1670000000000003"/>
    <n v="1"/>
    <n v="0.7"/>
    <n v="-0.85579999999999989"/>
  </r>
  <r>
    <n v="2607"/>
    <s v="CA-2013-154053"/>
    <x v="0"/>
    <x v="758"/>
    <d v="2013-03-11T00:00:00"/>
    <s v="Standard Class"/>
    <s v="MG-17890"/>
    <s v="Michael Granlund"/>
    <s v="Home Office"/>
    <s v="United States"/>
    <s v="San Diego"/>
    <x v="1"/>
    <n v="92024"/>
    <x v="1"/>
    <s v="OFF-AR-10003727"/>
    <x v="1"/>
    <x v="6"/>
    <s v="Berol Giant Pencil Sharpener"/>
    <n v="16.989999999999998"/>
    <n v="1"/>
    <n v="0"/>
    <n v="4.9270999999999976"/>
  </r>
  <r>
    <n v="2608"/>
    <s v="CA-2011-127446"/>
    <x v="2"/>
    <x v="641"/>
    <d v="2011-11-30T00:00:00"/>
    <s v="Standard Class"/>
    <s v="MC-17590"/>
    <s v="Matt Collister"/>
    <s v="Corporate"/>
    <s v="United States"/>
    <s v="Arlington"/>
    <x v="5"/>
    <n v="76017"/>
    <x v="2"/>
    <s v="TEC-AC-10001635"/>
    <x v="2"/>
    <x v="11"/>
    <s v="KeyTronic KT400U2 - Keyboard - Black"/>
    <n v="24.672000000000001"/>
    <n v="3"/>
    <n v="0.2"/>
    <n v="0"/>
  </r>
  <r>
    <n v="2609"/>
    <s v="CA-2011-127446"/>
    <x v="2"/>
    <x v="641"/>
    <d v="2011-11-30T00:00:00"/>
    <s v="Standard Class"/>
    <s v="MC-17590"/>
    <s v="Matt Collister"/>
    <s v="Corporate"/>
    <s v="United States"/>
    <s v="Arlington"/>
    <x v="5"/>
    <n v="76017"/>
    <x v="2"/>
    <s v="OFF-LA-10001317"/>
    <x v="1"/>
    <x v="2"/>
    <s v="Avery 520"/>
    <n v="2.52"/>
    <n v="1"/>
    <n v="0.2"/>
    <n v="0.88200000000000001"/>
  </r>
  <r>
    <n v="2610"/>
    <s v="CA-2011-127446"/>
    <x v="2"/>
    <x v="641"/>
    <d v="2011-11-30T00:00:00"/>
    <s v="Standard Class"/>
    <s v="MC-17590"/>
    <s v="Matt Collister"/>
    <s v="Corporate"/>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s v="Corporate"/>
    <s v="United States"/>
    <s v="Arlington"/>
    <x v="5"/>
    <n v="76017"/>
    <x v="2"/>
    <s v="OFF-LA-10000248"/>
    <x v="1"/>
    <x v="2"/>
    <s v="Avery 52"/>
    <n v="5.9039999999999999"/>
    <n v="2"/>
    <n v="0.2"/>
    <n v="1.9925999999999999"/>
  </r>
  <r>
    <n v="2612"/>
    <s v="CA-2011-127446"/>
    <x v="2"/>
    <x v="641"/>
    <d v="2011-11-30T00:00:00"/>
    <s v="Standard Class"/>
    <s v="MC-17590"/>
    <s v="Matt Collister"/>
    <s v="Corporate"/>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s v="Corporate"/>
    <s v="United States"/>
    <s v="Arlington"/>
    <x v="5"/>
    <n v="76017"/>
    <x v="2"/>
    <s v="FUR-FU-10000221"/>
    <x v="0"/>
    <x v="5"/>
    <s v="Master Caster Door Stop, Brown"/>
    <n v="6.0960000000000001"/>
    <n v="3"/>
    <n v="0.6"/>
    <n v="-3.9624000000000006"/>
  </r>
  <r>
    <n v="2614"/>
    <s v="CA-2013-137204"/>
    <x v="0"/>
    <x v="236"/>
    <d v="2013-05-06T00:00:00"/>
    <s v="Standard Class"/>
    <s v="BO-11350"/>
    <s v="Bill Overfelt"/>
    <s v="Corporate"/>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s v="Corporate"/>
    <s v="United States"/>
    <s v="Los Angeles"/>
    <x v="1"/>
    <n v="90049"/>
    <x v="1"/>
    <s v="FUR-CH-10004886"/>
    <x v="0"/>
    <x v="1"/>
    <s v="Bevis Steel Folding Chairs"/>
    <n v="230.28000000000003"/>
    <n v="3"/>
    <n v="0.2"/>
    <n v="23.027999999999992"/>
  </r>
  <r>
    <n v="2616"/>
    <s v="CA-2011-147298"/>
    <x v="2"/>
    <x v="759"/>
    <d v="2011-05-03T00:00:00"/>
    <s v="Standard Class"/>
    <s v="AG-10300"/>
    <s v="Aleksandra Gannaway"/>
    <s v="Corporate"/>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s v="Consumer"/>
    <s v="United States"/>
    <s v="San Francisco"/>
    <x v="1"/>
    <n v="94110"/>
    <x v="1"/>
    <s v="OFF-LA-10003663"/>
    <x v="1"/>
    <x v="2"/>
    <s v="Avery 498"/>
    <n v="5.78"/>
    <n v="2"/>
    <n v="0"/>
    <n v="2.7166000000000001"/>
  </r>
  <r>
    <n v="2618"/>
    <s v="CA-2014-147942"/>
    <x v="3"/>
    <x v="719"/>
    <d v="2014-04-06T00:00:00"/>
    <s v="Standard Class"/>
    <s v="MS-17365"/>
    <s v="Maribeth Schnelling"/>
    <s v="Consumer"/>
    <s v="United States"/>
    <s v="San Francisco"/>
    <x v="1"/>
    <n v="94110"/>
    <x v="1"/>
    <s v="OFF-BI-10001294"/>
    <x v="1"/>
    <x v="8"/>
    <s v="Fellowes Binding Cases"/>
    <n v="121.67999999999999"/>
    <n v="13"/>
    <n v="0.2"/>
    <n v="38.024999999999977"/>
  </r>
  <r>
    <n v="2619"/>
    <s v="CA-2014-115931"/>
    <x v="3"/>
    <x v="66"/>
    <d v="2014-12-27T00:00:00"/>
    <s v="Standard Class"/>
    <s v="JM-15655"/>
    <s v="Jim Mitchum"/>
    <s v="Corporate"/>
    <s v="United States"/>
    <s v="Carlsbad"/>
    <x v="27"/>
    <n v="88220"/>
    <x v="1"/>
    <s v="OFF-AR-10000369"/>
    <x v="1"/>
    <x v="6"/>
    <s v="Design Ebony Sketching Pencil"/>
    <n v="4.17"/>
    <n v="3"/>
    <n v="0"/>
    <n v="1.0841999999999998"/>
  </r>
  <r>
    <n v="2620"/>
    <s v="CA-2014-115931"/>
    <x v="3"/>
    <x v="66"/>
    <d v="2014-12-27T00:00:00"/>
    <s v="Standard Class"/>
    <s v="JM-15655"/>
    <s v="Jim Mitchum"/>
    <s v="Corporate"/>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s v="Corporate"/>
    <s v="United States"/>
    <s v="Carlsbad"/>
    <x v="27"/>
    <n v="88220"/>
    <x v="1"/>
    <s v="OFF-ST-10000876"/>
    <x v="1"/>
    <x v="4"/>
    <s v="Eldon Simplefile Box Office"/>
    <n v="37.32"/>
    <n v="3"/>
    <n v="0"/>
    <n v="10.4496"/>
  </r>
  <r>
    <n v="2622"/>
    <s v="CA-2014-115931"/>
    <x v="3"/>
    <x v="66"/>
    <d v="2014-12-27T00:00:00"/>
    <s v="Standard Class"/>
    <s v="JM-15655"/>
    <s v="Jim Mitchum"/>
    <s v="Corporate"/>
    <s v="United States"/>
    <s v="Carlsbad"/>
    <x v="27"/>
    <n v="88220"/>
    <x v="1"/>
    <s v="OFF-LA-10001404"/>
    <x v="1"/>
    <x v="2"/>
    <s v="Avery 517"/>
    <n v="18.45"/>
    <n v="5"/>
    <n v="0"/>
    <n v="8.6715"/>
  </r>
  <r>
    <n v="2623"/>
    <s v="CA-2011-164861"/>
    <x v="2"/>
    <x v="640"/>
    <d v="2011-12-06T00:00:00"/>
    <s v="Second Class"/>
    <s v="MC-17635"/>
    <s v="Matthew Clasen"/>
    <s v="Corporate"/>
    <s v="United States"/>
    <s v="Saint Louis"/>
    <x v="25"/>
    <n v="63116"/>
    <x v="2"/>
    <s v="OFF-PA-10001972"/>
    <x v="1"/>
    <x v="10"/>
    <s v="Xerox 214"/>
    <n v="25.92"/>
    <n v="4"/>
    <n v="0"/>
    <n v="12.441600000000001"/>
  </r>
  <r>
    <n v="2624"/>
    <s v="CA-2014-127180"/>
    <x v="3"/>
    <x v="760"/>
    <d v="2014-10-25T00:00:00"/>
    <s v="First Class"/>
    <s v="TA-21385"/>
    <s v="Tom Ashbrook"/>
    <s v="Home Office"/>
    <s v="United States"/>
    <s v="New York City"/>
    <x v="15"/>
    <n v="10024"/>
    <x v="3"/>
    <s v="TEC-CO-10004722"/>
    <x v="2"/>
    <x v="16"/>
    <s v="Canon imageCLASS 2200 Advanced Copier"/>
    <n v="11199.968000000001"/>
    <n v="4"/>
    <n v="0.2"/>
    <n v="3919.9887999999992"/>
  </r>
  <r>
    <n v="2625"/>
    <s v="CA-2014-127180"/>
    <x v="3"/>
    <x v="760"/>
    <d v="2014-10-25T00:00:00"/>
    <s v="First Class"/>
    <s v="TA-21385"/>
    <s v="Tom Ashbrook"/>
    <s v="Home Office"/>
    <s v="United States"/>
    <s v="New York City"/>
    <x v="15"/>
    <n v="10024"/>
    <x v="3"/>
    <s v="TEC-PH-10001494"/>
    <x v="2"/>
    <x v="7"/>
    <s v="Polycom CX600 IP Phone VoIP phone"/>
    <n v="2399.6"/>
    <n v="8"/>
    <n v="0"/>
    <n v="647.89200000000005"/>
  </r>
  <r>
    <n v="2626"/>
    <s v="CA-2014-127180"/>
    <x v="3"/>
    <x v="760"/>
    <d v="2014-10-25T00:00:00"/>
    <s v="First Class"/>
    <s v="TA-21385"/>
    <s v="Tom Ashbrook"/>
    <s v="Home Office"/>
    <s v="United States"/>
    <s v="New York City"/>
    <x v="15"/>
    <n v="10024"/>
    <x v="3"/>
    <s v="OFF-EN-10002500"/>
    <x v="1"/>
    <x v="12"/>
    <s v="Globe Weis Peel &amp; Seel First Class Envelopes"/>
    <n v="63.9"/>
    <n v="5"/>
    <n v="0"/>
    <n v="28.754999999999995"/>
  </r>
  <r>
    <n v="2627"/>
    <s v="CA-2014-127180"/>
    <x v="3"/>
    <x v="760"/>
    <d v="2014-10-25T00:00:00"/>
    <s v="First Class"/>
    <s v="TA-21385"/>
    <s v="Tom Ashbrook"/>
    <s v="Home Office"/>
    <s v="United States"/>
    <s v="New York City"/>
    <x v="15"/>
    <n v="10024"/>
    <x v="3"/>
    <s v="TEC-PH-10003800"/>
    <x v="2"/>
    <x v="7"/>
    <s v="i.Sound Portable Power - 8000 mAh"/>
    <n v="52.99"/>
    <n v="1"/>
    <n v="0"/>
    <n v="0.52989999999999782"/>
  </r>
  <r>
    <n v="2628"/>
    <s v="US-2014-165344"/>
    <x v="3"/>
    <x v="38"/>
    <d v="2014-11-16T00:00:00"/>
    <s v="First Class"/>
    <s v="SB-20290"/>
    <s v="Sean Braxton"/>
    <s v="Corporate"/>
    <s v="United States"/>
    <s v="Springfield"/>
    <x v="24"/>
    <n v="45503"/>
    <x v="3"/>
    <s v="TEC-AC-10002399"/>
    <x v="2"/>
    <x v="11"/>
    <s v="SanDisk Cruzer 32 GB USB Flash Drive"/>
    <n v="60.864000000000004"/>
    <n v="4"/>
    <n v="0.2"/>
    <n v="9.1295999999999964"/>
  </r>
  <r>
    <n v="2629"/>
    <s v="US-2014-165344"/>
    <x v="3"/>
    <x v="38"/>
    <d v="2014-11-16T00:00:00"/>
    <s v="First Class"/>
    <s v="SB-20290"/>
    <s v="Sean Braxton"/>
    <s v="Corporate"/>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s v="Corporate"/>
    <s v="United States"/>
    <s v="Springfield"/>
    <x v="24"/>
    <n v="45503"/>
    <x v="3"/>
    <s v="OFF-BI-10003196"/>
    <x v="1"/>
    <x v="8"/>
    <s v="Accohide Poly Flexible Ring Binders"/>
    <n v="11.220000000000002"/>
    <n v="10"/>
    <n v="0.7"/>
    <n v="-7.4799999999999969"/>
  </r>
  <r>
    <n v="2631"/>
    <s v="CA-2012-168186"/>
    <x v="1"/>
    <x v="229"/>
    <d v="2012-09-15T00:00:00"/>
    <s v="Standard Class"/>
    <s v="AB-10150"/>
    <s v="Aimee Bixby"/>
    <s v="Consumer"/>
    <s v="United States"/>
    <s v="Tulsa"/>
    <x v="26"/>
    <n v="74133"/>
    <x v="2"/>
    <s v="OFF-PA-10000477"/>
    <x v="1"/>
    <x v="10"/>
    <s v="Xerox 1952"/>
    <n v="14.940000000000001"/>
    <n v="3"/>
    <n v="0"/>
    <n v="7.0218000000000007"/>
  </r>
  <r>
    <n v="2632"/>
    <s v="US-2014-110604"/>
    <x v="3"/>
    <x v="356"/>
    <d v="2014-05-21T00:00:00"/>
    <s v="Standard Class"/>
    <s v="JF-15295"/>
    <s v="Jason Fortune-"/>
    <s v="Consumer"/>
    <s v="United States"/>
    <s v="Seattle"/>
    <x v="4"/>
    <n v="98103"/>
    <x v="1"/>
    <s v="FUR-FU-10000076"/>
    <x v="0"/>
    <x v="5"/>
    <s v="24-Hour Round Wall Clock"/>
    <n v="39.96"/>
    <n v="2"/>
    <n v="0"/>
    <n v="17.182800000000004"/>
  </r>
  <r>
    <n v="2633"/>
    <s v="US-2014-110604"/>
    <x v="3"/>
    <x v="356"/>
    <d v="2014-05-21T00:00:00"/>
    <s v="Standard Class"/>
    <s v="JF-15295"/>
    <s v="Jason Fortune-"/>
    <s v="Consumer"/>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s v="Consumer"/>
    <s v="United States"/>
    <s v="Seattle"/>
    <x v="4"/>
    <n v="98103"/>
    <x v="1"/>
    <s v="FUR-CH-10004287"/>
    <x v="0"/>
    <x v="1"/>
    <s v="SAFCO Arco Folding Chair"/>
    <n v="220.96"/>
    <n v="1"/>
    <n v="0.2"/>
    <n v="24.857999999999983"/>
  </r>
  <r>
    <n v="2635"/>
    <s v="CA-2012-116750"/>
    <x v="1"/>
    <x v="761"/>
    <d v="2012-07-10T00:00:00"/>
    <s v="Second Class"/>
    <s v="BF-10975"/>
    <s v="Barbara Fisher"/>
    <s v="Corporate"/>
    <s v="United States"/>
    <s v="Fayetteville"/>
    <x v="3"/>
    <n v="28314"/>
    <x v="0"/>
    <s v="FUR-FU-10003829"/>
    <x v="0"/>
    <x v="5"/>
    <s v="Stackable Trays"/>
    <n v="4.9280000000000008"/>
    <n v="2"/>
    <n v="0.2"/>
    <n v="0.73919999999999941"/>
  </r>
  <r>
    <n v="2636"/>
    <s v="CA-2012-116750"/>
    <x v="1"/>
    <x v="761"/>
    <d v="2012-07-10T00:00:00"/>
    <s v="Second Class"/>
    <s v="BF-10975"/>
    <s v="Barbara Fisher"/>
    <s v="Corporate"/>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s v="Corporate"/>
    <s v="United States"/>
    <s v="Los Angeles"/>
    <x v="1"/>
    <n v="90045"/>
    <x v="1"/>
    <s v="OFF-ST-10000046"/>
    <x v="1"/>
    <x v="4"/>
    <s v="Fellowes Super Stor/Drawer Files"/>
    <n v="323.10000000000002"/>
    <n v="2"/>
    <n v="0"/>
    <n v="61.38900000000001"/>
  </r>
  <r>
    <n v="2638"/>
    <s v="CA-2014-108441"/>
    <x v="3"/>
    <x v="492"/>
    <d v="2014-06-19T00:00:00"/>
    <s v="Standard Class"/>
    <s v="SB-20170"/>
    <s v="Sarah Bern"/>
    <s v="Consumer"/>
    <s v="United States"/>
    <s v="New York City"/>
    <x v="15"/>
    <n v="10035"/>
    <x v="3"/>
    <s v="OFF-PA-10000697"/>
    <x v="1"/>
    <x v="10"/>
    <s v="TOPS Voice Message Log Book, Flash Format"/>
    <n v="19.04"/>
    <n v="4"/>
    <n v="0"/>
    <n v="9.3295999999999992"/>
  </r>
  <r>
    <n v="2639"/>
    <s v="CA-2014-108441"/>
    <x v="3"/>
    <x v="492"/>
    <d v="2014-06-19T00:00:00"/>
    <s v="Standard Class"/>
    <s v="SB-20170"/>
    <s v="Sarah Bern"/>
    <s v="Consumer"/>
    <s v="United States"/>
    <s v="New York City"/>
    <x v="15"/>
    <n v="10035"/>
    <x v="3"/>
    <s v="OFF-BI-10000848"/>
    <x v="1"/>
    <x v="8"/>
    <s v="Angle-D Ring Binders"/>
    <n v="13.128"/>
    <n v="3"/>
    <n v="0.2"/>
    <n v="4.2665999999999986"/>
  </r>
  <r>
    <n v="2640"/>
    <s v="CA-2014-108441"/>
    <x v="3"/>
    <x v="492"/>
    <d v="2014-06-19T00:00:00"/>
    <s v="Standard Class"/>
    <s v="SB-20170"/>
    <s v="Sarah Bern"/>
    <s v="Consumer"/>
    <s v="United States"/>
    <s v="New York City"/>
    <x v="15"/>
    <n v="10035"/>
    <x v="3"/>
    <s v="OFF-AR-10004691"/>
    <x v="1"/>
    <x v="6"/>
    <s v="Boston 1730 StandUp Electric Pencil Sharpener"/>
    <n v="64.14"/>
    <n v="3"/>
    <n v="0"/>
    <n v="16.676400000000001"/>
  </r>
  <r>
    <n v="2641"/>
    <s v="CA-2014-108441"/>
    <x v="3"/>
    <x v="492"/>
    <d v="2014-06-19T00:00:00"/>
    <s v="Standard Class"/>
    <s v="SB-20170"/>
    <s v="Sarah Bern"/>
    <s v="Consumer"/>
    <s v="United States"/>
    <s v="New York City"/>
    <x v="15"/>
    <n v="10035"/>
    <x v="3"/>
    <s v="FUR-CH-10000595"/>
    <x v="0"/>
    <x v="1"/>
    <s v="Safco Contoured Stacking Chairs"/>
    <n v="858.24"/>
    <n v="4"/>
    <n v="0.1"/>
    <n v="143.03999999999996"/>
  </r>
  <r>
    <n v="2642"/>
    <s v="CA-2012-169740"/>
    <x v="1"/>
    <x v="763"/>
    <d v="2012-02-25T00:00:00"/>
    <s v="Standard Class"/>
    <s v="LM-17065"/>
    <s v="Liz MacKendrick"/>
    <s v="Consumer"/>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s v="Consumer"/>
    <s v="United States"/>
    <s v="Aurora"/>
    <x v="10"/>
    <n v="60505"/>
    <x v="2"/>
    <s v="OFF-PA-10001289"/>
    <x v="1"/>
    <x v="10"/>
    <s v="White Computer Printout Paper by Universal"/>
    <n v="186.048"/>
    <n v="6"/>
    <n v="0.2"/>
    <n v="67.442399999999992"/>
  </r>
  <r>
    <n v="2644"/>
    <s v="CA-2013-149111"/>
    <x v="0"/>
    <x v="764"/>
    <d v="2013-04-22T00:00:00"/>
    <s v="Second Class"/>
    <s v="BF-11170"/>
    <s v="Ben Ferrer"/>
    <s v="Home Office"/>
    <s v="United States"/>
    <s v="Raleigh"/>
    <x v="3"/>
    <n v="27604"/>
    <x v="0"/>
    <s v="TEC-PH-10003092"/>
    <x v="2"/>
    <x v="7"/>
    <s v="Motorola L804"/>
    <n v="36.792000000000002"/>
    <n v="1"/>
    <n v="0.2"/>
    <n v="4.1390999999999991"/>
  </r>
  <r>
    <n v="2645"/>
    <s v="CA-2013-149111"/>
    <x v="0"/>
    <x v="764"/>
    <d v="2013-04-22T00:00:00"/>
    <s v="Second Class"/>
    <s v="BF-11170"/>
    <s v="Ben Ferrer"/>
    <s v="Home Office"/>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s v="Consumer"/>
    <s v="United States"/>
    <s v="Tulsa"/>
    <x v="26"/>
    <n v="74133"/>
    <x v="2"/>
    <s v="FUR-FU-10004270"/>
    <x v="0"/>
    <x v="5"/>
    <s v="Executive Impressions 13&quot; Clairmont Wall Clock"/>
    <n v="57.69"/>
    <n v="3"/>
    <n v="0"/>
    <n v="23.652900000000002"/>
  </r>
  <r>
    <n v="2647"/>
    <s v="CA-2011-131002"/>
    <x v="2"/>
    <x v="557"/>
    <d v="2011-09-12T00:00:00"/>
    <s v="Second Class"/>
    <s v="TB-21400"/>
    <s v="Tom Boeckenhauer"/>
    <s v="Consumer"/>
    <s v="United States"/>
    <s v="Tulsa"/>
    <x v="26"/>
    <n v="74133"/>
    <x v="2"/>
    <s v="OFF-BI-10000948"/>
    <x v="1"/>
    <x v="8"/>
    <s v="GBC Laser Imprintable Binding System Covers, Desert Sand"/>
    <n v="42.81"/>
    <n v="3"/>
    <n v="0"/>
    <n v="20.120699999999999"/>
  </r>
  <r>
    <n v="2648"/>
    <s v="CA-2011-131002"/>
    <x v="2"/>
    <x v="557"/>
    <d v="2011-09-12T00:00:00"/>
    <s v="Second Class"/>
    <s v="TB-21400"/>
    <s v="Tom Boeckenhauer"/>
    <s v="Consumer"/>
    <s v="United States"/>
    <s v="Tulsa"/>
    <x v="26"/>
    <n v="74133"/>
    <x v="2"/>
    <s v="OFF-PA-10000223"/>
    <x v="1"/>
    <x v="10"/>
    <s v="Xerox 2000"/>
    <n v="12.96"/>
    <n v="2"/>
    <n v="0"/>
    <n v="6.2208000000000006"/>
  </r>
  <r>
    <n v="2649"/>
    <s v="CA-2011-131002"/>
    <x v="2"/>
    <x v="557"/>
    <d v="2011-09-12T00:00:00"/>
    <s v="Second Class"/>
    <s v="TB-21400"/>
    <s v="Tom Boeckenhauer"/>
    <s v="Consumer"/>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s v="Consumer"/>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s v="Corporate"/>
    <s v="United States"/>
    <s v="Hesperia"/>
    <x v="1"/>
    <n v="92345"/>
    <x v="1"/>
    <s v="FUR-BO-10004467"/>
    <x v="0"/>
    <x v="0"/>
    <s v="Bestar Classic Bookcase"/>
    <n v="424.95749999999992"/>
    <n v="5"/>
    <n v="0.15"/>
    <n v="19.997999999999976"/>
  </r>
  <r>
    <n v="2652"/>
    <s v="CA-2014-112515"/>
    <x v="3"/>
    <x v="697"/>
    <d v="2014-09-22T00:00:00"/>
    <s v="Second Class"/>
    <s v="AS-10225"/>
    <s v="Alan Schoenberger"/>
    <s v="Corporate"/>
    <s v="United States"/>
    <s v="Provo"/>
    <x v="7"/>
    <n v="84604"/>
    <x v="1"/>
    <s v="OFF-BI-10000829"/>
    <x v="1"/>
    <x v="8"/>
    <s v="Avery Non-Stick Binders"/>
    <n v="10.776000000000002"/>
    <n v="3"/>
    <n v="0.2"/>
    <n v="3.5021999999999989"/>
  </r>
  <r>
    <n v="2653"/>
    <s v="CA-2014-112515"/>
    <x v="3"/>
    <x v="697"/>
    <d v="2014-09-22T00:00:00"/>
    <s v="Second Class"/>
    <s v="AS-10225"/>
    <s v="Alan Schoenberger"/>
    <s v="Corporate"/>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s v="Corporate"/>
    <s v="United States"/>
    <s v="Provo"/>
    <x v="7"/>
    <n v="84604"/>
    <x v="1"/>
    <s v="OFF-PA-10000062"/>
    <x v="1"/>
    <x v="10"/>
    <s v="Green Bar Computer Printout Paper"/>
    <n v="164.88"/>
    <n v="3"/>
    <n v="0"/>
    <n v="80.791200000000003"/>
  </r>
  <r>
    <n v="2655"/>
    <s v="CA-2014-112515"/>
    <x v="3"/>
    <x v="697"/>
    <d v="2014-09-22T00:00:00"/>
    <s v="Second Class"/>
    <s v="AS-10225"/>
    <s v="Alan Schoenberger"/>
    <s v="Corporate"/>
    <s v="United States"/>
    <s v="Provo"/>
    <x v="7"/>
    <n v="84604"/>
    <x v="1"/>
    <s v="FUR-BO-10003404"/>
    <x v="0"/>
    <x v="0"/>
    <s v="Global Adaptabilites Bookcase, Cherry/Storm Gray Finish"/>
    <n v="1292.94"/>
    <n v="3"/>
    <n v="0"/>
    <n v="77.576399999999921"/>
  </r>
  <r>
    <n v="2656"/>
    <s v="CA-2014-112515"/>
    <x v="3"/>
    <x v="697"/>
    <d v="2014-09-22T00:00:00"/>
    <s v="Second Class"/>
    <s v="AS-10225"/>
    <s v="Alan Schoenberger"/>
    <s v="Corporate"/>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s v="Corporate"/>
    <s v="United States"/>
    <s v="Provo"/>
    <x v="7"/>
    <n v="84604"/>
    <x v="1"/>
    <s v="OFF-ST-10001272"/>
    <x v="1"/>
    <x v="4"/>
    <s v="Mini 13-1/2 Capacity Data Binder Rack, Pearl"/>
    <n v="261.74"/>
    <n v="2"/>
    <n v="0"/>
    <n v="65.435000000000002"/>
  </r>
  <r>
    <n v="2658"/>
    <s v="CA-2014-112515"/>
    <x v="3"/>
    <x v="697"/>
    <d v="2014-09-22T00:00:00"/>
    <s v="Second Class"/>
    <s v="AS-10225"/>
    <s v="Alan Schoenberger"/>
    <s v="Corporate"/>
    <s v="United States"/>
    <s v="Provo"/>
    <x v="7"/>
    <n v="84604"/>
    <x v="1"/>
    <s v="OFF-LA-10001175"/>
    <x v="1"/>
    <x v="2"/>
    <s v="Avery 514"/>
    <n v="14.399999999999999"/>
    <n v="5"/>
    <n v="0"/>
    <n v="7.056"/>
  </r>
  <r>
    <n v="2659"/>
    <s v="CA-2013-150343"/>
    <x v="0"/>
    <x v="765"/>
    <d v="2013-08-21T00:00:00"/>
    <s v="Standard Class"/>
    <s v="PK-19075"/>
    <s v="Pete Kriz"/>
    <s v="Consumer"/>
    <s v="United States"/>
    <s v="San Francisco"/>
    <x v="1"/>
    <n v="94110"/>
    <x v="1"/>
    <s v="OFF-EN-10004030"/>
    <x v="1"/>
    <x v="12"/>
    <s v="Convenience Packs of Business Envelopes"/>
    <n v="10.86"/>
    <n v="3"/>
    <n v="0"/>
    <n v="5.1042000000000005"/>
  </r>
  <r>
    <n v="2660"/>
    <s v="CA-2012-135538"/>
    <x v="1"/>
    <x v="100"/>
    <d v="2012-12-28T00:00:00"/>
    <s v="Standard Class"/>
    <s v="HR-14830"/>
    <s v="Harold Ryan"/>
    <s v="Corporate"/>
    <s v="United States"/>
    <s v="Gilbert"/>
    <x v="16"/>
    <n v="85234"/>
    <x v="1"/>
    <s v="FUR-CH-10004287"/>
    <x v="0"/>
    <x v="1"/>
    <s v="SAFCO Arco Folding Chair"/>
    <n v="883.84"/>
    <n v="4"/>
    <n v="0.2"/>
    <n v="99.431999999999931"/>
  </r>
  <r>
    <n v="2661"/>
    <s v="CA-2014-123372"/>
    <x v="3"/>
    <x v="354"/>
    <d v="2014-12-03T00:00:00"/>
    <s v="Standard Class"/>
    <s v="DG-13300"/>
    <s v="Deirdre Greer"/>
    <s v="Corporate"/>
    <s v="United States"/>
    <s v="New York City"/>
    <x v="15"/>
    <n v="10035"/>
    <x v="3"/>
    <s v="TEC-PH-10002834"/>
    <x v="2"/>
    <x v="7"/>
    <s v="Google Nexus 5"/>
    <n v="1979.89"/>
    <n v="11"/>
    <n v="0"/>
    <n v="494.97250000000003"/>
  </r>
  <r>
    <n v="2662"/>
    <s v="CA-2014-123372"/>
    <x v="3"/>
    <x v="354"/>
    <d v="2014-12-03T00:00:00"/>
    <s v="Standard Class"/>
    <s v="DG-13300"/>
    <s v="Deirdre Greer"/>
    <s v="Corporate"/>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s v="Home Office"/>
    <s v="United States"/>
    <s v="Springfield"/>
    <x v="25"/>
    <n v="65807"/>
    <x v="2"/>
    <s v="OFF-BI-10003460"/>
    <x v="1"/>
    <x v="8"/>
    <s v="Acco 3-Hole Punch"/>
    <n v="8.76"/>
    <n v="2"/>
    <n v="0"/>
    <n v="4.2047999999999996"/>
  </r>
  <r>
    <n v="2664"/>
    <s v="CA-2013-164784"/>
    <x v="0"/>
    <x v="766"/>
    <d v="2013-05-05T00:00:00"/>
    <s v="First Class"/>
    <s v="HF-14995"/>
    <s v="Herbert Flentye"/>
    <s v="Consumer"/>
    <s v="United States"/>
    <s v="Memphis"/>
    <x v="18"/>
    <n v="38109"/>
    <x v="0"/>
    <s v="OFF-LA-10001569"/>
    <x v="1"/>
    <x v="2"/>
    <s v="Avery 499"/>
    <n v="3.9840000000000004"/>
    <n v="1"/>
    <n v="0.2"/>
    <n v="1.2948"/>
  </r>
  <r>
    <n v="2665"/>
    <s v="CA-2013-164784"/>
    <x v="0"/>
    <x v="766"/>
    <d v="2013-05-05T00:00:00"/>
    <s v="First Class"/>
    <s v="HF-14995"/>
    <s v="Herbert Flentye"/>
    <s v="Consumer"/>
    <s v="United States"/>
    <s v="Memphis"/>
    <x v="18"/>
    <n v="38109"/>
    <x v="0"/>
    <s v="FUR-TA-10004534"/>
    <x v="0"/>
    <x v="3"/>
    <s v="Bevis 44 x 96 Conference Tables"/>
    <n v="370.62"/>
    <n v="3"/>
    <n v="0.4"/>
    <n v="-142.07100000000008"/>
  </r>
  <r>
    <n v="2666"/>
    <s v="CA-2013-164784"/>
    <x v="0"/>
    <x v="766"/>
    <d v="2013-05-05T00:00:00"/>
    <s v="First Class"/>
    <s v="HF-14995"/>
    <s v="Herbert Flentye"/>
    <s v="Consumer"/>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s v="Consumer"/>
    <s v="United States"/>
    <s v="Amarillo"/>
    <x v="5"/>
    <n v="79109"/>
    <x v="2"/>
    <s v="TEC-AC-10003832"/>
    <x v="2"/>
    <x v="11"/>
    <s v="Imation 16GB Mini TravelDrive USB 2.0 Flash Drive"/>
    <n v="79.512000000000015"/>
    <n v="3"/>
    <n v="0.2"/>
    <n v="20.8719"/>
  </r>
  <r>
    <n v="2668"/>
    <s v="CA-2013-111794"/>
    <x v="0"/>
    <x v="393"/>
    <d v="2013-10-02T00:00:00"/>
    <s v="Same Day"/>
    <s v="HG-15025"/>
    <s v="Hunter Glantz"/>
    <s v="Consumer"/>
    <s v="United States"/>
    <s v="Amarillo"/>
    <x v="5"/>
    <n v="79109"/>
    <x v="2"/>
    <s v="OFF-PA-10000474"/>
    <x v="1"/>
    <x v="10"/>
    <s v="Staples"/>
    <n v="28.352"/>
    <n v="1"/>
    <n v="0.2"/>
    <n v="9.568799999999996"/>
  </r>
  <r>
    <n v="2669"/>
    <s v="US-2012-139759"/>
    <x v="1"/>
    <x v="767"/>
    <d v="2012-08-30T00:00:00"/>
    <s v="Standard Class"/>
    <s v="NL-18310"/>
    <s v="Nancy Lomonaco"/>
    <s v="Home Office"/>
    <s v="United States"/>
    <s v="Los Angeles"/>
    <x v="1"/>
    <n v="90045"/>
    <x v="1"/>
    <s v="FUR-CH-10002774"/>
    <x v="0"/>
    <x v="1"/>
    <s v="Global Deluxe Stacking Chair, Gray"/>
    <n v="40.783999999999999"/>
    <n v="1"/>
    <n v="0.2"/>
    <n v="4.5881999999999987"/>
  </r>
  <r>
    <n v="2670"/>
    <s v="US-2012-139759"/>
    <x v="1"/>
    <x v="767"/>
    <d v="2012-08-30T00:00:00"/>
    <s v="Standard Class"/>
    <s v="NL-18310"/>
    <s v="Nancy Lomonaco"/>
    <s v="Home Office"/>
    <s v="United States"/>
    <s v="Los Angeles"/>
    <x v="1"/>
    <n v="90045"/>
    <x v="1"/>
    <s v="OFF-AP-10002765"/>
    <x v="1"/>
    <x v="9"/>
    <s v="Fellowes Advanced Computer Series Surge Protectors"/>
    <n v="105.96"/>
    <n v="4"/>
    <n v="0"/>
    <n v="29.668800000000005"/>
  </r>
  <r>
    <n v="2671"/>
    <s v="CA-2011-126403"/>
    <x v="2"/>
    <x v="340"/>
    <d v="2011-09-12T00:00:00"/>
    <s v="Second Class"/>
    <s v="RR-19525"/>
    <s v="Rick Reed"/>
    <s v="Corporate"/>
    <s v="United States"/>
    <s v="Lowell"/>
    <x v="31"/>
    <n v="1852"/>
    <x v="3"/>
    <s v="OFF-PA-10001144"/>
    <x v="1"/>
    <x v="10"/>
    <s v="Xerox 1913"/>
    <n v="166.44"/>
    <n v="3"/>
    <n v="0"/>
    <n v="79.891199999999998"/>
  </r>
  <r>
    <n v="2672"/>
    <s v="CA-2011-126403"/>
    <x v="2"/>
    <x v="340"/>
    <d v="2011-09-12T00:00:00"/>
    <s v="Second Class"/>
    <s v="RR-19525"/>
    <s v="Rick Reed"/>
    <s v="Corporate"/>
    <s v="United States"/>
    <s v="Lowell"/>
    <x v="31"/>
    <n v="1852"/>
    <x v="3"/>
    <s v="FUR-CH-10003761"/>
    <x v="0"/>
    <x v="1"/>
    <s v="Global Italian Leather Office Chair"/>
    <n v="785.87999999999988"/>
    <n v="6"/>
    <n v="0"/>
    <n v="212.18759999999997"/>
  </r>
  <r>
    <n v="2673"/>
    <s v="CA-2011-126403"/>
    <x v="2"/>
    <x v="340"/>
    <d v="2011-09-12T00:00:00"/>
    <s v="Second Class"/>
    <s v="RR-19525"/>
    <s v="Rick Reed"/>
    <s v="Corporate"/>
    <s v="United States"/>
    <s v="Lowell"/>
    <x v="31"/>
    <n v="1852"/>
    <x v="3"/>
    <s v="OFF-PA-10004665"/>
    <x v="1"/>
    <x v="10"/>
    <s v="Advantus Motivational Note Cards"/>
    <n v="26.2"/>
    <n v="2"/>
    <n v="0"/>
    <n v="12.837999999999999"/>
  </r>
  <r>
    <n v="2674"/>
    <s v="CA-2011-126403"/>
    <x v="2"/>
    <x v="340"/>
    <d v="2011-09-12T00:00:00"/>
    <s v="Second Class"/>
    <s v="RR-19525"/>
    <s v="Rick Reed"/>
    <s v="Corporate"/>
    <s v="United States"/>
    <s v="Lowell"/>
    <x v="31"/>
    <n v="1852"/>
    <x v="3"/>
    <s v="OFF-ST-10000078"/>
    <x v="1"/>
    <x v="4"/>
    <s v="Tennsco 6- and 18-Compartment Lockers"/>
    <n v="1325.8500000000001"/>
    <n v="5"/>
    <n v="0"/>
    <n v="238.65299999999991"/>
  </r>
  <r>
    <n v="2675"/>
    <s v="CA-2014-136875"/>
    <x v="3"/>
    <x v="734"/>
    <d v="2014-12-04T00:00:00"/>
    <s v="Same Day"/>
    <s v="TC-21295"/>
    <s v="Toby Carlisle"/>
    <s v="Consumer"/>
    <s v="United States"/>
    <s v="San Diego"/>
    <x v="1"/>
    <n v="92024"/>
    <x v="1"/>
    <s v="OFF-PA-10000357"/>
    <x v="1"/>
    <x v="10"/>
    <s v="Xerox 1888"/>
    <n v="166.44"/>
    <n v="3"/>
    <n v="0"/>
    <n v="79.891199999999998"/>
  </r>
  <r>
    <n v="2676"/>
    <s v="CA-2014-132185"/>
    <x v="3"/>
    <x v="344"/>
    <d v="2014-12-03T00:00:00"/>
    <s v="Standard Class"/>
    <s v="DB-13615"/>
    <s v="Doug Bickford"/>
    <s v="Consumer"/>
    <s v="United States"/>
    <s v="Asheville"/>
    <x v="3"/>
    <n v="28806"/>
    <x v="0"/>
    <s v="OFF-AR-10000422"/>
    <x v="1"/>
    <x v="6"/>
    <s v="Pencil and Crayon Sharpener"/>
    <n v="8.76"/>
    <n v="5"/>
    <n v="0.2"/>
    <n v="0.76649999999999974"/>
  </r>
  <r>
    <n v="2677"/>
    <s v="CA-2014-132185"/>
    <x v="3"/>
    <x v="344"/>
    <d v="2014-12-03T00:00:00"/>
    <s v="Standard Class"/>
    <s v="DB-13615"/>
    <s v="Doug Bickford"/>
    <s v="Consumer"/>
    <s v="United States"/>
    <s v="Asheville"/>
    <x v="3"/>
    <n v="28806"/>
    <x v="0"/>
    <s v="OFF-AP-10001205"/>
    <x v="1"/>
    <x v="9"/>
    <s v="Belkin 5 Outlet SurgeMaster Power Centers"/>
    <n v="43.584000000000003"/>
    <n v="1"/>
    <n v="0.2"/>
    <n v="4.3584000000000032"/>
  </r>
  <r>
    <n v="2678"/>
    <s v="US-2011-160780"/>
    <x v="2"/>
    <x v="261"/>
    <d v="2011-06-21T00:00:00"/>
    <s v="Same Day"/>
    <s v="SV-20785"/>
    <s v="Stewart Visinsky"/>
    <s v="Consumer"/>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s v="Consumer"/>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s v="Home Office"/>
    <s v="United States"/>
    <s v="Jackson"/>
    <x v="12"/>
    <n v="49201"/>
    <x v="2"/>
    <s v="OFF-BI-10000546"/>
    <x v="1"/>
    <x v="8"/>
    <s v="Avery Durable Binders"/>
    <n v="14.399999999999999"/>
    <n v="5"/>
    <n v="0"/>
    <n v="7.056"/>
  </r>
  <r>
    <n v="2681"/>
    <s v="CA-2014-127026"/>
    <x v="3"/>
    <x v="276"/>
    <d v="2014-01-28T00:00:00"/>
    <s v="Standard Class"/>
    <s v="MH-18115"/>
    <s v="Mick Hernandez"/>
    <s v="Home Office"/>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s v="Home Office"/>
    <s v="United States"/>
    <s v="Jackson"/>
    <x v="12"/>
    <n v="49201"/>
    <x v="2"/>
    <s v="OFF-BI-10001196"/>
    <x v="1"/>
    <x v="8"/>
    <s v="Avery Flip-Chart Easel Binder, Black"/>
    <n v="89.52"/>
    <n v="4"/>
    <n v="0"/>
    <n v="42.074399999999997"/>
  </r>
  <r>
    <n v="2683"/>
    <s v="CA-2014-127026"/>
    <x v="3"/>
    <x v="276"/>
    <d v="2014-01-28T00:00:00"/>
    <s v="Standard Class"/>
    <s v="MH-18115"/>
    <s v="Mick Hernandez"/>
    <s v="Home Office"/>
    <s v="United States"/>
    <s v="Jackson"/>
    <x v="12"/>
    <n v="49201"/>
    <x v="2"/>
    <s v="TEC-MA-10002981"/>
    <x v="2"/>
    <x v="15"/>
    <s v="I.R.I.S IRISCard Anywhere 5 Card Scanner"/>
    <n v="350.97300000000007"/>
    <n v="3"/>
    <n v="0.1"/>
    <n v="152.08829999999998"/>
  </r>
  <r>
    <n v="2684"/>
    <s v="CA-2014-127026"/>
    <x v="3"/>
    <x v="276"/>
    <d v="2014-01-28T00:00:00"/>
    <s v="Standard Class"/>
    <s v="MH-18115"/>
    <s v="Mick Hernandez"/>
    <s v="Home Office"/>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s v="Consumer"/>
    <s v="United States"/>
    <s v="Los Angeles"/>
    <x v="1"/>
    <n v="90004"/>
    <x v="1"/>
    <s v="OFF-BI-10000632"/>
    <x v="1"/>
    <x v="8"/>
    <s v="Satellite Sectional Post Binders"/>
    <n v="312.55200000000002"/>
    <n v="9"/>
    <n v="0.2"/>
    <n v="101.57939999999999"/>
  </r>
  <r>
    <n v="2686"/>
    <s v="CA-2013-133123"/>
    <x v="0"/>
    <x v="47"/>
    <d v="2013-09-12T00:00:00"/>
    <s v="Standard Class"/>
    <s v="KB-16315"/>
    <s v="Karl Braun"/>
    <s v="Consumer"/>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s v="Consumer"/>
    <s v="United States"/>
    <s v="Thomasville"/>
    <x v="3"/>
    <n v="27360"/>
    <x v="0"/>
    <s v="OFF-BI-10001031"/>
    <x v="1"/>
    <x v="8"/>
    <s v="Pressboard Data Binders by Wilson Jones"/>
    <n v="3.2040000000000002"/>
    <n v="2"/>
    <n v="0.7"/>
    <n v="-2.4563999999999995"/>
  </r>
  <r>
    <n v="2688"/>
    <s v="US-2013-128195"/>
    <x v="0"/>
    <x v="578"/>
    <d v="2013-08-06T00:00:00"/>
    <s v="First Class"/>
    <s v="RA-19285"/>
    <s v="Ralph Arnett"/>
    <s v="Consumer"/>
    <s v="United States"/>
    <s v="Peoria"/>
    <x v="10"/>
    <n v="61604"/>
    <x v="2"/>
    <s v="OFF-BI-10002003"/>
    <x v="1"/>
    <x v="8"/>
    <s v="Ibico Presentation Index for Binding Systems"/>
    <n v="3.9799999999999991"/>
    <n v="5"/>
    <n v="0.8"/>
    <n v="-6.5670000000000019"/>
  </r>
  <r>
    <n v="2689"/>
    <s v="CA-2012-153220"/>
    <x v="1"/>
    <x v="768"/>
    <d v="2012-11-14T00:00:00"/>
    <s v="First Class"/>
    <s v="YC-21895"/>
    <s v="Yoseph Carroll"/>
    <s v="Corporate"/>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s v="Consumer"/>
    <s v="United States"/>
    <s v="Chicago"/>
    <x v="10"/>
    <n v="60653"/>
    <x v="2"/>
    <s v="OFF-AR-10004582"/>
    <x v="1"/>
    <x v="6"/>
    <s v="BIC Brite Liner Grip Highlighters"/>
    <n v="5.2480000000000002"/>
    <n v="4"/>
    <n v="0.2"/>
    <n v="1.6399999999999995"/>
  </r>
  <r>
    <n v="2691"/>
    <s v="CA-2014-156412"/>
    <x v="3"/>
    <x v="769"/>
    <d v="2014-12-09T00:00:00"/>
    <s v="Standard Class"/>
    <s v="CM-12160"/>
    <s v="Charles McCrossin"/>
    <s v="Consumer"/>
    <s v="United States"/>
    <s v="Philadelphia"/>
    <x v="9"/>
    <n v="19134"/>
    <x v="3"/>
    <s v="OFF-BI-10004364"/>
    <x v="1"/>
    <x v="8"/>
    <s v="Storex Dura Pro Binders"/>
    <n v="5.3460000000000019"/>
    <n v="3"/>
    <n v="0.7"/>
    <n v="-4.4550000000000001"/>
  </r>
  <r>
    <n v="2692"/>
    <s v="US-2013-144211"/>
    <x v="0"/>
    <x v="770"/>
    <d v="2013-09-03T00:00:00"/>
    <s v="Standard Class"/>
    <s v="CS-12130"/>
    <s v="Chad Sievert"/>
    <s v="Consumer"/>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s v="Consumer"/>
    <s v="United States"/>
    <s v="Englewood"/>
    <x v="22"/>
    <n v="80112"/>
    <x v="1"/>
    <s v="TEC-PH-10002890"/>
    <x v="2"/>
    <x v="7"/>
    <s v="AT&amp;T 17929 Lendline Telephone"/>
    <n v="108.57599999999999"/>
    <n v="3"/>
    <n v="0.2"/>
    <n v="8.1432000000000002"/>
  </r>
  <r>
    <n v="2694"/>
    <s v="CA-2013-138079"/>
    <x v="0"/>
    <x v="115"/>
    <d v="2013-01-28T00:00:00"/>
    <s v="Standard Class"/>
    <s v="AJ-10795"/>
    <s v="Anthony Johnson"/>
    <s v="Corporate"/>
    <s v="United States"/>
    <s v="Seattle"/>
    <x v="4"/>
    <n v="98115"/>
    <x v="1"/>
    <s v="FUR-FU-10001475"/>
    <x v="0"/>
    <x v="5"/>
    <s v="Contract Clock, 14&quot;, Brown"/>
    <n v="109.9"/>
    <n v="5"/>
    <n v="0"/>
    <n v="37.366"/>
  </r>
  <r>
    <n v="2695"/>
    <s v="CA-2011-143182"/>
    <x v="2"/>
    <x v="771"/>
    <d v="2011-10-20T00:00:00"/>
    <s v="Standard Class"/>
    <s v="DL-12865"/>
    <s v="Dan Lawera"/>
    <s v="Consumer"/>
    <s v="United States"/>
    <s v="Hialeah"/>
    <x v="2"/>
    <n v="33012"/>
    <x v="0"/>
    <s v="FUR-FU-10004270"/>
    <x v="0"/>
    <x v="5"/>
    <s v="Executive Impressions 13&quot; Clairmont Wall Clock"/>
    <n v="15.384"/>
    <n v="1"/>
    <n v="0.2"/>
    <n v="4.0383000000000013"/>
  </r>
  <r>
    <n v="2696"/>
    <s v="CA-2013-161662"/>
    <x v="0"/>
    <x v="569"/>
    <d v="2013-02-09T00:00:00"/>
    <s v="First Class"/>
    <s v="BE-11410"/>
    <s v="Bobby Elias"/>
    <s v="Consumer"/>
    <s v="United States"/>
    <s v="Lancaster"/>
    <x v="24"/>
    <n v="43130"/>
    <x v="3"/>
    <s v="OFF-PA-10003465"/>
    <x v="1"/>
    <x v="10"/>
    <s v="Xerox 1912"/>
    <n v="30.352"/>
    <n v="2"/>
    <n v="0.2"/>
    <n v="10.623199999999997"/>
  </r>
  <r>
    <n v="2697"/>
    <s v="CA-2011-145317"/>
    <x v="2"/>
    <x v="772"/>
    <d v="2011-03-23T00:00:00"/>
    <s v="Standard Class"/>
    <s v="SM-20320"/>
    <s v="Sean Miller"/>
    <s v="Home Office"/>
    <s v="United States"/>
    <s v="Jacksonville"/>
    <x v="2"/>
    <n v="32216"/>
    <x v="0"/>
    <s v="TEC-MA-10003626"/>
    <x v="2"/>
    <x v="15"/>
    <s v="Hewlett-Packard Deskjet 6540 Color Inkjet Printer"/>
    <n v="821.3"/>
    <n v="4"/>
    <n v="0.5"/>
    <n v="-16.426000000000045"/>
  </r>
  <r>
    <n v="2698"/>
    <s v="CA-2011-145317"/>
    <x v="2"/>
    <x v="772"/>
    <d v="2011-03-23T00:00:00"/>
    <s v="Standard Class"/>
    <s v="SM-20320"/>
    <s v="Sean Miller"/>
    <s v="Home Office"/>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s v="Home Office"/>
    <s v="United States"/>
    <s v="Jacksonville"/>
    <x v="2"/>
    <n v="32216"/>
    <x v="0"/>
    <s v="OFF-PA-10001804"/>
    <x v="1"/>
    <x v="10"/>
    <s v="Xerox 195"/>
    <n v="21.376000000000001"/>
    <n v="4"/>
    <n v="0.2"/>
    <n v="7.4815999999999994"/>
  </r>
  <r>
    <n v="2700"/>
    <s v="CA-2011-145317"/>
    <x v="2"/>
    <x v="772"/>
    <d v="2011-03-23T00:00:00"/>
    <s v="Standard Class"/>
    <s v="SM-20320"/>
    <s v="Sean Miller"/>
    <s v="Home Office"/>
    <s v="United States"/>
    <s v="Jacksonville"/>
    <x v="2"/>
    <n v="32216"/>
    <x v="0"/>
    <s v="OFF-AR-10003183"/>
    <x v="1"/>
    <x v="6"/>
    <s v="Avery Fluorescent Highlighter Four-Color Set"/>
    <n v="8.016"/>
    <n v="3"/>
    <n v="0.2"/>
    <n v="1.0019999999999993"/>
  </r>
  <r>
    <n v="2701"/>
    <s v="CA-2011-145317"/>
    <x v="2"/>
    <x v="772"/>
    <d v="2011-03-23T00:00:00"/>
    <s v="Standard Class"/>
    <s v="SM-20320"/>
    <s v="Sean Miller"/>
    <s v="Home Office"/>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s v="Home Office"/>
    <s v="United States"/>
    <s v="Jacksonville"/>
    <x v="2"/>
    <n v="32216"/>
    <x v="0"/>
    <s v="OFF-FA-10003112"/>
    <x v="1"/>
    <x v="13"/>
    <s v="Staples"/>
    <n v="18.936"/>
    <n v="3"/>
    <n v="0.2"/>
    <n v="5.9174999999999986"/>
  </r>
  <r>
    <n v="2703"/>
    <s v="CA-2011-145317"/>
    <x v="2"/>
    <x v="772"/>
    <d v="2011-03-23T00:00:00"/>
    <s v="Standard Class"/>
    <s v="SM-20320"/>
    <s v="Sean Miller"/>
    <s v="Home Office"/>
    <s v="United States"/>
    <s v="Jacksonville"/>
    <x v="2"/>
    <n v="32216"/>
    <x v="0"/>
    <s v="FUR-FU-10001986"/>
    <x v="0"/>
    <x v="5"/>
    <s v="Dana Fluorescent Magnifying Lamp, White, 36&quot;"/>
    <n v="122.352"/>
    <n v="3"/>
    <n v="0.2"/>
    <n v="15.29399999999999"/>
  </r>
  <r>
    <n v="2704"/>
    <s v="CA-2011-143413"/>
    <x v="2"/>
    <x v="773"/>
    <d v="2011-05-30T00:00:00"/>
    <s v="Standard Class"/>
    <s v="RP-19390"/>
    <s v="Resi Pölking"/>
    <s v="Consumer"/>
    <s v="United States"/>
    <s v="Baltimore"/>
    <x v="39"/>
    <n v="21215"/>
    <x v="3"/>
    <s v="OFF-PA-10002319"/>
    <x v="1"/>
    <x v="10"/>
    <s v="Xerox 1944"/>
    <n v="116.28"/>
    <n v="3"/>
    <n v="0"/>
    <n v="56.977199999999996"/>
  </r>
  <r>
    <n v="2705"/>
    <s v="CA-2014-156818"/>
    <x v="3"/>
    <x v="497"/>
    <d v="2014-07-14T00:00:00"/>
    <s v="Second Class"/>
    <s v="JD-16015"/>
    <s v="Joy Daniels"/>
    <s v="Consumer"/>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s v="Home Office"/>
    <s v="United States"/>
    <s v="Carlsbad"/>
    <x v="27"/>
    <n v="88220"/>
    <x v="1"/>
    <s v="OFF-SU-10001165"/>
    <x v="1"/>
    <x v="14"/>
    <s v="Acme Elite Stainless Steel Scissors"/>
    <n v="16.68"/>
    <n v="2"/>
    <n v="0"/>
    <n v="4.3368000000000002"/>
  </r>
  <r>
    <n v="2707"/>
    <s v="CA-2014-155873"/>
    <x v="3"/>
    <x v="114"/>
    <d v="2014-06-22T00:00:00"/>
    <s v="Standard Class"/>
    <s v="AB-10255"/>
    <s v="Alejandro Ballentine"/>
    <s v="Home Office"/>
    <s v="United States"/>
    <s v="Carlsbad"/>
    <x v="27"/>
    <n v="88220"/>
    <x v="1"/>
    <s v="OFF-PA-10001246"/>
    <x v="1"/>
    <x v="10"/>
    <s v="Xerox 215"/>
    <n v="19.440000000000001"/>
    <n v="3"/>
    <n v="0"/>
    <n v="9.3312000000000008"/>
  </r>
  <r>
    <n v="2708"/>
    <s v="CA-2014-155873"/>
    <x v="3"/>
    <x v="114"/>
    <d v="2014-06-22T00:00:00"/>
    <s v="Standard Class"/>
    <s v="AB-10255"/>
    <s v="Alejandro Ballentine"/>
    <s v="Home Office"/>
    <s v="United States"/>
    <s v="Carlsbad"/>
    <x v="27"/>
    <n v="88220"/>
    <x v="1"/>
    <s v="OFF-PA-10001815"/>
    <x v="1"/>
    <x v="10"/>
    <s v="Xerox 1885"/>
    <n v="192.16"/>
    <n v="4"/>
    <n v="0"/>
    <n v="92.236799999999988"/>
  </r>
  <r>
    <n v="2709"/>
    <s v="CA-2012-121797"/>
    <x v="1"/>
    <x v="564"/>
    <d v="2012-02-06T00:00:00"/>
    <s v="Standard Class"/>
    <s v="CC-12145"/>
    <s v="Charles Crestani"/>
    <s v="Consumer"/>
    <s v="United States"/>
    <s v="Los Angeles"/>
    <x v="1"/>
    <n v="90049"/>
    <x v="1"/>
    <s v="FUR-FU-10001876"/>
    <x v="0"/>
    <x v="5"/>
    <s v="Computer Room Manger, 14&quot;"/>
    <n v="227.35999999999999"/>
    <n v="7"/>
    <n v="0"/>
    <n v="81.849599999999981"/>
  </r>
  <r>
    <n v="2710"/>
    <s v="CA-2012-121797"/>
    <x v="1"/>
    <x v="564"/>
    <d v="2012-02-06T00:00:00"/>
    <s v="Standard Class"/>
    <s v="CC-12145"/>
    <s v="Charles Crestani"/>
    <s v="Consumer"/>
    <s v="United States"/>
    <s v="Los Angeles"/>
    <x v="1"/>
    <n v="90049"/>
    <x v="1"/>
    <s v="TEC-MA-10000488"/>
    <x v="2"/>
    <x v="15"/>
    <s v="Bady BDG101FRU Card Printer"/>
    <n v="1919.9760000000001"/>
    <n v="3"/>
    <n v="0.2"/>
    <n v="215.99729999999977"/>
  </r>
  <r>
    <n v="2711"/>
    <s v="US-2012-120572"/>
    <x v="1"/>
    <x v="555"/>
    <d v="2012-12-15T00:00:00"/>
    <s v="Standard Class"/>
    <s v="GH-14425"/>
    <s v="Gary Hwang"/>
    <s v="Consumer"/>
    <s v="United States"/>
    <s v="Jacksonville"/>
    <x v="2"/>
    <n v="32216"/>
    <x v="0"/>
    <s v="OFF-BI-10001098"/>
    <x v="1"/>
    <x v="8"/>
    <s v="Acco D-Ring Binder w/DublLock"/>
    <n v="12.828000000000001"/>
    <n v="2"/>
    <n v="0.7"/>
    <n v="-8.9795999999999978"/>
  </r>
  <r>
    <n v="2712"/>
    <s v="CA-2014-132430"/>
    <x v="3"/>
    <x v="449"/>
    <d v="2014-10-12T00:00:00"/>
    <s v="First Class"/>
    <s v="CP-12085"/>
    <s v="Cathy Prescott"/>
    <s v="Corporate"/>
    <s v="United States"/>
    <s v="Lakewood"/>
    <x v="24"/>
    <n v="44107"/>
    <x v="3"/>
    <s v="FUR-FU-10003577"/>
    <x v="0"/>
    <x v="5"/>
    <s v="Nu-Dell Leatherette Frames"/>
    <n v="45.888000000000005"/>
    <n v="4"/>
    <n v="0.2"/>
    <n v="9.1775999999999982"/>
  </r>
  <r>
    <n v="2713"/>
    <s v="CA-2014-146031"/>
    <x v="3"/>
    <x v="570"/>
    <d v="2014-08-02T00:00:00"/>
    <s v="Second Class"/>
    <s v="GM-14440"/>
    <s v="Gary McGarr"/>
    <s v="Consumer"/>
    <s v="United States"/>
    <s v="Troy"/>
    <x v="15"/>
    <n v="12180"/>
    <x v="3"/>
    <s v="OFF-AR-10002656"/>
    <x v="1"/>
    <x v="6"/>
    <s v="Sanford Liquid Accent Highlighters"/>
    <n v="60.12"/>
    <n v="9"/>
    <n v="0"/>
    <n v="22.244399999999995"/>
  </r>
  <r>
    <n v="2714"/>
    <s v="CA-2011-110100"/>
    <x v="2"/>
    <x v="573"/>
    <d v="2011-04-29T00:00:00"/>
    <s v="Standard Class"/>
    <s v="LC-16885"/>
    <s v="Lena Creighton"/>
    <s v="Consumer"/>
    <s v="United States"/>
    <s v="Wilmington"/>
    <x v="3"/>
    <n v="28403"/>
    <x v="0"/>
    <s v="TEC-PH-10004531"/>
    <x v="2"/>
    <x v="7"/>
    <s v="AT&amp;T CL2909"/>
    <n v="302.37599999999998"/>
    <n v="3"/>
    <n v="0.2"/>
    <n v="37.796999999999997"/>
  </r>
  <r>
    <n v="2715"/>
    <s v="CA-2012-103723"/>
    <x v="1"/>
    <x v="494"/>
    <d v="2012-12-06T00:00:00"/>
    <s v="Standard Class"/>
    <s v="BT-11305"/>
    <s v="Beth Thompson"/>
    <s v="Home Office"/>
    <s v="United States"/>
    <s v="Seattle"/>
    <x v="4"/>
    <n v="98105"/>
    <x v="1"/>
    <s v="OFF-AR-10003251"/>
    <x v="1"/>
    <x v="6"/>
    <s v="Prang Drawing Pencil Set"/>
    <n v="13.899999999999999"/>
    <n v="5"/>
    <n v="0"/>
    <n v="5.56"/>
  </r>
  <r>
    <n v="2716"/>
    <s v="CA-2011-127187"/>
    <x v="2"/>
    <x v="774"/>
    <d v="2011-12-08T00:00:00"/>
    <s v="Standard Class"/>
    <s v="CP-12085"/>
    <s v="Cathy Prescott"/>
    <s v="Corporate"/>
    <s v="United States"/>
    <s v="New York City"/>
    <x v="15"/>
    <n v="10024"/>
    <x v="3"/>
    <s v="TEC-PH-10000673"/>
    <x v="2"/>
    <x v="7"/>
    <s v="Plantronics Voyager Pro HD - Bluetooth Headset"/>
    <n v="129.97999999999999"/>
    <n v="2"/>
    <n v="0"/>
    <n v="62.3904"/>
  </r>
  <r>
    <n v="2717"/>
    <s v="CA-2014-128475"/>
    <x v="3"/>
    <x v="775"/>
    <d v="2014-09-02T00:00:00"/>
    <s v="Standard Class"/>
    <s v="SC-20680"/>
    <s v="Steve Carroll"/>
    <s v="Home Office"/>
    <s v="United States"/>
    <s v="Columbus"/>
    <x v="32"/>
    <n v="31907"/>
    <x v="0"/>
    <s v="TEC-AC-10000158"/>
    <x v="2"/>
    <x v="11"/>
    <s v="Sony 64GB Class 10 Micro SDHC R40 Memory Card"/>
    <n v="71.98"/>
    <n v="2"/>
    <n v="0"/>
    <n v="15.1158"/>
  </r>
  <r>
    <n v="2718"/>
    <s v="CA-2011-100006"/>
    <x v="2"/>
    <x v="557"/>
    <d v="2011-09-13T00:00:00"/>
    <s v="Standard Class"/>
    <s v="DK-13375"/>
    <s v="Dennis Kane"/>
    <s v="Consumer"/>
    <s v="United States"/>
    <s v="New York City"/>
    <x v="15"/>
    <n v="10024"/>
    <x v="3"/>
    <s v="TEC-PH-10002075"/>
    <x v="2"/>
    <x v="7"/>
    <s v="AT&amp;T EL51110 DECT"/>
    <n v="377.96999999999997"/>
    <n v="3"/>
    <n v="0"/>
    <n v="109.61129999999999"/>
  </r>
  <r>
    <n v="2719"/>
    <s v="CA-2014-144827"/>
    <x v="3"/>
    <x v="202"/>
    <d v="2014-12-28T00:00:00"/>
    <s v="Standard Class"/>
    <s v="SE-20110"/>
    <s v="Sanjit Engle"/>
    <s v="Consumer"/>
    <s v="United States"/>
    <s v="Costa Mesa"/>
    <x v="1"/>
    <n v="92627"/>
    <x v="1"/>
    <s v="OFF-ST-10004340"/>
    <x v="1"/>
    <x v="4"/>
    <s v="Fellowes Mobile File Cart, Black"/>
    <n v="124.36"/>
    <n v="2"/>
    <n v="0"/>
    <n v="33.577200000000005"/>
  </r>
  <r>
    <n v="2720"/>
    <s v="CA-2011-110030"/>
    <x v="2"/>
    <x v="776"/>
    <d v="2011-12-08T00:00:00"/>
    <s v="Second Class"/>
    <s v="LF-17185"/>
    <s v="Luke Foster"/>
    <s v="Consumer"/>
    <s v="United States"/>
    <s v="Houston"/>
    <x v="5"/>
    <n v="77095"/>
    <x v="2"/>
    <s v="FUR-FU-10002759"/>
    <x v="0"/>
    <x v="5"/>
    <s v="12-1/2 Diameter Round Wall Clock"/>
    <n v="23.976000000000003"/>
    <n v="3"/>
    <n v="0.6"/>
    <n v="-14.385599999999997"/>
  </r>
  <r>
    <n v="2721"/>
    <s v="CA-2011-121286"/>
    <x v="2"/>
    <x v="130"/>
    <d v="2011-11-08T00:00:00"/>
    <s v="Second Class"/>
    <s v="ON-18715"/>
    <s v="Odella Nelson"/>
    <s v="Corporate"/>
    <s v="United States"/>
    <s v="Cary"/>
    <x v="3"/>
    <n v="27511"/>
    <x v="0"/>
    <s v="OFF-FA-10000585"/>
    <x v="1"/>
    <x v="13"/>
    <s v="OIC Bulk Pack Metal Binder Clips"/>
    <n v="8.3760000000000012"/>
    <n v="3"/>
    <n v="0.2"/>
    <n v="2.7222"/>
  </r>
  <r>
    <n v="2722"/>
    <s v="CA-2011-121286"/>
    <x v="2"/>
    <x v="130"/>
    <d v="2011-11-08T00:00:00"/>
    <s v="Second Class"/>
    <s v="ON-18715"/>
    <s v="Odella Nelson"/>
    <s v="Corporate"/>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s v="Consumer"/>
    <s v="United States"/>
    <s v="Alexandria"/>
    <x v="17"/>
    <n v="22304"/>
    <x v="0"/>
    <s v="OFF-ST-10001558"/>
    <x v="1"/>
    <x v="4"/>
    <s v="Acco Perma 4000 Stacking Storage Drawers"/>
    <n v="81.199999999999989"/>
    <n v="5"/>
    <n v="0"/>
    <n v="12.18"/>
  </r>
  <r>
    <n v="2724"/>
    <s v="CA-2011-153479"/>
    <x v="2"/>
    <x v="777"/>
    <d v="2011-10-08T00:00:00"/>
    <s v="Standard Class"/>
    <s v="DF-13135"/>
    <s v="David Flashing"/>
    <s v="Consumer"/>
    <s v="United States"/>
    <s v="Vallejo"/>
    <x v="1"/>
    <n v="94591"/>
    <x v="1"/>
    <s v="OFF-LA-10004689"/>
    <x v="1"/>
    <x v="2"/>
    <s v="Avery 512"/>
    <n v="14.450000000000001"/>
    <n v="5"/>
    <n v="0"/>
    <n v="6.7915000000000001"/>
  </r>
  <r>
    <n v="2725"/>
    <s v="CA-2011-153479"/>
    <x v="2"/>
    <x v="777"/>
    <d v="2011-10-08T00:00:00"/>
    <s v="Standard Class"/>
    <s v="DF-13135"/>
    <s v="David Flashing"/>
    <s v="Consumer"/>
    <s v="United States"/>
    <s v="Vallejo"/>
    <x v="1"/>
    <n v="94591"/>
    <x v="1"/>
    <s v="OFF-BI-10002867"/>
    <x v="1"/>
    <x v="8"/>
    <s v="GBC Recycled Regency Composition Covers"/>
    <n v="95.64800000000001"/>
    <n v="2"/>
    <n v="0.2"/>
    <n v="31.085599999999989"/>
  </r>
  <r>
    <n v="2726"/>
    <s v="CA-2014-149888"/>
    <x v="3"/>
    <x v="659"/>
    <d v="2014-11-14T00:00:00"/>
    <s v="Standard Class"/>
    <s v="EP-13915"/>
    <s v="Emily Phan"/>
    <s v="Consumer"/>
    <s v="United States"/>
    <s v="Philadelphia"/>
    <x v="9"/>
    <n v="19120"/>
    <x v="3"/>
    <s v="TEC-PH-10003811"/>
    <x v="2"/>
    <x v="7"/>
    <s v="Jabra Supreme Plus Driver Edition Headset"/>
    <n v="359.97"/>
    <n v="5"/>
    <n v="0.4"/>
    <n v="-71.994000000000028"/>
  </r>
  <r>
    <n v="2727"/>
    <s v="CA-2014-149888"/>
    <x v="3"/>
    <x v="659"/>
    <d v="2014-11-14T00:00:00"/>
    <s v="Standard Class"/>
    <s v="EP-13915"/>
    <s v="Emily Phan"/>
    <s v="Consumer"/>
    <s v="United States"/>
    <s v="Philadelphia"/>
    <x v="9"/>
    <n v="19120"/>
    <x v="3"/>
    <s v="FUR-TA-10000849"/>
    <x v="0"/>
    <x v="3"/>
    <s v="Bevis Rectangular Conference Tables"/>
    <n v="350.35199999999998"/>
    <n v="4"/>
    <n v="0.4"/>
    <n v="-140.14079999999996"/>
  </r>
  <r>
    <n v="2728"/>
    <s v="CA-2014-119193"/>
    <x v="3"/>
    <x v="66"/>
    <d v="2014-12-25T00:00:00"/>
    <s v="First Class"/>
    <s v="SK-19990"/>
    <s v="Sally Knutson"/>
    <s v="Consumer"/>
    <s v="United States"/>
    <s v="Toledo"/>
    <x v="24"/>
    <n v="43615"/>
    <x v="3"/>
    <s v="OFF-BI-10000848"/>
    <x v="1"/>
    <x v="8"/>
    <s v="Angle-D Ring Binders"/>
    <n v="1.6410000000000002"/>
    <n v="1"/>
    <n v="0.7"/>
    <n v="-1.3128000000000002"/>
  </r>
  <r>
    <n v="2729"/>
    <s v="CA-2014-119193"/>
    <x v="3"/>
    <x v="66"/>
    <d v="2014-12-25T00:00:00"/>
    <s v="First Class"/>
    <s v="SK-19990"/>
    <s v="Sally Knutson"/>
    <s v="Consumer"/>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s v="Consumer"/>
    <s v="United States"/>
    <s v="Seattle"/>
    <x v="4"/>
    <n v="98105"/>
    <x v="1"/>
    <s v="OFF-AR-10001547"/>
    <x v="1"/>
    <x v="6"/>
    <s v="Newell 311"/>
    <n v="6.63"/>
    <n v="3"/>
    <n v="0"/>
    <n v="1.7901"/>
  </r>
  <r>
    <n v="2731"/>
    <s v="CA-2014-104801"/>
    <x v="3"/>
    <x v="778"/>
    <d v="2014-02-20T00:00:00"/>
    <s v="Standard Class"/>
    <s v="FH-14350"/>
    <s v="Fred Harton"/>
    <s v="Consumer"/>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s v="Consumer"/>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s v="Consumer"/>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s v="Consumer"/>
    <s v="United States"/>
    <s v="Plainfield"/>
    <x v="30"/>
    <n v="7060"/>
    <x v="3"/>
    <s v="OFF-AR-10000716"/>
    <x v="1"/>
    <x v="6"/>
    <s v="DIXON Ticonderoga Erasable Checking Pencils"/>
    <n v="5.58"/>
    <n v="1"/>
    <n v="0"/>
    <n v="2.1762000000000001"/>
  </r>
  <r>
    <n v="2735"/>
    <s v="CA-2012-129770"/>
    <x v="1"/>
    <x v="780"/>
    <d v="2012-02-23T00:00:00"/>
    <s v="Second Class"/>
    <s v="JE-15715"/>
    <s v="Joe Elijah"/>
    <s v="Consumer"/>
    <s v="United States"/>
    <s v="Las Cruces"/>
    <x v="27"/>
    <n v="88001"/>
    <x v="1"/>
    <s v="OFF-PA-10000249"/>
    <x v="1"/>
    <x v="10"/>
    <s v="Staples"/>
    <n v="49.12"/>
    <n v="4"/>
    <n v="0"/>
    <n v="23.086399999999998"/>
  </r>
  <r>
    <n v="2736"/>
    <s v="CA-2012-115798"/>
    <x v="1"/>
    <x v="50"/>
    <d v="2012-11-19T00:00:00"/>
    <s v="Standard Class"/>
    <s v="KL-16645"/>
    <s v="Ken Lonsdale"/>
    <s v="Consumer"/>
    <s v="United States"/>
    <s v="Newark"/>
    <x v="13"/>
    <n v="19711"/>
    <x v="3"/>
    <s v="TEC-PH-10003691"/>
    <x v="2"/>
    <x v="7"/>
    <s v="BlackBerry Q10"/>
    <n v="377.96999999999997"/>
    <n v="3"/>
    <n v="0"/>
    <n v="94.492500000000007"/>
  </r>
  <r>
    <n v="2737"/>
    <s v="CA-2012-115798"/>
    <x v="1"/>
    <x v="50"/>
    <d v="2012-11-19T00:00:00"/>
    <s v="Standard Class"/>
    <s v="KL-16645"/>
    <s v="Ken Lonsdale"/>
    <s v="Consumer"/>
    <s v="United States"/>
    <s v="Newark"/>
    <x v="13"/>
    <n v="19711"/>
    <x v="3"/>
    <s v="OFF-PA-10001560"/>
    <x v="1"/>
    <x v="10"/>
    <s v="Adams Telephone Message Books, 5 1/4” x 11”"/>
    <n v="42.28"/>
    <n v="7"/>
    <n v="0"/>
    <n v="19.871600000000001"/>
  </r>
  <r>
    <n v="2738"/>
    <s v="CA-2012-115798"/>
    <x v="1"/>
    <x v="50"/>
    <d v="2012-11-19T00:00:00"/>
    <s v="Standard Class"/>
    <s v="KL-16645"/>
    <s v="Ken Lonsdale"/>
    <s v="Consumer"/>
    <s v="United States"/>
    <s v="Newark"/>
    <x v="13"/>
    <n v="19711"/>
    <x v="3"/>
    <s v="FUR-BO-10004467"/>
    <x v="0"/>
    <x v="0"/>
    <s v="Bestar Classic Bookcase"/>
    <n v="299.96999999999997"/>
    <n v="3"/>
    <n v="0"/>
    <n v="56.994299999999981"/>
  </r>
  <r>
    <n v="2739"/>
    <s v="CA-2012-115798"/>
    <x v="1"/>
    <x v="50"/>
    <d v="2012-11-19T00:00:00"/>
    <s v="Standard Class"/>
    <s v="KL-16645"/>
    <s v="Ken Lonsdale"/>
    <s v="Consumer"/>
    <s v="United States"/>
    <s v="Newark"/>
    <x v="13"/>
    <n v="19711"/>
    <x v="3"/>
    <s v="TEC-PH-10001819"/>
    <x v="2"/>
    <x v="7"/>
    <s v="Innergie mMini Combo Duo USB Travel Charging Kit"/>
    <n v="89.98"/>
    <n v="2"/>
    <n v="0"/>
    <n v="43.190399999999997"/>
  </r>
  <r>
    <n v="2740"/>
    <s v="CA-2014-122707"/>
    <x v="3"/>
    <x v="513"/>
    <d v="2014-04-19T00:00:00"/>
    <s v="First Class"/>
    <s v="EB-13750"/>
    <s v="Edward Becker"/>
    <s v="Corporate"/>
    <s v="United States"/>
    <s v="Hoover"/>
    <x v="19"/>
    <n v="35244"/>
    <x v="0"/>
    <s v="OFF-SU-10000157"/>
    <x v="1"/>
    <x v="14"/>
    <s v="Compact Automatic Electric Letter Opener"/>
    <n v="477.24"/>
    <n v="4"/>
    <n v="0"/>
    <n v="9.5448000000000093"/>
  </r>
  <r>
    <n v="2741"/>
    <s v="CA-2014-122707"/>
    <x v="3"/>
    <x v="513"/>
    <d v="2014-04-19T00:00:00"/>
    <s v="First Class"/>
    <s v="EB-13750"/>
    <s v="Edward Becker"/>
    <s v="Corporate"/>
    <s v="United States"/>
    <s v="Hoover"/>
    <x v="19"/>
    <n v="35244"/>
    <x v="0"/>
    <s v="TEC-AC-10004227"/>
    <x v="2"/>
    <x v="11"/>
    <s v="SanDisk Ultra 16 GB MicroSDHC Class 10 Memory Card"/>
    <n v="25.98"/>
    <n v="2"/>
    <n v="0"/>
    <n v="1.558799999999998"/>
  </r>
  <r>
    <n v="2742"/>
    <s v="CA-2013-165015"/>
    <x v="0"/>
    <x v="781"/>
    <d v="2013-02-27T00:00:00"/>
    <s v="Second Class"/>
    <s v="BD-11725"/>
    <s v="Bruce Degenhardt"/>
    <s v="Consumer"/>
    <s v="United States"/>
    <s v="Newark"/>
    <x v="24"/>
    <n v="43055"/>
    <x v="3"/>
    <s v="OFF-EN-10003134"/>
    <x v="1"/>
    <x v="12"/>
    <s v="Staples"/>
    <n v="46.72"/>
    <n v="5"/>
    <n v="0.2"/>
    <n v="17.52"/>
  </r>
  <r>
    <n v="2743"/>
    <s v="CA-2011-149244"/>
    <x v="2"/>
    <x v="130"/>
    <d v="2011-11-08T00:00:00"/>
    <s v="Standard Class"/>
    <s v="MS-17530"/>
    <s v="MaryBeth Skach"/>
    <s v="Consumer"/>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s v="Corporate"/>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s v="Corporate"/>
    <s v="United States"/>
    <s v="San Francisco"/>
    <x v="1"/>
    <n v="94122"/>
    <x v="1"/>
    <s v="TEC-PH-10002726"/>
    <x v="2"/>
    <x v="7"/>
    <s v="netTALK DUO VoIP Telephone Service"/>
    <n v="125.97600000000001"/>
    <n v="3"/>
    <n v="0.2"/>
    <n v="47.241"/>
  </r>
  <r>
    <n v="2746"/>
    <s v="CA-2014-163321"/>
    <x v="3"/>
    <x v="783"/>
    <d v="2014-08-12T00:00:00"/>
    <s v="Second Class"/>
    <s v="FM-14380"/>
    <s v="Fred McMath"/>
    <s v="Consumer"/>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s v="Consumer"/>
    <s v="United States"/>
    <s v="Franklin"/>
    <x v="31"/>
    <n v="2038"/>
    <x v="3"/>
    <s v="FUR-TA-10002228"/>
    <x v="0"/>
    <x v="3"/>
    <s v="Bevis Traditional Conference Table Top, Plinth Base"/>
    <n v="700.05600000000004"/>
    <n v="3"/>
    <n v="0.3"/>
    <n v="-130.0104"/>
  </r>
  <r>
    <n v="2748"/>
    <s v="US-2012-165449"/>
    <x v="1"/>
    <x v="6"/>
    <d v="2012-11-26T00:00:00"/>
    <s v="Standard Class"/>
    <s v="AP-10720"/>
    <s v="Anne Pryor"/>
    <s v="Home Office"/>
    <s v="United States"/>
    <s v="Frisco"/>
    <x v="5"/>
    <n v="75034"/>
    <x v="2"/>
    <s v="TEC-AC-10004127"/>
    <x v="2"/>
    <x v="11"/>
    <s v="SanDisk Cruzer 8 GB USB Flash Drive"/>
    <n v="27.168000000000003"/>
    <n v="4"/>
    <n v="0.2"/>
    <n v="-1.3583999999999987"/>
  </r>
  <r>
    <n v="2749"/>
    <s v="CA-2012-110247"/>
    <x v="1"/>
    <x v="784"/>
    <d v="2012-12-08T00:00:00"/>
    <s v="Standard Class"/>
    <s v="RH-19555"/>
    <s v="Ritsa Hightower"/>
    <s v="Consumer"/>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s v="Consumer"/>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s v="Consumer"/>
    <s v="United States"/>
    <s v="Vacaville"/>
    <x v="1"/>
    <n v="95687"/>
    <x v="1"/>
    <s v="OFF-ST-10000532"/>
    <x v="1"/>
    <x v="4"/>
    <s v="Advantus Rolling Drawer Organizers"/>
    <n v="423.28"/>
    <n v="11"/>
    <n v="0"/>
    <n v="110.05279999999999"/>
  </r>
  <r>
    <n v="2752"/>
    <s v="CA-2011-158029"/>
    <x v="2"/>
    <x v="542"/>
    <d v="2011-05-30T00:00:00"/>
    <s v="Standard Class"/>
    <s v="HF-14995"/>
    <s v="Herbert Flentye"/>
    <s v="Consumer"/>
    <s v="United States"/>
    <s v="Los Angeles"/>
    <x v="1"/>
    <n v="90008"/>
    <x v="1"/>
    <s v="FUR-CH-10000988"/>
    <x v="0"/>
    <x v="1"/>
    <s v="Hon Olson Stacker Stools"/>
    <n v="225.29600000000002"/>
    <n v="2"/>
    <n v="0.2"/>
    <n v="22.529599999999995"/>
  </r>
  <r>
    <n v="2753"/>
    <s v="CA-2012-155306"/>
    <x v="1"/>
    <x v="786"/>
    <d v="2012-04-21T00:00:00"/>
    <s v="Standard Class"/>
    <s v="GA-14515"/>
    <s v="George Ashbrook"/>
    <s v="Consumer"/>
    <s v="United States"/>
    <s v="San Francisco"/>
    <x v="1"/>
    <n v="94122"/>
    <x v="1"/>
    <s v="OFF-AR-10003251"/>
    <x v="1"/>
    <x v="6"/>
    <s v="Prang Drawing Pencil Set"/>
    <n v="5.56"/>
    <n v="2"/>
    <n v="0"/>
    <n v="2.2239999999999998"/>
  </r>
  <r>
    <n v="2754"/>
    <s v="CA-2012-155306"/>
    <x v="1"/>
    <x v="786"/>
    <d v="2012-04-21T00:00:00"/>
    <s v="Standard Class"/>
    <s v="GA-14515"/>
    <s v="George Ashbrook"/>
    <s v="Consumer"/>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s v="Consumer"/>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s v="Consumer"/>
    <s v="United States"/>
    <s v="San Francisco"/>
    <x v="1"/>
    <n v="94122"/>
    <x v="1"/>
    <s v="OFF-AP-10002651"/>
    <x v="1"/>
    <x v="9"/>
    <s v="Hoover Upright Vacuum With Dirt Cup"/>
    <n v="1447.6499999999999"/>
    <n v="5"/>
    <n v="0"/>
    <n v="419.8184999999998"/>
  </r>
  <r>
    <n v="2757"/>
    <s v="CA-2012-155306"/>
    <x v="1"/>
    <x v="786"/>
    <d v="2012-04-21T00:00:00"/>
    <s v="Standard Class"/>
    <s v="GA-14515"/>
    <s v="George Ashbrook"/>
    <s v="Consumer"/>
    <s v="United States"/>
    <s v="San Francisco"/>
    <x v="1"/>
    <n v="94122"/>
    <x v="1"/>
    <s v="OFF-PA-10001184"/>
    <x v="1"/>
    <x v="10"/>
    <s v="Xerox 1903"/>
    <n v="11.96"/>
    <n v="2"/>
    <n v="0"/>
    <n v="5.8604000000000003"/>
  </r>
  <r>
    <n v="2758"/>
    <s v="CA-2013-127775"/>
    <x v="0"/>
    <x v="725"/>
    <d v="2013-06-14T00:00:00"/>
    <s v="Second Class"/>
    <s v="ES-14020"/>
    <s v="Erica Smith"/>
    <s v="Consumer"/>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s v="Home Office"/>
    <s v="United States"/>
    <s v="Columbus"/>
    <x v="32"/>
    <n v="31907"/>
    <x v="0"/>
    <s v="FUR-FU-10004270"/>
    <x v="0"/>
    <x v="5"/>
    <s v="Executive Impressions 13&quot; Clairmont Wall Clock"/>
    <n v="76.92"/>
    <n v="4"/>
    <n v="0"/>
    <n v="31.537200000000006"/>
  </r>
  <r>
    <n v="2760"/>
    <s v="CA-2013-146171"/>
    <x v="0"/>
    <x v="21"/>
    <d v="2013-03-16T00:00:00"/>
    <s v="Standard Class"/>
    <s v="JP-16135"/>
    <s v="Julie Prescott"/>
    <s v="Home Office"/>
    <s v="United States"/>
    <s v="Columbus"/>
    <x v="32"/>
    <n v="31907"/>
    <x v="0"/>
    <s v="OFF-ST-10001526"/>
    <x v="1"/>
    <x v="4"/>
    <s v="Iceberg Mobile Mega Data/Printer Cart "/>
    <n v="481.32"/>
    <n v="4"/>
    <n v="0"/>
    <n v="125.14319999999998"/>
  </r>
  <r>
    <n v="2761"/>
    <s v="CA-2011-129574"/>
    <x v="2"/>
    <x v="542"/>
    <d v="2011-05-29T00:00:00"/>
    <s v="First Class"/>
    <s v="Dp-13240"/>
    <s v="Dean percer"/>
    <s v="Home Office"/>
    <s v="United States"/>
    <s v="Murray"/>
    <x v="7"/>
    <n v="84107"/>
    <x v="1"/>
    <s v="OFF-PA-10002893"/>
    <x v="1"/>
    <x v="10"/>
    <s v="Wirebound Service Call Books, 5 1/2&quot; x 4&quot;"/>
    <n v="48.4"/>
    <n v="5"/>
    <n v="0"/>
    <n v="23.231999999999999"/>
  </r>
  <r>
    <n v="2762"/>
    <s v="CA-2014-126536"/>
    <x v="3"/>
    <x v="386"/>
    <d v="2014-10-15T00:00:00"/>
    <s v="First Class"/>
    <s v="NK-18490"/>
    <s v="Neil Knudson"/>
    <s v="Home Office"/>
    <s v="United States"/>
    <s v="San Francisco"/>
    <x v="1"/>
    <n v="94110"/>
    <x v="1"/>
    <s v="TEC-AC-10003709"/>
    <x v="2"/>
    <x v="11"/>
    <s v="Maxell 4.7GB DVD-R 5/Pack"/>
    <n v="0.99"/>
    <n v="1"/>
    <n v="0"/>
    <n v="0.4356000000000001"/>
  </r>
  <r>
    <n v="2763"/>
    <s v="CA-2014-126536"/>
    <x v="3"/>
    <x v="386"/>
    <d v="2014-10-15T00:00:00"/>
    <s v="First Class"/>
    <s v="NK-18490"/>
    <s v="Neil Knudson"/>
    <s v="Home Office"/>
    <s v="United States"/>
    <s v="San Francisco"/>
    <x v="1"/>
    <n v="94110"/>
    <x v="1"/>
    <s v="OFF-BI-10001191"/>
    <x v="1"/>
    <x v="8"/>
    <s v="Canvas Sectional Post Binders"/>
    <n v="101.84"/>
    <n v="5"/>
    <n v="0.2"/>
    <n v="36.917000000000002"/>
  </r>
  <r>
    <n v="2764"/>
    <s v="CA-2014-165757"/>
    <x v="3"/>
    <x v="738"/>
    <d v="2014-06-29T00:00:00"/>
    <s v="Standard Class"/>
    <s v="PL-18925"/>
    <s v="Paul Lucas"/>
    <s v="Home Office"/>
    <s v="United States"/>
    <s v="Philadelphia"/>
    <x v="9"/>
    <n v="19140"/>
    <x v="3"/>
    <s v="OFF-BI-10003166"/>
    <x v="1"/>
    <x v="8"/>
    <s v="GBC Plasticlear Binding Covers"/>
    <n v="10.332000000000003"/>
    <n v="3"/>
    <n v="0.7"/>
    <n v="-7.5767999999999986"/>
  </r>
  <r>
    <n v="2765"/>
    <s v="CA-2014-165757"/>
    <x v="3"/>
    <x v="738"/>
    <d v="2014-06-29T00:00:00"/>
    <s v="Standard Class"/>
    <s v="PL-18925"/>
    <s v="Paul Lucas"/>
    <s v="Home Office"/>
    <s v="United States"/>
    <s v="Philadelphia"/>
    <x v="9"/>
    <n v="19140"/>
    <x v="3"/>
    <s v="OFF-BI-10003982"/>
    <x v="1"/>
    <x v="8"/>
    <s v="Wilson Jones Century Plastic Molded Ring Binders"/>
    <n v="31.155000000000005"/>
    <n v="5"/>
    <n v="0.7"/>
    <n v="-23.8855"/>
  </r>
  <r>
    <n v="2766"/>
    <s v="CA-2014-165757"/>
    <x v="3"/>
    <x v="738"/>
    <d v="2014-06-29T00:00:00"/>
    <s v="Standard Class"/>
    <s v="PL-18925"/>
    <s v="Paul Lucas"/>
    <s v="Home Office"/>
    <s v="United States"/>
    <s v="Philadelphia"/>
    <x v="9"/>
    <n v="19140"/>
    <x v="3"/>
    <s v="OFF-ST-10004835"/>
    <x v="1"/>
    <x v="4"/>
    <s v="Plastic Stacking Crates &amp; Casters"/>
    <n v="8.9280000000000008"/>
    <n v="2"/>
    <n v="0.2"/>
    <n v="0.66959999999999997"/>
  </r>
  <r>
    <n v="2767"/>
    <s v="CA-2014-167752"/>
    <x v="3"/>
    <x v="787"/>
    <d v="2014-01-19T00:00:00"/>
    <s v="First Class"/>
    <s v="RW-19690"/>
    <s v="Robert Waldorf"/>
    <s v="Consumer"/>
    <s v="United States"/>
    <s v="Philadelphia"/>
    <x v="9"/>
    <n v="19134"/>
    <x v="3"/>
    <s v="OFF-AP-10000159"/>
    <x v="1"/>
    <x v="9"/>
    <s v="Belkin F9M820V08 8 Outlet Surge"/>
    <n v="34.384"/>
    <n v="1"/>
    <n v="0.2"/>
    <n v="3.8681999999999945"/>
  </r>
  <r>
    <n v="2768"/>
    <s v="CA-2014-167752"/>
    <x v="3"/>
    <x v="787"/>
    <d v="2014-01-19T00:00:00"/>
    <s v="First Class"/>
    <s v="RW-19690"/>
    <s v="Robert Waldorf"/>
    <s v="Consumer"/>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s v="Consumer"/>
    <s v="United States"/>
    <s v="Dallas"/>
    <x v="5"/>
    <n v="75220"/>
    <x v="2"/>
    <s v="OFF-AP-10001242"/>
    <x v="1"/>
    <x v="9"/>
    <s v="APC 7 Outlet Network SurgeArrest Surge Protector"/>
    <n v="32.191999999999993"/>
    <n v="2"/>
    <n v="0.8"/>
    <n v="-80.48"/>
  </r>
  <r>
    <n v="2770"/>
    <s v="US-2012-122140"/>
    <x v="1"/>
    <x v="788"/>
    <d v="2012-04-07T00:00:00"/>
    <s v="Standard Class"/>
    <s v="MO-17950"/>
    <s v="Michael Oakman"/>
    <s v="Consumer"/>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s v="Consumer"/>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s v="Consumer"/>
    <s v="United States"/>
    <s v="Waukesha"/>
    <x v="6"/>
    <n v="53186"/>
    <x v="2"/>
    <s v="OFF-ST-10000918"/>
    <x v="1"/>
    <x v="4"/>
    <s v="Crate-A-Files"/>
    <n v="54.5"/>
    <n v="5"/>
    <n v="0"/>
    <n v="14.169999999999998"/>
  </r>
  <r>
    <n v="2773"/>
    <s v="CA-2014-158967"/>
    <x v="3"/>
    <x v="389"/>
    <d v="2014-12-13T00:00:00"/>
    <s v="First Class"/>
    <s v="BT-11680"/>
    <s v="Brian Thompson"/>
    <s v="Consumer"/>
    <s v="United States"/>
    <s v="Fort Lauderdale"/>
    <x v="2"/>
    <n v="33311"/>
    <x v="0"/>
    <s v="FUR-FU-10001940"/>
    <x v="0"/>
    <x v="5"/>
    <s v="Staples"/>
    <n v="19.103999999999999"/>
    <n v="3"/>
    <n v="0.2"/>
    <n v="5.7312000000000012"/>
  </r>
  <r>
    <n v="2774"/>
    <s v="CA-2013-131576"/>
    <x v="0"/>
    <x v="441"/>
    <d v="2013-11-27T00:00:00"/>
    <s v="Standard Class"/>
    <s v="RD-19585"/>
    <s v="Rob Dowd"/>
    <s v="Consumer"/>
    <s v="United States"/>
    <s v="Detroit"/>
    <x v="12"/>
    <n v="48205"/>
    <x v="2"/>
    <s v="OFF-BI-10002852"/>
    <x v="1"/>
    <x v="8"/>
    <s v="Ibico Standard Transparent Covers"/>
    <n v="49.44"/>
    <n v="3"/>
    <n v="0"/>
    <n v="24.2256"/>
  </r>
  <r>
    <n v="2775"/>
    <s v="CA-2014-143455"/>
    <x v="3"/>
    <x v="343"/>
    <d v="2014-11-19T00:00:00"/>
    <s v="Standard Class"/>
    <s v="ML-17755"/>
    <s v="Max Ludwig"/>
    <s v="Home Office"/>
    <s v="United States"/>
    <s v="Springfield"/>
    <x v="24"/>
    <n v="45503"/>
    <x v="3"/>
    <s v="OFF-PA-10004451"/>
    <x v="1"/>
    <x v="10"/>
    <s v="Xerox 222"/>
    <n v="10.368000000000002"/>
    <n v="2"/>
    <n v="0.2"/>
    <n v="3.6288"/>
  </r>
  <r>
    <n v="2776"/>
    <s v="CA-2013-144729"/>
    <x v="0"/>
    <x v="147"/>
    <d v="2013-10-26T00:00:00"/>
    <s v="Standard Class"/>
    <s v="JE-15745"/>
    <s v="Joel Eaton"/>
    <s v="Consumer"/>
    <s v="United States"/>
    <s v="San Diego"/>
    <x v="1"/>
    <n v="92037"/>
    <x v="1"/>
    <s v="OFF-ST-10004804"/>
    <x v="1"/>
    <x v="4"/>
    <s v="Belkin 19&quot; Vented Equipment Shelf, Black"/>
    <n v="154.44"/>
    <n v="3"/>
    <n v="0"/>
    <n v="1.5444000000000031"/>
  </r>
  <r>
    <n v="2777"/>
    <s v="CA-2012-127019"/>
    <x v="1"/>
    <x v="379"/>
    <d v="2012-12-25T00:00:00"/>
    <s v="Standard Class"/>
    <s v="ER-13855"/>
    <s v="Elpida Rittenbach"/>
    <s v="Corporate"/>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s v="Consumer"/>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s v="Corporate"/>
    <s v="United States"/>
    <s v="Pompano Beach"/>
    <x v="2"/>
    <n v="33068"/>
    <x v="0"/>
    <s v="FUR-FU-10001935"/>
    <x v="0"/>
    <x v="5"/>
    <s v="3M Hangers With Command Adhesive"/>
    <n v="23.680000000000003"/>
    <n v="8"/>
    <n v="0.2"/>
    <n v="6.216000000000002"/>
  </r>
  <r>
    <n v="2780"/>
    <s v="CA-2014-108322"/>
    <x v="3"/>
    <x v="504"/>
    <d v="2014-05-06T00:00:00"/>
    <s v="Standard Class"/>
    <s v="SS-20140"/>
    <s v="Saphhira Shifley"/>
    <s v="Corporate"/>
    <s v="United States"/>
    <s v="Pompano Beach"/>
    <x v="2"/>
    <n v="33068"/>
    <x v="0"/>
    <s v="TEC-AC-10003433"/>
    <x v="2"/>
    <x v="11"/>
    <s v="Maxell 4.7GB DVD+R 5/Pack"/>
    <n v="2.3760000000000003"/>
    <n v="3"/>
    <n v="0.2"/>
    <n v="0.74249999999999994"/>
  </r>
  <r>
    <n v="2781"/>
    <s v="CA-2014-167668"/>
    <x v="3"/>
    <x v="636"/>
    <d v="2014-05-09T00:00:00"/>
    <s v="First Class"/>
    <s v="TC-21295"/>
    <s v="Toby Carlisle"/>
    <s v="Consumer"/>
    <s v="United States"/>
    <s v="New York City"/>
    <x v="15"/>
    <n v="10035"/>
    <x v="3"/>
    <s v="OFF-LA-10004544"/>
    <x v="1"/>
    <x v="2"/>
    <s v="Avery 505"/>
    <n v="59.2"/>
    <n v="4"/>
    <n v="0"/>
    <n v="29.6"/>
  </r>
  <r>
    <n v="2782"/>
    <s v="CA-2014-146724"/>
    <x v="3"/>
    <x v="225"/>
    <d v="2014-11-28T00:00:00"/>
    <s v="Standard Class"/>
    <s v="HG-15025"/>
    <s v="Hunter Glantz"/>
    <s v="Consumer"/>
    <s v="United States"/>
    <s v="Lakeville"/>
    <x v="11"/>
    <n v="55044"/>
    <x v="2"/>
    <s v="OFF-AR-10001026"/>
    <x v="1"/>
    <x v="6"/>
    <s v="Sanford Uni-Blazer View Highlighters, Chisel Tip, Yellow"/>
    <n v="22"/>
    <n v="10"/>
    <n v="0"/>
    <n v="9.6800000000000015"/>
  </r>
  <r>
    <n v="2783"/>
    <s v="CA-2013-139878"/>
    <x v="0"/>
    <x v="583"/>
    <d v="2013-11-17T00:00:00"/>
    <s v="Standard Class"/>
    <s v="LD-17005"/>
    <s v="Lisa DeCherney"/>
    <s v="Consumer"/>
    <s v="United States"/>
    <s v="Detroit"/>
    <x v="12"/>
    <n v="48234"/>
    <x v="2"/>
    <s v="TEC-PH-10001336"/>
    <x v="2"/>
    <x v="7"/>
    <s v="Digium D40 VoIP phone"/>
    <n v="257.98"/>
    <n v="2"/>
    <n v="0"/>
    <n v="74.8142"/>
  </r>
  <r>
    <n v="2784"/>
    <s v="US-2013-106677"/>
    <x v="0"/>
    <x v="732"/>
    <d v="2013-11-11T00:00:00"/>
    <s v="Standard Class"/>
    <s v="AS-10285"/>
    <s v="Alejandro Savely"/>
    <s v="Corporate"/>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s v="Corporate"/>
    <s v="United States"/>
    <s v="Troy"/>
    <x v="24"/>
    <n v="45373"/>
    <x v="3"/>
    <s v="TEC-PH-10004897"/>
    <x v="2"/>
    <x v="7"/>
    <s v="Mediabridge Sport Armband iPhone 5s"/>
    <n v="23.975999999999999"/>
    <n v="4"/>
    <n v="0.4"/>
    <n v="-15.584400000000002"/>
  </r>
  <r>
    <n v="2786"/>
    <s v="CA-2012-149972"/>
    <x v="1"/>
    <x v="481"/>
    <d v="2012-09-23T00:00:00"/>
    <s v="First Class"/>
    <s v="CD-12790"/>
    <s v="Cynthia Delaney"/>
    <s v="Home Office"/>
    <s v="United States"/>
    <s v="Los Angeles"/>
    <x v="1"/>
    <n v="90036"/>
    <x v="1"/>
    <s v="FUR-CH-10004997"/>
    <x v="0"/>
    <x v="1"/>
    <s v="Hon Every-Day Series Multi-Task Chairs"/>
    <n v="601.53599999999994"/>
    <n v="4"/>
    <n v="0.2"/>
    <n v="0"/>
  </r>
  <r>
    <n v="2787"/>
    <s v="CA-2012-149972"/>
    <x v="1"/>
    <x v="481"/>
    <d v="2012-09-23T00:00:00"/>
    <s v="First Class"/>
    <s v="CD-12790"/>
    <s v="Cynthia Delaney"/>
    <s v="Home Office"/>
    <s v="United States"/>
    <s v="Los Angeles"/>
    <x v="1"/>
    <n v="90036"/>
    <x v="1"/>
    <s v="OFF-FA-10002763"/>
    <x v="1"/>
    <x v="13"/>
    <s v="Advantus Map Pennant Flags and Round Head Tacks"/>
    <n v="7.9"/>
    <n v="2"/>
    <n v="0"/>
    <n v="2.5279999999999996"/>
  </r>
  <r>
    <n v="2788"/>
    <s v="US-2011-117744"/>
    <x v="2"/>
    <x v="266"/>
    <d v="2011-12-06T00:00:00"/>
    <s v="Standard Class"/>
    <s v="MD-17860"/>
    <s v="Michael Dominguez"/>
    <s v="Corporate"/>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s v="Corporate"/>
    <s v="United States"/>
    <s v="Corpus Christi"/>
    <x v="5"/>
    <n v="78415"/>
    <x v="2"/>
    <s v="OFF-AR-10000940"/>
    <x v="1"/>
    <x v="6"/>
    <s v="Newell 343"/>
    <n v="16.463999999999999"/>
    <n v="7"/>
    <n v="0.2"/>
    <n v="1.4406000000000008"/>
  </r>
  <r>
    <n v="2790"/>
    <s v="US-2011-117744"/>
    <x v="2"/>
    <x v="266"/>
    <d v="2011-12-06T00:00:00"/>
    <s v="Standard Class"/>
    <s v="MD-17860"/>
    <s v="Michael Dominguez"/>
    <s v="Corporate"/>
    <s v="United States"/>
    <s v="Corpus Christi"/>
    <x v="5"/>
    <n v="78415"/>
    <x v="2"/>
    <s v="FUR-FU-10002759"/>
    <x v="0"/>
    <x v="5"/>
    <s v="12-1/2 Diameter Round Wall Clock"/>
    <n v="39.960000000000008"/>
    <n v="5"/>
    <n v="0.6"/>
    <n v="-23.975999999999999"/>
  </r>
  <r>
    <n v="2791"/>
    <s v="CA-2011-125514"/>
    <x v="2"/>
    <x v="158"/>
    <d v="2011-09-22T00:00:00"/>
    <s v="First Class"/>
    <s v="BM-11650"/>
    <s v="Brian Moss"/>
    <s v="Corporate"/>
    <s v="United States"/>
    <s v="Omaha"/>
    <x v="8"/>
    <n v="68104"/>
    <x v="2"/>
    <s v="OFF-AP-10000358"/>
    <x v="1"/>
    <x v="9"/>
    <s v="Fellowes Basic Home/Office Series Surge Protectors"/>
    <n v="25.96"/>
    <n v="2"/>
    <n v="0"/>
    <n v="7.5283999999999978"/>
  </r>
  <r>
    <n v="2792"/>
    <s v="CA-2011-125514"/>
    <x v="2"/>
    <x v="158"/>
    <d v="2011-09-22T00:00:00"/>
    <s v="First Class"/>
    <s v="BM-11650"/>
    <s v="Brian Moss"/>
    <s v="Corporate"/>
    <s v="United States"/>
    <s v="Omaha"/>
    <x v="8"/>
    <n v="68104"/>
    <x v="2"/>
    <s v="OFF-AP-10003281"/>
    <x v="1"/>
    <x v="9"/>
    <s v="Acco 6 Outlet Guardian Standard Surge Suppressor"/>
    <n v="36.269999999999996"/>
    <n v="3"/>
    <n v="0"/>
    <n v="10.880999999999997"/>
  </r>
  <r>
    <n v="2793"/>
    <s v="CA-2011-125514"/>
    <x v="2"/>
    <x v="158"/>
    <d v="2011-09-22T00:00:00"/>
    <s v="First Class"/>
    <s v="BM-11650"/>
    <s v="Brian Moss"/>
    <s v="Corporate"/>
    <s v="United States"/>
    <s v="Omaha"/>
    <x v="8"/>
    <n v="68104"/>
    <x v="2"/>
    <s v="OFF-PA-10000029"/>
    <x v="1"/>
    <x v="10"/>
    <s v="Xerox 224"/>
    <n v="6.48"/>
    <n v="1"/>
    <n v="0"/>
    <n v="3.1104000000000003"/>
  </r>
  <r>
    <n v="2794"/>
    <s v="CA-2011-154599"/>
    <x v="2"/>
    <x v="791"/>
    <d v="2011-04-17T00:00:00"/>
    <s v="Standard Class"/>
    <s v="KN-16450"/>
    <s v="Kean Nguyen"/>
    <s v="Corporate"/>
    <s v="United States"/>
    <s v="Redondo Beach"/>
    <x v="1"/>
    <n v="90278"/>
    <x v="1"/>
    <s v="TEC-PH-10001557"/>
    <x v="2"/>
    <x v="7"/>
    <s v="Pyle PMP37LED"/>
    <n v="1075.088"/>
    <n v="14"/>
    <n v="0.2"/>
    <n v="94.070199999999943"/>
  </r>
  <r>
    <n v="2795"/>
    <s v="CA-2011-154599"/>
    <x v="2"/>
    <x v="791"/>
    <d v="2011-04-17T00:00:00"/>
    <s v="Standard Class"/>
    <s v="KN-16450"/>
    <s v="Kean Nguyen"/>
    <s v="Corporate"/>
    <s v="United States"/>
    <s v="Redondo Beach"/>
    <x v="1"/>
    <n v="90278"/>
    <x v="1"/>
    <s v="TEC-PH-10000576"/>
    <x v="2"/>
    <x v="7"/>
    <s v="AT&amp;T 1080 Corded phone"/>
    <n v="438.36800000000005"/>
    <n v="4"/>
    <n v="0.2"/>
    <n v="38.357200000000006"/>
  </r>
  <r>
    <n v="2796"/>
    <s v="CA-2011-154599"/>
    <x v="2"/>
    <x v="791"/>
    <d v="2011-04-17T00:00:00"/>
    <s v="Standard Class"/>
    <s v="KN-16450"/>
    <s v="Kean Nguyen"/>
    <s v="Corporate"/>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s v="Corporate"/>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s v="Consumer"/>
    <s v="United States"/>
    <s v="Little Rock"/>
    <x v="36"/>
    <n v="72209"/>
    <x v="0"/>
    <s v="OFF-AR-10002257"/>
    <x v="1"/>
    <x v="6"/>
    <s v="Eldon Spacemaker Box, Quick-Snap Lid, Clear"/>
    <n v="13.36"/>
    <n v="4"/>
    <n v="0"/>
    <n v="4.1415999999999986"/>
  </r>
  <r>
    <n v="2799"/>
    <s v="CA-2014-158743"/>
    <x v="3"/>
    <x v="179"/>
    <d v="2014-10-28T00:00:00"/>
    <s v="Standard Class"/>
    <s v="IG-15085"/>
    <s v="Ivan Gibson"/>
    <s v="Consumer"/>
    <s v="United States"/>
    <s v="Little Rock"/>
    <x v="36"/>
    <n v="72209"/>
    <x v="0"/>
    <s v="OFF-PA-10001019"/>
    <x v="1"/>
    <x v="10"/>
    <s v="Xerox 1884"/>
    <n v="39.96"/>
    <n v="2"/>
    <n v="0"/>
    <n v="18.781199999999998"/>
  </r>
  <r>
    <n v="2800"/>
    <s v="CA-2014-158743"/>
    <x v="3"/>
    <x v="179"/>
    <d v="2014-10-28T00:00:00"/>
    <s v="Standard Class"/>
    <s v="IG-15085"/>
    <s v="Ivan Gibson"/>
    <s v="Consumer"/>
    <s v="United States"/>
    <s v="Little Rock"/>
    <x v="36"/>
    <n v="72209"/>
    <x v="0"/>
    <s v="OFF-BI-10003364"/>
    <x v="1"/>
    <x v="8"/>
    <s v="Binding Machine Supplies"/>
    <n v="145.85000000000002"/>
    <n v="5"/>
    <n v="0"/>
    <n v="70.007999999999996"/>
  </r>
  <r>
    <n v="2801"/>
    <s v="CA-2013-153318"/>
    <x v="0"/>
    <x v="792"/>
    <d v="2013-10-29T00:00:00"/>
    <s v="First Class"/>
    <s v="JS-15595"/>
    <s v="Jill Stevenson"/>
    <s v="Corporate"/>
    <s v="United States"/>
    <s v="Miami"/>
    <x v="2"/>
    <n v="33180"/>
    <x v="0"/>
    <s v="TEC-PH-10000984"/>
    <x v="2"/>
    <x v="7"/>
    <s v="Panasonic KX-TG9471B"/>
    <n v="783.96000000000015"/>
    <n v="5"/>
    <n v="0.2"/>
    <n v="78.396000000000043"/>
  </r>
  <r>
    <n v="2802"/>
    <s v="US-2012-110163"/>
    <x v="1"/>
    <x v="549"/>
    <d v="2012-11-04T00:00:00"/>
    <s v="First Class"/>
    <s v="GA-14725"/>
    <s v="Guy Armstrong"/>
    <s v="Consumer"/>
    <s v="United States"/>
    <s v="Salem"/>
    <x v="21"/>
    <n v="97301"/>
    <x v="1"/>
    <s v="OFF-AR-10001683"/>
    <x v="1"/>
    <x v="6"/>
    <s v="Lumber Crayons"/>
    <n v="7.88"/>
    <n v="1"/>
    <n v="0.2"/>
    <n v="1.7730000000000004"/>
  </r>
  <r>
    <n v="2803"/>
    <s v="CA-2014-143329"/>
    <x v="3"/>
    <x v="132"/>
    <d v="2014-11-09T00:00:00"/>
    <s v="Standard Class"/>
    <s v="DL-13330"/>
    <s v="Denise Leinenbach"/>
    <s v="Consumer"/>
    <s v="United States"/>
    <s v="Las Cruces"/>
    <x v="27"/>
    <n v="88001"/>
    <x v="1"/>
    <s v="FUR-FU-10000629"/>
    <x v="0"/>
    <x v="5"/>
    <s v="9-3/4 Diameter Round Wall Clock"/>
    <n v="41.37"/>
    <n v="3"/>
    <n v="0"/>
    <n v="17.375399999999999"/>
  </r>
  <r>
    <n v="2804"/>
    <s v="CA-2012-159380"/>
    <x v="1"/>
    <x v="793"/>
    <d v="2012-05-16T00:00:00"/>
    <s v="Standard Class"/>
    <s v="CS-12505"/>
    <s v="Cindy Stewart"/>
    <s v="Consumer"/>
    <s v="United States"/>
    <s v="San Francisco"/>
    <x v="1"/>
    <n v="94122"/>
    <x v="1"/>
    <s v="OFF-PA-10003893"/>
    <x v="1"/>
    <x v="10"/>
    <s v="Xerox 1962"/>
    <n v="12.84"/>
    <n v="3"/>
    <n v="0"/>
    <n v="5.7779999999999987"/>
  </r>
  <r>
    <n v="2805"/>
    <s v="CA-2012-159380"/>
    <x v="1"/>
    <x v="793"/>
    <d v="2012-05-16T00:00:00"/>
    <s v="Standard Class"/>
    <s v="CS-12505"/>
    <s v="Cindy Stewart"/>
    <s v="Consumer"/>
    <s v="United States"/>
    <s v="San Francisco"/>
    <x v="1"/>
    <n v="94122"/>
    <x v="1"/>
    <s v="OFF-PA-10004239"/>
    <x v="1"/>
    <x v="10"/>
    <s v="Xerox 1953"/>
    <n v="25.68"/>
    <n v="6"/>
    <n v="0"/>
    <n v="11.555999999999997"/>
  </r>
  <r>
    <n v="2806"/>
    <s v="CA-2012-122623"/>
    <x v="1"/>
    <x v="67"/>
    <d v="2012-09-11T00:00:00"/>
    <s v="Standard Class"/>
    <s v="CC-12145"/>
    <s v="Charles Crestani"/>
    <s v="Consumer"/>
    <s v="United States"/>
    <s v="El Paso"/>
    <x v="5"/>
    <n v="79907"/>
    <x v="2"/>
    <s v="FUR-CH-10000553"/>
    <x v="0"/>
    <x v="1"/>
    <s v="Metal Folding Chairs, Beige, 4/Carton"/>
    <n v="47.515999999999991"/>
    <n v="2"/>
    <n v="0.3"/>
    <n v="-2.0364000000000004"/>
  </r>
  <r>
    <n v="2807"/>
    <s v="CA-2012-148635"/>
    <x v="1"/>
    <x v="395"/>
    <d v="2012-07-27T00:00:00"/>
    <s v="Second Class"/>
    <s v="MH-18025"/>
    <s v="Michelle Huthwaite"/>
    <s v="Consumer"/>
    <s v="United States"/>
    <s v="Seattle"/>
    <x v="4"/>
    <n v="98115"/>
    <x v="1"/>
    <s v="OFF-FA-10004395"/>
    <x v="1"/>
    <x v="13"/>
    <s v="Plymouth Boxed Rubber Bands by Plymouth"/>
    <n v="9.42"/>
    <n v="2"/>
    <n v="0"/>
    <n v="0.47100000000000009"/>
  </r>
  <r>
    <n v="2808"/>
    <s v="CA-2012-148635"/>
    <x v="1"/>
    <x v="395"/>
    <d v="2012-07-27T00:00:00"/>
    <s v="Second Class"/>
    <s v="MH-18025"/>
    <s v="Michelle Huthwaite"/>
    <s v="Consumer"/>
    <s v="United States"/>
    <s v="Seattle"/>
    <x v="4"/>
    <n v="98115"/>
    <x v="1"/>
    <s v="OFF-PA-10004782"/>
    <x v="1"/>
    <x v="10"/>
    <s v="Xerox 228"/>
    <n v="12.96"/>
    <n v="2"/>
    <n v="0"/>
    <n v="6.2208000000000006"/>
  </r>
  <r>
    <n v="2809"/>
    <s v="CA-2012-148635"/>
    <x v="1"/>
    <x v="395"/>
    <d v="2012-07-27T00:00:00"/>
    <s v="Second Class"/>
    <s v="MH-18025"/>
    <s v="Michelle Huthwaite"/>
    <s v="Consumer"/>
    <s v="United States"/>
    <s v="Seattle"/>
    <x v="4"/>
    <n v="98115"/>
    <x v="1"/>
    <s v="FUR-BO-10002213"/>
    <x v="0"/>
    <x v="0"/>
    <s v="Sauder Forest Hills Library, Woodland Oak Finish"/>
    <n v="704.9"/>
    <n v="5"/>
    <n v="0"/>
    <n v="56.392000000000024"/>
  </r>
  <r>
    <n v="2810"/>
    <s v="CA-2012-148635"/>
    <x v="1"/>
    <x v="395"/>
    <d v="2012-07-27T00:00:00"/>
    <s v="Second Class"/>
    <s v="MH-18025"/>
    <s v="Michelle Huthwaite"/>
    <s v="Consumer"/>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s v="Home Office"/>
    <s v="United States"/>
    <s v="Milwaukee"/>
    <x v="6"/>
    <n v="53209"/>
    <x v="2"/>
    <s v="OFF-PA-10000157"/>
    <x v="1"/>
    <x v="10"/>
    <s v="Xerox 191"/>
    <n v="179.82"/>
    <n v="9"/>
    <n v="0"/>
    <n v="84.5154"/>
  </r>
  <r>
    <n v="2812"/>
    <s v="CA-2012-135685"/>
    <x v="1"/>
    <x v="547"/>
    <d v="2012-11-18T00:00:00"/>
    <s v="Second Class"/>
    <s v="MP-18175"/>
    <s v="Mike Pelletier"/>
    <s v="Home Office"/>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s v="Home Office"/>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s v="Home Office"/>
    <s v="United States"/>
    <s v="Milwaukee"/>
    <x v="6"/>
    <n v="53209"/>
    <x v="2"/>
    <s v="TEC-AC-10004145"/>
    <x v="2"/>
    <x v="11"/>
    <s v="Logitech diNovo Edge Keyboard"/>
    <n v="999.96"/>
    <n v="4"/>
    <n v="0"/>
    <n v="229.99080000000004"/>
  </r>
  <r>
    <n v="2815"/>
    <s v="CA-2012-135685"/>
    <x v="1"/>
    <x v="547"/>
    <d v="2012-11-18T00:00:00"/>
    <s v="Second Class"/>
    <s v="MP-18175"/>
    <s v="Mike Pelletier"/>
    <s v="Home Office"/>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s v="Home Office"/>
    <s v="United States"/>
    <s v="Franklin"/>
    <x v="31"/>
    <n v="2038"/>
    <x v="3"/>
    <s v="OFF-BI-10001510"/>
    <x v="1"/>
    <x v="8"/>
    <s v="Deluxe Heavy-Duty Vinyl Round Ring Binder"/>
    <n v="114.60000000000001"/>
    <n v="5"/>
    <n v="0"/>
    <n v="51.57"/>
  </r>
  <r>
    <n v="2817"/>
    <s v="CA-2012-104626"/>
    <x v="1"/>
    <x v="135"/>
    <d v="2012-09-08T00:00:00"/>
    <s v="Standard Class"/>
    <s v="DR-12940"/>
    <s v="Daniel Raglin"/>
    <s v="Home Office"/>
    <s v="United States"/>
    <s v="Franklin"/>
    <x v="31"/>
    <n v="2038"/>
    <x v="3"/>
    <s v="FUR-CH-10003817"/>
    <x v="0"/>
    <x v="1"/>
    <s v="Global Value Steno Chair, Gray"/>
    <n v="60.74"/>
    <n v="1"/>
    <n v="0"/>
    <n v="15.185000000000002"/>
  </r>
  <r>
    <n v="2818"/>
    <s v="CA-2012-104626"/>
    <x v="1"/>
    <x v="135"/>
    <d v="2012-09-08T00:00:00"/>
    <s v="Standard Class"/>
    <s v="DR-12940"/>
    <s v="Daniel Raglin"/>
    <s v="Home Office"/>
    <s v="United States"/>
    <s v="Franklin"/>
    <x v="31"/>
    <n v="2038"/>
    <x v="3"/>
    <s v="FUR-FU-10000308"/>
    <x v="0"/>
    <x v="5"/>
    <s v="Deflect-o Glass Clear Studded Chair Mats"/>
    <n v="124.36"/>
    <n v="2"/>
    <n v="0"/>
    <n v="27.359200000000001"/>
  </r>
  <r>
    <n v="2819"/>
    <s v="CA-2012-104626"/>
    <x v="1"/>
    <x v="135"/>
    <d v="2012-09-08T00:00:00"/>
    <s v="Standard Class"/>
    <s v="DR-12940"/>
    <s v="Daniel Raglin"/>
    <s v="Home Office"/>
    <s v="United States"/>
    <s v="Franklin"/>
    <x v="31"/>
    <n v="2038"/>
    <x v="3"/>
    <s v="OFF-ST-10003208"/>
    <x v="1"/>
    <x v="4"/>
    <s v="Adjustable Depth Letter/Legal Cart"/>
    <n v="1088.76"/>
    <n v="6"/>
    <n v="0"/>
    <n v="315.74039999999985"/>
  </r>
  <r>
    <n v="2820"/>
    <s v="CA-2013-160500"/>
    <x v="0"/>
    <x v="465"/>
    <d v="2013-05-09T00:00:00"/>
    <s v="First Class"/>
    <s v="DM-13015"/>
    <s v="Darrin Martin"/>
    <s v="Consumer"/>
    <s v="United States"/>
    <s v="Encinitas"/>
    <x v="1"/>
    <n v="92024"/>
    <x v="1"/>
    <s v="OFF-BI-10003784"/>
    <x v="1"/>
    <x v="8"/>
    <s v="Computer Printout Index Tabs"/>
    <n v="6.7200000000000006"/>
    <n v="5"/>
    <n v="0.2"/>
    <n v="2.351999999999999"/>
  </r>
  <r>
    <n v="2821"/>
    <s v="CA-2013-160500"/>
    <x v="0"/>
    <x v="465"/>
    <d v="2013-05-09T00:00:00"/>
    <s v="First Class"/>
    <s v="DM-13015"/>
    <s v="Darrin Martin"/>
    <s v="Consumer"/>
    <s v="United States"/>
    <s v="Encinitas"/>
    <x v="1"/>
    <n v="92024"/>
    <x v="1"/>
    <s v="FUR-TA-10003748"/>
    <x v="0"/>
    <x v="3"/>
    <s v="Bevis 36 x 72 Conference Tables"/>
    <n v="298.77600000000001"/>
    <n v="3"/>
    <n v="0.2"/>
    <n v="7.4693999999999932"/>
  </r>
  <r>
    <n v="2822"/>
    <s v="CA-2014-100202"/>
    <x v="3"/>
    <x v="413"/>
    <d v="2014-01-06T00:00:00"/>
    <s v="Standard Class"/>
    <s v="BD-11620"/>
    <s v="Brian DeCherney"/>
    <s v="Consumer"/>
    <s v="United States"/>
    <s v="Anaheim"/>
    <x v="1"/>
    <n v="92804"/>
    <x v="1"/>
    <s v="TEC-PH-10002563"/>
    <x v="2"/>
    <x v="7"/>
    <s v="Adtran 1202752G1"/>
    <n v="302.37599999999998"/>
    <n v="3"/>
    <n v="0.2"/>
    <n v="22.678200000000018"/>
  </r>
  <r>
    <n v="2823"/>
    <s v="CA-2014-131016"/>
    <x v="3"/>
    <x v="65"/>
    <d v="2014-09-21T00:00:00"/>
    <s v="First Class"/>
    <s v="DC-12850"/>
    <s v="Dan Campbell"/>
    <s v="Consumer"/>
    <s v="United States"/>
    <s v="Arlington"/>
    <x v="5"/>
    <n v="76017"/>
    <x v="2"/>
    <s v="OFF-AR-10000122"/>
    <x v="1"/>
    <x v="6"/>
    <s v="Newell 314"/>
    <n v="8.9280000000000008"/>
    <n v="2"/>
    <n v="0.2"/>
    <n v="0.55799999999999894"/>
  </r>
  <r>
    <n v="2824"/>
    <s v="CA-2014-131016"/>
    <x v="3"/>
    <x v="65"/>
    <d v="2014-09-21T00:00:00"/>
    <s v="First Class"/>
    <s v="DC-12850"/>
    <s v="Dan Campbell"/>
    <s v="Consumer"/>
    <s v="United States"/>
    <s v="Arlington"/>
    <x v="5"/>
    <n v="76017"/>
    <x v="2"/>
    <s v="OFF-ST-10000352"/>
    <x v="1"/>
    <x v="4"/>
    <s v="Acco Perma 2700 Stacking Storage Drawers"/>
    <n v="47.584000000000003"/>
    <n v="2"/>
    <n v="0.2"/>
    <n v="-2.9739999999999966"/>
  </r>
  <r>
    <n v="2825"/>
    <s v="US-2011-112914"/>
    <x v="2"/>
    <x v="794"/>
    <d v="2011-09-30T00:00:00"/>
    <s v="Standard Class"/>
    <s v="MT-18070"/>
    <s v="Michelle Tran"/>
    <s v="Home Office"/>
    <s v="United States"/>
    <s v="Houston"/>
    <x v="5"/>
    <n v="77041"/>
    <x v="2"/>
    <s v="OFF-PA-10003270"/>
    <x v="1"/>
    <x v="10"/>
    <s v="Xerox 1954"/>
    <n v="33.792000000000002"/>
    <n v="8"/>
    <n v="0.2"/>
    <n v="10.559999999999999"/>
  </r>
  <r>
    <n v="2826"/>
    <s v="US-2011-112914"/>
    <x v="2"/>
    <x v="794"/>
    <d v="2011-09-30T00:00:00"/>
    <s v="Standard Class"/>
    <s v="MT-18070"/>
    <s v="Michelle Tran"/>
    <s v="Home Office"/>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s v="Home Office"/>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s v="Home Office"/>
    <s v="United States"/>
    <s v="Houston"/>
    <x v="5"/>
    <n v="77041"/>
    <x v="2"/>
    <s v="OFF-EN-10001509"/>
    <x v="1"/>
    <x v="12"/>
    <s v="Poly String Tie Envelopes"/>
    <n v="3.2640000000000002"/>
    <n v="2"/>
    <n v="0.2"/>
    <n v="1.1015999999999997"/>
  </r>
  <r>
    <n v="2829"/>
    <s v="CA-2013-124149"/>
    <x v="0"/>
    <x v="131"/>
    <d v="2013-04-27T00:00:00"/>
    <s v="First Class"/>
    <s v="MJ-17740"/>
    <s v="Max Jones"/>
    <s v="Consumer"/>
    <s v="United States"/>
    <s v="Lancaster"/>
    <x v="24"/>
    <n v="43130"/>
    <x v="3"/>
    <s v="OFF-PA-10002421"/>
    <x v="1"/>
    <x v="10"/>
    <s v="Embossed Ink Jet Note Cards"/>
    <n v="108.33600000000001"/>
    <n v="6"/>
    <n v="0.2"/>
    <n v="37.917599999999993"/>
  </r>
  <r>
    <n v="2830"/>
    <s v="CA-2013-124149"/>
    <x v="0"/>
    <x v="131"/>
    <d v="2013-04-27T00:00:00"/>
    <s v="First Class"/>
    <s v="MJ-17740"/>
    <s v="Max Jones"/>
    <s v="Consumer"/>
    <s v="United States"/>
    <s v="Lancaster"/>
    <x v="24"/>
    <n v="43130"/>
    <x v="3"/>
    <s v="OFF-ST-10000760"/>
    <x v="1"/>
    <x v="4"/>
    <s v="Eldon Fold 'N Roll Cart System"/>
    <n v="55.92"/>
    <n v="5"/>
    <n v="0.2"/>
    <n v="6.2910000000000004"/>
  </r>
  <r>
    <n v="2831"/>
    <s v="CA-2013-124149"/>
    <x v="0"/>
    <x v="131"/>
    <d v="2013-04-27T00:00:00"/>
    <s v="First Class"/>
    <s v="MJ-17740"/>
    <s v="Max Jones"/>
    <s v="Consumer"/>
    <s v="United States"/>
    <s v="Lancaster"/>
    <x v="24"/>
    <n v="43130"/>
    <x v="3"/>
    <s v="OFF-PA-10002923"/>
    <x v="1"/>
    <x v="10"/>
    <s v="Xerox 1942"/>
    <n v="78.304000000000002"/>
    <n v="2"/>
    <n v="0.2"/>
    <n v="29.363999999999997"/>
  </r>
  <r>
    <n v="2832"/>
    <s v="CA-2011-148915"/>
    <x v="2"/>
    <x v="301"/>
    <d v="2011-11-05T00:00:00"/>
    <s v="Standard Class"/>
    <s v="ND-18370"/>
    <s v="Natalie DeCherney"/>
    <s v="Consumer"/>
    <s v="United States"/>
    <s v="Portland"/>
    <x v="21"/>
    <n v="97206"/>
    <x v="1"/>
    <s v="OFF-ST-10001128"/>
    <x v="1"/>
    <x v="4"/>
    <s v="Carina Mini System Audio Rack, Model AR050B"/>
    <n v="443.92"/>
    <n v="5"/>
    <n v="0.2"/>
    <n v="-94.33299999999997"/>
  </r>
  <r>
    <n v="2833"/>
    <s v="CA-2011-148915"/>
    <x v="2"/>
    <x v="301"/>
    <d v="2011-11-05T00:00:00"/>
    <s v="Standard Class"/>
    <s v="ND-18370"/>
    <s v="Natalie DeCherney"/>
    <s v="Consumer"/>
    <s v="United States"/>
    <s v="Portland"/>
    <x v="21"/>
    <n v="97206"/>
    <x v="1"/>
    <s v="TEC-PH-10000673"/>
    <x v="2"/>
    <x v="7"/>
    <s v="Plantronics Voyager Pro HD - Bluetooth Headset"/>
    <n v="155.976"/>
    <n v="3"/>
    <n v="0.2"/>
    <n v="54.5916"/>
  </r>
  <r>
    <n v="2834"/>
    <s v="CA-2014-134649"/>
    <x v="3"/>
    <x v="795"/>
    <d v="2014-02-01T00:00:00"/>
    <s v="Second Class"/>
    <s v="CA-11965"/>
    <s v="Carol Adams"/>
    <s v="Corporate"/>
    <s v="United States"/>
    <s v="Hoover"/>
    <x v="19"/>
    <n v="35244"/>
    <x v="0"/>
    <s v="OFF-AR-10001547"/>
    <x v="1"/>
    <x v="6"/>
    <s v="Newell 311"/>
    <n v="15.469999999999999"/>
    <n v="7"/>
    <n v="0"/>
    <n v="4.1768999999999998"/>
  </r>
  <r>
    <n v="2835"/>
    <s v="CA-2014-134649"/>
    <x v="3"/>
    <x v="795"/>
    <d v="2014-02-01T00:00:00"/>
    <s v="Second Class"/>
    <s v="CA-11965"/>
    <s v="Carol Adams"/>
    <s v="Corporate"/>
    <s v="United States"/>
    <s v="Hoover"/>
    <x v="19"/>
    <n v="35244"/>
    <x v="0"/>
    <s v="OFF-BI-10001890"/>
    <x v="1"/>
    <x v="8"/>
    <s v="Avery Poly Binder Pockets"/>
    <n v="7.16"/>
    <n v="2"/>
    <n v="0"/>
    <n v="3.4367999999999999"/>
  </r>
  <r>
    <n v="2836"/>
    <s v="CA-2014-110842"/>
    <x v="3"/>
    <x v="343"/>
    <d v="2014-11-17T00:00:00"/>
    <s v="Standard Class"/>
    <s v="GA-14725"/>
    <s v="Guy Armstrong"/>
    <s v="Consumer"/>
    <s v="United States"/>
    <s v="Los Angeles"/>
    <x v="1"/>
    <n v="90036"/>
    <x v="1"/>
    <s v="OFF-AP-10003971"/>
    <x v="1"/>
    <x v="9"/>
    <s v="Belkin 6 Outlet Metallic Surge Strip"/>
    <n v="10.89"/>
    <n v="1"/>
    <n v="0"/>
    <n v="2.8314000000000004"/>
  </r>
  <r>
    <n v="2837"/>
    <s v="CA-2014-110842"/>
    <x v="3"/>
    <x v="343"/>
    <d v="2014-11-17T00:00:00"/>
    <s v="Standard Class"/>
    <s v="GA-14725"/>
    <s v="Guy Armstrong"/>
    <s v="Consumer"/>
    <s v="United States"/>
    <s v="Los Angeles"/>
    <x v="1"/>
    <n v="90036"/>
    <x v="1"/>
    <s v="OFF-PA-10000520"/>
    <x v="1"/>
    <x v="10"/>
    <s v="Xerox 201"/>
    <n v="19.440000000000001"/>
    <n v="3"/>
    <n v="0"/>
    <n v="9.3312000000000008"/>
  </r>
  <r>
    <n v="2838"/>
    <s v="CA-2014-110842"/>
    <x v="3"/>
    <x v="343"/>
    <d v="2014-11-17T00:00:00"/>
    <s v="Standard Class"/>
    <s v="GA-14725"/>
    <s v="Guy Armstrong"/>
    <s v="Consumer"/>
    <s v="United States"/>
    <s v="Los Angeles"/>
    <x v="1"/>
    <n v="90036"/>
    <x v="1"/>
    <s v="OFF-BI-10000977"/>
    <x v="1"/>
    <x v="8"/>
    <s v="Ibico Plastic Spiral Binding Combs"/>
    <n v="121.6"/>
    <n v="5"/>
    <n v="0.2"/>
    <n v="39.519999999999989"/>
  </r>
  <r>
    <n v="2839"/>
    <s v="CA-2013-147368"/>
    <x v="0"/>
    <x v="632"/>
    <d v="2013-06-13T00:00:00"/>
    <s v="First Class"/>
    <s v="TC-21295"/>
    <s v="Toby Carlisle"/>
    <s v="Consumer"/>
    <s v="United States"/>
    <s v="Tallahassee"/>
    <x v="2"/>
    <n v="32303"/>
    <x v="0"/>
    <s v="TEC-MA-10002178"/>
    <x v="2"/>
    <x v="15"/>
    <s v="Cisco CP-7937G Unified IP Conference Station Phone"/>
    <n v="695.7"/>
    <n v="2"/>
    <n v="0.5"/>
    <n v="-27.827999999999975"/>
  </r>
  <r>
    <n v="2840"/>
    <s v="US-2012-104185"/>
    <x v="1"/>
    <x v="37"/>
    <d v="2012-09-08T00:00:00"/>
    <s v="Second Class"/>
    <s v="JB-15400"/>
    <s v="Jennifer Braxton"/>
    <s v="Corporate"/>
    <s v="United States"/>
    <s v="New York City"/>
    <x v="15"/>
    <n v="10009"/>
    <x v="3"/>
    <s v="OFF-ST-10001526"/>
    <x v="1"/>
    <x v="4"/>
    <s v="Iceberg Mobile Mega Data/Printer Cart "/>
    <n v="120.33"/>
    <n v="1"/>
    <n v="0"/>
    <n v="31.285799999999995"/>
  </r>
  <r>
    <n v="2841"/>
    <s v="US-2011-125521"/>
    <x v="2"/>
    <x v="619"/>
    <d v="2011-03-19T00:00:00"/>
    <s v="Standard Class"/>
    <s v="CK-12325"/>
    <s v="Christine Kargatis"/>
    <s v="Home Office"/>
    <s v="United States"/>
    <s v="Chesapeake"/>
    <x v="17"/>
    <n v="23320"/>
    <x v="0"/>
    <s v="FUR-CH-10003379"/>
    <x v="0"/>
    <x v="1"/>
    <s v="Global Commerce Series High-Back Swivel/Tilt Chairs"/>
    <n v="1139.92"/>
    <n v="4"/>
    <n v="0"/>
    <n v="284.98"/>
  </r>
  <r>
    <n v="2842"/>
    <s v="US-2014-135062"/>
    <x v="3"/>
    <x v="515"/>
    <d v="2014-09-05T00:00:00"/>
    <s v="Second Class"/>
    <s v="RL-19615"/>
    <s v="Rob Lucas"/>
    <s v="Consumer"/>
    <s v="United States"/>
    <s v="Fayetteville"/>
    <x v="3"/>
    <n v="28314"/>
    <x v="0"/>
    <s v="OFF-PA-10000100"/>
    <x v="1"/>
    <x v="10"/>
    <s v="Xerox 1945"/>
    <n v="229.54400000000001"/>
    <n v="7"/>
    <n v="0.2"/>
    <n v="83.209699999999998"/>
  </r>
  <r>
    <n v="2843"/>
    <s v="CA-2014-135650"/>
    <x v="3"/>
    <x v="721"/>
    <d v="2014-03-28T00:00:00"/>
    <s v="Standard Class"/>
    <s v="AC-10660"/>
    <s v="Anna Chung"/>
    <s v="Consumer"/>
    <s v="United States"/>
    <s v="Huntsville"/>
    <x v="5"/>
    <n v="77340"/>
    <x v="2"/>
    <s v="OFF-ST-10001809"/>
    <x v="1"/>
    <x v="4"/>
    <s v="Fellowes Officeware Wire Shelving"/>
    <n v="143.72800000000001"/>
    <n v="2"/>
    <n v="0.2"/>
    <n v="-32.338800000000006"/>
  </r>
  <r>
    <n v="2844"/>
    <s v="CA-2014-112865"/>
    <x v="3"/>
    <x v="796"/>
    <d v="2014-05-23T00:00:00"/>
    <s v="Standard Class"/>
    <s v="BH-11710"/>
    <s v="Brosina Hoffman"/>
    <s v="Consumer"/>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s v="Corporate"/>
    <s v="United States"/>
    <s v="Woodstock"/>
    <x v="10"/>
    <n v="60098"/>
    <x v="2"/>
    <s v="FUR-CH-10004853"/>
    <x v="0"/>
    <x v="1"/>
    <s v="Global Manager's Adjustable Task Chair, Storm"/>
    <n v="845.48799999999994"/>
    <n v="8"/>
    <n v="0.3"/>
    <n v="-12.078400000000101"/>
  </r>
  <r>
    <n v="2846"/>
    <s v="CA-2014-138163"/>
    <x v="3"/>
    <x v="701"/>
    <d v="2014-11-21T00:00:00"/>
    <s v="First Class"/>
    <s v="XP-21865"/>
    <s v="Xylona Preis"/>
    <s v="Consumer"/>
    <s v="United States"/>
    <s v="Everett"/>
    <x v="31"/>
    <n v="2149"/>
    <x v="3"/>
    <s v="OFF-AR-10001958"/>
    <x v="1"/>
    <x v="6"/>
    <s v="Stanley Bostitch Contemporary Electric Pencil Sharpeners"/>
    <n v="50.94"/>
    <n v="3"/>
    <n v="0"/>
    <n v="14.263200000000001"/>
  </r>
  <r>
    <n v="2847"/>
    <s v="CA-2014-152093"/>
    <x v="3"/>
    <x v="18"/>
    <d v="2014-09-16T00:00:00"/>
    <s v="Standard Class"/>
    <s v="SN-20560"/>
    <s v="Skye Norling"/>
    <s v="Home Office"/>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s v="Corporate"/>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s v="Corporate"/>
    <s v="United States"/>
    <s v="Roswell"/>
    <x v="32"/>
    <n v="30076"/>
    <x v="0"/>
    <s v="OFF-BI-10001359"/>
    <x v="1"/>
    <x v="8"/>
    <s v="GBC DocuBind TL300 Electric Binding System"/>
    <n v="2690.9700000000003"/>
    <n v="3"/>
    <n v="0"/>
    <n v="1264.7558999999999"/>
  </r>
  <r>
    <n v="2850"/>
    <s v="CA-2013-123617"/>
    <x v="0"/>
    <x v="85"/>
    <d v="2013-12-04T00:00:00"/>
    <s v="Standard Class"/>
    <s v="AJ-10780"/>
    <s v="Anthony Jacobs"/>
    <s v="Corporate"/>
    <s v="United States"/>
    <s v="Palm Coast"/>
    <x v="2"/>
    <n v="32137"/>
    <x v="0"/>
    <s v="OFF-BI-10002976"/>
    <x v="1"/>
    <x v="8"/>
    <s v="ACCOHIDE Binder by Acco"/>
    <n v="7.4340000000000011"/>
    <n v="6"/>
    <n v="0.7"/>
    <n v="-5.6993999999999971"/>
  </r>
  <r>
    <n v="2851"/>
    <s v="US-2013-128293"/>
    <x v="0"/>
    <x v="799"/>
    <d v="2013-06-06T00:00:00"/>
    <s v="First Class"/>
    <s v="KC-16255"/>
    <s v="Karen Carlisle"/>
    <s v="Corporate"/>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s v="Home Office"/>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s v="Consumer"/>
    <s v="United States"/>
    <s v="Oceanside"/>
    <x v="15"/>
    <n v="11572"/>
    <x v="3"/>
    <s v="FUR-FU-10000409"/>
    <x v="0"/>
    <x v="5"/>
    <s v="GE 4 Foot Flourescent Tube, 40 Watt"/>
    <n v="14.98"/>
    <n v="1"/>
    <n v="0"/>
    <n v="6.8908000000000005"/>
  </r>
  <r>
    <n v="2854"/>
    <s v="CA-2013-136371"/>
    <x v="0"/>
    <x v="690"/>
    <d v="2013-03-22T00:00:00"/>
    <s v="Second Class"/>
    <s v="SV-20935"/>
    <s v="Susan Vittorini"/>
    <s v="Consumer"/>
    <s v="United States"/>
    <s v="Oceanside"/>
    <x v="15"/>
    <n v="11572"/>
    <x v="3"/>
    <s v="FUR-FU-10000221"/>
    <x v="0"/>
    <x v="5"/>
    <s v="Master Caster Door Stop, Brown"/>
    <n v="20.32"/>
    <n v="4"/>
    <n v="0"/>
    <n v="6.9087999999999994"/>
  </r>
  <r>
    <n v="2855"/>
    <s v="CA-2014-137344"/>
    <x v="3"/>
    <x v="648"/>
    <d v="2014-08-21T00:00:00"/>
    <s v="Same Day"/>
    <s v="EM-13810"/>
    <s v="Eleni McCrary"/>
    <s v="Corporate"/>
    <s v="United States"/>
    <s v="Franklin"/>
    <x v="31"/>
    <n v="2038"/>
    <x v="3"/>
    <s v="OFF-ST-10000344"/>
    <x v="1"/>
    <x v="4"/>
    <s v="Neat Ideas Personal Hanging Folder Files, Black"/>
    <n v="40.29"/>
    <n v="3"/>
    <n v="0"/>
    <n v="10.475399999999999"/>
  </r>
  <r>
    <n v="2856"/>
    <s v="CA-2014-169810"/>
    <x v="3"/>
    <x v="800"/>
    <d v="2014-08-01T00:00:00"/>
    <s v="Standard Class"/>
    <s v="RB-19360"/>
    <s v="Raymond Buch"/>
    <s v="Consumer"/>
    <s v="United States"/>
    <s v="Sioux Falls"/>
    <x v="44"/>
    <n v="57103"/>
    <x v="2"/>
    <s v="OFF-LA-10003663"/>
    <x v="1"/>
    <x v="2"/>
    <s v="Avery 498"/>
    <n v="20.23"/>
    <n v="7"/>
    <n v="0"/>
    <n v="9.5081000000000007"/>
  </r>
  <r>
    <n v="2857"/>
    <s v="CA-2013-128594"/>
    <x v="0"/>
    <x v="370"/>
    <d v="2013-08-30T00:00:00"/>
    <s v="First Class"/>
    <s v="DJ-13510"/>
    <s v="Don Jones"/>
    <s v="Corporate"/>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s v="Consumer"/>
    <s v="United States"/>
    <s v="Fayetteville"/>
    <x v="3"/>
    <n v="28314"/>
    <x v="0"/>
    <s v="FUR-CH-10000988"/>
    <x v="0"/>
    <x v="1"/>
    <s v="Hon Olson Stacker Stools"/>
    <n v="225.29600000000002"/>
    <n v="2"/>
    <n v="0.2"/>
    <n v="22.529599999999995"/>
  </r>
  <r>
    <n v="2859"/>
    <s v="CA-2014-138975"/>
    <x v="3"/>
    <x v="240"/>
    <d v="2014-05-24T00:00:00"/>
    <s v="Standard Class"/>
    <s v="SC-20380"/>
    <s v="Shahid Collister"/>
    <s v="Consumer"/>
    <s v="United States"/>
    <s v="Atlanta"/>
    <x v="32"/>
    <n v="30318"/>
    <x v="0"/>
    <s v="TEC-AC-10003441"/>
    <x v="2"/>
    <x v="11"/>
    <s v="Kingston Digital DataTraveler 32GB USB 2.0"/>
    <n v="67.8"/>
    <n v="4"/>
    <n v="0"/>
    <n v="4.0679999999999978"/>
  </r>
  <r>
    <n v="2860"/>
    <s v="CA-2014-138975"/>
    <x v="3"/>
    <x v="240"/>
    <d v="2014-05-24T00:00:00"/>
    <s v="Standard Class"/>
    <s v="SC-20380"/>
    <s v="Shahid Collister"/>
    <s v="Consumer"/>
    <s v="United States"/>
    <s v="Atlanta"/>
    <x v="32"/>
    <n v="30318"/>
    <x v="0"/>
    <s v="TEC-PH-10004389"/>
    <x v="2"/>
    <x v="7"/>
    <s v="Nokia Lumia 925"/>
    <n v="377.96999999999997"/>
    <n v="3"/>
    <n v="0"/>
    <n v="98.272200000000012"/>
  </r>
  <r>
    <n v="2861"/>
    <s v="CA-2014-138975"/>
    <x v="3"/>
    <x v="240"/>
    <d v="2014-05-24T00:00:00"/>
    <s v="Standard Class"/>
    <s v="SC-20380"/>
    <s v="Shahid Collister"/>
    <s v="Consumer"/>
    <s v="United States"/>
    <s v="Atlanta"/>
    <x v="32"/>
    <n v="30318"/>
    <x v="0"/>
    <s v="FUR-BO-10004695"/>
    <x v="0"/>
    <x v="0"/>
    <s v="O'Sullivan 2-Door Barrister Bookcase in Odessa Pine"/>
    <n v="1628.82"/>
    <n v="9"/>
    <n v="0"/>
    <n v="374.62859999999989"/>
  </r>
  <r>
    <n v="2862"/>
    <s v="CA-2014-138975"/>
    <x v="3"/>
    <x v="240"/>
    <d v="2014-05-24T00:00:00"/>
    <s v="Standard Class"/>
    <s v="SC-20380"/>
    <s v="Shahid Collister"/>
    <s v="Consumer"/>
    <s v="United States"/>
    <s v="Atlanta"/>
    <x v="32"/>
    <n v="30318"/>
    <x v="0"/>
    <s v="OFF-PA-10000100"/>
    <x v="1"/>
    <x v="10"/>
    <s v="Xerox 1945"/>
    <n v="286.93"/>
    <n v="7"/>
    <n v="0"/>
    <n v="140.59569999999999"/>
  </r>
  <r>
    <n v="2863"/>
    <s v="CA-2014-106537"/>
    <x v="3"/>
    <x v="801"/>
    <d v="2014-08-18T00:00:00"/>
    <s v="Standard Class"/>
    <s v="RH-19495"/>
    <s v="Rick Hansen"/>
    <s v="Consumer"/>
    <s v="United States"/>
    <s v="Orlando"/>
    <x v="2"/>
    <n v="32839"/>
    <x v="0"/>
    <s v="OFF-PA-10000223"/>
    <x v="1"/>
    <x v="10"/>
    <s v="Xerox 2000"/>
    <n v="20.736000000000004"/>
    <n v="4"/>
    <n v="0.2"/>
    <n v="7.2576000000000001"/>
  </r>
  <r>
    <n v="2864"/>
    <s v="US-2014-103828"/>
    <x v="3"/>
    <x v="802"/>
    <d v="2014-08-14T00:00:00"/>
    <s v="Same Day"/>
    <s v="JK-15370"/>
    <s v="Jay Kimmel"/>
    <s v="Consumer"/>
    <s v="United States"/>
    <s v="San Francisco"/>
    <x v="1"/>
    <n v="94122"/>
    <x v="1"/>
    <s v="OFF-ST-10001325"/>
    <x v="1"/>
    <x v="4"/>
    <s v="Sterilite Officeware Hinged File Box"/>
    <n v="31.44"/>
    <n v="3"/>
    <n v="0"/>
    <n v="8.4888000000000012"/>
  </r>
  <r>
    <n v="2865"/>
    <s v="US-2014-103828"/>
    <x v="3"/>
    <x v="802"/>
    <d v="2014-08-14T00:00:00"/>
    <s v="Same Day"/>
    <s v="JK-15370"/>
    <s v="Jay Kimmel"/>
    <s v="Consumer"/>
    <s v="United States"/>
    <s v="San Francisco"/>
    <x v="1"/>
    <n v="94122"/>
    <x v="1"/>
    <s v="OFF-AP-10004249"/>
    <x v="1"/>
    <x v="9"/>
    <s v="Staples"/>
    <n v="83.79"/>
    <n v="7"/>
    <n v="0"/>
    <n v="22.623299999999997"/>
  </r>
  <r>
    <n v="2866"/>
    <s v="US-2014-103828"/>
    <x v="3"/>
    <x v="802"/>
    <d v="2014-08-14T00:00:00"/>
    <s v="Same Day"/>
    <s v="JK-15370"/>
    <s v="Jay Kimmel"/>
    <s v="Consumer"/>
    <s v="United States"/>
    <s v="San Francisco"/>
    <x v="1"/>
    <n v="94122"/>
    <x v="1"/>
    <s v="OFF-AR-10000588"/>
    <x v="1"/>
    <x v="6"/>
    <s v="Newell 345"/>
    <n v="59.519999999999996"/>
    <n v="3"/>
    <n v="0"/>
    <n v="15.475200000000001"/>
  </r>
  <r>
    <n v="2867"/>
    <s v="US-2014-103828"/>
    <x v="3"/>
    <x v="802"/>
    <d v="2014-08-14T00:00:00"/>
    <s v="Same Day"/>
    <s v="JK-15370"/>
    <s v="Jay Kimmel"/>
    <s v="Consumer"/>
    <s v="United States"/>
    <s v="San Francisco"/>
    <x v="1"/>
    <n v="94122"/>
    <x v="1"/>
    <s v="OFF-SU-10000946"/>
    <x v="1"/>
    <x v="14"/>
    <s v="Staples"/>
    <n v="31.92"/>
    <n v="4"/>
    <n v="0"/>
    <n v="9.2567999999999984"/>
  </r>
  <r>
    <n v="2868"/>
    <s v="CA-2013-115588"/>
    <x v="0"/>
    <x v="338"/>
    <d v="2013-11-13T00:00:00"/>
    <s v="Second Class"/>
    <s v="AF-10885"/>
    <s v="Art Foster"/>
    <s v="Consumer"/>
    <s v="United States"/>
    <s v="Toledo"/>
    <x v="24"/>
    <n v="43615"/>
    <x v="3"/>
    <s v="OFF-SU-10001225"/>
    <x v="1"/>
    <x v="14"/>
    <s v="Staples"/>
    <n v="14.720000000000002"/>
    <n v="5"/>
    <n v="0.2"/>
    <n v="-3.3120000000000012"/>
  </r>
  <r>
    <n v="2869"/>
    <s v="CA-2013-115588"/>
    <x v="0"/>
    <x v="338"/>
    <d v="2013-11-13T00:00:00"/>
    <s v="Second Class"/>
    <s v="AF-10885"/>
    <s v="Art Foster"/>
    <s v="Consumer"/>
    <s v="United States"/>
    <s v="Toledo"/>
    <x v="24"/>
    <n v="43615"/>
    <x v="3"/>
    <s v="OFF-ST-10001558"/>
    <x v="1"/>
    <x v="4"/>
    <s v="Acco Perma 4000 Stacking Storage Drawers"/>
    <n v="38.975999999999999"/>
    <n v="3"/>
    <n v="0.2"/>
    <n v="-2.4359999999999999"/>
  </r>
  <r>
    <n v="2870"/>
    <s v="CA-2014-143861"/>
    <x v="3"/>
    <x v="492"/>
    <d v="2014-06-20T00:00:00"/>
    <s v="Standard Class"/>
    <s v="LC-16885"/>
    <s v="Lena Creighton"/>
    <s v="Consumer"/>
    <s v="United States"/>
    <s v="Saint Petersburg"/>
    <x v="2"/>
    <n v="33710"/>
    <x v="0"/>
    <s v="FUR-FU-10001546"/>
    <x v="0"/>
    <x v="5"/>
    <s v="Dana Swing-Arm Lamps"/>
    <n v="17.088000000000001"/>
    <n v="2"/>
    <n v="0.2"/>
    <n v="1.0679999999999996"/>
  </r>
  <r>
    <n v="2871"/>
    <s v="CA-2011-148040"/>
    <x v="2"/>
    <x v="579"/>
    <d v="2011-03-26T00:00:00"/>
    <s v="Standard Class"/>
    <s v="BF-11275"/>
    <s v="Beth Fritzler"/>
    <s v="Corporate"/>
    <s v="United States"/>
    <s v="Tucson"/>
    <x v="16"/>
    <n v="85705"/>
    <x v="1"/>
    <s v="OFF-PA-10002581"/>
    <x v="1"/>
    <x v="10"/>
    <s v="Xerox 1951"/>
    <n v="74.352000000000004"/>
    <n v="3"/>
    <n v="0.2"/>
    <n v="23.234999999999992"/>
  </r>
  <r>
    <n v="2872"/>
    <s v="CA-2011-148040"/>
    <x v="2"/>
    <x v="579"/>
    <d v="2011-03-26T00:00:00"/>
    <s v="Standard Class"/>
    <s v="BF-11275"/>
    <s v="Beth Fritzler"/>
    <s v="Corporate"/>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s v="Consumer"/>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s v="Consumer"/>
    <s v="United States"/>
    <s v="San Diego"/>
    <x v="1"/>
    <n v="92105"/>
    <x v="1"/>
    <s v="OFF-ST-10001963"/>
    <x v="1"/>
    <x v="4"/>
    <s v="Tennsco Regal Shelving Units"/>
    <n v="811.28"/>
    <n v="8"/>
    <n v="0"/>
    <n v="24.338399999999979"/>
  </r>
  <r>
    <n v="2875"/>
    <s v="US-2014-102638"/>
    <x v="3"/>
    <x v="614"/>
    <d v="2015-01-01T00:00:00"/>
    <s v="First Class"/>
    <s v="MC-17845"/>
    <s v="Michael Chen"/>
    <s v="Consumer"/>
    <s v="United States"/>
    <s v="New York City"/>
    <x v="15"/>
    <n v="10035"/>
    <x v="3"/>
    <s v="OFF-FA-10002988"/>
    <x v="1"/>
    <x v="13"/>
    <s v="Ideal Clamps"/>
    <n v="6.0299999999999994"/>
    <n v="3"/>
    <n v="0"/>
    <n v="2.9546999999999999"/>
  </r>
  <r>
    <n v="2876"/>
    <s v="US-2013-167339"/>
    <x v="0"/>
    <x v="803"/>
    <d v="2013-01-23T00:00:00"/>
    <s v="Second Class"/>
    <s v="TD-20995"/>
    <s v="Tamara Dahlen"/>
    <s v="Consumer"/>
    <s v="United States"/>
    <s v="San Diego"/>
    <x v="1"/>
    <n v="92037"/>
    <x v="1"/>
    <s v="FUR-CH-10004289"/>
    <x v="0"/>
    <x v="1"/>
    <s v="Global Super Steno Chair"/>
    <n v="153.56800000000001"/>
    <n v="2"/>
    <n v="0.2"/>
    <n v="-5.758800000000015"/>
  </r>
  <r>
    <n v="2877"/>
    <s v="US-2013-167339"/>
    <x v="0"/>
    <x v="803"/>
    <d v="2013-01-23T00:00:00"/>
    <s v="Second Class"/>
    <s v="TD-20995"/>
    <s v="Tamara Dahlen"/>
    <s v="Consumer"/>
    <s v="United States"/>
    <s v="San Diego"/>
    <x v="1"/>
    <n v="92037"/>
    <x v="1"/>
    <s v="FUR-CH-10000785"/>
    <x v="0"/>
    <x v="1"/>
    <s v="Global Ergonomic Managers Chair"/>
    <n v="1013.4879999999999"/>
    <n v="7"/>
    <n v="0.2"/>
    <n v="76.011600000000016"/>
  </r>
  <r>
    <n v="2878"/>
    <s v="CA-2013-152072"/>
    <x v="0"/>
    <x v="804"/>
    <d v="2013-01-19T00:00:00"/>
    <s v="Standard Class"/>
    <s v="Dp-13240"/>
    <s v="Dean percer"/>
    <s v="Home Office"/>
    <s v="United States"/>
    <s v="Westfield"/>
    <x v="30"/>
    <n v="7090"/>
    <x v="3"/>
    <s v="OFF-EN-10003040"/>
    <x v="1"/>
    <x v="12"/>
    <s v="Quality Park Security Envelopes"/>
    <n v="52.34"/>
    <n v="2"/>
    <n v="0"/>
    <n v="24.599800000000002"/>
  </r>
  <r>
    <n v="2879"/>
    <s v="CA-2013-152072"/>
    <x v="0"/>
    <x v="804"/>
    <d v="2013-01-19T00:00:00"/>
    <s v="Standard Class"/>
    <s v="Dp-13240"/>
    <s v="Dean percer"/>
    <s v="Home Office"/>
    <s v="United States"/>
    <s v="Westfield"/>
    <x v="30"/>
    <n v="7090"/>
    <x v="3"/>
    <s v="OFF-AR-10001573"/>
    <x v="1"/>
    <x v="6"/>
    <s v="American Pencil"/>
    <n v="4.66"/>
    <n v="2"/>
    <n v="0"/>
    <n v="1.3513999999999995"/>
  </r>
  <r>
    <n v="2880"/>
    <s v="CA-2013-152072"/>
    <x v="0"/>
    <x v="804"/>
    <d v="2013-01-19T00:00:00"/>
    <s v="Standard Class"/>
    <s v="Dp-13240"/>
    <s v="Dean percer"/>
    <s v="Home Office"/>
    <s v="United States"/>
    <s v="Westfield"/>
    <x v="30"/>
    <n v="7090"/>
    <x v="3"/>
    <s v="TEC-AC-10000844"/>
    <x v="2"/>
    <x v="11"/>
    <s v="Logitech Gaming G510s - Keyboard"/>
    <n v="254.96999999999997"/>
    <n v="3"/>
    <n v="0"/>
    <n v="91.789199999999994"/>
  </r>
  <r>
    <n v="2881"/>
    <s v="CA-2013-102932"/>
    <x v="0"/>
    <x v="251"/>
    <d v="2013-09-24T00:00:00"/>
    <s v="Second Class"/>
    <s v="SD-20485"/>
    <s v="Shirley Daniels"/>
    <s v="Home Office"/>
    <s v="United States"/>
    <s v="Orange"/>
    <x v="30"/>
    <n v="7050"/>
    <x v="3"/>
    <s v="OFF-BI-10000756"/>
    <x v="1"/>
    <x v="8"/>
    <s v="Storex DuraTech Recycled Plastic Frosted Binders"/>
    <n v="25.44"/>
    <n v="6"/>
    <n v="0"/>
    <n v="12.72"/>
  </r>
  <r>
    <n v="2882"/>
    <s v="CA-2013-102932"/>
    <x v="0"/>
    <x v="251"/>
    <d v="2013-09-24T00:00:00"/>
    <s v="Second Class"/>
    <s v="SD-20485"/>
    <s v="Shirley Daniels"/>
    <s v="Home Office"/>
    <s v="United States"/>
    <s v="Orange"/>
    <x v="30"/>
    <n v="7050"/>
    <x v="3"/>
    <s v="OFF-SU-10000381"/>
    <x v="1"/>
    <x v="14"/>
    <s v="Acme Forged Steel Scissors with Black Enamel Handles"/>
    <n v="27.93"/>
    <n v="3"/>
    <n v="0"/>
    <n v="8.0996999999999986"/>
  </r>
  <r>
    <n v="2883"/>
    <s v="CA-2011-165540"/>
    <x v="2"/>
    <x v="805"/>
    <d v="2011-02-26T00:00:00"/>
    <s v="Standard Class"/>
    <s v="TM-21010"/>
    <s v="Tamara Manning"/>
    <s v="Consumer"/>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s v="Consumer"/>
    <s v="United States"/>
    <s v="San Francisco"/>
    <x v="1"/>
    <n v="94110"/>
    <x v="1"/>
    <s v="FUR-FU-10001852"/>
    <x v="0"/>
    <x v="5"/>
    <s v="Eldon Regeneration Recycled Desk Accessories, Smoke"/>
    <n v="6.96"/>
    <n v="4"/>
    <n v="0"/>
    <n v="2.2271999999999998"/>
  </r>
  <r>
    <n v="2885"/>
    <s v="CA-2013-164483"/>
    <x v="0"/>
    <x v="806"/>
    <d v="2013-02-03T00:00:00"/>
    <s v="Standard Class"/>
    <s v="JF-15490"/>
    <s v="Jeremy Farry"/>
    <s v="Consumer"/>
    <s v="United States"/>
    <s v="San Francisco"/>
    <x v="1"/>
    <n v="94122"/>
    <x v="1"/>
    <s v="OFF-BI-10000014"/>
    <x v="1"/>
    <x v="8"/>
    <s v="Heavy-Duty E-Z-D Binders"/>
    <n v="17.456"/>
    <n v="2"/>
    <n v="0.2"/>
    <n v="5.8914"/>
  </r>
  <r>
    <n v="2886"/>
    <s v="US-2013-159856"/>
    <x v="0"/>
    <x v="807"/>
    <d v="2013-10-23T00:00:00"/>
    <s v="Standard Class"/>
    <s v="EP-13915"/>
    <s v="Emily Phan"/>
    <s v="Consumer"/>
    <s v="United States"/>
    <s v="Tempe"/>
    <x v="16"/>
    <n v="85281"/>
    <x v="1"/>
    <s v="FUR-CH-10003396"/>
    <x v="0"/>
    <x v="1"/>
    <s v="Global Deluxe Steno Chair"/>
    <n v="307.92"/>
    <n v="5"/>
    <n v="0.2"/>
    <n v="-34.64100000000002"/>
  </r>
  <r>
    <n v="2887"/>
    <s v="CA-2014-102099"/>
    <x v="3"/>
    <x v="404"/>
    <d v="2014-12-20T00:00:00"/>
    <s v="First Class"/>
    <s v="EP-13915"/>
    <s v="Emily Phan"/>
    <s v="Consumer"/>
    <s v="United States"/>
    <s v="Los Angeles"/>
    <x v="1"/>
    <n v="90008"/>
    <x v="1"/>
    <s v="OFF-AR-10003811"/>
    <x v="1"/>
    <x v="6"/>
    <s v="Newell 327"/>
    <n v="6.63"/>
    <n v="3"/>
    <n v="0"/>
    <n v="1.7901"/>
  </r>
  <r>
    <n v="2888"/>
    <s v="CA-2014-102099"/>
    <x v="3"/>
    <x v="404"/>
    <d v="2014-12-20T00:00:00"/>
    <s v="First Class"/>
    <s v="EP-13915"/>
    <s v="Emily Phan"/>
    <s v="Consumer"/>
    <s v="United States"/>
    <s v="Los Angeles"/>
    <x v="1"/>
    <n v="90008"/>
    <x v="1"/>
    <s v="OFF-PA-10003172"/>
    <x v="1"/>
    <x v="10"/>
    <s v="Xerox 1996"/>
    <n v="12.96"/>
    <n v="2"/>
    <n v="0"/>
    <n v="6.2208000000000006"/>
  </r>
  <r>
    <n v="2889"/>
    <s v="CA-2014-102099"/>
    <x v="3"/>
    <x v="404"/>
    <d v="2014-12-20T00:00:00"/>
    <s v="First Class"/>
    <s v="EP-13915"/>
    <s v="Emily Phan"/>
    <s v="Consumer"/>
    <s v="United States"/>
    <s v="Los Angeles"/>
    <x v="1"/>
    <n v="90008"/>
    <x v="1"/>
    <s v="OFF-PA-10000289"/>
    <x v="1"/>
    <x v="10"/>
    <s v="Xerox 213"/>
    <n v="32.400000000000006"/>
    <n v="5"/>
    <n v="0"/>
    <n v="15.552000000000001"/>
  </r>
  <r>
    <n v="2890"/>
    <s v="CA-2014-164049"/>
    <x v="3"/>
    <x v="808"/>
    <d v="2014-11-07T00:00:00"/>
    <s v="Standard Class"/>
    <s v="KH-16630"/>
    <s v="Ken Heidel"/>
    <s v="Corporate"/>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s v="Consumer"/>
    <s v="United States"/>
    <s v="Lake Charles"/>
    <x v="28"/>
    <n v="70601"/>
    <x v="0"/>
    <s v="FUR-CH-10002304"/>
    <x v="0"/>
    <x v="1"/>
    <s v="Global Stack Chair without Arms, Black"/>
    <n v="51.96"/>
    <n v="2"/>
    <n v="0"/>
    <n v="12.990000000000002"/>
  </r>
  <r>
    <n v="2892"/>
    <s v="CA-2011-142727"/>
    <x v="2"/>
    <x v="333"/>
    <d v="2011-05-01T00:00:00"/>
    <s v="Second Class"/>
    <s v="HG-14845"/>
    <s v="Harry Greene"/>
    <s v="Consumer"/>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s v="Corporate"/>
    <s v="United States"/>
    <s v="Rochester"/>
    <x v="15"/>
    <n v="14609"/>
    <x v="3"/>
    <s v="OFF-PA-10003739"/>
    <x v="1"/>
    <x v="10"/>
    <s v="Xerox 1969"/>
    <n v="11.56"/>
    <n v="2"/>
    <n v="0"/>
    <n v="5.6644000000000005"/>
  </r>
  <r>
    <n v="2894"/>
    <s v="CA-2014-139913"/>
    <x v="3"/>
    <x v="436"/>
    <d v="2014-10-30T00:00:00"/>
    <s v="Standard Class"/>
    <s v="JC-16105"/>
    <s v="Julie Creighton"/>
    <s v="Corporate"/>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s v="Corporate"/>
    <s v="United States"/>
    <s v="Rochester"/>
    <x v="15"/>
    <n v="14609"/>
    <x v="3"/>
    <s v="FUR-FU-10000771"/>
    <x v="0"/>
    <x v="5"/>
    <s v="Eldon 200 Class Desk Accessories, Smoke"/>
    <n v="69.08"/>
    <n v="11"/>
    <n v="0"/>
    <n v="29.013600000000004"/>
  </r>
  <r>
    <n v="2896"/>
    <s v="CA-2014-139913"/>
    <x v="3"/>
    <x v="436"/>
    <d v="2014-10-30T00:00:00"/>
    <s v="Standard Class"/>
    <s v="JC-16105"/>
    <s v="Julie Creighton"/>
    <s v="Corporate"/>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s v="Consumer"/>
    <s v="United States"/>
    <s v="Long Beach"/>
    <x v="15"/>
    <n v="11561"/>
    <x v="3"/>
    <s v="OFF-AR-10001915"/>
    <x v="1"/>
    <x v="6"/>
    <s v="Peel-Off China Markers"/>
    <n v="49.65"/>
    <n v="5"/>
    <n v="0"/>
    <n v="20.853000000000002"/>
  </r>
  <r>
    <n v="2898"/>
    <s v="US-2013-164630"/>
    <x v="0"/>
    <x v="810"/>
    <d v="2013-01-09T00:00:00"/>
    <s v="Standard Class"/>
    <s v="EB-13975"/>
    <s v="Erica Bern"/>
    <s v="Corporate"/>
    <s v="United States"/>
    <s v="Charlotte"/>
    <x v="3"/>
    <n v="28205"/>
    <x v="0"/>
    <s v="TEC-CO-10000971"/>
    <x v="2"/>
    <x v="16"/>
    <s v="Hewlett Packard 310 Color Digital Copier"/>
    <n v="959.96800000000007"/>
    <n v="4"/>
    <n v="0.2"/>
    <n v="119.99599999999992"/>
  </r>
  <r>
    <n v="2899"/>
    <s v="US-2012-114839"/>
    <x v="1"/>
    <x v="33"/>
    <d v="2012-04-30T00:00:00"/>
    <s v="Standard Class"/>
    <s v="PW-19240"/>
    <s v="Pierre Wener"/>
    <s v="Consumer"/>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s v="Consumer"/>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s v="Consumer"/>
    <s v="United States"/>
    <s v="New York City"/>
    <x v="15"/>
    <n v="10035"/>
    <x v="3"/>
    <s v="OFF-LA-10001317"/>
    <x v="1"/>
    <x v="2"/>
    <s v="Avery 520"/>
    <n v="12.6"/>
    <n v="4"/>
    <n v="0"/>
    <n v="6.048"/>
  </r>
  <r>
    <n v="2902"/>
    <s v="CA-2014-124898"/>
    <x v="3"/>
    <x v="220"/>
    <d v="2014-09-16T00:00:00"/>
    <s v="Standard Class"/>
    <s v="DB-12910"/>
    <s v="Daniel Byrd"/>
    <s v="Home Office"/>
    <s v="United States"/>
    <s v="Columbus"/>
    <x v="32"/>
    <n v="31907"/>
    <x v="0"/>
    <s v="OFF-PA-10003656"/>
    <x v="1"/>
    <x v="10"/>
    <s v="Xerox 1935"/>
    <n v="184.66"/>
    <n v="7"/>
    <n v="0"/>
    <n v="84.943599999999989"/>
  </r>
  <r>
    <n v="2903"/>
    <s v="CA-2013-164035"/>
    <x v="0"/>
    <x v="1"/>
    <d v="2013-06-18T00:00:00"/>
    <s v="Standard Class"/>
    <s v="CR-12730"/>
    <s v="Craig Reiter"/>
    <s v="Consumer"/>
    <s v="United States"/>
    <s v="Chicago"/>
    <x v="10"/>
    <n v="60610"/>
    <x v="2"/>
    <s v="OFF-PA-10002160"/>
    <x v="1"/>
    <x v="10"/>
    <s v="Xerox 1978"/>
    <n v="23.120000000000005"/>
    <n v="5"/>
    <n v="0.2"/>
    <n v="8.3810000000000002"/>
  </r>
  <r>
    <n v="2904"/>
    <s v="CA-2013-153577"/>
    <x v="0"/>
    <x v="812"/>
    <d v="2013-07-02T00:00:00"/>
    <s v="Standard Class"/>
    <s v="KH-16330"/>
    <s v="Katharine Harms"/>
    <s v="Corporate"/>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s v="Corporate"/>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s v="Home Office"/>
    <s v="United States"/>
    <s v="Seattle"/>
    <x v="4"/>
    <n v="98115"/>
    <x v="1"/>
    <s v="OFF-ST-10002615"/>
    <x v="1"/>
    <x v="4"/>
    <s v="Dual Level, Single-Width Filing Carts"/>
    <n v="310.12"/>
    <n v="2"/>
    <n v="0"/>
    <n v="80.631200000000007"/>
  </r>
  <r>
    <n v="2907"/>
    <s v="CA-2014-121615"/>
    <x v="3"/>
    <x v="132"/>
    <d v="2014-11-10T00:00:00"/>
    <s v="Standard Class"/>
    <s v="DL-12925"/>
    <s v="Daniel Lacy"/>
    <s v="Consumer"/>
    <s v="United States"/>
    <s v="Eagan"/>
    <x v="11"/>
    <n v="55122"/>
    <x v="2"/>
    <s v="OFF-PA-10000327"/>
    <x v="1"/>
    <x v="10"/>
    <s v="Xerox 1971"/>
    <n v="8.56"/>
    <n v="2"/>
    <n v="0"/>
    <n v="3.8519999999999994"/>
  </r>
  <r>
    <n v="2908"/>
    <s v="CA-2014-121615"/>
    <x v="3"/>
    <x v="132"/>
    <d v="2014-11-10T00:00:00"/>
    <s v="Standard Class"/>
    <s v="DL-12925"/>
    <s v="Daniel Lacy"/>
    <s v="Consumer"/>
    <s v="United States"/>
    <s v="Eagan"/>
    <x v="11"/>
    <n v="55122"/>
    <x v="2"/>
    <s v="OFF-ST-10001325"/>
    <x v="1"/>
    <x v="4"/>
    <s v="Sterilite Officeware Hinged File Box"/>
    <n v="52.400000000000006"/>
    <n v="5"/>
    <n v="0"/>
    <n v="14.148"/>
  </r>
  <r>
    <n v="2909"/>
    <s v="CA-2014-121615"/>
    <x v="3"/>
    <x v="132"/>
    <d v="2014-11-10T00:00:00"/>
    <s v="Standard Class"/>
    <s v="DL-12925"/>
    <s v="Daniel Lacy"/>
    <s v="Consumer"/>
    <s v="United States"/>
    <s v="Eagan"/>
    <x v="11"/>
    <n v="55122"/>
    <x v="2"/>
    <s v="OFF-LA-10001771"/>
    <x v="1"/>
    <x v="2"/>
    <s v="Avery 513"/>
    <n v="14.940000000000001"/>
    <n v="3"/>
    <n v="0"/>
    <n v="6.8723999999999998"/>
  </r>
  <r>
    <n v="2910"/>
    <s v="CA-2014-166415"/>
    <x v="3"/>
    <x v="600"/>
    <d v="2014-02-24T00:00:00"/>
    <s v="Standard Class"/>
    <s v="ME-17725"/>
    <s v="Max Engle"/>
    <s v="Consumer"/>
    <s v="United States"/>
    <s v="Seattle"/>
    <x v="4"/>
    <n v="98103"/>
    <x v="1"/>
    <s v="OFF-FA-10004968"/>
    <x v="1"/>
    <x v="13"/>
    <s v="Rubber Band Ball"/>
    <n v="11.22"/>
    <n v="3"/>
    <n v="0"/>
    <n v="0.2244000000000006"/>
  </r>
  <r>
    <n v="2911"/>
    <s v="CA-2012-118444"/>
    <x v="1"/>
    <x v="599"/>
    <d v="2012-11-09T00:00:00"/>
    <s v="Standard Class"/>
    <s v="VD-21670"/>
    <s v="Valerie Dominguez"/>
    <s v="Consumer"/>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s v="Consumer"/>
    <s v="United States"/>
    <s v="Hempstead"/>
    <x v="15"/>
    <n v="11550"/>
    <x v="3"/>
    <s v="OFF-EN-10003286"/>
    <x v="1"/>
    <x v="12"/>
    <s v="Staples"/>
    <n v="41.4"/>
    <n v="5"/>
    <n v="0"/>
    <n v="19.457999999999998"/>
  </r>
  <r>
    <n v="2913"/>
    <s v="CA-2011-113929"/>
    <x v="2"/>
    <x v="737"/>
    <d v="2011-06-21T00:00:00"/>
    <s v="Standard Class"/>
    <s v="CK-12205"/>
    <s v="Chloris Kastensmidt"/>
    <s v="Consumer"/>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s v="Consumer"/>
    <s v="United States"/>
    <s v="Hempstead"/>
    <x v="15"/>
    <n v="11550"/>
    <x v="3"/>
    <s v="OFF-BI-10002852"/>
    <x v="1"/>
    <x v="8"/>
    <s v="Ibico Standard Transparent Covers"/>
    <n v="39.552000000000007"/>
    <n v="3"/>
    <n v="0.2"/>
    <n v="14.337599999999998"/>
  </r>
  <r>
    <n v="2915"/>
    <s v="CA-2012-134747"/>
    <x v="1"/>
    <x v="88"/>
    <d v="2012-10-17T00:00:00"/>
    <s v="Second Class"/>
    <s v="DL-12925"/>
    <s v="Daniel Lacy"/>
    <s v="Consumer"/>
    <s v="United States"/>
    <s v="Noblesville"/>
    <x v="14"/>
    <n v="46060"/>
    <x v="2"/>
    <s v="TEC-PH-10002890"/>
    <x v="2"/>
    <x v="7"/>
    <s v="AT&amp;T 17929 Lendline Telephone"/>
    <n v="135.72"/>
    <n v="3"/>
    <n v="0"/>
    <n v="35.287199999999999"/>
  </r>
  <r>
    <n v="2916"/>
    <s v="CA-2012-134747"/>
    <x v="1"/>
    <x v="88"/>
    <d v="2012-10-17T00:00:00"/>
    <s v="Second Class"/>
    <s v="DL-12925"/>
    <s v="Daniel Lacy"/>
    <s v="Consumer"/>
    <s v="United States"/>
    <s v="Noblesville"/>
    <x v="14"/>
    <n v="46060"/>
    <x v="2"/>
    <s v="OFF-BI-10001308"/>
    <x v="1"/>
    <x v="8"/>
    <s v="GBC Standard Plastic Binding Systems' Combs"/>
    <n v="12.56"/>
    <n v="2"/>
    <n v="0"/>
    <n v="5.6519999999999992"/>
  </r>
  <r>
    <n v="2917"/>
    <s v="CA-2012-134747"/>
    <x v="1"/>
    <x v="88"/>
    <d v="2012-10-17T00:00:00"/>
    <s v="Second Class"/>
    <s v="DL-12925"/>
    <s v="Daniel Lacy"/>
    <s v="Consumer"/>
    <s v="United States"/>
    <s v="Noblesville"/>
    <x v="14"/>
    <n v="46060"/>
    <x v="2"/>
    <s v="TEC-PH-10001750"/>
    <x v="2"/>
    <x v="7"/>
    <s v="Samsung Rugby III"/>
    <n v="263.95999999999998"/>
    <n v="4"/>
    <n v="0"/>
    <n v="71.269200000000012"/>
  </r>
  <r>
    <n v="2918"/>
    <s v="CA-2014-155047"/>
    <x v="3"/>
    <x v="151"/>
    <d v="2014-08-31T00:00:00"/>
    <s v="First Class"/>
    <s v="SE-20110"/>
    <s v="Sanjit Engle"/>
    <s v="Consumer"/>
    <s v="United States"/>
    <s v="Dallas"/>
    <x v="5"/>
    <n v="75220"/>
    <x v="2"/>
    <s v="OFF-AR-10003338"/>
    <x v="1"/>
    <x v="6"/>
    <s v="Eberhard Faber 3 1/2&quot; Golf Pencils"/>
    <n v="5.9520000000000008"/>
    <n v="1"/>
    <n v="0.2"/>
    <n v="0.37200000000000011"/>
  </r>
  <r>
    <n v="2919"/>
    <s v="CA-2013-160129"/>
    <x v="0"/>
    <x v="813"/>
    <d v="2013-11-24T00:00:00"/>
    <s v="Same Day"/>
    <s v="LS-17200"/>
    <s v="Luke Schmidt"/>
    <s v="Corporate"/>
    <s v="United States"/>
    <s v="Philadelphia"/>
    <x v="9"/>
    <n v="19140"/>
    <x v="3"/>
    <s v="OFF-FA-10002763"/>
    <x v="1"/>
    <x v="13"/>
    <s v="Advantus Map Pennant Flags and Round Head Tacks"/>
    <n v="15.8"/>
    <n v="5"/>
    <n v="0.2"/>
    <n v="2.3699999999999983"/>
  </r>
  <r>
    <n v="2920"/>
    <s v="CA-2013-160129"/>
    <x v="0"/>
    <x v="813"/>
    <d v="2013-11-24T00:00:00"/>
    <s v="Same Day"/>
    <s v="LS-17200"/>
    <s v="Luke Schmidt"/>
    <s v="Corporate"/>
    <s v="United States"/>
    <s v="Philadelphia"/>
    <x v="9"/>
    <n v="19140"/>
    <x v="3"/>
    <s v="FUR-FU-10002088"/>
    <x v="0"/>
    <x v="5"/>
    <s v="Nu-Dell Float Frame 11 x 14 1/2"/>
    <n v="14.368000000000002"/>
    <n v="2"/>
    <n v="0.2"/>
    <n v="3.9512"/>
  </r>
  <r>
    <n v="2921"/>
    <s v="CA-2013-160129"/>
    <x v="0"/>
    <x v="813"/>
    <d v="2013-11-24T00:00:00"/>
    <s v="Same Day"/>
    <s v="LS-17200"/>
    <s v="Luke Schmidt"/>
    <s v="Corporate"/>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s v="Consumer"/>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s v="Home Office"/>
    <s v="United States"/>
    <s v="Austin"/>
    <x v="5"/>
    <n v="78745"/>
    <x v="2"/>
    <s v="OFF-BI-10000301"/>
    <x v="1"/>
    <x v="8"/>
    <s v="GBC Instant Report Kit"/>
    <n v="3.8819999999999988"/>
    <n v="3"/>
    <n v="0.8"/>
    <n v="-5.8230000000000004"/>
  </r>
  <r>
    <n v="2924"/>
    <s v="CA-2011-156993"/>
    <x v="2"/>
    <x v="307"/>
    <d v="2011-07-04T00:00:00"/>
    <s v="Standard Class"/>
    <s v="RW-19630"/>
    <s v="Rob Williams"/>
    <s v="Corporate"/>
    <s v="United States"/>
    <s v="Detroit"/>
    <x v="12"/>
    <n v="48234"/>
    <x v="2"/>
    <s v="OFF-FA-10003495"/>
    <x v="1"/>
    <x v="13"/>
    <s v="Staples"/>
    <n v="6.08"/>
    <n v="1"/>
    <n v="0"/>
    <n v="3.04"/>
  </r>
  <r>
    <n v="2925"/>
    <s v="CA-2011-157721"/>
    <x v="2"/>
    <x v="814"/>
    <d v="2011-09-05T00:00:00"/>
    <s v="First Class"/>
    <s v="JM-16195"/>
    <s v="Justin MacKendrick"/>
    <s v="Consumer"/>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s v="Consumer"/>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s v="Consumer"/>
    <s v="United States"/>
    <s v="Columbus"/>
    <x v="32"/>
    <n v="31907"/>
    <x v="0"/>
    <s v="FUR-FU-10000771"/>
    <x v="0"/>
    <x v="5"/>
    <s v="Eldon 200 Class Desk Accessories, Smoke"/>
    <n v="18.84"/>
    <n v="3"/>
    <n v="0"/>
    <n v="7.9128000000000007"/>
  </r>
  <r>
    <n v="2928"/>
    <s v="CA-2014-158106"/>
    <x v="3"/>
    <x v="400"/>
    <d v="2014-06-11T00:00:00"/>
    <s v="Standard Class"/>
    <s v="CT-11995"/>
    <s v="Carol Triggs"/>
    <s v="Consumer"/>
    <s v="United States"/>
    <s v="Apple Valley"/>
    <x v="11"/>
    <n v="55124"/>
    <x v="2"/>
    <s v="OFF-AR-10002255"/>
    <x v="1"/>
    <x v="6"/>
    <s v="Newell 346"/>
    <n v="8.64"/>
    <n v="3"/>
    <n v="0"/>
    <n v="2.5055999999999998"/>
  </r>
  <r>
    <n v="2929"/>
    <s v="US-2014-120390"/>
    <x v="3"/>
    <x v="15"/>
    <d v="2014-10-27T00:00:00"/>
    <s v="Standard Class"/>
    <s v="TH-21550"/>
    <s v="Tracy Hopkins"/>
    <s v="Home Office"/>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s v="Home Office"/>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s v="Consumer"/>
    <s v="United States"/>
    <s v="San Francisco"/>
    <x v="1"/>
    <n v="94109"/>
    <x v="1"/>
    <s v="OFF-BI-10004970"/>
    <x v="1"/>
    <x v="8"/>
    <s v="ACCOHIDE 3-Ring Binder, Blue, 1&quot;"/>
    <n v="6.6080000000000005"/>
    <n v="2"/>
    <n v="0.2"/>
    <n v="2.2302"/>
  </r>
  <r>
    <n v="2932"/>
    <s v="CA-2012-168564"/>
    <x v="1"/>
    <x v="816"/>
    <d v="2012-08-08T00:00:00"/>
    <s v="Same Day"/>
    <s v="TT-21220"/>
    <s v="Thomas Thornton"/>
    <s v="Consumer"/>
    <s v="United States"/>
    <s v="San Francisco"/>
    <x v="1"/>
    <n v="94109"/>
    <x v="1"/>
    <s v="OFF-BI-10002557"/>
    <x v="1"/>
    <x v="8"/>
    <s v="Presstex Flexible Ring Binders"/>
    <n v="7.28"/>
    <n v="2"/>
    <n v="0.2"/>
    <n v="2.7299999999999995"/>
  </r>
  <r>
    <n v="2933"/>
    <s v="CA-2012-168564"/>
    <x v="1"/>
    <x v="816"/>
    <d v="2012-08-08T00:00:00"/>
    <s v="Same Day"/>
    <s v="TT-21220"/>
    <s v="Thomas Thornton"/>
    <s v="Consumer"/>
    <s v="United States"/>
    <s v="San Francisco"/>
    <x v="1"/>
    <n v="94109"/>
    <x v="1"/>
    <s v="FUR-CH-10000785"/>
    <x v="0"/>
    <x v="1"/>
    <s v="Global Ergonomic Managers Chair"/>
    <n v="144.78399999999999"/>
    <n v="1"/>
    <n v="0.2"/>
    <n v="10.858800000000002"/>
  </r>
  <r>
    <n v="2934"/>
    <s v="US-2013-169040"/>
    <x v="0"/>
    <x v="409"/>
    <d v="2013-12-13T00:00:00"/>
    <s v="Standard Class"/>
    <s v="GT-14710"/>
    <s v="Greg Tran"/>
    <s v="Consumer"/>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s v="Consumer"/>
    <s v="United States"/>
    <s v="Seattle"/>
    <x v="4"/>
    <n v="98105"/>
    <x v="1"/>
    <s v="TEC-PH-10002834"/>
    <x v="2"/>
    <x v="7"/>
    <s v="Google Nexus 5"/>
    <n v="431.97600000000006"/>
    <n v="3"/>
    <n v="0.2"/>
    <n v="26.998499999999993"/>
  </r>
  <r>
    <n v="2936"/>
    <s v="US-2013-169040"/>
    <x v="0"/>
    <x v="409"/>
    <d v="2013-12-13T00:00:00"/>
    <s v="Standard Class"/>
    <s v="GT-14710"/>
    <s v="Greg Tran"/>
    <s v="Consumer"/>
    <s v="United States"/>
    <s v="Seattle"/>
    <x v="4"/>
    <n v="98105"/>
    <x v="1"/>
    <s v="OFF-EN-10000927"/>
    <x v="1"/>
    <x v="12"/>
    <s v="Jet-Pak Recycled Peel 'N' Seal Padded Mailers"/>
    <n v="35.89"/>
    <n v="1"/>
    <n v="0"/>
    <n v="16.150499999999997"/>
  </r>
  <r>
    <n v="2937"/>
    <s v="US-2013-169040"/>
    <x v="0"/>
    <x v="409"/>
    <d v="2013-12-13T00:00:00"/>
    <s v="Standard Class"/>
    <s v="GT-14710"/>
    <s v="Greg Tran"/>
    <s v="Consumer"/>
    <s v="United States"/>
    <s v="Seattle"/>
    <x v="4"/>
    <n v="98105"/>
    <x v="1"/>
    <s v="OFF-BI-10001636"/>
    <x v="1"/>
    <x v="8"/>
    <s v="Ibico Plastic and Wire Spiral Binding Combs"/>
    <n v="47.207999999999998"/>
    <n v="7"/>
    <n v="0.2"/>
    <n v="15.342599999999997"/>
  </r>
  <r>
    <n v="2938"/>
    <s v="US-2013-169040"/>
    <x v="0"/>
    <x v="409"/>
    <d v="2013-12-13T00:00:00"/>
    <s v="Standard Class"/>
    <s v="GT-14710"/>
    <s v="Greg Tran"/>
    <s v="Consumer"/>
    <s v="United States"/>
    <s v="Seattle"/>
    <x v="4"/>
    <n v="98105"/>
    <x v="1"/>
    <s v="OFF-PA-10001736"/>
    <x v="1"/>
    <x v="10"/>
    <s v="Xerox 1880"/>
    <n v="248.07999999999998"/>
    <n v="7"/>
    <n v="0"/>
    <n v="116.59759999999997"/>
  </r>
  <r>
    <n v="2939"/>
    <s v="US-2013-169040"/>
    <x v="0"/>
    <x v="409"/>
    <d v="2013-12-13T00:00:00"/>
    <s v="Standard Class"/>
    <s v="GT-14710"/>
    <s v="Greg Tran"/>
    <s v="Consumer"/>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s v="Consumer"/>
    <s v="United States"/>
    <s v="Seattle"/>
    <x v="4"/>
    <n v="98105"/>
    <x v="1"/>
    <s v="OFF-BI-10001658"/>
    <x v="1"/>
    <x v="8"/>
    <s v="GBC Standard Therm-A-Bind Covers"/>
    <n v="59.808000000000007"/>
    <n v="3"/>
    <n v="0.2"/>
    <n v="19.4376"/>
  </r>
  <r>
    <n v="2941"/>
    <s v="CA-2014-155880"/>
    <x v="3"/>
    <x v="613"/>
    <d v="2014-04-01T00:00:00"/>
    <s v="Standard Class"/>
    <s v="JD-16150"/>
    <s v="Justin Deggeller"/>
    <s v="Corporate"/>
    <s v="United States"/>
    <s v="Milwaukee"/>
    <x v="6"/>
    <n v="53209"/>
    <x v="2"/>
    <s v="FUR-CH-10000422"/>
    <x v="0"/>
    <x v="1"/>
    <s v="Global Highback Leather Tilter in Burgundy"/>
    <n v="90.99"/>
    <n v="1"/>
    <n v="0"/>
    <n v="14.558400000000006"/>
  </r>
  <r>
    <n v="2942"/>
    <s v="CA-2014-155880"/>
    <x v="3"/>
    <x v="613"/>
    <d v="2014-04-01T00:00:00"/>
    <s v="Standard Class"/>
    <s v="JD-16150"/>
    <s v="Justin Deggeller"/>
    <s v="Corporate"/>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s v="Corporate"/>
    <s v="United States"/>
    <s v="Milwaukee"/>
    <x v="6"/>
    <n v="53209"/>
    <x v="2"/>
    <s v="FUR-CH-10002880"/>
    <x v="0"/>
    <x v="1"/>
    <s v="Global High-Back Leather Tilter, Burgundy"/>
    <n v="368.96999999999997"/>
    <n v="3"/>
    <n v="0"/>
    <n v="40.586699999999979"/>
  </r>
  <r>
    <n v="2944"/>
    <s v="CA-2014-126242"/>
    <x v="3"/>
    <x v="123"/>
    <d v="2014-11-25T00:00:00"/>
    <s v="Standard Class"/>
    <s v="MC-18100"/>
    <s v="Mick Crebagga"/>
    <s v="Consumer"/>
    <s v="United States"/>
    <s v="Los Angeles"/>
    <x v="1"/>
    <n v="90049"/>
    <x v="1"/>
    <s v="OFF-ST-10000675"/>
    <x v="1"/>
    <x v="4"/>
    <s v="File Shuttle II and Handi-File, Black"/>
    <n v="305.01"/>
    <n v="9"/>
    <n v="0"/>
    <n v="76.252499999999998"/>
  </r>
  <r>
    <n v="2945"/>
    <s v="CA-2014-126242"/>
    <x v="3"/>
    <x v="123"/>
    <d v="2014-11-25T00:00:00"/>
    <s v="Standard Class"/>
    <s v="MC-18100"/>
    <s v="Mick Crebagga"/>
    <s v="Consumer"/>
    <s v="United States"/>
    <s v="Los Angeles"/>
    <x v="1"/>
    <n v="90049"/>
    <x v="1"/>
    <s v="FUR-FU-10002685"/>
    <x v="0"/>
    <x v="5"/>
    <s v="Executive Impressions 13-1/2&quot; Indoor/Outdoor Wall Clock"/>
    <n v="18.7"/>
    <n v="1"/>
    <n v="0"/>
    <n v="7.1059999999999999"/>
  </r>
  <r>
    <n v="2946"/>
    <s v="CA-2013-166443"/>
    <x v="0"/>
    <x v="254"/>
    <d v="2013-11-06T00:00:00"/>
    <s v="First Class"/>
    <s v="LH-17020"/>
    <s v="Lisa Hazard"/>
    <s v="Consumer"/>
    <s v="United States"/>
    <s v="San Francisco"/>
    <x v="1"/>
    <n v="94122"/>
    <x v="1"/>
    <s v="FUR-FU-10004020"/>
    <x v="0"/>
    <x v="5"/>
    <s v="Advantus Panel Wall Acrylic Frame"/>
    <n v="38.29"/>
    <n v="7"/>
    <n v="0"/>
    <n v="16.464700000000001"/>
  </r>
  <r>
    <n v="2947"/>
    <s v="CA-2014-169859"/>
    <x v="3"/>
    <x v="817"/>
    <d v="2014-12-19T00:00:00"/>
    <s v="Standard Class"/>
    <s v="MP-18175"/>
    <s v="Mike Pelletier"/>
    <s v="Home Office"/>
    <s v="United States"/>
    <s v="San Diego"/>
    <x v="1"/>
    <n v="92024"/>
    <x v="1"/>
    <s v="FUR-FU-10004963"/>
    <x v="0"/>
    <x v="5"/>
    <s v="Eldon 400 Class Desk Accessories, Black Carbon"/>
    <n v="26.25"/>
    <n v="3"/>
    <n v="0"/>
    <n v="11.025000000000002"/>
  </r>
  <r>
    <n v="2948"/>
    <s v="CA-2014-169859"/>
    <x v="3"/>
    <x v="817"/>
    <d v="2014-12-19T00:00:00"/>
    <s v="Standard Class"/>
    <s v="MP-18175"/>
    <s v="Mike Pelletier"/>
    <s v="Home Office"/>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s v="Home Office"/>
    <s v="United States"/>
    <s v="San Diego"/>
    <x v="1"/>
    <n v="92024"/>
    <x v="1"/>
    <s v="OFF-EN-10000461"/>
    <x v="1"/>
    <x v="12"/>
    <s v="#10- 4 1/8&quot; x 9 1/2&quot; Recycled Envelopes"/>
    <n v="43.7"/>
    <n v="5"/>
    <n v="0"/>
    <n v="20.539000000000001"/>
  </r>
  <r>
    <n v="2950"/>
    <s v="CA-2014-134915"/>
    <x v="3"/>
    <x v="105"/>
    <d v="2014-11-13T00:00:00"/>
    <s v="Same Day"/>
    <s v="EM-14140"/>
    <s v="Eugene Moren"/>
    <s v="Home Office"/>
    <s v="United States"/>
    <s v="Glendale"/>
    <x v="16"/>
    <n v="85301"/>
    <x v="1"/>
    <s v="TEC-AC-10001266"/>
    <x v="2"/>
    <x v="11"/>
    <s v="Memorex Micro Travel Drive 8 GB"/>
    <n v="41.6"/>
    <n v="4"/>
    <n v="0.2"/>
    <n v="12.999999999999998"/>
  </r>
  <r>
    <n v="2951"/>
    <s v="CA-2014-134915"/>
    <x v="3"/>
    <x v="105"/>
    <d v="2014-11-13T00:00:00"/>
    <s v="Same Day"/>
    <s v="EM-14140"/>
    <s v="Eugene Moren"/>
    <s v="Home Office"/>
    <s v="United States"/>
    <s v="Glendale"/>
    <x v="16"/>
    <n v="85301"/>
    <x v="1"/>
    <s v="OFF-PA-10002160"/>
    <x v="1"/>
    <x v="10"/>
    <s v="Xerox 1978"/>
    <n v="23.120000000000005"/>
    <n v="5"/>
    <n v="0.2"/>
    <n v="8.3810000000000002"/>
  </r>
  <r>
    <n v="2952"/>
    <s v="CA-2014-134915"/>
    <x v="3"/>
    <x v="105"/>
    <d v="2014-11-13T00:00:00"/>
    <s v="Same Day"/>
    <s v="EM-14140"/>
    <s v="Eugene Moren"/>
    <s v="Home Office"/>
    <s v="United States"/>
    <s v="Glendale"/>
    <x v="16"/>
    <n v="85301"/>
    <x v="1"/>
    <s v="FUR-CH-10004875"/>
    <x v="0"/>
    <x v="1"/>
    <s v="Harbour Creations 67200 Series Stacking Chairs"/>
    <n v="113.88800000000002"/>
    <n v="2"/>
    <n v="0.2"/>
    <n v="9.9651999999999994"/>
  </r>
  <r>
    <n v="2953"/>
    <s v="CA-2014-134915"/>
    <x v="3"/>
    <x v="105"/>
    <d v="2014-11-13T00:00:00"/>
    <s v="Same Day"/>
    <s v="EM-14140"/>
    <s v="Eugene Moren"/>
    <s v="Home Office"/>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s v="Home Office"/>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s v="Home Office"/>
    <s v="United States"/>
    <s v="Glendale"/>
    <x v="16"/>
    <n v="85301"/>
    <x v="1"/>
    <s v="TEC-PH-10001459"/>
    <x v="2"/>
    <x v="7"/>
    <s v="Samsung Galaxy Mega 6.3"/>
    <n v="671.98400000000004"/>
    <n v="2"/>
    <n v="0.2"/>
    <n v="50.398800000000023"/>
  </r>
  <r>
    <n v="2956"/>
    <s v="CA-2013-153353"/>
    <x v="0"/>
    <x v="298"/>
    <d v="2013-08-25T00:00:00"/>
    <s v="Standard Class"/>
    <s v="GG-14650"/>
    <s v="Greg Guthrie"/>
    <s v="Corporate"/>
    <s v="United States"/>
    <s v="New York City"/>
    <x v="15"/>
    <n v="10035"/>
    <x v="3"/>
    <s v="TEC-PH-10000439"/>
    <x v="2"/>
    <x v="7"/>
    <s v="GE DSL Phone Line Filter"/>
    <n v="39.99"/>
    <n v="1"/>
    <n v="0"/>
    <n v="11.597099999999998"/>
  </r>
  <r>
    <n v="2957"/>
    <s v="CA-2014-123638"/>
    <x v="3"/>
    <x v="818"/>
    <d v="2014-07-05T00:00:00"/>
    <s v="Standard Class"/>
    <s v="MA-17995"/>
    <s v="Michelle Arnett"/>
    <s v="Home Office"/>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s v="Consumer"/>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s v="Consumer"/>
    <s v="United States"/>
    <s v="Los Angeles"/>
    <x v="1"/>
    <n v="90032"/>
    <x v="1"/>
    <s v="OFF-BI-10001097"/>
    <x v="1"/>
    <x v="8"/>
    <s v="Avery Hole Reinforcements"/>
    <n v="19.936000000000003"/>
    <n v="4"/>
    <n v="0.2"/>
    <n v="7.2267999999999999"/>
  </r>
  <r>
    <n v="2960"/>
    <s v="CA-2012-158456"/>
    <x v="1"/>
    <x v="100"/>
    <d v="2012-12-29T00:00:00"/>
    <s v="Standard Class"/>
    <s v="KT-16465"/>
    <s v="Kean Takahito"/>
    <s v="Consumer"/>
    <s v="United States"/>
    <s v="Los Angeles"/>
    <x v="1"/>
    <n v="90032"/>
    <x v="1"/>
    <s v="OFF-FA-10004854"/>
    <x v="1"/>
    <x v="13"/>
    <s v="Vinyl Coated Wire Paper Clips in Organizer Box, 800/Box"/>
    <n v="45.92"/>
    <n v="4"/>
    <n v="0"/>
    <n v="21.5824"/>
  </r>
  <r>
    <n v="2961"/>
    <s v="CA-2014-143665"/>
    <x v="3"/>
    <x v="466"/>
    <d v="2014-05-02T00:00:00"/>
    <s v="Standard Class"/>
    <s v="PO-19180"/>
    <s v="Philisse Overcash"/>
    <s v="Home Office"/>
    <s v="United States"/>
    <s v="Seattle"/>
    <x v="4"/>
    <n v="98115"/>
    <x v="1"/>
    <s v="OFF-PA-10003673"/>
    <x v="1"/>
    <x v="10"/>
    <s v="Strathmore Photo Mount Cards"/>
    <n v="20.34"/>
    <n v="3"/>
    <n v="0"/>
    <n v="9.3563999999999989"/>
  </r>
  <r>
    <n v="2962"/>
    <s v="CA-2014-143665"/>
    <x v="3"/>
    <x v="466"/>
    <d v="2014-05-02T00:00:00"/>
    <s v="Standard Class"/>
    <s v="PO-19180"/>
    <s v="Philisse Overcash"/>
    <s v="Home Office"/>
    <s v="United States"/>
    <s v="Seattle"/>
    <x v="4"/>
    <n v="98115"/>
    <x v="1"/>
    <s v="OFF-LA-10002034"/>
    <x v="1"/>
    <x v="2"/>
    <s v="Avery 478"/>
    <n v="39.28"/>
    <n v="8"/>
    <n v="0"/>
    <n v="19.247199999999999"/>
  </r>
  <r>
    <n v="2963"/>
    <s v="CA-2014-137428"/>
    <x v="3"/>
    <x v="819"/>
    <d v="2014-12-22T00:00:00"/>
    <s v="Second Class"/>
    <s v="AY-10555"/>
    <s v="Andy Yotov"/>
    <s v="Corporate"/>
    <s v="United States"/>
    <s v="Oceanside"/>
    <x v="1"/>
    <n v="92054"/>
    <x v="1"/>
    <s v="FUR-CH-10002774"/>
    <x v="0"/>
    <x v="1"/>
    <s v="Global Deluxe Stacking Chair, Gray"/>
    <n v="81.567999999999998"/>
    <n v="2"/>
    <n v="0.2"/>
    <n v="9.1763999999999974"/>
  </r>
  <r>
    <n v="2964"/>
    <s v="CA-2014-137428"/>
    <x v="3"/>
    <x v="819"/>
    <d v="2014-12-22T00:00:00"/>
    <s v="Second Class"/>
    <s v="AY-10555"/>
    <s v="Andy Yotov"/>
    <s v="Corporate"/>
    <s v="United States"/>
    <s v="Oceanside"/>
    <x v="1"/>
    <n v="92054"/>
    <x v="1"/>
    <s v="FUR-CH-10003817"/>
    <x v="0"/>
    <x v="1"/>
    <s v="Global Value Steno Chair, Gray"/>
    <n v="97.184000000000012"/>
    <n v="2"/>
    <n v="0.2"/>
    <n v="6.0740000000000016"/>
  </r>
  <r>
    <n v="2965"/>
    <s v="CA-2014-137428"/>
    <x v="3"/>
    <x v="819"/>
    <d v="2014-12-22T00:00:00"/>
    <s v="Second Class"/>
    <s v="AY-10555"/>
    <s v="Andy Yotov"/>
    <s v="Corporate"/>
    <s v="United States"/>
    <s v="Oceanside"/>
    <x v="1"/>
    <n v="92054"/>
    <x v="1"/>
    <s v="OFF-BI-10002949"/>
    <x v="1"/>
    <x v="8"/>
    <s v="Prestige Round Ring Binders"/>
    <n v="24.320000000000004"/>
    <n v="5"/>
    <n v="0.2"/>
    <n v="8.2079999999999984"/>
  </r>
  <r>
    <n v="2966"/>
    <s v="CA-2014-137428"/>
    <x v="3"/>
    <x v="819"/>
    <d v="2014-12-22T00:00:00"/>
    <s v="Second Class"/>
    <s v="AY-10555"/>
    <s v="Andy Yotov"/>
    <s v="Corporate"/>
    <s v="United States"/>
    <s v="Oceanside"/>
    <x v="1"/>
    <n v="92054"/>
    <x v="1"/>
    <s v="FUR-FU-10002445"/>
    <x v="0"/>
    <x v="5"/>
    <s v="DAX Two-Tone Rosewood/Black Document Frame, Desktop, 5 x 7"/>
    <n v="18.96"/>
    <n v="2"/>
    <n v="0"/>
    <n v="7.5840000000000014"/>
  </r>
  <r>
    <n v="2967"/>
    <s v="CA-2011-162866"/>
    <x v="2"/>
    <x v="422"/>
    <d v="2011-12-31T00:00:00"/>
    <s v="Standard Class"/>
    <s v="Co-12640"/>
    <s v="Corey-Lock"/>
    <s v="Consumer"/>
    <s v="United States"/>
    <s v="Skokie"/>
    <x v="10"/>
    <n v="60076"/>
    <x v="2"/>
    <s v="FUR-FU-10001473"/>
    <x v="0"/>
    <x v="5"/>
    <s v="DAX Wood Document Frame"/>
    <n v="32.952000000000005"/>
    <n v="6"/>
    <n v="0.6"/>
    <n v="-19.771199999999997"/>
  </r>
  <r>
    <n v="2968"/>
    <s v="CA-2011-162866"/>
    <x v="2"/>
    <x v="422"/>
    <d v="2011-12-31T00:00:00"/>
    <s v="Standard Class"/>
    <s v="Co-12640"/>
    <s v="Corey-Lock"/>
    <s v="Consumer"/>
    <s v="United States"/>
    <s v="Skokie"/>
    <x v="10"/>
    <n v="60076"/>
    <x v="2"/>
    <s v="OFF-ST-10002562"/>
    <x v="1"/>
    <x v="4"/>
    <s v="Staples"/>
    <n v="30.016000000000005"/>
    <n v="4"/>
    <n v="0.2"/>
    <n v="3.0015999999999998"/>
  </r>
  <r>
    <n v="2969"/>
    <s v="CA-2014-167941"/>
    <x v="3"/>
    <x v="44"/>
    <d v="2014-11-10T00:00:00"/>
    <s v="Second Class"/>
    <s v="JF-15565"/>
    <s v="Jill Fjeld"/>
    <s v="Consumer"/>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s v="Consumer"/>
    <s v="United States"/>
    <s v="Fayetteville"/>
    <x v="3"/>
    <n v="28314"/>
    <x v="0"/>
    <s v="OFF-PA-10001800"/>
    <x v="1"/>
    <x v="10"/>
    <s v="Xerox 220"/>
    <n v="31.104000000000006"/>
    <n v="6"/>
    <n v="0.2"/>
    <n v="10.8864"/>
  </r>
  <r>
    <n v="2971"/>
    <s v="CA-2014-167941"/>
    <x v="3"/>
    <x v="44"/>
    <d v="2014-11-10T00:00:00"/>
    <s v="Second Class"/>
    <s v="JF-15565"/>
    <s v="Jill Fjeld"/>
    <s v="Consumer"/>
    <s v="United States"/>
    <s v="Fayetteville"/>
    <x v="3"/>
    <n v="28314"/>
    <x v="0"/>
    <s v="OFF-BI-10002827"/>
    <x v="1"/>
    <x v="8"/>
    <s v="Avery Durable Poly Binders"/>
    <n v="13.272000000000002"/>
    <n v="8"/>
    <n v="0.7"/>
    <n v="-10.617599999999999"/>
  </r>
  <r>
    <n v="2972"/>
    <s v="CA-2014-167941"/>
    <x v="3"/>
    <x v="44"/>
    <d v="2014-11-10T00:00:00"/>
    <s v="Second Class"/>
    <s v="JF-15565"/>
    <s v="Jill Fjeld"/>
    <s v="Consumer"/>
    <s v="United States"/>
    <s v="Fayetteville"/>
    <x v="3"/>
    <n v="28314"/>
    <x v="0"/>
    <s v="FUR-FU-10004671"/>
    <x v="0"/>
    <x v="5"/>
    <s v="Executive Impressions 12&quot; Wall Clock"/>
    <n v="28.272000000000006"/>
    <n v="2"/>
    <n v="0.2"/>
    <n v="6.3612000000000002"/>
  </r>
  <r>
    <n v="2973"/>
    <s v="CA-2014-167941"/>
    <x v="3"/>
    <x v="44"/>
    <d v="2014-11-10T00:00:00"/>
    <s v="Second Class"/>
    <s v="JF-15565"/>
    <s v="Jill Fjeld"/>
    <s v="Consumer"/>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s v="Consumer"/>
    <s v="United States"/>
    <s v="Tulsa"/>
    <x v="26"/>
    <n v="74133"/>
    <x v="2"/>
    <s v="OFF-BI-10004656"/>
    <x v="1"/>
    <x v="8"/>
    <s v="Peel &amp; Stick Add-On Corner Pockets"/>
    <n v="10.8"/>
    <n v="5"/>
    <n v="0"/>
    <n v="5.1839999999999993"/>
  </r>
  <r>
    <n v="2975"/>
    <s v="CA-2012-137512"/>
    <x v="1"/>
    <x v="820"/>
    <d v="2012-05-12T00:00:00"/>
    <s v="Standard Class"/>
    <s v="AG-10675"/>
    <s v="Anna Gayman"/>
    <s v="Consumer"/>
    <s v="United States"/>
    <s v="Allen"/>
    <x v="5"/>
    <n v="75002"/>
    <x v="2"/>
    <s v="FUR-TA-10001095"/>
    <x v="0"/>
    <x v="3"/>
    <s v="Chromcraft Round Conference Tables"/>
    <n v="244.00599999999997"/>
    <n v="2"/>
    <n v="0.3"/>
    <n v="-31.372200000000007"/>
  </r>
  <r>
    <n v="2976"/>
    <s v="CA-2012-137512"/>
    <x v="1"/>
    <x v="820"/>
    <d v="2012-05-12T00:00:00"/>
    <s v="Standard Class"/>
    <s v="AG-10675"/>
    <s v="Anna Gayman"/>
    <s v="Consumer"/>
    <s v="United States"/>
    <s v="Allen"/>
    <x v="5"/>
    <n v="75002"/>
    <x v="2"/>
    <s v="OFF-PA-10000213"/>
    <x v="1"/>
    <x v="10"/>
    <s v="Xerox 198"/>
    <n v="15.936000000000002"/>
    <n v="4"/>
    <n v="0.2"/>
    <n v="5.378400000000001"/>
  </r>
  <r>
    <n v="2977"/>
    <s v="CA-2014-139773"/>
    <x v="3"/>
    <x v="769"/>
    <d v="2014-12-05T00:00:00"/>
    <s v="Same Day"/>
    <s v="DV-13045"/>
    <s v="Darrin Van Huff"/>
    <s v="Corporate"/>
    <s v="United States"/>
    <s v="Philadelphia"/>
    <x v="9"/>
    <n v="19143"/>
    <x v="3"/>
    <s v="FUR-CH-10001797"/>
    <x v="0"/>
    <x v="1"/>
    <s v="Safco Chair Connectors, 6/Carton"/>
    <n v="188.55199999999996"/>
    <n v="7"/>
    <n v="0.3"/>
    <n v="-2.693600000000032"/>
  </r>
  <r>
    <n v="2978"/>
    <s v="CA-2014-134607"/>
    <x v="3"/>
    <x v="621"/>
    <d v="2014-10-09T00:00:00"/>
    <s v="Second Class"/>
    <s v="HL-15040"/>
    <s v="Hunter Lopez"/>
    <s v="Consumer"/>
    <s v="United States"/>
    <s v="Rochester"/>
    <x v="15"/>
    <n v="14609"/>
    <x v="3"/>
    <s v="OFF-ST-10002214"/>
    <x v="1"/>
    <x v="4"/>
    <s v="X-Rack File for Hanging Folders"/>
    <n v="22.58"/>
    <n v="2"/>
    <n v="0"/>
    <n v="5.8707999999999991"/>
  </r>
  <r>
    <n v="2979"/>
    <s v="CA-2011-109232"/>
    <x v="2"/>
    <x v="286"/>
    <d v="2011-01-17T00:00:00"/>
    <s v="Second Class"/>
    <s v="ND-18370"/>
    <s v="Natalie DeCherney"/>
    <s v="Consumer"/>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s v="Consumer"/>
    <s v="United States"/>
    <s v="Philadelphia"/>
    <x v="9"/>
    <n v="19134"/>
    <x v="3"/>
    <s v="OFF-PA-10003848"/>
    <x v="1"/>
    <x v="10"/>
    <s v="Xerox 1997"/>
    <n v="20.736000000000004"/>
    <n v="4"/>
    <n v="0.2"/>
    <n v="7.2576000000000001"/>
  </r>
  <r>
    <n v="2981"/>
    <s v="CA-2012-139850"/>
    <x v="1"/>
    <x v="821"/>
    <d v="2012-06-17T00:00:00"/>
    <s v="Standard Class"/>
    <s v="GB-14575"/>
    <s v="Giulietta Baptist"/>
    <s v="Consumer"/>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s v="Consumer"/>
    <s v="United States"/>
    <s v="Seattle"/>
    <x v="4"/>
    <n v="98115"/>
    <x v="1"/>
    <s v="FUR-CH-10001797"/>
    <x v="0"/>
    <x v="1"/>
    <s v="Safco Chair Connectors, 6/Carton"/>
    <n v="123.136"/>
    <n v="4"/>
    <n v="0.2"/>
    <n v="13.852799999999981"/>
  </r>
  <r>
    <n v="2983"/>
    <s v="CA-2011-131310"/>
    <x v="2"/>
    <x v="136"/>
    <d v="2011-07-18T00:00:00"/>
    <s v="Standard Class"/>
    <s v="CL-12565"/>
    <s v="Clay Ludtke"/>
    <s v="Consumer"/>
    <s v="United States"/>
    <s v="Seattle"/>
    <x v="4"/>
    <n v="98115"/>
    <x v="1"/>
    <s v="OFF-BI-10003094"/>
    <x v="1"/>
    <x v="8"/>
    <s v="Self-Adhesive Ring Binder Labels"/>
    <n v="11.264000000000001"/>
    <n v="4"/>
    <n v="0.2"/>
    <n v="3.8015999999999992"/>
  </r>
  <r>
    <n v="2984"/>
    <s v="US-2011-112872"/>
    <x v="2"/>
    <x v="776"/>
    <d v="2011-12-11T00:00:00"/>
    <s v="Second Class"/>
    <s v="RC-19960"/>
    <s v="Ryan Crowe"/>
    <s v="Consumer"/>
    <s v="United States"/>
    <s v="Springfield"/>
    <x v="21"/>
    <n v="97477"/>
    <x v="1"/>
    <s v="OFF-ST-10002205"/>
    <x v="1"/>
    <x v="4"/>
    <s v="File Shuttle I and Handi-File"/>
    <n v="53.424000000000007"/>
    <n v="3"/>
    <n v="0.2"/>
    <n v="4.6746000000000016"/>
  </r>
  <r>
    <n v="2985"/>
    <s v="US-2011-112872"/>
    <x v="2"/>
    <x v="776"/>
    <d v="2011-12-11T00:00:00"/>
    <s v="Second Class"/>
    <s v="RC-19960"/>
    <s v="Ryan Crowe"/>
    <s v="Consumer"/>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s v="Home Office"/>
    <s v="United States"/>
    <s v="Columbus"/>
    <x v="32"/>
    <n v="31907"/>
    <x v="0"/>
    <s v="FUR-FU-10000755"/>
    <x v="0"/>
    <x v="5"/>
    <s v="Eldon Expressions Mahogany Wood Desk Collection"/>
    <n v="24.96"/>
    <n v="4"/>
    <n v="0"/>
    <n v="6.240000000000002"/>
  </r>
  <r>
    <n v="2987"/>
    <s v="CA-2013-139269"/>
    <x v="0"/>
    <x v="822"/>
    <d v="2013-05-31T00:00:00"/>
    <s v="Standard Class"/>
    <s v="JB-16045"/>
    <s v="Julia Barnett"/>
    <s v="Home Office"/>
    <s v="United States"/>
    <s v="Columbus"/>
    <x v="32"/>
    <n v="31907"/>
    <x v="0"/>
    <s v="OFF-PA-10002893"/>
    <x v="1"/>
    <x v="10"/>
    <s v="Wirebound Service Call Books, 5 1/2&quot; x 4&quot;"/>
    <n v="19.36"/>
    <n v="2"/>
    <n v="0"/>
    <n v="9.2927999999999997"/>
  </r>
  <r>
    <n v="2988"/>
    <s v="CA-2013-139269"/>
    <x v="0"/>
    <x v="822"/>
    <d v="2013-05-31T00:00:00"/>
    <s v="Standard Class"/>
    <s v="JB-16045"/>
    <s v="Julia Barnett"/>
    <s v="Home Office"/>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s v="Corporate"/>
    <s v="United States"/>
    <s v="Los Angeles"/>
    <x v="1"/>
    <n v="90032"/>
    <x v="1"/>
    <s v="TEC-AC-10004227"/>
    <x v="2"/>
    <x v="11"/>
    <s v="SanDisk Ultra 16 GB MicroSDHC Class 10 Memory Card"/>
    <n v="12.99"/>
    <n v="1"/>
    <n v="0"/>
    <n v="0.77939999999999898"/>
  </r>
  <r>
    <n v="2990"/>
    <s v="CA-2013-139010"/>
    <x v="0"/>
    <x v="823"/>
    <d v="2013-02-26T00:00:00"/>
    <s v="Second Class"/>
    <s v="MC-17635"/>
    <s v="Matthew Clasen"/>
    <s v="Corporate"/>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s v="Corporate"/>
    <s v="United States"/>
    <s v="Los Angeles"/>
    <x v="1"/>
    <n v="90032"/>
    <x v="1"/>
    <s v="OFF-ST-10001809"/>
    <x v="1"/>
    <x v="4"/>
    <s v="Fellowes Officeware Wire Shelving"/>
    <n v="449.15"/>
    <n v="5"/>
    <n v="0"/>
    <n v="8.9829999999999899"/>
  </r>
  <r>
    <n v="2992"/>
    <s v="CA-2013-139010"/>
    <x v="0"/>
    <x v="823"/>
    <d v="2013-02-26T00:00:00"/>
    <s v="Second Class"/>
    <s v="MC-17635"/>
    <s v="Matthew Clasen"/>
    <s v="Corporate"/>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s v="Corporate"/>
    <s v="United States"/>
    <s v="New York City"/>
    <x v="15"/>
    <n v="10024"/>
    <x v="3"/>
    <s v="OFF-AP-10004532"/>
    <x v="1"/>
    <x v="9"/>
    <s v="Kensington 6 Outlet Guardian Standard Surge Protector"/>
    <n v="61.44"/>
    <n v="3"/>
    <n v="0"/>
    <n v="16.588799999999999"/>
  </r>
  <r>
    <n v="2994"/>
    <s v="CA-2014-147291"/>
    <x v="3"/>
    <x v="825"/>
    <d v="2014-03-18T00:00:00"/>
    <s v="Standard Class"/>
    <s v="MJ-17740"/>
    <s v="Max Jones"/>
    <s v="Consumer"/>
    <s v="United States"/>
    <s v="Detroit"/>
    <x v="12"/>
    <n v="48227"/>
    <x v="2"/>
    <s v="OFF-BI-10003091"/>
    <x v="1"/>
    <x v="8"/>
    <s v="GBC DocuBind TL200 Manual Binding Machine"/>
    <n v="895.92"/>
    <n v="4"/>
    <n v="0"/>
    <n v="421.08239999999995"/>
  </r>
  <r>
    <n v="2995"/>
    <s v="CA-2013-112893"/>
    <x v="0"/>
    <x v="369"/>
    <d v="2013-09-14T00:00:00"/>
    <s v="Second Class"/>
    <s v="AT-10735"/>
    <s v="Annie Thurman"/>
    <s v="Consumer"/>
    <s v="United States"/>
    <s v="Stockton"/>
    <x v="1"/>
    <n v="95207"/>
    <x v="1"/>
    <s v="OFF-BI-10004654"/>
    <x v="1"/>
    <x v="8"/>
    <s v="VariCap6 Expandable Binder"/>
    <n v="55.360000000000007"/>
    <n v="4"/>
    <n v="0.2"/>
    <n v="18.683999999999997"/>
  </r>
  <r>
    <n v="2996"/>
    <s v="US-2011-150532"/>
    <x v="2"/>
    <x v="686"/>
    <d v="2011-07-21T00:00:00"/>
    <s v="Standard Class"/>
    <s v="PB-19150"/>
    <s v="Philip Brown"/>
    <s v="Consumer"/>
    <s v="United States"/>
    <s v="Phoenix"/>
    <x v="16"/>
    <n v="85023"/>
    <x v="1"/>
    <s v="OFF-ST-10000760"/>
    <x v="1"/>
    <x v="4"/>
    <s v="Eldon Fold 'N Roll Cart System"/>
    <n v="55.92"/>
    <n v="5"/>
    <n v="0.2"/>
    <n v="6.2910000000000004"/>
  </r>
  <r>
    <n v="2997"/>
    <s v="CA-2011-138317"/>
    <x v="2"/>
    <x v="261"/>
    <d v="2011-06-25T00:00:00"/>
    <s v="Standard Class"/>
    <s v="NW-18400"/>
    <s v="Natalie Webber"/>
    <s v="Consumer"/>
    <s v="United States"/>
    <s v="Philadelphia"/>
    <x v="9"/>
    <n v="19120"/>
    <x v="3"/>
    <s v="OFF-EN-10001539"/>
    <x v="1"/>
    <x v="12"/>
    <s v="Staples"/>
    <n v="24.896000000000001"/>
    <n v="4"/>
    <n v="0.2"/>
    <n v="8.4024000000000001"/>
  </r>
  <r>
    <n v="2998"/>
    <s v="CA-2011-138317"/>
    <x v="2"/>
    <x v="261"/>
    <d v="2011-06-25T00:00:00"/>
    <s v="Standard Class"/>
    <s v="NW-18400"/>
    <s v="Natalie Webber"/>
    <s v="Consumer"/>
    <s v="United States"/>
    <s v="Philadelphia"/>
    <x v="9"/>
    <n v="19120"/>
    <x v="3"/>
    <s v="FUR-FU-10000550"/>
    <x v="0"/>
    <x v="5"/>
    <s v="Stacking Trays by OIC"/>
    <n v="3.9840000000000004"/>
    <n v="1"/>
    <n v="0.2"/>
    <n v="0.64739999999999964"/>
  </r>
  <r>
    <n v="2999"/>
    <s v="CA-2011-138317"/>
    <x v="2"/>
    <x v="261"/>
    <d v="2011-06-25T00:00:00"/>
    <s v="Standard Class"/>
    <s v="NW-18400"/>
    <s v="Natalie Webber"/>
    <s v="Consumer"/>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s v="Consumer"/>
    <s v="United States"/>
    <s v="Philadelphia"/>
    <x v="9"/>
    <n v="19120"/>
    <x v="3"/>
    <s v="TEC-MA-10004521"/>
    <x v="2"/>
    <x v="15"/>
    <s v="Epson Perfection V600 Photo Scanner"/>
    <n v="206.99100000000004"/>
    <n v="3"/>
    <n v="0.7"/>
    <n v="-172.49250000000001"/>
  </r>
  <r>
    <n v="3001"/>
    <s v="CA-2011-138317"/>
    <x v="2"/>
    <x v="261"/>
    <d v="2011-06-25T00:00:00"/>
    <s v="Standard Class"/>
    <s v="NW-18400"/>
    <s v="Natalie Webber"/>
    <s v="Consumer"/>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s v="Consumer"/>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s v="Home Office"/>
    <s v="United States"/>
    <s v="Sterling Heights"/>
    <x v="12"/>
    <n v="48310"/>
    <x v="2"/>
    <s v="OFF-BI-10003655"/>
    <x v="1"/>
    <x v="8"/>
    <s v="Durable Pressboard Binders"/>
    <n v="19"/>
    <n v="5"/>
    <n v="0"/>
    <n v="8.93"/>
  </r>
  <r>
    <n v="3004"/>
    <s v="CA-2014-104381"/>
    <x v="3"/>
    <x v="819"/>
    <d v="2014-12-24T00:00:00"/>
    <s v="Standard Class"/>
    <s v="RD-19810"/>
    <s v="Ross DeVincentis"/>
    <s v="Home Office"/>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s v="Home Office"/>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s v="Home Office"/>
    <s v="United States"/>
    <s v="Eau Claire"/>
    <x v="6"/>
    <n v="54703"/>
    <x v="2"/>
    <s v="OFF-BI-10000666"/>
    <x v="1"/>
    <x v="8"/>
    <s v="Surelock Post Binders"/>
    <n v="91.679999999999993"/>
    <n v="3"/>
    <n v="0"/>
    <n v="45.839999999999996"/>
  </r>
  <r>
    <n v="3007"/>
    <s v="CA-2014-116519"/>
    <x v="3"/>
    <x v="119"/>
    <d v="2014-10-16T00:00:00"/>
    <s v="First Class"/>
    <s v="CR-12730"/>
    <s v="Craig Reiter"/>
    <s v="Consumer"/>
    <s v="United States"/>
    <s v="New York City"/>
    <x v="15"/>
    <n v="10009"/>
    <x v="3"/>
    <s v="OFF-AP-10000828"/>
    <x v="1"/>
    <x v="9"/>
    <s v="Avanti 4.4 Cu. Ft. Refrigerator"/>
    <n v="904.9"/>
    <n v="5"/>
    <n v="0"/>
    <n v="253.37199999999996"/>
  </r>
  <r>
    <n v="3008"/>
    <s v="CA-2011-130729"/>
    <x v="2"/>
    <x v="745"/>
    <d v="2011-10-29T00:00:00"/>
    <s v="Standard Class"/>
    <s v="AA-10375"/>
    <s v="Allen Armold"/>
    <s v="Consumer"/>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s v="Consumer"/>
    <s v="United States"/>
    <s v="Murray"/>
    <x v="0"/>
    <n v="42071"/>
    <x v="0"/>
    <s v="FUR-FU-10004748"/>
    <x v="0"/>
    <x v="5"/>
    <s v="Howard Miller 16&quot; Diameter Gallery Wall Clock"/>
    <n v="191.82"/>
    <n v="3"/>
    <n v="0"/>
    <n v="74.809799999999996"/>
  </r>
  <r>
    <n v="3010"/>
    <s v="CA-2013-115525"/>
    <x v="0"/>
    <x v="197"/>
    <d v="2013-07-30T00:00:00"/>
    <s v="Standard Class"/>
    <s v="RR-19525"/>
    <s v="Rick Reed"/>
    <s v="Corporate"/>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s v="Home Office"/>
    <s v="United States"/>
    <s v="Louisville"/>
    <x v="22"/>
    <n v="80027"/>
    <x v="1"/>
    <s v="OFF-BI-10000773"/>
    <x v="1"/>
    <x v="8"/>
    <s v="Insertable Tab Post Binder Dividers"/>
    <n v="12.030000000000001"/>
    <n v="5"/>
    <n v="0.7"/>
    <n v="-9.222999999999999"/>
  </r>
  <r>
    <n v="3012"/>
    <s v="CA-2014-134845"/>
    <x v="3"/>
    <x v="827"/>
    <d v="2014-04-24T00:00:00"/>
    <s v="Standard Class"/>
    <s v="SR-20425"/>
    <s v="Sharelle Roach"/>
    <s v="Home Office"/>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s v="Home Office"/>
    <s v="United States"/>
    <s v="Louisville"/>
    <x v="22"/>
    <n v="80027"/>
    <x v="1"/>
    <s v="OFF-BI-10001543"/>
    <x v="1"/>
    <x v="8"/>
    <s v="GBC VeloBinder Manual Binding System"/>
    <n v="21.594000000000005"/>
    <n v="2"/>
    <n v="0.7"/>
    <n v="-15.835599999999999"/>
  </r>
  <r>
    <n v="3014"/>
    <s v="CA-2014-134845"/>
    <x v="3"/>
    <x v="827"/>
    <d v="2014-04-24T00:00:00"/>
    <s v="Standard Class"/>
    <s v="SR-20425"/>
    <s v="Sharelle Roach"/>
    <s v="Home Office"/>
    <s v="United States"/>
    <s v="Louisville"/>
    <x v="22"/>
    <n v="80027"/>
    <x v="1"/>
    <s v="OFF-BI-10003355"/>
    <x v="1"/>
    <x v="8"/>
    <s v="Cardinal Holdit Business Card Pockets"/>
    <n v="8.9640000000000022"/>
    <n v="6"/>
    <n v="0.7"/>
    <n v="-6.573599999999999"/>
  </r>
  <r>
    <n v="3015"/>
    <s v="CA-2014-134845"/>
    <x v="3"/>
    <x v="827"/>
    <d v="2014-04-24T00:00:00"/>
    <s v="Standard Class"/>
    <s v="SR-20425"/>
    <s v="Sharelle Roach"/>
    <s v="Home Office"/>
    <s v="United States"/>
    <s v="Louisville"/>
    <x v="22"/>
    <n v="80027"/>
    <x v="1"/>
    <s v="OFF-PA-10002005"/>
    <x v="1"/>
    <x v="10"/>
    <s v="Xerox 225"/>
    <n v="20.736000000000004"/>
    <n v="4"/>
    <n v="0.2"/>
    <n v="7.2576000000000001"/>
  </r>
  <r>
    <n v="3016"/>
    <s v="US-2012-138919"/>
    <x v="1"/>
    <x v="14"/>
    <d v="2012-09-21T00:00:00"/>
    <s v="Standard Class"/>
    <s v="LS-16975"/>
    <s v="Lindsay Shagiari"/>
    <s v="Home Office"/>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s v="Home Office"/>
    <s v="United States"/>
    <s v="Pharr"/>
    <x v="5"/>
    <n v="78577"/>
    <x v="2"/>
    <s v="OFF-ST-10002743"/>
    <x v="1"/>
    <x v="4"/>
    <s v="SAFCO Boltless Steel Shelving"/>
    <n v="727.29600000000005"/>
    <n v="8"/>
    <n v="0.2"/>
    <n v="-172.73280000000005"/>
  </r>
  <r>
    <n v="3018"/>
    <s v="US-2013-160528"/>
    <x v="0"/>
    <x v="828"/>
    <d v="2013-08-31T00:00:00"/>
    <s v="Standard Class"/>
    <s v="MH-18115"/>
    <s v="Mick Hernandez"/>
    <s v="Home Office"/>
    <s v="United States"/>
    <s v="Pharr"/>
    <x v="5"/>
    <n v="78577"/>
    <x v="2"/>
    <s v="FUR-FU-10004973"/>
    <x v="0"/>
    <x v="5"/>
    <s v="Flat Face Poster Frame"/>
    <n v="22.608000000000001"/>
    <n v="3"/>
    <n v="0.6"/>
    <n v="-10.173599999999997"/>
  </r>
  <r>
    <n v="3019"/>
    <s v="US-2013-160528"/>
    <x v="0"/>
    <x v="828"/>
    <d v="2013-08-31T00:00:00"/>
    <s v="Standard Class"/>
    <s v="MH-18115"/>
    <s v="Mick Hernandez"/>
    <s v="Home Office"/>
    <s v="United States"/>
    <s v="Pharr"/>
    <x v="5"/>
    <n v="78577"/>
    <x v="2"/>
    <s v="TEC-AC-10002842"/>
    <x v="2"/>
    <x v="11"/>
    <s v="WD My Passport Ultra 2TB Portable External Hard Drive"/>
    <n v="666.4"/>
    <n v="7"/>
    <n v="0.2"/>
    <n v="-33.319999999999965"/>
  </r>
  <r>
    <n v="3020"/>
    <s v="CA-2012-123568"/>
    <x v="1"/>
    <x v="627"/>
    <d v="2012-11-14T00:00:00"/>
    <s v="Standard Class"/>
    <s v="SC-20095"/>
    <s v="Sanjit Chand"/>
    <s v="Consumer"/>
    <s v="United States"/>
    <s v="West Jordan"/>
    <x v="7"/>
    <n v="84084"/>
    <x v="1"/>
    <s v="OFF-FA-10002701"/>
    <x v="1"/>
    <x v="13"/>
    <s v="Alliance Rubber Bands"/>
    <n v="5.04"/>
    <n v="3"/>
    <n v="0"/>
    <n v="0.20159999999999978"/>
  </r>
  <r>
    <n v="3021"/>
    <s v="CA-2012-123568"/>
    <x v="1"/>
    <x v="627"/>
    <d v="2012-11-14T00:00:00"/>
    <s v="Standard Class"/>
    <s v="SC-20095"/>
    <s v="Sanjit Chand"/>
    <s v="Consumer"/>
    <s v="United States"/>
    <s v="West Jordan"/>
    <x v="7"/>
    <n v="84084"/>
    <x v="1"/>
    <s v="OFF-PA-10001125"/>
    <x v="1"/>
    <x v="10"/>
    <s v="Xerox 1988"/>
    <n v="92.94"/>
    <n v="3"/>
    <n v="0"/>
    <n v="41.822999999999993"/>
  </r>
  <r>
    <n v="3022"/>
    <s v="CA-2012-123568"/>
    <x v="1"/>
    <x v="627"/>
    <d v="2012-11-14T00:00:00"/>
    <s v="Standard Class"/>
    <s v="SC-20095"/>
    <s v="Sanjit Chand"/>
    <s v="Consumer"/>
    <s v="United States"/>
    <s v="West Jordan"/>
    <x v="7"/>
    <n v="84084"/>
    <x v="1"/>
    <s v="FUR-FU-10004090"/>
    <x v="0"/>
    <x v="5"/>
    <s v="Executive Impressions 14&quot; Contract Wall Clock"/>
    <n v="66.69"/>
    <n v="3"/>
    <n v="0"/>
    <n v="22.007699999999996"/>
  </r>
  <r>
    <n v="3023"/>
    <s v="CA-2012-123568"/>
    <x v="1"/>
    <x v="627"/>
    <d v="2012-11-14T00:00:00"/>
    <s v="Standard Class"/>
    <s v="SC-20095"/>
    <s v="Sanjit Chand"/>
    <s v="Consumer"/>
    <s v="United States"/>
    <s v="West Jordan"/>
    <x v="7"/>
    <n v="84084"/>
    <x v="1"/>
    <s v="OFF-BI-10001510"/>
    <x v="1"/>
    <x v="8"/>
    <s v="Deluxe Heavy-Duty Vinyl Round Ring Binder"/>
    <n v="91.68"/>
    <n v="5"/>
    <n v="0.2"/>
    <n v="28.65"/>
  </r>
  <r>
    <n v="3024"/>
    <s v="CA-2014-124674"/>
    <x v="3"/>
    <x v="701"/>
    <d v="2014-11-24T00:00:00"/>
    <s v="Standard Class"/>
    <s v="JB-16000"/>
    <s v="Joy Bell-"/>
    <s v="Consumer"/>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s v="Consumer"/>
    <s v="United States"/>
    <s v="New York City"/>
    <x v="15"/>
    <n v="10011"/>
    <x v="3"/>
    <s v="OFF-BI-10001922"/>
    <x v="1"/>
    <x v="8"/>
    <s v="Storex Dura Pro Binders"/>
    <n v="52.272000000000006"/>
    <n v="11"/>
    <n v="0.2"/>
    <n v="17.641799999999996"/>
  </r>
  <r>
    <n v="3026"/>
    <s v="CA-2012-164441"/>
    <x v="1"/>
    <x v="627"/>
    <d v="2012-11-13T00:00:00"/>
    <s v="Standard Class"/>
    <s v="AC-10450"/>
    <s v="Amy Cox"/>
    <s v="Consumer"/>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s v="Home Office"/>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s v="Corporate"/>
    <s v="United States"/>
    <s v="Billings"/>
    <x v="37"/>
    <n v="59102"/>
    <x v="1"/>
    <s v="OFF-BI-10002799"/>
    <x v="1"/>
    <x v="8"/>
    <s v="SlimView Poly Binder, 3/8&quot;"/>
    <n v="8.2880000000000003"/>
    <n v="2"/>
    <n v="0.2"/>
    <n v="2.6935999999999991"/>
  </r>
  <r>
    <n v="3029"/>
    <s v="CA-2014-116855"/>
    <x v="3"/>
    <x v="94"/>
    <d v="2014-12-22T00:00:00"/>
    <s v="Standard Class"/>
    <s v="AI-10855"/>
    <s v="Arianne Irving"/>
    <s v="Consumer"/>
    <s v="United States"/>
    <s v="Chesapeake"/>
    <x v="17"/>
    <n v="23320"/>
    <x v="0"/>
    <s v="FUR-CH-10003846"/>
    <x v="0"/>
    <x v="1"/>
    <s v="Hon Valutask Swivel Chairs"/>
    <n v="504.90000000000003"/>
    <n v="5"/>
    <n v="0"/>
    <n v="80.78400000000002"/>
  </r>
  <r>
    <n v="3030"/>
    <s v="US-2013-164189"/>
    <x v="0"/>
    <x v="830"/>
    <d v="2013-03-29T00:00:00"/>
    <s v="Standard Class"/>
    <s v="DR-12880"/>
    <s v="Dan Reichenbach"/>
    <s v="Corporate"/>
    <s v="United States"/>
    <s v="Gresham"/>
    <x v="21"/>
    <n v="97030"/>
    <x v="1"/>
    <s v="TEC-PH-10003691"/>
    <x v="2"/>
    <x v="7"/>
    <s v="BlackBerry Q10"/>
    <n v="403.16800000000001"/>
    <n v="4"/>
    <n v="0.2"/>
    <n v="25.198000000000008"/>
  </r>
  <r>
    <n v="3031"/>
    <s v="CA-2012-168480"/>
    <x v="1"/>
    <x v="481"/>
    <d v="2012-09-27T00:00:00"/>
    <s v="Standard Class"/>
    <s v="DM-12955"/>
    <s v="Dario Medina"/>
    <s v="Corporate"/>
    <s v="United States"/>
    <s v="Lincoln Park"/>
    <x v="12"/>
    <n v="48146"/>
    <x v="2"/>
    <s v="FUR-BO-10000468"/>
    <x v="0"/>
    <x v="0"/>
    <s v="O'Sullivan 2-Shelf Heavy-Duty Bookcases"/>
    <n v="194.32"/>
    <n v="4"/>
    <n v="0"/>
    <n v="31.091200000000015"/>
  </r>
  <r>
    <n v="3032"/>
    <s v="CA-2012-168480"/>
    <x v="1"/>
    <x v="481"/>
    <d v="2012-09-27T00:00:00"/>
    <s v="Standard Class"/>
    <s v="DM-12955"/>
    <s v="Dario Medina"/>
    <s v="Corporate"/>
    <s v="United States"/>
    <s v="Lincoln Park"/>
    <x v="12"/>
    <n v="48146"/>
    <x v="2"/>
    <s v="OFF-AR-10001044"/>
    <x v="1"/>
    <x v="6"/>
    <s v="BOSTON Ranger #55 Pencil Sharpener, Black"/>
    <n v="25.99"/>
    <n v="1"/>
    <n v="0"/>
    <n v="7.5370999999999988"/>
  </r>
  <r>
    <n v="3033"/>
    <s v="US-2013-114293"/>
    <x v="0"/>
    <x v="831"/>
    <d v="2013-11-27T00:00:00"/>
    <s v="Standard Class"/>
    <s v="JH-16180"/>
    <s v="Justin Hirsh"/>
    <s v="Consumer"/>
    <s v="United States"/>
    <s v="Gresham"/>
    <x v="21"/>
    <n v="97030"/>
    <x v="1"/>
    <s v="FUR-CH-10003833"/>
    <x v="0"/>
    <x v="1"/>
    <s v="Novimex Fabric Task Chair"/>
    <n v="195.136"/>
    <n v="4"/>
    <n v="0.2"/>
    <n v="-12.196000000000005"/>
  </r>
  <r>
    <n v="3034"/>
    <s v="CA-2014-134173"/>
    <x v="3"/>
    <x v="118"/>
    <d v="2014-09-22T00:00:00"/>
    <s v="Standard Class"/>
    <s v="AB-10060"/>
    <s v="Adam Bellavance"/>
    <s v="Home Office"/>
    <s v="United States"/>
    <s v="Philadelphia"/>
    <x v="9"/>
    <n v="19143"/>
    <x v="3"/>
    <s v="OFF-PA-10004355"/>
    <x v="1"/>
    <x v="10"/>
    <s v="Xerox 231"/>
    <n v="20.736000000000004"/>
    <n v="4"/>
    <n v="0.2"/>
    <n v="7.2576000000000001"/>
  </r>
  <r>
    <n v="3035"/>
    <s v="US-2012-123960"/>
    <x v="1"/>
    <x v="832"/>
    <d v="2012-06-16T00:00:00"/>
    <s v="Standard Class"/>
    <s v="BD-11605"/>
    <s v="Brian Dahlen"/>
    <s v="Consumer"/>
    <s v="United States"/>
    <s v="Monroe"/>
    <x v="28"/>
    <n v="71203"/>
    <x v="0"/>
    <s v="TEC-AC-10003038"/>
    <x v="2"/>
    <x v="11"/>
    <s v="Kingston Digital DataTraveler 16GB USB 2.0"/>
    <n v="53.699999999999996"/>
    <n v="6"/>
    <n v="0"/>
    <n v="10.202999999999994"/>
  </r>
  <r>
    <n v="3036"/>
    <s v="US-2012-123960"/>
    <x v="1"/>
    <x v="832"/>
    <d v="2012-06-16T00:00:00"/>
    <s v="Standard Class"/>
    <s v="BD-11605"/>
    <s v="Brian Dahlen"/>
    <s v="Consumer"/>
    <s v="United States"/>
    <s v="Monroe"/>
    <x v="28"/>
    <n v="71203"/>
    <x v="0"/>
    <s v="OFF-BI-10002799"/>
    <x v="1"/>
    <x v="8"/>
    <s v="SlimView Poly Binder, 3/8&quot;"/>
    <n v="36.26"/>
    <n v="7"/>
    <n v="0"/>
    <n v="16.679599999999997"/>
  </r>
  <r>
    <n v="3037"/>
    <s v="US-2012-123960"/>
    <x v="1"/>
    <x v="832"/>
    <d v="2012-06-16T00:00:00"/>
    <s v="Standard Class"/>
    <s v="BD-11605"/>
    <s v="Brian Dahlen"/>
    <s v="Consumer"/>
    <s v="United States"/>
    <s v="Monroe"/>
    <x v="28"/>
    <n v="71203"/>
    <x v="0"/>
    <s v="OFF-AR-10003582"/>
    <x v="1"/>
    <x v="6"/>
    <s v="Boston Electric Pencil Sharpener, Model 1818, Charcoal Black"/>
    <n v="56.3"/>
    <n v="2"/>
    <n v="0"/>
    <n v="15.764000000000003"/>
  </r>
  <r>
    <n v="3038"/>
    <s v="US-2012-123960"/>
    <x v="1"/>
    <x v="832"/>
    <d v="2012-06-16T00:00:00"/>
    <s v="Standard Class"/>
    <s v="BD-11605"/>
    <s v="Brian Dahlen"/>
    <s v="Consumer"/>
    <s v="United States"/>
    <s v="Monroe"/>
    <x v="28"/>
    <n v="71203"/>
    <x v="0"/>
    <s v="OFF-PA-10004451"/>
    <x v="1"/>
    <x v="10"/>
    <s v="Xerox 222"/>
    <n v="32.400000000000006"/>
    <n v="5"/>
    <n v="0"/>
    <n v="15.552000000000001"/>
  </r>
  <r>
    <n v="3039"/>
    <s v="US-2012-123960"/>
    <x v="1"/>
    <x v="832"/>
    <d v="2012-06-16T00:00:00"/>
    <s v="Standard Class"/>
    <s v="BD-11605"/>
    <s v="Brian Dahlen"/>
    <s v="Consumer"/>
    <s v="United States"/>
    <s v="Monroe"/>
    <x v="28"/>
    <n v="71203"/>
    <x v="0"/>
    <s v="FUR-FU-10004666"/>
    <x v="0"/>
    <x v="5"/>
    <s v="DAX Clear Channel Poster Frame"/>
    <n v="29.16"/>
    <n v="2"/>
    <n v="0"/>
    <n v="10.789200000000001"/>
  </r>
  <r>
    <n v="3040"/>
    <s v="CA-2014-101749"/>
    <x v="3"/>
    <x v="621"/>
    <d v="2014-10-09T00:00:00"/>
    <s v="Standard Class"/>
    <s v="AS-10045"/>
    <s v="Aaron Smayling"/>
    <s v="Corporate"/>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s v="Consumer"/>
    <s v="United States"/>
    <s v="Chattanooga"/>
    <x v="18"/>
    <n v="37421"/>
    <x v="0"/>
    <s v="FUR-FU-10004270"/>
    <x v="0"/>
    <x v="5"/>
    <s v="Eldon Image Series Desk Accessories, Burgundy"/>
    <n v="16.72"/>
    <n v="5"/>
    <n v="0.2"/>
    <n v="3.3439999999999994"/>
  </r>
  <r>
    <n v="3042"/>
    <s v="CA-2014-149559"/>
    <x v="3"/>
    <x v="220"/>
    <d v="2014-09-13T00:00:00"/>
    <s v="Same Day"/>
    <s v="KF-16285"/>
    <s v="Karen Ferguson"/>
    <s v="Home Office"/>
    <s v="United States"/>
    <s v="Long Beach"/>
    <x v="1"/>
    <n v="90805"/>
    <x v="1"/>
    <s v="OFF-PA-10003172"/>
    <x v="1"/>
    <x v="10"/>
    <s v="Xerox 1996"/>
    <n v="12.96"/>
    <n v="2"/>
    <n v="0"/>
    <n v="6.2208000000000006"/>
  </r>
  <r>
    <n v="3043"/>
    <s v="CA-2014-149559"/>
    <x v="3"/>
    <x v="220"/>
    <d v="2014-09-13T00:00:00"/>
    <s v="Same Day"/>
    <s v="KF-16285"/>
    <s v="Karen Ferguson"/>
    <s v="Home Office"/>
    <s v="United States"/>
    <s v="Long Beach"/>
    <x v="1"/>
    <n v="90805"/>
    <x v="1"/>
    <s v="OFF-EN-10002312"/>
    <x v="1"/>
    <x v="12"/>
    <s v="#10 Self-Seal White Envelopes"/>
    <n v="22.18"/>
    <n v="2"/>
    <n v="0"/>
    <n v="10.8682"/>
  </r>
  <r>
    <n v="3044"/>
    <s v="CA-2014-149559"/>
    <x v="3"/>
    <x v="220"/>
    <d v="2014-09-13T00:00:00"/>
    <s v="Same Day"/>
    <s v="KF-16285"/>
    <s v="Karen Ferguson"/>
    <s v="Home Office"/>
    <s v="United States"/>
    <s v="Long Beach"/>
    <x v="1"/>
    <n v="90805"/>
    <x v="1"/>
    <s v="FUR-CH-10002320"/>
    <x v="0"/>
    <x v="1"/>
    <s v="Hon Pagoda Stacking Chairs"/>
    <n v="2054.2720000000004"/>
    <n v="8"/>
    <n v="0.2"/>
    <n v="256.78399999999976"/>
  </r>
  <r>
    <n v="3045"/>
    <s v="CA-2012-135174"/>
    <x v="1"/>
    <x v="28"/>
    <d v="2012-05-02T00:00:00"/>
    <s v="Second Class"/>
    <s v="BP-11230"/>
    <s v="Benjamin Patterson"/>
    <s v="Consumer"/>
    <s v="United States"/>
    <s v="Troy"/>
    <x v="24"/>
    <n v="45373"/>
    <x v="3"/>
    <s v="TEC-PH-10001530"/>
    <x v="2"/>
    <x v="7"/>
    <s v="Cisco Unified IP Phone 7945G VoIP phone"/>
    <n v="1022.97"/>
    <n v="5"/>
    <n v="0.4"/>
    <n v="-255.74250000000001"/>
  </r>
  <r>
    <n v="3046"/>
    <s v="CA-2014-125290"/>
    <x v="3"/>
    <x v="44"/>
    <d v="2014-11-11T00:00:00"/>
    <s v="Second Class"/>
    <s v="CC-12430"/>
    <s v="Chuck Clark"/>
    <s v="Home Office"/>
    <s v="United States"/>
    <s v="Minneapolis"/>
    <x v="11"/>
    <n v="55407"/>
    <x v="2"/>
    <s v="OFF-AR-10001216"/>
    <x v="1"/>
    <x v="6"/>
    <s v="Newell 339"/>
    <n v="13.899999999999999"/>
    <n v="5"/>
    <n v="0"/>
    <n v="3.6139999999999994"/>
  </r>
  <r>
    <n v="3047"/>
    <s v="CA-2014-125290"/>
    <x v="3"/>
    <x v="44"/>
    <d v="2014-11-11T00:00:00"/>
    <s v="Second Class"/>
    <s v="CC-12430"/>
    <s v="Chuck Clark"/>
    <s v="Home Office"/>
    <s v="United States"/>
    <s v="Minneapolis"/>
    <x v="11"/>
    <n v="55407"/>
    <x v="2"/>
    <s v="OFF-PA-10003127"/>
    <x v="1"/>
    <x v="10"/>
    <s v="Staples"/>
    <n v="26.38"/>
    <n v="1"/>
    <n v="0"/>
    <n v="12.134799999999998"/>
  </r>
  <r>
    <n v="3048"/>
    <s v="CA-2011-137351"/>
    <x v="2"/>
    <x v="587"/>
    <d v="2011-10-04T00:00:00"/>
    <s v="Standard Class"/>
    <s v="DB-13615"/>
    <s v="Doug Bickford"/>
    <s v="Consumer"/>
    <s v="United States"/>
    <s v="Seattle"/>
    <x v="4"/>
    <n v="98105"/>
    <x v="1"/>
    <s v="OFF-BI-10003910"/>
    <x v="1"/>
    <x v="8"/>
    <s v="DXL Angle-View Binders with Locking Rings by Samsill"/>
    <n v="43.176000000000002"/>
    <n v="7"/>
    <n v="0.2"/>
    <n v="13.4925"/>
  </r>
  <r>
    <n v="3049"/>
    <s v="CA-2014-121419"/>
    <x v="3"/>
    <x v="459"/>
    <d v="2014-04-05T00:00:00"/>
    <s v="First Class"/>
    <s v="TC-21475"/>
    <s v="Tony Chapman"/>
    <s v="Home Office"/>
    <s v="United States"/>
    <s v="Columbus"/>
    <x v="32"/>
    <n v="31907"/>
    <x v="0"/>
    <s v="FUR-TA-10004534"/>
    <x v="0"/>
    <x v="3"/>
    <s v="Bevis 44 x 96 Conference Tables"/>
    <n v="411.8"/>
    <n v="2"/>
    <n v="0"/>
    <n v="70.005999999999972"/>
  </r>
  <r>
    <n v="3050"/>
    <s v="CA-2014-121419"/>
    <x v="3"/>
    <x v="459"/>
    <d v="2014-04-05T00:00:00"/>
    <s v="First Class"/>
    <s v="TC-21475"/>
    <s v="Tony Chapman"/>
    <s v="Home Office"/>
    <s v="United States"/>
    <s v="Columbus"/>
    <x v="32"/>
    <n v="31907"/>
    <x v="0"/>
    <s v="TEC-AC-10000892"/>
    <x v="2"/>
    <x v="11"/>
    <s v="NETGEAR N750 Dual Band Wi-Fi Gigabit Router"/>
    <n v="360"/>
    <n v="4"/>
    <n v="0"/>
    <n v="129.6"/>
  </r>
  <r>
    <n v="3051"/>
    <s v="US-2014-148054"/>
    <x v="3"/>
    <x v="833"/>
    <d v="2014-10-12T00:00:00"/>
    <s v="Standard Class"/>
    <s v="NZ-18565"/>
    <s v="Nick Zandusky"/>
    <s v="Home Office"/>
    <s v="United States"/>
    <s v="Meridian"/>
    <x v="45"/>
    <n v="83642"/>
    <x v="1"/>
    <s v="FUR-FU-10003247"/>
    <x v="0"/>
    <x v="5"/>
    <s v="36X48 HARDFLOOR CHAIRMAT"/>
    <n v="41.96"/>
    <n v="2"/>
    <n v="0"/>
    <n v="2.9371999999999971"/>
  </r>
  <r>
    <n v="3052"/>
    <s v="US-2014-148054"/>
    <x v="3"/>
    <x v="833"/>
    <d v="2014-10-12T00:00:00"/>
    <s v="Standard Class"/>
    <s v="NZ-18565"/>
    <s v="Nick Zandusky"/>
    <s v="Home Office"/>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s v="Home Office"/>
    <s v="United States"/>
    <s v="Meridian"/>
    <x v="45"/>
    <n v="83642"/>
    <x v="1"/>
    <s v="OFF-PA-10001295"/>
    <x v="1"/>
    <x v="10"/>
    <s v="Computer Printout Paper with Letter-Trim Perforations"/>
    <n v="37.94"/>
    <n v="2"/>
    <n v="0"/>
    <n v="18.211199999999998"/>
  </r>
  <r>
    <n v="3054"/>
    <s v="CA-2013-128517"/>
    <x v="0"/>
    <x v="526"/>
    <d v="2013-04-15T00:00:00"/>
    <s v="Second Class"/>
    <s v="SW-20350"/>
    <s v="Sean Wendt"/>
    <s v="Home Office"/>
    <s v="United States"/>
    <s v="Detroit"/>
    <x v="12"/>
    <n v="48227"/>
    <x v="2"/>
    <s v="TEC-PH-10002555"/>
    <x v="2"/>
    <x v="7"/>
    <s v="Nortel Meridian M5316 Digital phone"/>
    <n v="517.9"/>
    <n v="2"/>
    <n v="0"/>
    <n v="134.654"/>
  </r>
  <r>
    <n v="3055"/>
    <s v="CA-2013-128517"/>
    <x v="0"/>
    <x v="526"/>
    <d v="2013-04-15T00:00:00"/>
    <s v="Second Class"/>
    <s v="SW-20350"/>
    <s v="Sean Wendt"/>
    <s v="Home Office"/>
    <s v="United States"/>
    <s v="Detroit"/>
    <x v="12"/>
    <n v="48227"/>
    <x v="2"/>
    <s v="OFF-BI-10000831"/>
    <x v="1"/>
    <x v="8"/>
    <s v="Storex Flexible Poly Binders with Double Pockets"/>
    <n v="5.28"/>
    <n v="2"/>
    <n v="0"/>
    <n v="2.4287999999999998"/>
  </r>
  <r>
    <n v="3056"/>
    <s v="US-2012-100377"/>
    <x v="1"/>
    <x v="834"/>
    <d v="2012-09-01T00:00:00"/>
    <s v="Standard Class"/>
    <s v="TS-21370"/>
    <s v="Todd Sumrall"/>
    <s v="Corporate"/>
    <s v="United States"/>
    <s v="Chicago"/>
    <x v="10"/>
    <n v="60623"/>
    <x v="2"/>
    <s v="TEC-CO-10001046"/>
    <x v="2"/>
    <x v="16"/>
    <s v="Canon Imageclass D680 Copier / Fax"/>
    <n v="2799.9600000000005"/>
    <n v="5"/>
    <n v="0.2"/>
    <n v="874.98749999999984"/>
  </r>
  <r>
    <n v="3057"/>
    <s v="CA-2014-131492"/>
    <x v="3"/>
    <x v="15"/>
    <d v="2014-10-25T00:00:00"/>
    <s v="Second Class"/>
    <s v="HH-15010"/>
    <s v="Hilary Holden"/>
    <s v="Corporate"/>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s v="Corporate"/>
    <s v="United States"/>
    <s v="San Francisco"/>
    <x v="1"/>
    <n v="94110"/>
    <x v="1"/>
    <s v="OFF-LA-10001641"/>
    <x v="1"/>
    <x v="2"/>
    <s v="Avery 518"/>
    <n v="31.5"/>
    <n v="10"/>
    <n v="0"/>
    <n v="15.120000000000001"/>
  </r>
  <r>
    <n v="3059"/>
    <s v="CA-2014-131492"/>
    <x v="3"/>
    <x v="15"/>
    <d v="2014-10-25T00:00:00"/>
    <s v="Second Class"/>
    <s v="HH-15010"/>
    <s v="Hilary Holden"/>
    <s v="Corporate"/>
    <s v="United States"/>
    <s v="San Francisco"/>
    <x v="1"/>
    <n v="94110"/>
    <x v="1"/>
    <s v="FUR-FU-10003878"/>
    <x v="0"/>
    <x v="5"/>
    <s v="Linden 10&quot; Round Wall Clock, Black"/>
    <n v="30.56"/>
    <n v="2"/>
    <n v="0"/>
    <n v="10.3904"/>
  </r>
  <r>
    <n v="3060"/>
    <s v="CA-2014-131492"/>
    <x v="3"/>
    <x v="15"/>
    <d v="2014-10-25T00:00:00"/>
    <s v="Second Class"/>
    <s v="HH-15010"/>
    <s v="Hilary Holden"/>
    <s v="Corporate"/>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s v="Corporate"/>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s v="Consumer"/>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s v="Corporate"/>
    <s v="United States"/>
    <s v="Newark"/>
    <x v="13"/>
    <n v="19711"/>
    <x v="3"/>
    <s v="TEC-PH-10002350"/>
    <x v="2"/>
    <x v="7"/>
    <s v="Apple EarPods with Remote and Mic"/>
    <n v="83.97"/>
    <n v="3"/>
    <n v="0"/>
    <n v="23.511599999999998"/>
  </r>
  <r>
    <n v="3064"/>
    <s v="CA-2012-145184"/>
    <x v="1"/>
    <x v="154"/>
    <d v="2012-11-29T00:00:00"/>
    <s v="First Class"/>
    <s v="JD-16150"/>
    <s v="Justin Deggeller"/>
    <s v="Corporate"/>
    <s v="United States"/>
    <s v="Newark"/>
    <x v="13"/>
    <n v="19711"/>
    <x v="3"/>
    <s v="TEC-AC-10000397"/>
    <x v="2"/>
    <x v="11"/>
    <s v="Perixx PERIBOARD-512B, Ergonomic Split Keyboard"/>
    <n v="104.97"/>
    <n v="3"/>
    <n v="0"/>
    <n v="7.3479000000000028"/>
  </r>
  <r>
    <n v="3065"/>
    <s v="CA-2014-106859"/>
    <x v="3"/>
    <x v="677"/>
    <d v="2014-03-19T00:00:00"/>
    <s v="Second Class"/>
    <s v="BF-11215"/>
    <s v="Benjamin Farhat"/>
    <s v="Home Office"/>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s v="Home Office"/>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s v="Home Office"/>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s v="Home Office"/>
    <s v="United States"/>
    <s v="Albuquerque"/>
    <x v="27"/>
    <n v="87105"/>
    <x v="1"/>
    <s v="OFF-PA-10001534"/>
    <x v="1"/>
    <x v="10"/>
    <s v="Xerox 230"/>
    <n v="45.36"/>
    <n v="7"/>
    <n v="0"/>
    <n v="21.772800000000004"/>
  </r>
  <r>
    <n v="3069"/>
    <s v="CA-2014-106859"/>
    <x v="3"/>
    <x v="677"/>
    <d v="2014-03-19T00:00:00"/>
    <s v="Second Class"/>
    <s v="BF-11215"/>
    <s v="Benjamin Farhat"/>
    <s v="Home Office"/>
    <s v="United States"/>
    <s v="Albuquerque"/>
    <x v="27"/>
    <n v="87105"/>
    <x v="1"/>
    <s v="OFF-PA-10001815"/>
    <x v="1"/>
    <x v="10"/>
    <s v="Xerox 1885"/>
    <n v="288.24"/>
    <n v="6"/>
    <n v="0"/>
    <n v="138.35519999999997"/>
  </r>
  <r>
    <n v="3070"/>
    <s v="US-2014-120089"/>
    <x v="3"/>
    <x v="329"/>
    <d v="2014-12-01T00:00:00"/>
    <s v="Same Day"/>
    <s v="ML-17755"/>
    <s v="Max Ludwig"/>
    <s v="Home Office"/>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s v="Corporate"/>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s v="Corporate"/>
    <s v="United States"/>
    <s v="Newark"/>
    <x v="13"/>
    <n v="19711"/>
    <x v="3"/>
    <s v="FUR-FU-10002379"/>
    <x v="0"/>
    <x v="5"/>
    <s v="Eldon Econocleat Chair Mats for Low Pile Carpets"/>
    <n v="124.41"/>
    <n v="3"/>
    <n v="0"/>
    <n v="14.929199999999994"/>
  </r>
  <r>
    <n v="3073"/>
    <s v="CA-2011-119375"/>
    <x v="2"/>
    <x v="664"/>
    <d v="2011-11-22T00:00:00"/>
    <s v="Standard Class"/>
    <s v="YC-21895"/>
    <s v="Yoseph Carroll"/>
    <s v="Corporate"/>
    <s v="United States"/>
    <s v="Newark"/>
    <x v="13"/>
    <n v="19711"/>
    <x v="3"/>
    <s v="OFF-AR-10003752"/>
    <x v="1"/>
    <x v="6"/>
    <s v="Deluxe Chalkboard Eraser Cleaner"/>
    <n v="57.75"/>
    <n v="5"/>
    <n v="0"/>
    <n v="26.564999999999998"/>
  </r>
  <r>
    <n v="3074"/>
    <s v="CA-2013-125206"/>
    <x v="0"/>
    <x v="835"/>
    <d v="2013-01-05T00:00:00"/>
    <s v="First Class"/>
    <s v="LR-16915"/>
    <s v="Lena Radford"/>
    <s v="Consumer"/>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s v="Consumer"/>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s v="Home Office"/>
    <s v="United States"/>
    <s v="Dallas"/>
    <x v="5"/>
    <n v="75217"/>
    <x v="2"/>
    <s v="OFF-ST-10003306"/>
    <x v="1"/>
    <x v="4"/>
    <s v="Letter Size Cart"/>
    <n v="342.86400000000003"/>
    <n v="3"/>
    <n v="0.2"/>
    <n v="38.572199999999953"/>
  </r>
  <r>
    <n v="3077"/>
    <s v="CA-2011-143903"/>
    <x v="2"/>
    <x v="836"/>
    <d v="2011-07-24T00:00:00"/>
    <s v="Standard Class"/>
    <s v="KM-16375"/>
    <s v="Katherine Murray"/>
    <s v="Home Office"/>
    <s v="United States"/>
    <s v="Dallas"/>
    <x v="5"/>
    <n v="75217"/>
    <x v="2"/>
    <s v="FUR-FU-10003724"/>
    <x v="0"/>
    <x v="5"/>
    <s v="Westinghouse Clip-On Gooseneck Lamps"/>
    <n v="16.739999999999998"/>
    <n v="5"/>
    <n v="0.6"/>
    <n v="-14.228999999999997"/>
  </r>
  <r>
    <n v="3078"/>
    <s v="CA-2011-143903"/>
    <x v="2"/>
    <x v="836"/>
    <d v="2011-07-24T00:00:00"/>
    <s v="Standard Class"/>
    <s v="KM-16375"/>
    <s v="Katherine Murray"/>
    <s v="Home Office"/>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s v="Home Office"/>
    <s v="United States"/>
    <s v="San Diego"/>
    <x v="1"/>
    <n v="92037"/>
    <x v="1"/>
    <s v="OFF-AR-10003514"/>
    <x v="1"/>
    <x v="6"/>
    <s v="4009 Highlighters by Sanford"/>
    <n v="31.84"/>
    <n v="8"/>
    <n v="0"/>
    <n v="10.507199999999997"/>
  </r>
  <r>
    <n v="3080"/>
    <s v="CA-2014-101182"/>
    <x v="3"/>
    <x v="507"/>
    <d v="2014-09-06T00:00:00"/>
    <s v="First Class"/>
    <s v="KB-16405"/>
    <s v="Katrina Bavinger"/>
    <s v="Home Office"/>
    <s v="United States"/>
    <s v="Apple Valley"/>
    <x v="1"/>
    <n v="92307"/>
    <x v="1"/>
    <s v="OFF-PA-10001800"/>
    <x v="1"/>
    <x v="10"/>
    <s v="Xerox 220"/>
    <n v="12.96"/>
    <n v="2"/>
    <n v="0"/>
    <n v="6.2208000000000006"/>
  </r>
  <r>
    <n v="3081"/>
    <s v="CA-2014-101182"/>
    <x v="3"/>
    <x v="507"/>
    <d v="2014-09-06T00:00:00"/>
    <s v="First Class"/>
    <s v="KB-16405"/>
    <s v="Katrina Bavinger"/>
    <s v="Home Office"/>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s v="Home Office"/>
    <s v="United States"/>
    <s v="Louisville"/>
    <x v="0"/>
    <n v="40214"/>
    <x v="0"/>
    <s v="OFF-BI-10003364"/>
    <x v="1"/>
    <x v="8"/>
    <s v="Binding Machine Supplies"/>
    <n v="58.34"/>
    <n v="2"/>
    <n v="0"/>
    <n v="28.0032"/>
  </r>
  <r>
    <n v="3083"/>
    <s v="US-2014-132297"/>
    <x v="3"/>
    <x v="837"/>
    <d v="2014-06-03T00:00:00"/>
    <s v="Standard Class"/>
    <s v="DW-13480"/>
    <s v="Dianna Wilson"/>
    <s v="Home Office"/>
    <s v="United States"/>
    <s v="Louisville"/>
    <x v="0"/>
    <n v="40214"/>
    <x v="0"/>
    <s v="TEC-PH-10002834"/>
    <x v="2"/>
    <x v="7"/>
    <s v="Google Nexus 5"/>
    <n v="539.97"/>
    <n v="3"/>
    <n v="0"/>
    <n v="134.99250000000001"/>
  </r>
  <r>
    <n v="3084"/>
    <s v="CA-2011-100328"/>
    <x v="2"/>
    <x v="838"/>
    <d v="2011-02-04T00:00:00"/>
    <s v="Standard Class"/>
    <s v="JC-15340"/>
    <s v="Jasper Cacioppo"/>
    <s v="Consumer"/>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s v="Consumer"/>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s v="Consumer"/>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s v="Consumer"/>
    <s v="United States"/>
    <s v="Houston"/>
    <x v="5"/>
    <n v="77070"/>
    <x v="2"/>
    <s v="FUR-FU-10000550"/>
    <x v="0"/>
    <x v="5"/>
    <s v="Stacking Trays by OIC"/>
    <n v="3.9840000000000004"/>
    <n v="2"/>
    <n v="0.6"/>
    <n v="-2.6892000000000005"/>
  </r>
  <r>
    <n v="3088"/>
    <s v="CA-2014-118773"/>
    <x v="3"/>
    <x v="839"/>
    <d v="2014-02-15T00:00:00"/>
    <s v="Standard Class"/>
    <s v="TP-21415"/>
    <s v="Tom Prescott"/>
    <s v="Consumer"/>
    <s v="United States"/>
    <s v="Houston"/>
    <x v="5"/>
    <n v="77070"/>
    <x v="2"/>
    <s v="OFF-AP-10000055"/>
    <x v="1"/>
    <x v="9"/>
    <s v="Belkin F9S820V06 8 Outlet Surge"/>
    <n v="12.991999999999996"/>
    <n v="2"/>
    <n v="0.8"/>
    <n v="-32.480000000000004"/>
  </r>
  <r>
    <n v="3089"/>
    <s v="US-2014-159205"/>
    <x v="3"/>
    <x v="185"/>
    <d v="2014-04-03T00:00:00"/>
    <s v="Second Class"/>
    <s v="DB-12910"/>
    <s v="Daniel Byrd"/>
    <s v="Home Office"/>
    <s v="United States"/>
    <s v="Henderson"/>
    <x v="0"/>
    <n v="42420"/>
    <x v="0"/>
    <s v="FUR-FU-10001591"/>
    <x v="0"/>
    <x v="5"/>
    <s v="Advantus Panel Wall Certificate Holder - 8.5x11"/>
    <n v="61"/>
    <n v="5"/>
    <n v="0"/>
    <n v="25.620000000000005"/>
  </r>
  <r>
    <n v="3090"/>
    <s v="US-2014-159205"/>
    <x v="3"/>
    <x v="185"/>
    <d v="2014-04-03T00:00:00"/>
    <s v="Second Class"/>
    <s v="DB-12910"/>
    <s v="Daniel Byrd"/>
    <s v="Home Office"/>
    <s v="United States"/>
    <s v="Henderson"/>
    <x v="0"/>
    <n v="42420"/>
    <x v="0"/>
    <s v="TEC-PH-10000526"/>
    <x v="2"/>
    <x v="7"/>
    <s v="Vtech CS6719"/>
    <n v="671.93"/>
    <n v="7"/>
    <n v="0"/>
    <n v="188.1404"/>
  </r>
  <r>
    <n v="3091"/>
    <s v="CA-2013-112123"/>
    <x v="0"/>
    <x v="840"/>
    <d v="2013-03-09T00:00:00"/>
    <s v="Standard Class"/>
    <s v="BH-11710"/>
    <s v="Brosina Hoffman"/>
    <s v="Consumer"/>
    <s v="United States"/>
    <s v="Newark"/>
    <x v="13"/>
    <n v="19711"/>
    <x v="3"/>
    <s v="OFF-BI-10001071"/>
    <x v="1"/>
    <x v="8"/>
    <s v="GBC ProClick Punch Binding System"/>
    <n v="447.85999999999996"/>
    <n v="7"/>
    <n v="0"/>
    <n v="219.45140000000001"/>
  </r>
  <r>
    <n v="3092"/>
    <s v="CA-2013-112123"/>
    <x v="0"/>
    <x v="840"/>
    <d v="2013-03-09T00:00:00"/>
    <s v="Standard Class"/>
    <s v="BH-11710"/>
    <s v="Brosina Hoffman"/>
    <s v="Consumer"/>
    <s v="United States"/>
    <s v="Newark"/>
    <x v="13"/>
    <n v="19711"/>
    <x v="3"/>
    <s v="TEC-PH-10001557"/>
    <x v="2"/>
    <x v="7"/>
    <s v="Pyle PMP37LED"/>
    <n v="479.95"/>
    <n v="5"/>
    <n v="0"/>
    <n v="129.5865"/>
  </r>
  <r>
    <n v="3093"/>
    <s v="CA-2013-112123"/>
    <x v="0"/>
    <x v="840"/>
    <d v="2013-03-09T00:00:00"/>
    <s v="Standard Class"/>
    <s v="BH-11710"/>
    <s v="Brosina Hoffman"/>
    <s v="Consumer"/>
    <s v="United States"/>
    <s v="Newark"/>
    <x v="13"/>
    <n v="19711"/>
    <x v="3"/>
    <s v="OFF-PA-10001977"/>
    <x v="1"/>
    <x v="10"/>
    <s v="Xerox 194"/>
    <n v="166.44"/>
    <n v="3"/>
    <n v="0"/>
    <n v="79.891199999999998"/>
  </r>
  <r>
    <n v="3094"/>
    <s v="CA-2012-114468"/>
    <x v="1"/>
    <x v="841"/>
    <d v="2012-08-23T00:00:00"/>
    <s v="Same Day"/>
    <s v="TD-20995"/>
    <s v="Tamara Dahlen"/>
    <s v="Consumer"/>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s v="Consumer"/>
    <s v="United States"/>
    <s v="Bolingbrook"/>
    <x v="10"/>
    <n v="60440"/>
    <x v="2"/>
    <s v="OFF-PA-10000809"/>
    <x v="1"/>
    <x v="10"/>
    <s v="Xerox 206"/>
    <n v="10.368000000000002"/>
    <n v="2"/>
    <n v="0.2"/>
    <n v="3.6288"/>
  </r>
  <r>
    <n v="3096"/>
    <s v="CA-2012-114468"/>
    <x v="1"/>
    <x v="841"/>
    <d v="2012-08-23T00:00:00"/>
    <s v="Same Day"/>
    <s v="TD-20995"/>
    <s v="Tamara Dahlen"/>
    <s v="Consumer"/>
    <s v="United States"/>
    <s v="Bolingbrook"/>
    <x v="10"/>
    <n v="60440"/>
    <x v="2"/>
    <s v="OFF-FA-10003021"/>
    <x v="1"/>
    <x v="13"/>
    <s v="Staples"/>
    <n v="12.032"/>
    <n v="8"/>
    <n v="0.2"/>
    <n v="2.2559999999999993"/>
  </r>
  <r>
    <n v="3097"/>
    <s v="CA-2012-114468"/>
    <x v="1"/>
    <x v="841"/>
    <d v="2012-08-23T00:00:00"/>
    <s v="Same Day"/>
    <s v="TD-20995"/>
    <s v="Tamara Dahlen"/>
    <s v="Consumer"/>
    <s v="United States"/>
    <s v="Bolingbrook"/>
    <x v="10"/>
    <n v="60440"/>
    <x v="2"/>
    <s v="OFF-AP-10000696"/>
    <x v="1"/>
    <x v="9"/>
    <s v="Holmes Odor Grabber"/>
    <n v="5.7679999999999989"/>
    <n v="2"/>
    <n v="0.8"/>
    <n v="-13.554800000000004"/>
  </r>
  <r>
    <n v="3098"/>
    <s v="CA-2014-135692"/>
    <x v="3"/>
    <x v="842"/>
    <d v="2014-05-02T00:00:00"/>
    <s v="Standard Class"/>
    <s v="CV-12805"/>
    <s v="Cynthia Voltz"/>
    <s v="Corporate"/>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s v="Corporate"/>
    <s v="United States"/>
    <s v="Fort Worth"/>
    <x v="5"/>
    <n v="76106"/>
    <x v="2"/>
    <s v="FUR-BO-10002268"/>
    <x v="0"/>
    <x v="0"/>
    <s v="Sauder Barrister Bookcases"/>
    <n v="220.26559999999998"/>
    <n v="4"/>
    <n v="0.32"/>
    <n v="-42.1096"/>
  </r>
  <r>
    <n v="3100"/>
    <s v="CA-2014-131233"/>
    <x v="3"/>
    <x v="349"/>
    <d v="2014-04-20T00:00:00"/>
    <s v="Standard Class"/>
    <s v="CS-12355"/>
    <s v="Christine Sundaresam"/>
    <s v="Consumer"/>
    <s v="United States"/>
    <s v="New York City"/>
    <x v="15"/>
    <n v="10024"/>
    <x v="3"/>
    <s v="OFF-BI-10000829"/>
    <x v="1"/>
    <x v="8"/>
    <s v="Avery Non-Stick Binders"/>
    <n v="10.776000000000002"/>
    <n v="3"/>
    <n v="0.2"/>
    <n v="3.5021999999999989"/>
  </r>
  <r>
    <n v="3101"/>
    <s v="CA-2014-131233"/>
    <x v="3"/>
    <x v="349"/>
    <d v="2014-04-20T00:00:00"/>
    <s v="Standard Class"/>
    <s v="CS-12355"/>
    <s v="Christine Sundaresam"/>
    <s v="Consumer"/>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s v="Corporate"/>
    <s v="United States"/>
    <s v="Providence"/>
    <x v="34"/>
    <n v="2908"/>
    <x v="3"/>
    <s v="OFF-SU-10003505"/>
    <x v="1"/>
    <x v="14"/>
    <s v="Premier Electric Letter Opener"/>
    <n v="695.16"/>
    <n v="6"/>
    <n v="0"/>
    <n v="34.757999999999953"/>
  </r>
  <r>
    <n v="3103"/>
    <s v="CA-2014-119578"/>
    <x v="3"/>
    <x v="66"/>
    <d v="2014-12-28T00:00:00"/>
    <s v="Second Class"/>
    <s v="JG-15310"/>
    <s v="Jason Gross"/>
    <s v="Corporate"/>
    <s v="United States"/>
    <s v="Providence"/>
    <x v="34"/>
    <n v="2908"/>
    <x v="3"/>
    <s v="FUR-BO-10003660"/>
    <x v="0"/>
    <x v="0"/>
    <s v="Bush Cubix Collection Bookcases, Fully Assembled"/>
    <n v="220.98"/>
    <n v="1"/>
    <n v="0"/>
    <n v="50.825400000000002"/>
  </r>
  <r>
    <n v="3104"/>
    <s v="CA-2013-124562"/>
    <x v="0"/>
    <x v="16"/>
    <d v="2013-12-13T00:00:00"/>
    <s v="Standard Class"/>
    <s v="JP-16135"/>
    <s v="Julie Prescott"/>
    <s v="Home Office"/>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s v="Consumer"/>
    <s v="United States"/>
    <s v="New York City"/>
    <x v="15"/>
    <n v="10024"/>
    <x v="3"/>
    <s v="OFF-PA-10002741"/>
    <x v="1"/>
    <x v="10"/>
    <s v="Xerox 1980"/>
    <n v="25.68"/>
    <n v="6"/>
    <n v="0"/>
    <n v="11.555999999999997"/>
  </r>
  <r>
    <n v="3106"/>
    <s v="CA-2013-103037"/>
    <x v="0"/>
    <x v="197"/>
    <d v="2013-07-30T00:00:00"/>
    <s v="Standard Class"/>
    <s v="KH-16630"/>
    <s v="Ken Heidel"/>
    <s v="Corporate"/>
    <s v="United States"/>
    <s v="Houston"/>
    <x v="5"/>
    <n v="77070"/>
    <x v="2"/>
    <s v="OFF-LA-10004345"/>
    <x v="1"/>
    <x v="2"/>
    <s v="Avery 493"/>
    <n v="15.712000000000002"/>
    <n v="4"/>
    <n v="0.2"/>
    <n v="5.6955999999999989"/>
  </r>
  <r>
    <n v="3107"/>
    <s v="CA-2014-127460"/>
    <x v="3"/>
    <x v="815"/>
    <d v="2014-07-15T00:00:00"/>
    <s v="Standard Class"/>
    <s v="FG-14260"/>
    <s v="Frank Gastineau"/>
    <s v="Home Office"/>
    <s v="United States"/>
    <s v="Aurora"/>
    <x v="10"/>
    <n v="60505"/>
    <x v="2"/>
    <s v="OFF-ST-10004340"/>
    <x v="1"/>
    <x v="4"/>
    <s v="Fellowes Mobile File Cart, Black"/>
    <n v="298.464"/>
    <n v="6"/>
    <n v="0.2"/>
    <n v="26.115600000000015"/>
  </r>
  <r>
    <n v="3108"/>
    <s v="CA-2013-121671"/>
    <x v="0"/>
    <x v="19"/>
    <d v="2013-07-23T00:00:00"/>
    <s v="Standard Class"/>
    <s v="AA-10480"/>
    <s v="Andrew Allen"/>
    <s v="Consumer"/>
    <s v="United States"/>
    <s v="Springfield"/>
    <x v="25"/>
    <n v="65807"/>
    <x v="2"/>
    <s v="OFF-PA-10001471"/>
    <x v="1"/>
    <x v="10"/>
    <s v="Strathmore Photo Frame Cards"/>
    <n v="21.93"/>
    <n v="3"/>
    <n v="0"/>
    <n v="10.087799999999998"/>
  </r>
  <r>
    <n v="3109"/>
    <s v="CA-2013-121671"/>
    <x v="0"/>
    <x v="19"/>
    <d v="2013-07-23T00:00:00"/>
    <s v="Standard Class"/>
    <s v="AA-10480"/>
    <s v="Andrew Allen"/>
    <s v="Consumer"/>
    <s v="United States"/>
    <s v="Springfield"/>
    <x v="25"/>
    <n v="65807"/>
    <x v="2"/>
    <s v="OFF-ST-10002344"/>
    <x v="1"/>
    <x v="4"/>
    <s v="Carina 42&quot;Hx23 3/4&quot;W Media Storage Unit"/>
    <n v="242.94"/>
    <n v="3"/>
    <n v="0"/>
    <n v="4.8588000000000164"/>
  </r>
  <r>
    <n v="3110"/>
    <s v="CA-2013-121671"/>
    <x v="0"/>
    <x v="19"/>
    <d v="2013-07-23T00:00:00"/>
    <s v="Standard Class"/>
    <s v="AA-10480"/>
    <s v="Andrew Allen"/>
    <s v="Consumer"/>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s v="Consumer"/>
    <s v="United States"/>
    <s v="Springfield"/>
    <x v="25"/>
    <n v="65807"/>
    <x v="2"/>
    <s v="OFF-PA-10001934"/>
    <x v="1"/>
    <x v="10"/>
    <s v="Xerox 1993"/>
    <n v="51.84"/>
    <n v="8"/>
    <n v="0"/>
    <n v="25.401600000000002"/>
  </r>
  <r>
    <n v="3112"/>
    <s v="CA-2013-121671"/>
    <x v="0"/>
    <x v="19"/>
    <d v="2013-07-23T00:00:00"/>
    <s v="Standard Class"/>
    <s v="AA-10480"/>
    <s v="Andrew Allen"/>
    <s v="Consumer"/>
    <s v="United States"/>
    <s v="Springfield"/>
    <x v="25"/>
    <n v="65807"/>
    <x v="2"/>
    <s v="OFF-ST-10000078"/>
    <x v="1"/>
    <x v="4"/>
    <s v="Tennsco 6- and 18-Compartment Lockers"/>
    <n v="265.17"/>
    <n v="1"/>
    <n v="0"/>
    <n v="47.730599999999981"/>
  </r>
  <r>
    <n v="3113"/>
    <s v="CA-2013-150350"/>
    <x v="0"/>
    <x v="828"/>
    <d v="2013-08-31T00:00:00"/>
    <s v="Standard Class"/>
    <s v="MS-17770"/>
    <s v="Maxwell Schwartz"/>
    <s v="Consumer"/>
    <s v="United States"/>
    <s v="Seattle"/>
    <x v="4"/>
    <n v="98105"/>
    <x v="1"/>
    <s v="TEC-MA-10001972"/>
    <x v="2"/>
    <x v="15"/>
    <s v="Okidata C331dn Printer"/>
    <n v="837.59999999999991"/>
    <n v="3"/>
    <n v="0.2"/>
    <n v="62.82000000000005"/>
  </r>
  <r>
    <n v="3114"/>
    <s v="CA-2013-150350"/>
    <x v="0"/>
    <x v="828"/>
    <d v="2013-08-31T00:00:00"/>
    <s v="Standard Class"/>
    <s v="MS-17770"/>
    <s v="Maxwell Schwartz"/>
    <s v="Consumer"/>
    <s v="United States"/>
    <s v="Seattle"/>
    <x v="4"/>
    <n v="98105"/>
    <x v="1"/>
    <s v="OFF-EN-10002504"/>
    <x v="1"/>
    <x v="12"/>
    <s v="Tyvek  Top-Opening Peel &amp; Seel Envelopes, Plain White"/>
    <n v="135.9"/>
    <n v="5"/>
    <n v="0"/>
    <n v="63.872999999999998"/>
  </r>
  <r>
    <n v="3115"/>
    <s v="CA-2013-150350"/>
    <x v="0"/>
    <x v="828"/>
    <d v="2013-08-31T00:00:00"/>
    <s v="Standard Class"/>
    <s v="MS-17770"/>
    <s v="Maxwell Schwartz"/>
    <s v="Consumer"/>
    <s v="United States"/>
    <s v="Seattle"/>
    <x v="4"/>
    <n v="98105"/>
    <x v="1"/>
    <s v="OFF-PA-10002160"/>
    <x v="1"/>
    <x v="10"/>
    <s v="Xerox 1978"/>
    <n v="34.68"/>
    <n v="6"/>
    <n v="0"/>
    <n v="16.993200000000002"/>
  </r>
  <r>
    <n v="3116"/>
    <s v="CA-2013-150350"/>
    <x v="0"/>
    <x v="828"/>
    <d v="2013-08-31T00:00:00"/>
    <s v="Standard Class"/>
    <s v="MS-17770"/>
    <s v="Maxwell Schwartz"/>
    <s v="Consumer"/>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s v="Consumer"/>
    <s v="United States"/>
    <s v="Seattle"/>
    <x v="4"/>
    <n v="98105"/>
    <x v="1"/>
    <s v="OFF-AP-10001492"/>
    <x v="1"/>
    <x v="9"/>
    <s v="Acco Six-Outlet Power Strip, 4' Cord Length"/>
    <n v="43.099999999999994"/>
    <n v="5"/>
    <n v="0"/>
    <n v="11.206"/>
  </r>
  <r>
    <n v="3118"/>
    <s v="CA-2013-150350"/>
    <x v="0"/>
    <x v="828"/>
    <d v="2013-08-31T00:00:00"/>
    <s v="Standard Class"/>
    <s v="MS-17770"/>
    <s v="Maxwell Schwartz"/>
    <s v="Consumer"/>
    <s v="United States"/>
    <s v="Seattle"/>
    <x v="4"/>
    <n v="98105"/>
    <x v="1"/>
    <s v="OFF-SU-10002189"/>
    <x v="1"/>
    <x v="14"/>
    <s v="Acme Rosewood Handle Letter Opener"/>
    <n v="15.88"/>
    <n v="4"/>
    <n v="0"/>
    <n v="0.15879999999999939"/>
  </r>
  <r>
    <n v="3119"/>
    <s v="CA-2012-121720"/>
    <x v="1"/>
    <x v="832"/>
    <d v="2012-06-12T00:00:00"/>
    <s v="First Class"/>
    <s v="JE-15610"/>
    <s v="Jim Epp"/>
    <s v="Corporate"/>
    <s v="United States"/>
    <s v="Lakeland"/>
    <x v="2"/>
    <n v="33801"/>
    <x v="0"/>
    <s v="FUR-CH-10003312"/>
    <x v="0"/>
    <x v="1"/>
    <s v="Hon 2090 “Pillow Soft” Series Mid Back Swivel/Tilt Chairs"/>
    <n v="1123.92"/>
    <n v="5"/>
    <n v="0.2"/>
    <n v="-182.63700000000017"/>
  </r>
  <r>
    <n v="3120"/>
    <s v="CA-2012-121720"/>
    <x v="1"/>
    <x v="832"/>
    <d v="2012-06-12T00:00:00"/>
    <s v="First Class"/>
    <s v="JE-15610"/>
    <s v="Jim Epp"/>
    <s v="Corporate"/>
    <s v="United States"/>
    <s v="Lakeland"/>
    <x v="2"/>
    <n v="33801"/>
    <x v="0"/>
    <s v="TEC-PH-10002496"/>
    <x v="2"/>
    <x v="7"/>
    <s v="Cisco SPA301"/>
    <n v="249.58400000000003"/>
    <n v="2"/>
    <n v="0.2"/>
    <n v="31.197999999999986"/>
  </r>
  <r>
    <n v="3121"/>
    <s v="CA-2012-121720"/>
    <x v="1"/>
    <x v="832"/>
    <d v="2012-06-12T00:00:00"/>
    <s v="First Class"/>
    <s v="JE-15610"/>
    <s v="Jim Epp"/>
    <s v="Corporate"/>
    <s v="United States"/>
    <s v="Lakeland"/>
    <x v="2"/>
    <n v="33801"/>
    <x v="0"/>
    <s v="FUR-FU-10003464"/>
    <x v="0"/>
    <x v="5"/>
    <s v="Seth Thomas 8 1/2&quot; Cubicle Clock"/>
    <n v="48.671999999999997"/>
    <n v="3"/>
    <n v="0.2"/>
    <n v="7.3007999999999988"/>
  </r>
  <r>
    <n v="3122"/>
    <s v="CA-2012-121720"/>
    <x v="1"/>
    <x v="832"/>
    <d v="2012-06-12T00:00:00"/>
    <s v="First Class"/>
    <s v="JE-15610"/>
    <s v="Jim Epp"/>
    <s v="Corporate"/>
    <s v="United States"/>
    <s v="Lakeland"/>
    <x v="2"/>
    <n v="33801"/>
    <x v="0"/>
    <s v="OFF-AR-10000380"/>
    <x v="1"/>
    <x v="6"/>
    <s v="Hunt PowerHouse Electric Pencil Sharpener, Blue"/>
    <n v="60.768000000000001"/>
    <n v="2"/>
    <n v="0.2"/>
    <n v="7.5959999999999894"/>
  </r>
  <r>
    <n v="3123"/>
    <s v="CA-2012-121720"/>
    <x v="1"/>
    <x v="832"/>
    <d v="2012-06-12T00:00:00"/>
    <s v="First Class"/>
    <s v="JE-15610"/>
    <s v="Jim Epp"/>
    <s v="Corporate"/>
    <s v="United States"/>
    <s v="Lakeland"/>
    <x v="2"/>
    <n v="33801"/>
    <x v="0"/>
    <s v="OFF-BI-10004593"/>
    <x v="1"/>
    <x v="8"/>
    <s v="Ibico Laser Imprintable Binding System Covers"/>
    <n v="78.600000000000009"/>
    <n v="5"/>
    <n v="0.7"/>
    <n v="-62.88000000000001"/>
  </r>
  <r>
    <n v="3124"/>
    <s v="CA-2012-121720"/>
    <x v="1"/>
    <x v="832"/>
    <d v="2012-06-12T00:00:00"/>
    <s v="First Class"/>
    <s v="JE-15610"/>
    <s v="Jim Epp"/>
    <s v="Corporate"/>
    <s v="United States"/>
    <s v="Lakeland"/>
    <x v="2"/>
    <n v="33801"/>
    <x v="0"/>
    <s v="OFF-BI-10001308"/>
    <x v="1"/>
    <x v="8"/>
    <s v="GBC Standard Plastic Binding Systems' Combs"/>
    <n v="3.7680000000000007"/>
    <n v="2"/>
    <n v="0.7"/>
    <n v="-3.1400000000000006"/>
  </r>
  <r>
    <n v="3125"/>
    <s v="CA-2012-121720"/>
    <x v="1"/>
    <x v="832"/>
    <d v="2012-06-12T00:00:00"/>
    <s v="First Class"/>
    <s v="JE-15610"/>
    <s v="Jim Epp"/>
    <s v="Corporate"/>
    <s v="United States"/>
    <s v="Lakeland"/>
    <x v="2"/>
    <n v="33801"/>
    <x v="0"/>
    <s v="OFF-ST-10001780"/>
    <x v="1"/>
    <x v="4"/>
    <s v="Tennsco 16-Compartment Lockers with Coat Rack"/>
    <n v="1036.624"/>
    <n v="2"/>
    <n v="0.2"/>
    <n v="51.831200000000024"/>
  </r>
  <r>
    <n v="3126"/>
    <s v="CA-2012-121720"/>
    <x v="1"/>
    <x v="832"/>
    <d v="2012-06-12T00:00:00"/>
    <s v="First Class"/>
    <s v="JE-15610"/>
    <s v="Jim Epp"/>
    <s v="Corporate"/>
    <s v="United States"/>
    <s v="Lakeland"/>
    <x v="2"/>
    <n v="33801"/>
    <x v="0"/>
    <s v="OFF-ST-10003816"/>
    <x v="1"/>
    <x v="4"/>
    <s v="Fellowes High-Stak Drawer Files"/>
    <n v="563.80799999999999"/>
    <n v="4"/>
    <n v="0.2"/>
    <n v="21.142799999999966"/>
  </r>
  <r>
    <n v="3127"/>
    <s v="CA-2014-149895"/>
    <x v="3"/>
    <x v="565"/>
    <d v="2014-09-13T00:00:00"/>
    <s v="Standard Class"/>
    <s v="EB-14110"/>
    <s v="Eugene Barchas"/>
    <s v="Consumer"/>
    <s v="United States"/>
    <s v="Philadelphia"/>
    <x v="9"/>
    <n v="19134"/>
    <x v="3"/>
    <s v="TEC-PH-10002200"/>
    <x v="2"/>
    <x v="7"/>
    <s v="Aastra 6757i CT Wireless VoIP phone"/>
    <n v="258.52799999999996"/>
    <n v="2"/>
    <n v="0.4"/>
    <n v="-47.396800000000013"/>
  </r>
  <r>
    <n v="3128"/>
    <s v="CA-2014-147564"/>
    <x v="3"/>
    <x v="280"/>
    <d v="2014-10-07T00:00:00"/>
    <s v="Standard Class"/>
    <s v="BP-11155"/>
    <s v="Becky Pak"/>
    <s v="Consumer"/>
    <s v="United States"/>
    <s v="New York City"/>
    <x v="15"/>
    <n v="10011"/>
    <x v="3"/>
    <s v="OFF-PA-10004438"/>
    <x v="1"/>
    <x v="10"/>
    <s v="Xerox 1907"/>
    <n v="49.12"/>
    <n v="4"/>
    <n v="0"/>
    <n v="23.086399999999998"/>
  </r>
  <r>
    <n v="3129"/>
    <s v="CA-2011-136399"/>
    <x v="2"/>
    <x v="757"/>
    <d v="2011-12-17T00:00:00"/>
    <s v="First Class"/>
    <s v="CC-12100"/>
    <s v="Chad Cunningham"/>
    <s v="Home Office"/>
    <s v="United States"/>
    <s v="Los Angeles"/>
    <x v="1"/>
    <n v="90049"/>
    <x v="1"/>
    <s v="FUR-FU-10004090"/>
    <x v="0"/>
    <x v="5"/>
    <s v="Executive Impressions 14&quot; Contract Wall Clock"/>
    <n v="44.46"/>
    <n v="2"/>
    <n v="0"/>
    <n v="14.671799999999998"/>
  </r>
  <r>
    <n v="3130"/>
    <s v="CA-2011-136399"/>
    <x v="2"/>
    <x v="757"/>
    <d v="2011-12-17T00:00:00"/>
    <s v="First Class"/>
    <s v="CC-12100"/>
    <s v="Chad Cunningham"/>
    <s v="Home Office"/>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s v="Home Office"/>
    <s v="United States"/>
    <s v="Los Angeles"/>
    <x v="1"/>
    <n v="90049"/>
    <x v="1"/>
    <s v="TEC-AC-10001142"/>
    <x v="2"/>
    <x v="11"/>
    <s v="First Data FD10 PIN Pad"/>
    <n v="395"/>
    <n v="5"/>
    <n v="0"/>
    <n v="39.499999999999957"/>
  </r>
  <r>
    <n v="3132"/>
    <s v="CA-2011-136399"/>
    <x v="2"/>
    <x v="757"/>
    <d v="2011-12-17T00:00:00"/>
    <s v="First Class"/>
    <s v="CC-12100"/>
    <s v="Chad Cunningham"/>
    <s v="Home Office"/>
    <s v="United States"/>
    <s v="Los Angeles"/>
    <x v="1"/>
    <n v="90049"/>
    <x v="1"/>
    <s v="TEC-PH-10004977"/>
    <x v="2"/>
    <x v="7"/>
    <s v="GE 30524EE4"/>
    <n v="627.16800000000012"/>
    <n v="4"/>
    <n v="0.2"/>
    <n v="70.55639999999994"/>
  </r>
  <r>
    <n v="3133"/>
    <s v="CA-2011-107916"/>
    <x v="2"/>
    <x v="829"/>
    <d v="2011-08-26T00:00:00"/>
    <s v="First Class"/>
    <s v="JP-15460"/>
    <s v="Jennifer Patt"/>
    <s v="Corporate"/>
    <s v="United States"/>
    <s v="Oceanside"/>
    <x v="15"/>
    <n v="11572"/>
    <x v="3"/>
    <s v="FUR-FU-10004586"/>
    <x v="0"/>
    <x v="5"/>
    <s v="G.E. Longer-Life Indoor Recessed Floodlight Bulbs"/>
    <n v="13.28"/>
    <n v="2"/>
    <n v="0"/>
    <n v="6.3743999999999996"/>
  </r>
  <r>
    <n v="3134"/>
    <s v="CA-2011-107916"/>
    <x v="2"/>
    <x v="829"/>
    <d v="2011-08-26T00:00:00"/>
    <s v="First Class"/>
    <s v="JP-15460"/>
    <s v="Jennifer Patt"/>
    <s v="Corporate"/>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s v="Home Office"/>
    <s v="United States"/>
    <s v="Dallas"/>
    <x v="5"/>
    <n v="75081"/>
    <x v="2"/>
    <s v="OFF-BI-10000666"/>
    <x v="1"/>
    <x v="8"/>
    <s v="Surelock Post Binders"/>
    <n v="30.559999999999992"/>
    <n v="5"/>
    <n v="0.8"/>
    <n v="-45.840000000000018"/>
  </r>
  <r>
    <n v="3136"/>
    <s v="CA-2014-164168"/>
    <x v="3"/>
    <x v="105"/>
    <d v="2014-11-19T00:00:00"/>
    <s v="Standard Class"/>
    <s v="LS-16975"/>
    <s v="Lindsay Shagiari"/>
    <s v="Home Office"/>
    <s v="United States"/>
    <s v="Dallas"/>
    <x v="5"/>
    <n v="75081"/>
    <x v="2"/>
    <s v="OFF-ST-10002583"/>
    <x v="1"/>
    <x v="4"/>
    <s v="Fellowes Neat Ideas Storage Cubes"/>
    <n v="77.951999999999998"/>
    <n v="3"/>
    <n v="0.2"/>
    <n v="-15.590400000000002"/>
  </r>
  <r>
    <n v="3137"/>
    <s v="CA-2014-164168"/>
    <x v="3"/>
    <x v="105"/>
    <d v="2014-11-19T00:00:00"/>
    <s v="Standard Class"/>
    <s v="LS-16975"/>
    <s v="Lindsay Shagiari"/>
    <s v="Home Office"/>
    <s v="United States"/>
    <s v="Dallas"/>
    <x v="5"/>
    <n v="75081"/>
    <x v="2"/>
    <s v="TEC-PH-10004908"/>
    <x v="2"/>
    <x v="7"/>
    <s v="Panasonic KX TS3282W Corded phone"/>
    <n v="67.992000000000004"/>
    <n v="1"/>
    <n v="0.2"/>
    <n v="8.4989999999999917"/>
  </r>
  <r>
    <n v="3138"/>
    <s v="CA-2014-164168"/>
    <x v="3"/>
    <x v="105"/>
    <d v="2014-11-19T00:00:00"/>
    <s v="Standard Class"/>
    <s v="LS-16975"/>
    <s v="Lindsay Shagiari"/>
    <s v="Home Office"/>
    <s v="United States"/>
    <s v="Dallas"/>
    <x v="5"/>
    <n v="75081"/>
    <x v="2"/>
    <s v="OFF-EN-10001219"/>
    <x v="1"/>
    <x v="12"/>
    <s v="#10- 4 1/8&quot; x 9 1/2&quot; Security-Tint Envelopes"/>
    <n v="12.224"/>
    <n v="2"/>
    <n v="0.2"/>
    <n v="4.4311999999999996"/>
  </r>
  <r>
    <n v="3139"/>
    <s v="CA-2014-164168"/>
    <x v="3"/>
    <x v="105"/>
    <d v="2014-11-19T00:00:00"/>
    <s v="Standard Class"/>
    <s v="LS-16975"/>
    <s v="Lindsay Shagiari"/>
    <s v="Home Office"/>
    <s v="United States"/>
    <s v="Dallas"/>
    <x v="5"/>
    <n v="75081"/>
    <x v="2"/>
    <s v="TEC-AC-10004568"/>
    <x v="2"/>
    <x v="11"/>
    <s v="Maxell LTO Ultrium - 800 GB"/>
    <n v="44.783999999999999"/>
    <n v="2"/>
    <n v="0.2"/>
    <n v="-0.55980000000000452"/>
  </r>
  <r>
    <n v="3140"/>
    <s v="CA-2014-164168"/>
    <x v="3"/>
    <x v="105"/>
    <d v="2014-11-19T00:00:00"/>
    <s v="Standard Class"/>
    <s v="LS-16975"/>
    <s v="Lindsay Shagiari"/>
    <s v="Home Office"/>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s v="Consumer"/>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s v="Corporate"/>
    <s v="United States"/>
    <s v="San Antonio"/>
    <x v="5"/>
    <n v="78207"/>
    <x v="2"/>
    <s v="OFF-BI-10003650"/>
    <x v="1"/>
    <x v="8"/>
    <s v="GBC DocuBind 300 Electric Binding Machine"/>
    <n v="210.39199999999997"/>
    <n v="2"/>
    <n v="0.8"/>
    <n v="-336.62720000000013"/>
  </r>
  <r>
    <n v="3143"/>
    <s v="CA-2014-162572"/>
    <x v="3"/>
    <x v="145"/>
    <d v="2014-09-28T00:00:00"/>
    <s v="Second Class"/>
    <s v="RB-19360"/>
    <s v="Raymond Buch"/>
    <s v="Consumer"/>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s v="Consumer"/>
    <s v="United States"/>
    <s v="Cincinnati"/>
    <x v="24"/>
    <n v="45231"/>
    <x v="3"/>
    <s v="OFF-AR-10001547"/>
    <x v="1"/>
    <x v="6"/>
    <s v="Newell 311"/>
    <n v="10.608000000000001"/>
    <n v="6"/>
    <n v="0.2"/>
    <n v="0.92819999999999991"/>
  </r>
  <r>
    <n v="3145"/>
    <s v="US-2013-148110"/>
    <x v="0"/>
    <x v="64"/>
    <d v="2013-09-12T00:00:00"/>
    <s v="Standard Class"/>
    <s v="AR-10825"/>
    <s v="Anthony Rawles"/>
    <s v="Corporate"/>
    <s v="United States"/>
    <s v="Austin"/>
    <x v="5"/>
    <n v="78745"/>
    <x v="2"/>
    <s v="FUR-CH-10002647"/>
    <x v="0"/>
    <x v="1"/>
    <s v="Situations Contoured Folding Chairs, 4/Set"/>
    <n v="347.80200000000002"/>
    <n v="7"/>
    <n v="0.3"/>
    <n v="-24.842999999999961"/>
  </r>
  <r>
    <n v="3146"/>
    <s v="CA-2014-131828"/>
    <x v="3"/>
    <x v="512"/>
    <d v="2014-02-14T00:00:00"/>
    <s v="Second Class"/>
    <s v="CS-11845"/>
    <s v="Cari Sayre"/>
    <s v="Corporate"/>
    <s v="United States"/>
    <s v="Seattle"/>
    <x v="4"/>
    <n v="98105"/>
    <x v="1"/>
    <s v="FUR-CH-10004495"/>
    <x v="0"/>
    <x v="1"/>
    <s v="Global Leather and Oak Executive Chair, Black"/>
    <n v="963.13600000000008"/>
    <n v="4"/>
    <n v="0.2"/>
    <n v="108.35279999999986"/>
  </r>
  <r>
    <n v="3147"/>
    <s v="CA-2014-131828"/>
    <x v="3"/>
    <x v="512"/>
    <d v="2014-02-14T00:00:00"/>
    <s v="Second Class"/>
    <s v="CS-11845"/>
    <s v="Cari Sayre"/>
    <s v="Corporate"/>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s v="Corporate"/>
    <s v="United States"/>
    <s v="Los Angeles"/>
    <x v="1"/>
    <n v="90004"/>
    <x v="1"/>
    <s v="OFF-AR-10001374"/>
    <x v="1"/>
    <x v="6"/>
    <s v="BIC Brite Liner Highlighters, Chisel Tip"/>
    <n v="32.400000000000006"/>
    <n v="5"/>
    <n v="0"/>
    <n v="10.367999999999999"/>
  </r>
  <r>
    <n v="3149"/>
    <s v="CA-2013-120558"/>
    <x v="0"/>
    <x v="843"/>
    <d v="2013-06-11T00:00:00"/>
    <s v="First Class"/>
    <s v="RD-19810"/>
    <s v="Ross DeVincentis"/>
    <s v="Home Office"/>
    <s v="United States"/>
    <s v="New York City"/>
    <x v="15"/>
    <n v="10035"/>
    <x v="3"/>
    <s v="OFF-PA-10003441"/>
    <x v="1"/>
    <x v="10"/>
    <s v="Xerox 226"/>
    <n v="32.400000000000006"/>
    <n v="5"/>
    <n v="0"/>
    <n v="15.552000000000001"/>
  </r>
  <r>
    <n v="3150"/>
    <s v="US-2011-109036"/>
    <x v="2"/>
    <x v="414"/>
    <d v="2011-12-25T00:00:00"/>
    <s v="Standard Class"/>
    <s v="KH-16510"/>
    <s v="Keith Herrera"/>
    <s v="Consumer"/>
    <s v="United States"/>
    <s v="Seattle"/>
    <x v="4"/>
    <n v="98103"/>
    <x v="1"/>
    <s v="OFF-LA-10002043"/>
    <x v="1"/>
    <x v="2"/>
    <s v="Avery 489"/>
    <n v="31.049999999999997"/>
    <n v="3"/>
    <n v="0"/>
    <n v="14.904"/>
  </r>
  <r>
    <n v="3151"/>
    <s v="CA-2012-147830"/>
    <x v="1"/>
    <x v="83"/>
    <d v="2012-12-18T00:00:00"/>
    <s v="First Class"/>
    <s v="NF-18385"/>
    <s v="Natalie Fritzler"/>
    <s v="Consumer"/>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s v="Consumer"/>
    <s v="United States"/>
    <s v="Newark"/>
    <x v="24"/>
    <n v="43055"/>
    <x v="3"/>
    <s v="TEC-MA-10000418"/>
    <x v="2"/>
    <x v="15"/>
    <s v="Cubify CubeX 3D Printer Double Head Print"/>
    <n v="1799.9940000000001"/>
    <n v="2"/>
    <n v="0.7"/>
    <n v="-2639.9912000000004"/>
  </r>
  <r>
    <n v="3153"/>
    <s v="CA-2012-147830"/>
    <x v="1"/>
    <x v="83"/>
    <d v="2012-12-18T00:00:00"/>
    <s v="First Class"/>
    <s v="NF-18385"/>
    <s v="Natalie Fritzler"/>
    <s v="Consumer"/>
    <s v="United States"/>
    <s v="Newark"/>
    <x v="24"/>
    <n v="43055"/>
    <x v="3"/>
    <s v="TEC-PH-10004908"/>
    <x v="2"/>
    <x v="7"/>
    <s v="Panasonic KX TS3282W Corded phone"/>
    <n v="101.98799999999999"/>
    <n v="2"/>
    <n v="0.4"/>
    <n v="-16.998000000000019"/>
  </r>
  <r>
    <n v="3154"/>
    <s v="CA-2012-147830"/>
    <x v="1"/>
    <x v="83"/>
    <d v="2012-12-18T00:00:00"/>
    <s v="First Class"/>
    <s v="NF-18385"/>
    <s v="Natalie Fritzler"/>
    <s v="Consumer"/>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s v="Corporate"/>
    <s v="United States"/>
    <s v="Maple Grove"/>
    <x v="11"/>
    <n v="55369"/>
    <x v="2"/>
    <s v="OFF-BI-10004600"/>
    <x v="1"/>
    <x v="8"/>
    <s v="Ibico Ibimaster 300 Manual Binding System"/>
    <n v="735.98"/>
    <n v="2"/>
    <n v="0"/>
    <n v="331.19099999999997"/>
  </r>
  <r>
    <n v="3156"/>
    <s v="CA-2011-128986"/>
    <x v="2"/>
    <x v="93"/>
    <d v="2011-08-05T00:00:00"/>
    <s v="Second Class"/>
    <s v="GH-14410"/>
    <s v="Gary Hansen"/>
    <s v="Home Office"/>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s v="Corporate"/>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s v="Corporate"/>
    <s v="United States"/>
    <s v="New York City"/>
    <x v="15"/>
    <n v="10009"/>
    <x v="3"/>
    <s v="TEC-AC-10001266"/>
    <x v="2"/>
    <x v="11"/>
    <s v="Memorex Micro Travel Drive 8 GB"/>
    <n v="26"/>
    <n v="2"/>
    <n v="0"/>
    <n v="11.7"/>
  </r>
  <r>
    <n v="3159"/>
    <s v="US-2013-162677"/>
    <x v="0"/>
    <x v="253"/>
    <d v="2013-03-28T00:00:00"/>
    <s v="First Class"/>
    <s v="DB-13210"/>
    <s v="Dean Braden"/>
    <s v="Consumer"/>
    <s v="United States"/>
    <s v="Jacksonville"/>
    <x v="3"/>
    <n v="28540"/>
    <x v="0"/>
    <s v="OFF-ST-10001291"/>
    <x v="1"/>
    <x v="4"/>
    <s v="Tenex Personal Self-Stacking Standard File Box, Black/Gray"/>
    <n v="67.64"/>
    <n v="5"/>
    <n v="0.2"/>
    <n v="5.9184999999999981"/>
  </r>
  <r>
    <n v="3160"/>
    <s v="US-2013-162677"/>
    <x v="0"/>
    <x v="253"/>
    <d v="2013-03-28T00:00:00"/>
    <s v="First Class"/>
    <s v="DB-13210"/>
    <s v="Dean Braden"/>
    <s v="Consumer"/>
    <s v="United States"/>
    <s v="Jacksonville"/>
    <x v="3"/>
    <n v="28540"/>
    <x v="0"/>
    <s v="TEC-AC-10001314"/>
    <x v="2"/>
    <x v="11"/>
    <s v="Case Logic 2.4GHz Wireless Keyboard"/>
    <n v="119.97600000000001"/>
    <n v="3"/>
    <n v="0.2"/>
    <n v="-17.996400000000019"/>
  </r>
  <r>
    <n v="3161"/>
    <s v="US-2011-150924"/>
    <x v="2"/>
    <x v="171"/>
    <d v="2011-09-16T00:00:00"/>
    <s v="Second Class"/>
    <s v="PT-19090"/>
    <s v="Pete Takahito"/>
    <s v="Consumer"/>
    <s v="United States"/>
    <s v="Houston"/>
    <x v="5"/>
    <n v="77070"/>
    <x v="2"/>
    <s v="OFF-BI-10004040"/>
    <x v="1"/>
    <x v="8"/>
    <s v="Wilson Jones Impact Binders"/>
    <n v="5.1799999999999988"/>
    <n v="5"/>
    <n v="0.8"/>
    <n v="-8.0289999999999999"/>
  </r>
  <r>
    <n v="3162"/>
    <s v="CA-2011-153969"/>
    <x v="2"/>
    <x v="158"/>
    <d v="2011-09-25T00:00:00"/>
    <s v="Standard Class"/>
    <s v="HF-14995"/>
    <s v="Herbert Flentye"/>
    <s v="Consumer"/>
    <s v="United States"/>
    <s v="San Francisco"/>
    <x v="1"/>
    <n v="94109"/>
    <x v="1"/>
    <s v="OFF-EN-10001539"/>
    <x v="1"/>
    <x v="12"/>
    <s v="Staples"/>
    <n v="15.56"/>
    <n v="2"/>
    <n v="0"/>
    <n v="7.3132000000000001"/>
  </r>
  <r>
    <n v="3163"/>
    <s v="CA-2011-153969"/>
    <x v="2"/>
    <x v="158"/>
    <d v="2011-09-25T00:00:00"/>
    <s v="Standard Class"/>
    <s v="HF-14995"/>
    <s v="Herbert Flentye"/>
    <s v="Consumer"/>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s v="Consumer"/>
    <s v="United States"/>
    <s v="San Francisco"/>
    <x v="1"/>
    <n v="94109"/>
    <x v="1"/>
    <s v="OFF-AR-10001615"/>
    <x v="1"/>
    <x v="6"/>
    <s v="Newell 34"/>
    <n v="59.519999999999996"/>
    <n v="3"/>
    <n v="0"/>
    <n v="15.475200000000001"/>
  </r>
  <r>
    <n v="3165"/>
    <s v="CA-2011-153969"/>
    <x v="2"/>
    <x v="158"/>
    <d v="2011-09-25T00:00:00"/>
    <s v="Standard Class"/>
    <s v="HF-14995"/>
    <s v="Herbert Flentye"/>
    <s v="Consumer"/>
    <s v="United States"/>
    <s v="San Francisco"/>
    <x v="1"/>
    <n v="94109"/>
    <x v="1"/>
    <s v="OFF-PA-10000327"/>
    <x v="1"/>
    <x v="10"/>
    <s v="Xerox 1971"/>
    <n v="38.520000000000003"/>
    <n v="9"/>
    <n v="0"/>
    <n v="17.333999999999996"/>
  </r>
  <r>
    <n v="3166"/>
    <s v="CA-2011-153969"/>
    <x v="2"/>
    <x v="158"/>
    <d v="2011-09-25T00:00:00"/>
    <s v="Standard Class"/>
    <s v="HF-14995"/>
    <s v="Herbert Flentye"/>
    <s v="Consumer"/>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s v="Consumer"/>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s v="Consumer"/>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s v="Corporate"/>
    <s v="United States"/>
    <s v="Tallahassee"/>
    <x v="2"/>
    <n v="32303"/>
    <x v="0"/>
    <s v="FUR-CH-10003833"/>
    <x v="0"/>
    <x v="1"/>
    <s v="Novimex Fabric Task Chair"/>
    <n v="390.27199999999999"/>
    <n v="8"/>
    <n v="0.2"/>
    <n v="-24.39200000000001"/>
  </r>
  <r>
    <n v="3170"/>
    <s v="CA-2013-138695"/>
    <x v="0"/>
    <x v="316"/>
    <d v="2013-06-04T00:00:00"/>
    <s v="Standard Class"/>
    <s v="KC-16675"/>
    <s v="Kimberly Carter"/>
    <s v="Corporate"/>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s v="Consumer"/>
    <s v="United States"/>
    <s v="Columbia"/>
    <x v="20"/>
    <n v="29203"/>
    <x v="0"/>
    <s v="OFF-BI-10002003"/>
    <x v="1"/>
    <x v="8"/>
    <s v="Ibico Presentation Index for Binding Systems"/>
    <n v="23.88"/>
    <n v="6"/>
    <n v="0"/>
    <n v="11.223600000000001"/>
  </r>
  <r>
    <n v="3172"/>
    <s v="US-2013-133879"/>
    <x v="0"/>
    <x v="844"/>
    <d v="2013-03-29T00:00:00"/>
    <s v="Standard Class"/>
    <s v="KT-16465"/>
    <s v="Kean Takahito"/>
    <s v="Consumer"/>
    <s v="United States"/>
    <s v="Chicago"/>
    <x v="10"/>
    <n v="60623"/>
    <x v="2"/>
    <s v="OFF-BI-10004465"/>
    <x v="1"/>
    <x v="8"/>
    <s v="Avery Durable Slant Ring Binders"/>
    <n v="3.1679999999999993"/>
    <n v="2"/>
    <n v="0.8"/>
    <n v="-4.7520000000000007"/>
  </r>
  <r>
    <n v="3173"/>
    <s v="US-2013-133879"/>
    <x v="0"/>
    <x v="844"/>
    <d v="2013-03-29T00:00:00"/>
    <s v="Standard Class"/>
    <s v="KT-16465"/>
    <s v="Kean Takahito"/>
    <s v="Consumer"/>
    <s v="United States"/>
    <s v="Chicago"/>
    <x v="10"/>
    <n v="60623"/>
    <x v="2"/>
    <s v="FUR-CH-10000665"/>
    <x v="0"/>
    <x v="1"/>
    <s v="Global Airflow Leather Mesh Back Chair, Black"/>
    <n v="528.42999999999995"/>
    <n v="5"/>
    <n v="0.3"/>
    <n v="0"/>
  </r>
  <r>
    <n v="3174"/>
    <s v="US-2013-133879"/>
    <x v="0"/>
    <x v="844"/>
    <d v="2013-03-29T00:00:00"/>
    <s v="Standard Class"/>
    <s v="KT-16465"/>
    <s v="Kean Takahito"/>
    <s v="Consumer"/>
    <s v="United States"/>
    <s v="Chicago"/>
    <x v="10"/>
    <n v="60623"/>
    <x v="2"/>
    <s v="OFF-AR-10004956"/>
    <x v="1"/>
    <x v="6"/>
    <s v="Newell 33"/>
    <n v="13.392000000000001"/>
    <n v="3"/>
    <n v="0.2"/>
    <n v="1.5065999999999975"/>
  </r>
  <r>
    <n v="3175"/>
    <s v="CA-2014-157483"/>
    <x v="3"/>
    <x v="343"/>
    <d v="2014-11-19T00:00:00"/>
    <s v="Standard Class"/>
    <s v="EP-13915"/>
    <s v="Emily Phan"/>
    <s v="Consumer"/>
    <s v="United States"/>
    <s v="Detroit"/>
    <x v="12"/>
    <n v="48227"/>
    <x v="2"/>
    <s v="OFF-AR-10004260"/>
    <x v="1"/>
    <x v="6"/>
    <s v="Boston 1799 Powerhouse Electric Pencil Sharpener"/>
    <n v="181.86"/>
    <n v="7"/>
    <n v="0"/>
    <n v="50.9208"/>
  </r>
  <r>
    <n v="3176"/>
    <s v="US-2014-132059"/>
    <x v="3"/>
    <x v="397"/>
    <d v="2014-09-30T00:00:00"/>
    <s v="Standard Class"/>
    <s v="AP-10915"/>
    <s v="Arthur Prichep"/>
    <s v="Consumer"/>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s v="Consumer"/>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s v="Consumer"/>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s v="Corporate"/>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s v="Corporate"/>
    <s v="United States"/>
    <s v="New York City"/>
    <x v="15"/>
    <n v="10011"/>
    <x v="3"/>
    <s v="FUR-FU-10000521"/>
    <x v="0"/>
    <x v="5"/>
    <s v="Seth Thomas 14&quot; Putty-Colored Wall Clock"/>
    <n v="58.68"/>
    <n v="2"/>
    <n v="0"/>
    <n v="18.190799999999996"/>
  </r>
  <r>
    <n v="3181"/>
    <s v="CA-2014-105235"/>
    <x v="3"/>
    <x v="256"/>
    <d v="2014-12-12T00:00:00"/>
    <s v="Standard Class"/>
    <s v="SM-20950"/>
    <s v="Suzanne McNair"/>
    <s v="Corporate"/>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s v="Corporate"/>
    <s v="United States"/>
    <s v="Columbia"/>
    <x v="39"/>
    <n v="21044"/>
    <x v="3"/>
    <s v="OFF-BI-10004728"/>
    <x v="1"/>
    <x v="8"/>
    <s v="Wilson Jones Turn Tabs Binder Tool for Ring Binders"/>
    <n v="9.64"/>
    <n v="2"/>
    <n v="0"/>
    <n v="4.4344000000000001"/>
  </r>
  <r>
    <n v="3183"/>
    <s v="CA-2014-152912"/>
    <x v="3"/>
    <x v="45"/>
    <d v="2014-11-13T00:00:00"/>
    <s v="Second Class"/>
    <s v="BM-11650"/>
    <s v="Brian Moss"/>
    <s v="Corporate"/>
    <s v="United States"/>
    <s v="Columbia"/>
    <x v="39"/>
    <n v="21044"/>
    <x v="3"/>
    <s v="TEC-AC-10004666"/>
    <x v="2"/>
    <x v="11"/>
    <s v="Maxell iVDR EX 500GB Cartridge"/>
    <n v="826.62000000000012"/>
    <n v="3"/>
    <n v="0"/>
    <n v="355.4466000000001"/>
  </r>
  <r>
    <n v="3184"/>
    <s v="CA-2014-152912"/>
    <x v="3"/>
    <x v="45"/>
    <d v="2014-11-13T00:00:00"/>
    <s v="Second Class"/>
    <s v="BM-11650"/>
    <s v="Brian Moss"/>
    <s v="Corporate"/>
    <s v="United States"/>
    <s v="Columbia"/>
    <x v="39"/>
    <n v="21044"/>
    <x v="3"/>
    <s v="OFF-ST-10003208"/>
    <x v="1"/>
    <x v="4"/>
    <s v="Adjustable Depth Letter/Legal Cart"/>
    <n v="1633.14"/>
    <n v="9"/>
    <n v="0"/>
    <n v="473.61059999999975"/>
  </r>
  <r>
    <n v="3185"/>
    <s v="CA-2014-152912"/>
    <x v="3"/>
    <x v="45"/>
    <d v="2014-11-13T00:00:00"/>
    <s v="Second Class"/>
    <s v="BM-11650"/>
    <s v="Brian Moss"/>
    <s v="Corporate"/>
    <s v="United States"/>
    <s v="Columbia"/>
    <x v="39"/>
    <n v="21044"/>
    <x v="3"/>
    <s v="OFF-ST-10003208"/>
    <x v="1"/>
    <x v="4"/>
    <s v="Adjustable Depth Letter/Legal Cart"/>
    <n v="544.38"/>
    <n v="3"/>
    <n v="0"/>
    <n v="157.87019999999993"/>
  </r>
  <r>
    <n v="3186"/>
    <s v="CA-2011-123498"/>
    <x v="2"/>
    <x v="845"/>
    <d v="2011-11-09T00:00:00"/>
    <s v="First Class"/>
    <s v="TC-20980"/>
    <s v="Tamara Chand"/>
    <s v="Corporate"/>
    <s v="United States"/>
    <s v="Houston"/>
    <x v="5"/>
    <n v="77041"/>
    <x v="2"/>
    <s v="OFF-BI-10000632"/>
    <x v="1"/>
    <x v="8"/>
    <s v="Satellite Sectional Post Binders"/>
    <n v="26.045999999999992"/>
    <n v="3"/>
    <n v="0.8"/>
    <n v="-44.278199999999998"/>
  </r>
  <r>
    <n v="3187"/>
    <s v="CA-2011-123498"/>
    <x v="2"/>
    <x v="845"/>
    <d v="2011-11-09T00:00:00"/>
    <s v="First Class"/>
    <s v="TC-20980"/>
    <s v="Tamara Chand"/>
    <s v="Corporate"/>
    <s v="United States"/>
    <s v="Houston"/>
    <x v="5"/>
    <n v="77041"/>
    <x v="2"/>
    <s v="OFF-EN-10004773"/>
    <x v="1"/>
    <x v="12"/>
    <s v="Staples"/>
    <n v="74.352000000000004"/>
    <n v="3"/>
    <n v="0.2"/>
    <n v="26.952599999999997"/>
  </r>
  <r>
    <n v="3188"/>
    <s v="CA-2014-159352"/>
    <x v="3"/>
    <x v="846"/>
    <d v="2014-03-18T00:00:00"/>
    <s v="Standard Class"/>
    <s v="KB-16585"/>
    <s v="Ken Black"/>
    <s v="Corporate"/>
    <s v="United States"/>
    <s v="Lowell"/>
    <x v="31"/>
    <n v="1852"/>
    <x v="3"/>
    <s v="TEC-PH-10004700"/>
    <x v="2"/>
    <x v="7"/>
    <s v="PowerGen Dual USB Car Charger"/>
    <n v="69.930000000000007"/>
    <n v="7"/>
    <n v="0"/>
    <n v="32.1678"/>
  </r>
  <r>
    <n v="3189"/>
    <s v="US-2014-146416"/>
    <x v="3"/>
    <x v="179"/>
    <d v="2014-10-23T00:00:00"/>
    <s v="Second Class"/>
    <s v="JE-16165"/>
    <s v="Justin Ellison"/>
    <s v="Corporate"/>
    <s v="United States"/>
    <s v="Woodland"/>
    <x v="1"/>
    <n v="95695"/>
    <x v="1"/>
    <s v="OFF-LA-10003714"/>
    <x v="1"/>
    <x v="2"/>
    <s v="Avery 510"/>
    <n v="3.75"/>
    <n v="1"/>
    <n v="0"/>
    <n v="1.7999999999999998"/>
  </r>
  <r>
    <n v="3190"/>
    <s v="US-2014-146416"/>
    <x v="3"/>
    <x v="179"/>
    <d v="2014-10-23T00:00:00"/>
    <s v="Second Class"/>
    <s v="JE-16165"/>
    <s v="Justin Ellison"/>
    <s v="Corporate"/>
    <s v="United States"/>
    <s v="Woodland"/>
    <x v="1"/>
    <n v="95695"/>
    <x v="1"/>
    <s v="OFF-BI-10001787"/>
    <x v="1"/>
    <x v="8"/>
    <s v="Wilson Jones Four-Pocket Poly Binders"/>
    <n v="20.928000000000001"/>
    <n v="4"/>
    <n v="0.2"/>
    <n v="7.5864000000000003"/>
  </r>
  <r>
    <n v="3191"/>
    <s v="US-2012-163783"/>
    <x v="1"/>
    <x v="17"/>
    <d v="2013-01-01T00:00:00"/>
    <s v="Standard Class"/>
    <s v="DR-12940"/>
    <s v="Daniel Raglin"/>
    <s v="Home Office"/>
    <s v="United States"/>
    <s v="Chicago"/>
    <x v="10"/>
    <n v="60610"/>
    <x v="2"/>
    <s v="OFF-ST-10002957"/>
    <x v="1"/>
    <x v="4"/>
    <s v="Sterilite Show Offs Storage Containers"/>
    <n v="12.672000000000001"/>
    <n v="3"/>
    <n v="0.2"/>
    <n v="-3.1680000000000001"/>
  </r>
  <r>
    <n v="3192"/>
    <s v="CA-2014-123981"/>
    <x v="3"/>
    <x v="280"/>
    <d v="2014-10-09T00:00:00"/>
    <s v="Standard Class"/>
    <s v="RW-19630"/>
    <s v="Rob Williams"/>
    <s v="Corporate"/>
    <s v="United States"/>
    <s v="New York City"/>
    <x v="15"/>
    <n v="10035"/>
    <x v="3"/>
    <s v="TEC-PH-10002115"/>
    <x v="2"/>
    <x v="7"/>
    <s v="Plantronics 81402"/>
    <n v="65.989999999999995"/>
    <n v="1"/>
    <n v="0"/>
    <n v="17.157400000000003"/>
  </r>
  <r>
    <n v="3193"/>
    <s v="CA-2014-158953"/>
    <x v="3"/>
    <x v="400"/>
    <d v="2014-06-09T00:00:00"/>
    <s v="Standard Class"/>
    <s v="ML-18040"/>
    <s v="Michelle Lonsdale"/>
    <s v="Corporate"/>
    <s v="United States"/>
    <s v="Missouri City"/>
    <x v="5"/>
    <n v="77489"/>
    <x v="2"/>
    <s v="OFF-BI-10002557"/>
    <x v="1"/>
    <x v="8"/>
    <s v="Presstex Flexible Ring Binders"/>
    <n v="6.3699999999999983"/>
    <n v="7"/>
    <n v="0.8"/>
    <n v="-9.5550000000000015"/>
  </r>
  <r>
    <n v="3194"/>
    <s v="CA-2011-165428"/>
    <x v="2"/>
    <x v="416"/>
    <d v="2011-09-04T00:00:00"/>
    <s v="First Class"/>
    <s v="JL-15130"/>
    <s v="Jack Lebron"/>
    <s v="Consumer"/>
    <s v="United States"/>
    <s v="Houston"/>
    <x v="5"/>
    <n v="77036"/>
    <x v="2"/>
    <s v="OFF-BI-10002949"/>
    <x v="1"/>
    <x v="8"/>
    <s v="Prestige Round Ring Binders"/>
    <n v="3.6479999999999992"/>
    <n v="3"/>
    <n v="0.8"/>
    <n v="-6.0192000000000032"/>
  </r>
  <r>
    <n v="3195"/>
    <s v="CA-2011-165428"/>
    <x v="2"/>
    <x v="416"/>
    <d v="2011-09-04T00:00:00"/>
    <s v="First Class"/>
    <s v="JL-15130"/>
    <s v="Jack Lebron"/>
    <s v="Consumer"/>
    <s v="United States"/>
    <s v="Houston"/>
    <x v="5"/>
    <n v="77036"/>
    <x v="2"/>
    <s v="OFF-PA-10004100"/>
    <x v="1"/>
    <x v="10"/>
    <s v="Xerox 216"/>
    <n v="31.104000000000006"/>
    <n v="6"/>
    <n v="0.2"/>
    <n v="10.8864"/>
  </r>
  <r>
    <n v="3196"/>
    <s v="CA-2013-169026"/>
    <x v="0"/>
    <x v="590"/>
    <d v="2013-08-14T00:00:00"/>
    <s v="Standard Class"/>
    <s v="CM-12655"/>
    <s v="Corinna Mitchell"/>
    <s v="Home Office"/>
    <s v="United States"/>
    <s v="Jackson"/>
    <x v="35"/>
    <n v="39212"/>
    <x v="0"/>
    <s v="OFF-FA-10001883"/>
    <x v="1"/>
    <x v="13"/>
    <s v="Alliance Super-Size Bands, Assorted Sizes"/>
    <n v="23.34"/>
    <n v="3"/>
    <n v="0"/>
    <n v="0.23339999999999961"/>
  </r>
  <r>
    <n v="3197"/>
    <s v="CA-2014-109750"/>
    <x v="3"/>
    <x v="847"/>
    <d v="2014-07-29T00:00:00"/>
    <s v="Standard Class"/>
    <s v="FH-14365"/>
    <s v="Fred Hopkins"/>
    <s v="Corporate"/>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s v="Consumer"/>
    <s v="United States"/>
    <s v="Tempe"/>
    <x v="16"/>
    <n v="85281"/>
    <x v="1"/>
    <s v="OFF-BI-10003196"/>
    <x v="1"/>
    <x v="8"/>
    <s v="Accohide Poly Flexible Ring Binders"/>
    <n v="3.366000000000001"/>
    <n v="3"/>
    <n v="0.7"/>
    <n v="-2.2439999999999989"/>
  </r>
  <r>
    <n v="3199"/>
    <s v="CA-2011-131527"/>
    <x v="2"/>
    <x v="588"/>
    <d v="2011-12-07T00:00:00"/>
    <s v="Standard Class"/>
    <s v="TB-21280"/>
    <s v="Toby Braunhardt"/>
    <s v="Consumer"/>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s v="Corporate"/>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s v="Consumer"/>
    <s v="United States"/>
    <s v="Akron"/>
    <x v="24"/>
    <n v="44312"/>
    <x v="3"/>
    <s v="FUR-FU-10000308"/>
    <x v="0"/>
    <x v="5"/>
    <s v="Deflect-o Glass Clear Studded Chair Mats"/>
    <n v="149.232"/>
    <n v="3"/>
    <n v="0.2"/>
    <n v="3.7308000000000021"/>
  </r>
  <r>
    <n v="3202"/>
    <s v="CA-2011-164224"/>
    <x v="2"/>
    <x v="598"/>
    <d v="2011-05-20T00:00:00"/>
    <s v="Second Class"/>
    <s v="TT-21070"/>
    <s v="Ted Trevino"/>
    <s v="Consumer"/>
    <s v="United States"/>
    <s v="Akron"/>
    <x v="24"/>
    <n v="44312"/>
    <x v="3"/>
    <s v="OFF-PA-10001526"/>
    <x v="1"/>
    <x v="10"/>
    <s v="Xerox 1949"/>
    <n v="15.936000000000002"/>
    <n v="4"/>
    <n v="0.2"/>
    <n v="5.7768000000000015"/>
  </r>
  <r>
    <n v="3203"/>
    <s v="CA-2011-158372"/>
    <x v="2"/>
    <x v="849"/>
    <d v="2011-11-16T00:00:00"/>
    <s v="Standard Class"/>
    <s v="RD-19900"/>
    <s v="Ruben Dartt"/>
    <s v="Consumer"/>
    <s v="United States"/>
    <s v="San Diego"/>
    <x v="1"/>
    <n v="92037"/>
    <x v="1"/>
    <s v="TEC-PH-10002103"/>
    <x v="2"/>
    <x v="7"/>
    <s v="Jabra SPEAK 410"/>
    <n v="601.53599999999994"/>
    <n v="8"/>
    <n v="0.2"/>
    <n v="60.153600000000012"/>
  </r>
  <r>
    <n v="3204"/>
    <s v="CA-2011-158372"/>
    <x v="2"/>
    <x v="849"/>
    <d v="2011-11-16T00:00:00"/>
    <s v="Standard Class"/>
    <s v="RD-19900"/>
    <s v="Ruben Dartt"/>
    <s v="Consumer"/>
    <s v="United States"/>
    <s v="San Diego"/>
    <x v="1"/>
    <n v="92037"/>
    <x v="1"/>
    <s v="TEC-AC-10004209"/>
    <x v="2"/>
    <x v="11"/>
    <s v="Memorex Froggy Flash Drive 4 GB"/>
    <n v="10.99"/>
    <n v="1"/>
    <n v="0"/>
    <n v="4.2861000000000002"/>
  </r>
  <r>
    <n v="3205"/>
    <s v="CA-2011-158372"/>
    <x v="2"/>
    <x v="849"/>
    <d v="2011-11-16T00:00:00"/>
    <s v="Standard Class"/>
    <s v="RD-19900"/>
    <s v="Ruben Dartt"/>
    <s v="Consumer"/>
    <s v="United States"/>
    <s v="San Diego"/>
    <x v="1"/>
    <n v="92037"/>
    <x v="1"/>
    <s v="FUR-FU-10000397"/>
    <x v="0"/>
    <x v="5"/>
    <s v="Luxo Economy Swing Arm Lamp"/>
    <n v="39.880000000000003"/>
    <n v="2"/>
    <n v="0"/>
    <n v="11.166400000000003"/>
  </r>
  <r>
    <n v="3206"/>
    <s v="CA-2011-158372"/>
    <x v="2"/>
    <x v="849"/>
    <d v="2011-11-16T00:00:00"/>
    <s v="Standard Class"/>
    <s v="RD-19900"/>
    <s v="Ruben Dartt"/>
    <s v="Consumer"/>
    <s v="United States"/>
    <s v="San Diego"/>
    <x v="1"/>
    <n v="92037"/>
    <x v="1"/>
    <s v="OFF-PA-10002137"/>
    <x v="1"/>
    <x v="10"/>
    <s v="Southworth 100% Résumé Paper, 24lb."/>
    <n v="62.24"/>
    <n v="8"/>
    <n v="0"/>
    <n v="28.007999999999996"/>
  </r>
  <r>
    <n v="3207"/>
    <s v="CA-2011-158372"/>
    <x v="2"/>
    <x v="849"/>
    <d v="2011-11-16T00:00:00"/>
    <s v="Standard Class"/>
    <s v="RD-19900"/>
    <s v="Ruben Dartt"/>
    <s v="Consumer"/>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s v="Consumer"/>
    <s v="United States"/>
    <s v="San Diego"/>
    <x v="1"/>
    <n v="92037"/>
    <x v="1"/>
    <s v="OFF-LA-10000407"/>
    <x v="1"/>
    <x v="2"/>
    <s v="Avery White Multi-Purpose Labels"/>
    <n v="39.840000000000003"/>
    <n v="8"/>
    <n v="0"/>
    <n v="18.3264"/>
  </r>
  <r>
    <n v="3209"/>
    <s v="CA-2013-108882"/>
    <x v="0"/>
    <x v="850"/>
    <d v="2013-01-15T00:00:00"/>
    <s v="Standard Class"/>
    <s v="LA-16780"/>
    <s v="Laura Armstrong"/>
    <s v="Corporate"/>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s v="Corporate"/>
    <s v="United States"/>
    <s v="Fresno"/>
    <x v="1"/>
    <n v="93727"/>
    <x v="1"/>
    <s v="TEC-PH-10002726"/>
    <x v="2"/>
    <x v="7"/>
    <s v="netTALK DUO VoIP Telephone Service"/>
    <n v="377.92800000000005"/>
    <n v="9"/>
    <n v="0.2"/>
    <n v="141.72300000000001"/>
  </r>
  <r>
    <n v="3211"/>
    <s v="US-2014-108245"/>
    <x v="3"/>
    <x v="585"/>
    <d v="2014-09-28T00:00:00"/>
    <s v="Standard Class"/>
    <s v="SH-19975"/>
    <s v="Sally Hughsby"/>
    <s v="Corporate"/>
    <s v="United States"/>
    <s v="Pearland"/>
    <x v="5"/>
    <n v="77581"/>
    <x v="2"/>
    <s v="OFF-EN-10001415"/>
    <x v="1"/>
    <x v="12"/>
    <s v="Staples"/>
    <n v="13.392000000000001"/>
    <n v="3"/>
    <n v="0.2"/>
    <n v="5.0220000000000002"/>
  </r>
  <r>
    <n v="3212"/>
    <s v="US-2014-108245"/>
    <x v="3"/>
    <x v="585"/>
    <d v="2014-09-28T00:00:00"/>
    <s v="Standard Class"/>
    <s v="SH-19975"/>
    <s v="Sally Hughsby"/>
    <s v="Corporate"/>
    <s v="United States"/>
    <s v="Pearland"/>
    <x v="5"/>
    <n v="77581"/>
    <x v="2"/>
    <s v="OFF-BI-10000773"/>
    <x v="1"/>
    <x v="8"/>
    <s v="Insertable Tab Post Binder Dividers"/>
    <n v="11.227999999999998"/>
    <n v="7"/>
    <n v="0.8"/>
    <n v="-18.52620000000001"/>
  </r>
  <r>
    <n v="3213"/>
    <s v="CA-2011-142314"/>
    <x v="2"/>
    <x v="851"/>
    <d v="2011-12-28T00:00:00"/>
    <s v="Standard Class"/>
    <s v="SF-20200"/>
    <s v="Sarah Foster"/>
    <s v="Consumer"/>
    <s v="United States"/>
    <s v="Richmond"/>
    <x v="14"/>
    <n v="47374"/>
    <x v="2"/>
    <s v="OFF-AP-10002350"/>
    <x v="1"/>
    <x v="9"/>
    <s v="Belkin F9H710-06 7 Outlet SurgeMaster Surge Protector"/>
    <n v="207.24"/>
    <n v="11"/>
    <n v="0"/>
    <n v="58.027200000000001"/>
  </r>
  <r>
    <n v="3214"/>
    <s v="CA-2013-132409"/>
    <x v="0"/>
    <x v="439"/>
    <d v="2013-06-02T00:00:00"/>
    <s v="Standard Class"/>
    <s v="TH-21235"/>
    <s v="Tiffany House"/>
    <s v="Corporate"/>
    <s v="United States"/>
    <s v="Philadelphia"/>
    <x v="9"/>
    <n v="19134"/>
    <x v="3"/>
    <s v="OFF-AR-10001919"/>
    <x v="1"/>
    <x v="6"/>
    <s v="OIC #2 Pencils, Medium Soft"/>
    <n v="1.504"/>
    <n v="1"/>
    <n v="0.2"/>
    <n v="0.16919999999999991"/>
  </r>
  <r>
    <n v="3215"/>
    <s v="CA-2013-132409"/>
    <x v="0"/>
    <x v="439"/>
    <d v="2013-06-02T00:00:00"/>
    <s v="Standard Class"/>
    <s v="TH-21235"/>
    <s v="Tiffany House"/>
    <s v="Corporate"/>
    <s v="United States"/>
    <s v="Philadelphia"/>
    <x v="9"/>
    <n v="19134"/>
    <x v="3"/>
    <s v="OFF-AP-10002082"/>
    <x v="1"/>
    <x v="9"/>
    <s v="Holmes HEPA Air Purifier"/>
    <n v="34.848000000000006"/>
    <n v="2"/>
    <n v="0.2"/>
    <n v="6.5339999999999971"/>
  </r>
  <r>
    <n v="3216"/>
    <s v="CA-2014-150189"/>
    <x v="3"/>
    <x v="141"/>
    <d v="2014-07-11T00:00:00"/>
    <s v="First Class"/>
    <s v="VG-21790"/>
    <s v="Vivek Gonzalez"/>
    <s v="Consumer"/>
    <s v="United States"/>
    <s v="San Mateo"/>
    <x v="1"/>
    <n v="94403"/>
    <x v="1"/>
    <s v="OFF-LA-10002762"/>
    <x v="1"/>
    <x v="2"/>
    <s v="Avery 485"/>
    <n v="75.179999999999993"/>
    <n v="6"/>
    <n v="0"/>
    <n v="35.334599999999995"/>
  </r>
  <r>
    <n v="3217"/>
    <s v="CA-2011-114433"/>
    <x v="2"/>
    <x v="8"/>
    <d v="2011-05-17T00:00:00"/>
    <s v="Standard Class"/>
    <s v="NP-18325"/>
    <s v="Naresj Patel"/>
    <s v="Consumer"/>
    <s v="United States"/>
    <s v="Oakland"/>
    <x v="1"/>
    <n v="94601"/>
    <x v="1"/>
    <s v="TEC-AC-10002800"/>
    <x v="2"/>
    <x v="11"/>
    <s v="Plantronics Audio 478 Stereo USB Headset"/>
    <n v="149.97"/>
    <n v="3"/>
    <n v="0"/>
    <n v="52.489499999999992"/>
  </r>
  <r>
    <n v="3218"/>
    <s v="CA-2014-104640"/>
    <x v="3"/>
    <x v="468"/>
    <d v="2014-11-17T00:00:00"/>
    <s v="Standard Class"/>
    <s v="FH-14275"/>
    <s v="Frank Hawley"/>
    <s v="Corporate"/>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s v="Corporate"/>
    <s v="United States"/>
    <s v="New York City"/>
    <x v="15"/>
    <n v="10024"/>
    <x v="3"/>
    <s v="TEC-PH-10002200"/>
    <x v="2"/>
    <x v="7"/>
    <s v="Aastra 6757i CT Wireless VoIP phone"/>
    <n v="430.88"/>
    <n v="2"/>
    <n v="0"/>
    <n v="124.95519999999999"/>
  </r>
  <r>
    <n v="3220"/>
    <s v="US-2012-137008"/>
    <x v="1"/>
    <x v="653"/>
    <d v="2012-10-08T00:00:00"/>
    <s v="Standard Class"/>
    <s v="JP-15460"/>
    <s v="Jennifer Patt"/>
    <s v="Corporate"/>
    <s v="United States"/>
    <s v="Lakewood"/>
    <x v="30"/>
    <n v="8701"/>
    <x v="3"/>
    <s v="OFF-PA-10001295"/>
    <x v="1"/>
    <x v="10"/>
    <s v="Computer Printout Paper with Letter-Trim Perforations"/>
    <n v="94.85"/>
    <n v="5"/>
    <n v="0"/>
    <n v="45.527999999999992"/>
  </r>
  <r>
    <n v="3221"/>
    <s v="US-2012-137008"/>
    <x v="1"/>
    <x v="653"/>
    <d v="2012-10-08T00:00:00"/>
    <s v="Standard Class"/>
    <s v="JP-15460"/>
    <s v="Jennifer Patt"/>
    <s v="Corporate"/>
    <s v="United States"/>
    <s v="Lakewood"/>
    <x v="30"/>
    <n v="8701"/>
    <x v="3"/>
    <s v="OFF-EN-10002500"/>
    <x v="1"/>
    <x v="12"/>
    <s v="Globe Weis Peel &amp; Seel First Class Envelopes"/>
    <n v="51.12"/>
    <n v="4"/>
    <n v="0"/>
    <n v="23.003999999999998"/>
  </r>
  <r>
    <n v="3222"/>
    <s v="US-2012-137008"/>
    <x v="1"/>
    <x v="653"/>
    <d v="2012-10-08T00:00:00"/>
    <s v="Standard Class"/>
    <s v="JP-15460"/>
    <s v="Jennifer Patt"/>
    <s v="Corporate"/>
    <s v="United States"/>
    <s v="Lakewood"/>
    <x v="30"/>
    <n v="8701"/>
    <x v="3"/>
    <s v="TEC-AC-10000892"/>
    <x v="2"/>
    <x v="11"/>
    <s v="NETGEAR N750 Dual Band Wi-Fi Gigabit Router"/>
    <n v="90"/>
    <n v="1"/>
    <n v="0"/>
    <n v="32.4"/>
  </r>
  <r>
    <n v="3223"/>
    <s v="CA-2011-108189"/>
    <x v="2"/>
    <x v="852"/>
    <d v="2011-10-05T00:00:00"/>
    <s v="First Class"/>
    <s v="ES-14080"/>
    <s v="Erin Smith"/>
    <s v="Corporate"/>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s v="Corporate"/>
    <s v="United States"/>
    <s v="Tempe"/>
    <x v="16"/>
    <n v="85281"/>
    <x v="1"/>
    <s v="OFF-FA-10000735"/>
    <x v="1"/>
    <x v="13"/>
    <s v="Staples"/>
    <n v="4.6719999999999997"/>
    <n v="2"/>
    <n v="0.2"/>
    <n v="1.4599999999999997"/>
  </r>
  <r>
    <n v="3225"/>
    <s v="CA-2011-108189"/>
    <x v="2"/>
    <x v="852"/>
    <d v="2011-10-05T00:00:00"/>
    <s v="First Class"/>
    <s v="ES-14080"/>
    <s v="Erin Smith"/>
    <s v="Corporate"/>
    <s v="United States"/>
    <s v="Tempe"/>
    <x v="16"/>
    <n v="85281"/>
    <x v="1"/>
    <s v="TEC-PH-10001760"/>
    <x v="2"/>
    <x v="7"/>
    <s v="Bose SoundLink Bluetooth Speaker"/>
    <n v="318.40000000000003"/>
    <n v="2"/>
    <n v="0.2"/>
    <n v="107.46"/>
  </r>
  <r>
    <n v="3226"/>
    <s v="CA-2011-108189"/>
    <x v="2"/>
    <x v="852"/>
    <d v="2011-10-05T00:00:00"/>
    <s v="First Class"/>
    <s v="ES-14080"/>
    <s v="Erin Smith"/>
    <s v="Corporate"/>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s v="Corporate"/>
    <s v="United States"/>
    <s v="Tempe"/>
    <x v="16"/>
    <n v="85281"/>
    <x v="1"/>
    <s v="OFF-SU-10003567"/>
    <x v="1"/>
    <x v="14"/>
    <s v="Stiletto Hand Letter Openers"/>
    <n v="15.36"/>
    <n v="2"/>
    <n v="0.2"/>
    <n v="-3.2639999999999993"/>
  </r>
  <r>
    <n v="3228"/>
    <s v="CA-2011-108189"/>
    <x v="2"/>
    <x v="852"/>
    <d v="2011-10-05T00:00:00"/>
    <s v="First Class"/>
    <s v="ES-14080"/>
    <s v="Erin Smith"/>
    <s v="Corporate"/>
    <s v="United States"/>
    <s v="Tempe"/>
    <x v="16"/>
    <n v="85281"/>
    <x v="1"/>
    <s v="TEC-PH-10001557"/>
    <x v="2"/>
    <x v="7"/>
    <s v="Pyle PMP37LED"/>
    <n v="230.376"/>
    <n v="3"/>
    <n v="0.2"/>
    <n v="20.157899999999991"/>
  </r>
  <r>
    <n v="3229"/>
    <s v="CA-2011-108189"/>
    <x v="2"/>
    <x v="852"/>
    <d v="2011-10-05T00:00:00"/>
    <s v="First Class"/>
    <s v="ES-14080"/>
    <s v="Erin Smith"/>
    <s v="Corporate"/>
    <s v="United States"/>
    <s v="Tempe"/>
    <x v="16"/>
    <n v="85281"/>
    <x v="1"/>
    <s v="TEC-AC-10003038"/>
    <x v="2"/>
    <x v="11"/>
    <s v="Kingston Digital DataTraveler 16GB USB 2.0"/>
    <n v="7.16"/>
    <n v="1"/>
    <n v="0.2"/>
    <n v="-8.9500000000001023E-2"/>
  </r>
  <r>
    <n v="3230"/>
    <s v="CA-2011-154641"/>
    <x v="2"/>
    <x v="430"/>
    <d v="2011-08-16T00:00:00"/>
    <s v="Standard Class"/>
    <s v="KL-16645"/>
    <s v="Ken Lonsdale"/>
    <s v="Consumer"/>
    <s v="United States"/>
    <s v="New York City"/>
    <x v="15"/>
    <n v="10035"/>
    <x v="3"/>
    <s v="OFF-ST-10004459"/>
    <x v="1"/>
    <x v="4"/>
    <s v="Tennsco Single-Tier Lockers"/>
    <n v="375.34"/>
    <n v="1"/>
    <n v="0"/>
    <n v="18.766999999999996"/>
  </r>
  <r>
    <n v="3231"/>
    <s v="CA-2014-131625"/>
    <x v="3"/>
    <x v="853"/>
    <d v="2014-09-06T00:00:00"/>
    <s v="Second Class"/>
    <s v="BN-11515"/>
    <s v="Bradley Nguyen"/>
    <s v="Consumer"/>
    <s v="United States"/>
    <s v="New York City"/>
    <x v="15"/>
    <n v="10009"/>
    <x v="3"/>
    <s v="FUR-FU-10004960"/>
    <x v="0"/>
    <x v="5"/>
    <s v="Seth Thomas 12&quot; Clock w/ Goldtone Case"/>
    <n v="114.9"/>
    <n v="5"/>
    <n v="0"/>
    <n v="39.066000000000003"/>
  </r>
  <r>
    <n v="3232"/>
    <s v="US-2014-156356"/>
    <x v="3"/>
    <x v="513"/>
    <d v="2014-04-23T00:00:00"/>
    <s v="Standard Class"/>
    <s v="ND-18370"/>
    <s v="Natalie DeCherney"/>
    <s v="Consumer"/>
    <s v="United States"/>
    <s v="Houston"/>
    <x v="5"/>
    <n v="77095"/>
    <x v="2"/>
    <s v="OFF-BI-10000632"/>
    <x v="1"/>
    <x v="8"/>
    <s v="Satellite Sectional Post Binders"/>
    <n v="26.045999999999992"/>
    <n v="3"/>
    <n v="0.8"/>
    <n v="-44.278199999999998"/>
  </r>
  <r>
    <n v="3233"/>
    <s v="US-2014-156356"/>
    <x v="3"/>
    <x v="513"/>
    <d v="2014-04-23T00:00:00"/>
    <s v="Standard Class"/>
    <s v="ND-18370"/>
    <s v="Natalie DeCherney"/>
    <s v="Consumer"/>
    <s v="United States"/>
    <s v="Houston"/>
    <x v="5"/>
    <n v="77095"/>
    <x v="2"/>
    <s v="OFF-BI-10001107"/>
    <x v="1"/>
    <x v="8"/>
    <s v="GBC White Gloss Covers, Plain Front"/>
    <n v="2.8959999999999995"/>
    <n v="1"/>
    <n v="0.8"/>
    <n v="-4.7784000000000013"/>
  </r>
  <r>
    <n v="3234"/>
    <s v="US-2014-156356"/>
    <x v="3"/>
    <x v="513"/>
    <d v="2014-04-23T00:00:00"/>
    <s v="Standard Class"/>
    <s v="ND-18370"/>
    <s v="Natalie DeCherney"/>
    <s v="Consumer"/>
    <s v="United States"/>
    <s v="Houston"/>
    <x v="5"/>
    <n v="77095"/>
    <x v="2"/>
    <s v="OFF-ST-10002301"/>
    <x v="1"/>
    <x v="4"/>
    <s v="Tennsco Commercial Shelving"/>
    <n v="32.544000000000004"/>
    <n v="2"/>
    <n v="0.2"/>
    <n v="-7.7292000000000041"/>
  </r>
  <r>
    <n v="3235"/>
    <s v="CA-2013-138933"/>
    <x v="0"/>
    <x v="423"/>
    <d v="2013-04-28T00:00:00"/>
    <s v="First Class"/>
    <s v="JL-15130"/>
    <s v="Jack Lebron"/>
    <s v="Consumer"/>
    <s v="United States"/>
    <s v="Riverside"/>
    <x v="1"/>
    <n v="92503"/>
    <x v="1"/>
    <s v="OFF-BI-10003355"/>
    <x v="1"/>
    <x v="8"/>
    <s v="Cardinal Holdit Business Card Pockets"/>
    <n v="3.9840000000000004"/>
    <n v="1"/>
    <n v="0.2"/>
    <n v="1.3944000000000001"/>
  </r>
  <r>
    <n v="3236"/>
    <s v="CA-2013-140746"/>
    <x v="0"/>
    <x v="804"/>
    <d v="2013-01-15T00:00:00"/>
    <s v="Same Day"/>
    <s v="RC-19825"/>
    <s v="Roy Collins"/>
    <s v="Consumer"/>
    <s v="United States"/>
    <s v="Fairfield"/>
    <x v="29"/>
    <n v="6824"/>
    <x v="3"/>
    <s v="FUR-TA-10002903"/>
    <x v="0"/>
    <x v="3"/>
    <s v="Bevis Round Bullnose 29&quot; High Table Top"/>
    <n v="181.79699999999997"/>
    <n v="1"/>
    <n v="0.3"/>
    <n v="-15.582599999999999"/>
  </r>
  <r>
    <n v="3237"/>
    <s v="CA-2013-146836"/>
    <x v="0"/>
    <x v="440"/>
    <d v="2013-05-03T00:00:00"/>
    <s v="Same Day"/>
    <s v="CC-12475"/>
    <s v="Cindy Chapman"/>
    <s v="Consumer"/>
    <s v="United States"/>
    <s v="New York City"/>
    <x v="15"/>
    <n v="10024"/>
    <x v="3"/>
    <s v="OFF-ST-10001580"/>
    <x v="1"/>
    <x v="4"/>
    <s v="Super Decoflex Portable Personal File"/>
    <n v="44.94"/>
    <n v="3"/>
    <n v="0"/>
    <n v="12.5832"/>
  </r>
  <r>
    <n v="3238"/>
    <s v="CA-2013-146836"/>
    <x v="0"/>
    <x v="440"/>
    <d v="2013-05-03T00:00:00"/>
    <s v="Same Day"/>
    <s v="CC-12475"/>
    <s v="Cindy Chapman"/>
    <s v="Consumer"/>
    <s v="United States"/>
    <s v="New York City"/>
    <x v="15"/>
    <n v="10024"/>
    <x v="3"/>
    <s v="OFF-BI-10000315"/>
    <x v="1"/>
    <x v="8"/>
    <s v="Poly Designer Cover &amp; Back"/>
    <n v="45.576000000000001"/>
    <n v="3"/>
    <n v="0.2"/>
    <n v="15.951599999999997"/>
  </r>
  <r>
    <n v="3239"/>
    <s v="US-2013-127971"/>
    <x v="0"/>
    <x v="73"/>
    <d v="2013-11-28T00:00:00"/>
    <s v="Standard Class"/>
    <s v="DW-13195"/>
    <s v="David Wiener"/>
    <s v="Corporate"/>
    <s v="United States"/>
    <s v="Houston"/>
    <x v="5"/>
    <n v="77095"/>
    <x v="2"/>
    <s v="FUR-CH-10003774"/>
    <x v="0"/>
    <x v="1"/>
    <s v="Global Wood Trimmed Manager's Task Chair, Khaki"/>
    <n v="318.43"/>
    <n v="5"/>
    <n v="0.3"/>
    <n v="-77.333000000000013"/>
  </r>
  <r>
    <n v="3240"/>
    <s v="US-2013-127971"/>
    <x v="0"/>
    <x v="73"/>
    <d v="2013-11-28T00:00:00"/>
    <s v="Standard Class"/>
    <s v="DW-13195"/>
    <s v="David Wiener"/>
    <s v="Corporate"/>
    <s v="United States"/>
    <s v="Houston"/>
    <x v="5"/>
    <n v="77095"/>
    <x v="2"/>
    <s v="TEC-PH-10003095"/>
    <x v="2"/>
    <x v="7"/>
    <s v="Samsung HM1900 Bluetooth Headset"/>
    <n v="122.91999999999999"/>
    <n v="7"/>
    <n v="0.2"/>
    <n v="46.095000000000006"/>
  </r>
  <r>
    <n v="3241"/>
    <s v="US-2013-127971"/>
    <x v="0"/>
    <x v="73"/>
    <d v="2013-11-28T00:00:00"/>
    <s v="Standard Class"/>
    <s v="DW-13195"/>
    <s v="David Wiener"/>
    <s v="Corporate"/>
    <s v="United States"/>
    <s v="Houston"/>
    <x v="5"/>
    <n v="77095"/>
    <x v="2"/>
    <s v="FUR-FU-10000023"/>
    <x v="0"/>
    <x v="5"/>
    <s v="Eldon Wave Desk Accessories"/>
    <n v="7.0679999999999996"/>
    <n v="3"/>
    <n v="0.6"/>
    <n v="-2.8271999999999995"/>
  </r>
  <r>
    <n v="3242"/>
    <s v="US-2013-140809"/>
    <x v="0"/>
    <x v="854"/>
    <d v="2013-02-03T00:00:00"/>
    <s v="First Class"/>
    <s v="CK-12760"/>
    <s v="Cyma Kinney"/>
    <s v="Corporate"/>
    <s v="United States"/>
    <s v="Arlington"/>
    <x v="17"/>
    <n v="22204"/>
    <x v="0"/>
    <s v="OFF-ST-10002214"/>
    <x v="1"/>
    <x v="4"/>
    <s v="X-Rack File for Hanging Folders"/>
    <n v="56.449999999999996"/>
    <n v="5"/>
    <n v="0"/>
    <n v="14.676999999999998"/>
  </r>
  <r>
    <n v="3243"/>
    <s v="CA-2014-114524"/>
    <x v="3"/>
    <x v="185"/>
    <d v="2014-04-06T00:00:00"/>
    <s v="Second Class"/>
    <s v="EG-13900"/>
    <s v="Emily Grady"/>
    <s v="Consumer"/>
    <s v="United States"/>
    <s v="Chicago"/>
    <x v="10"/>
    <n v="60623"/>
    <x v="2"/>
    <s v="OFF-BI-10002799"/>
    <x v="1"/>
    <x v="8"/>
    <s v="SlimView Poly Binder, 3/8&quot;"/>
    <n v="13.467999999999998"/>
    <n v="13"/>
    <n v="0.8"/>
    <n v="-22.895600000000005"/>
  </r>
  <r>
    <n v="3244"/>
    <s v="CA-2014-113355"/>
    <x v="3"/>
    <x v="96"/>
    <d v="2014-12-06T00:00:00"/>
    <s v="Standard Class"/>
    <s v="SJ-20215"/>
    <s v="Sarah Jordon"/>
    <s v="Consumer"/>
    <s v="United States"/>
    <s v="Grand Prairie"/>
    <x v="5"/>
    <n v="75051"/>
    <x v="2"/>
    <s v="TEC-PH-10004912"/>
    <x v="2"/>
    <x v="7"/>
    <s v="Cisco SPA112 2 Port Phone Adapter"/>
    <n v="219.80000000000004"/>
    <n v="5"/>
    <n v="0.2"/>
    <n v="24.727499999999971"/>
  </r>
  <r>
    <n v="3245"/>
    <s v="CA-2014-113355"/>
    <x v="3"/>
    <x v="96"/>
    <d v="2014-12-06T00:00:00"/>
    <s v="Standard Class"/>
    <s v="SJ-20215"/>
    <s v="Sarah Jordon"/>
    <s v="Consumer"/>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s v="Corporate"/>
    <s v="United States"/>
    <s v="Seattle"/>
    <x v="4"/>
    <n v="98103"/>
    <x v="1"/>
    <s v="TEC-AC-10004510"/>
    <x v="2"/>
    <x v="11"/>
    <s v="Logitech Desktop MK120 Mouse and keyboard Combo"/>
    <n v="49.08"/>
    <n v="3"/>
    <n v="0"/>
    <n v="4.9079999999999977"/>
  </r>
  <r>
    <n v="3247"/>
    <s v="US-2014-140907"/>
    <x v="3"/>
    <x v="389"/>
    <d v="2014-12-13T00:00:00"/>
    <s v="Second Class"/>
    <s v="BP-11185"/>
    <s v="Ben Peterman"/>
    <s v="Corporate"/>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s v="Corporate"/>
    <s v="United States"/>
    <s v="Seattle"/>
    <x v="4"/>
    <n v="98103"/>
    <x v="1"/>
    <s v="OFF-AR-10000799"/>
    <x v="1"/>
    <x v="6"/>
    <s v="Col-Erase Pencils with Erasers"/>
    <n v="18.240000000000002"/>
    <n v="3"/>
    <n v="0"/>
    <n v="5.2895999999999983"/>
  </r>
  <r>
    <n v="3249"/>
    <s v="CA-2013-159730"/>
    <x v="0"/>
    <x v="42"/>
    <d v="2013-09-22T00:00:00"/>
    <s v="Standard Class"/>
    <s v="SJ-20125"/>
    <s v="Sanjit Jacobs"/>
    <s v="Home Office"/>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s v="Home Office"/>
    <s v="United States"/>
    <s v="Seattle"/>
    <x v="4"/>
    <n v="98103"/>
    <x v="1"/>
    <s v="TEC-PH-10002085"/>
    <x v="2"/>
    <x v="7"/>
    <s v="Clarity 53712"/>
    <n v="105.584"/>
    <n v="2"/>
    <n v="0.2"/>
    <n v="7.9188000000000045"/>
  </r>
  <r>
    <n v="3251"/>
    <s v="CA-2013-157868"/>
    <x v="0"/>
    <x v="443"/>
    <d v="2013-12-30T00:00:00"/>
    <s v="Standard Class"/>
    <s v="MC-17590"/>
    <s v="Matt Collister"/>
    <s v="Corporate"/>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s v="Consumer"/>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s v="Home Office"/>
    <s v="United States"/>
    <s v="Chicago"/>
    <x v="10"/>
    <n v="60610"/>
    <x v="2"/>
    <s v="OFF-AR-10003045"/>
    <x v="1"/>
    <x v="6"/>
    <s v="Prang Colored Pencils"/>
    <n v="7.0559999999999992"/>
    <n v="3"/>
    <n v="0.2"/>
    <n v="2.2050000000000001"/>
  </r>
  <r>
    <n v="3254"/>
    <s v="CA-2014-110373"/>
    <x v="3"/>
    <x v="855"/>
    <d v="2014-10-31T00:00:00"/>
    <s v="Second Class"/>
    <s v="MA-17560"/>
    <s v="Matt Abelman"/>
    <s v="Home Office"/>
    <s v="United States"/>
    <s v="Chicago"/>
    <x v="10"/>
    <n v="60610"/>
    <x v="2"/>
    <s v="TEC-PH-10001536"/>
    <x v="2"/>
    <x v="7"/>
    <s v="Spigen Samsung Galaxy S5 Case Wallet"/>
    <n v="27.183999999999997"/>
    <n v="2"/>
    <n v="0.2"/>
    <n v="2.0387999999999984"/>
  </r>
  <r>
    <n v="3255"/>
    <s v="CA-2013-155474"/>
    <x v="0"/>
    <x v="630"/>
    <d v="2013-07-15T00:00:00"/>
    <s v="Standard Class"/>
    <s v="CC-12220"/>
    <s v="Chris Cortes"/>
    <s v="Consumer"/>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s v="Consumer"/>
    <s v="United States"/>
    <s v="Seattle"/>
    <x v="4"/>
    <n v="98105"/>
    <x v="1"/>
    <s v="OFF-BI-10004209"/>
    <x v="1"/>
    <x v="8"/>
    <s v="Fellowes Twister Kit, Gray/Clear, 3/pkg"/>
    <n v="19.295999999999999"/>
    <n v="3"/>
    <n v="0.2"/>
    <n v="6.0299999999999994"/>
  </r>
  <r>
    <n v="3257"/>
    <s v="CA-2012-155453"/>
    <x v="1"/>
    <x v="101"/>
    <d v="2012-08-14T00:00:00"/>
    <s v="Standard Class"/>
    <s v="RA-19885"/>
    <s v="Ruben Ausman"/>
    <s v="Corporate"/>
    <s v="United States"/>
    <s v="Jacksonville"/>
    <x v="2"/>
    <n v="32216"/>
    <x v="0"/>
    <s v="OFF-LA-10001613"/>
    <x v="1"/>
    <x v="2"/>
    <s v="Avery File Folder Labels"/>
    <n v="4.6079999999999997"/>
    <n v="2"/>
    <n v="0.2"/>
    <n v="1.6704000000000001"/>
  </r>
  <r>
    <n v="3258"/>
    <s v="US-2013-161844"/>
    <x v="0"/>
    <x v="10"/>
    <d v="2013-12-15T00:00:00"/>
    <s v="Second Class"/>
    <s v="DK-12835"/>
    <s v="Damala Kotsonis"/>
    <s v="Corporate"/>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s v="Corporate"/>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s v="Home Office"/>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s v="Corporate"/>
    <s v="United States"/>
    <s v="Pasadena"/>
    <x v="5"/>
    <n v="77506"/>
    <x v="2"/>
    <s v="OFF-PA-10004609"/>
    <x v="1"/>
    <x v="10"/>
    <s v="Xerox 221"/>
    <n v="20.736000000000004"/>
    <n v="4"/>
    <n v="0.2"/>
    <n v="7.2576000000000001"/>
  </r>
  <r>
    <n v="3262"/>
    <s v="CA-2011-140662"/>
    <x v="2"/>
    <x v="664"/>
    <d v="2011-11-19T00:00:00"/>
    <s v="First Class"/>
    <s v="TS-21205"/>
    <s v="Thomas Seio"/>
    <s v="Corporate"/>
    <s v="United States"/>
    <s v="San Francisco"/>
    <x v="1"/>
    <n v="94109"/>
    <x v="1"/>
    <s v="TEC-AC-10001314"/>
    <x v="2"/>
    <x v="11"/>
    <s v="Case Logic 2.4GHz Wireless Keyboard"/>
    <n v="99.98"/>
    <n v="2"/>
    <n v="0"/>
    <n v="7.9983999999999895"/>
  </r>
  <r>
    <n v="3263"/>
    <s v="CA-2011-140662"/>
    <x v="2"/>
    <x v="664"/>
    <d v="2011-11-19T00:00:00"/>
    <s v="First Class"/>
    <s v="TS-21205"/>
    <s v="Thomas Seio"/>
    <s v="Corporate"/>
    <s v="United States"/>
    <s v="San Francisco"/>
    <x v="1"/>
    <n v="94109"/>
    <x v="1"/>
    <s v="OFF-PA-10003395"/>
    <x v="1"/>
    <x v="10"/>
    <s v="Xerox 1941"/>
    <n v="733.94999999999993"/>
    <n v="7"/>
    <n v="0"/>
    <n v="352.29599999999999"/>
  </r>
  <r>
    <n v="3264"/>
    <s v="CA-2011-140662"/>
    <x v="2"/>
    <x v="664"/>
    <d v="2011-11-19T00:00:00"/>
    <s v="First Class"/>
    <s v="TS-21205"/>
    <s v="Thomas Seio"/>
    <s v="Corporate"/>
    <s v="United States"/>
    <s v="San Francisco"/>
    <x v="1"/>
    <n v="94109"/>
    <x v="1"/>
    <s v="OFF-AP-10001242"/>
    <x v="1"/>
    <x v="9"/>
    <s v="APC 7 Outlet Network SurgeArrest Surge Protector"/>
    <n v="241.44"/>
    <n v="3"/>
    <n v="0"/>
    <n v="72.431999999999988"/>
  </r>
  <r>
    <n v="3265"/>
    <s v="CA-2013-122518"/>
    <x v="0"/>
    <x v="758"/>
    <d v="2013-03-09T00:00:00"/>
    <s v="Second Class"/>
    <s v="RF-19345"/>
    <s v="Randy Ferguson"/>
    <s v="Corporate"/>
    <s v="United States"/>
    <s v="Miami"/>
    <x v="2"/>
    <n v="33180"/>
    <x v="0"/>
    <s v="OFF-LA-10001641"/>
    <x v="1"/>
    <x v="2"/>
    <s v="Avery 518"/>
    <n v="10.08"/>
    <n v="4"/>
    <n v="0.2"/>
    <n v="3.528"/>
  </r>
  <r>
    <n v="3266"/>
    <s v="US-2011-126571"/>
    <x v="2"/>
    <x v="856"/>
    <d v="2011-10-15T00:00:00"/>
    <s v="Standard Class"/>
    <s v="JF-15565"/>
    <s v="Jill Fjeld"/>
    <s v="Consumer"/>
    <s v="United States"/>
    <s v="Philadelphia"/>
    <x v="9"/>
    <n v="19120"/>
    <x v="3"/>
    <s v="OFF-ST-10003816"/>
    <x v="1"/>
    <x v="4"/>
    <s v="Fellowes High-Stak Drawer Files"/>
    <n v="281.904"/>
    <n v="2"/>
    <n v="0.2"/>
    <n v="10.571399999999983"/>
  </r>
  <r>
    <n v="3267"/>
    <s v="US-2011-126571"/>
    <x v="2"/>
    <x v="856"/>
    <d v="2011-10-15T00:00:00"/>
    <s v="Standard Class"/>
    <s v="JF-15565"/>
    <s v="Jill Fjeld"/>
    <s v="Consumer"/>
    <s v="United States"/>
    <s v="Philadelphia"/>
    <x v="9"/>
    <n v="19120"/>
    <x v="3"/>
    <s v="OFF-EN-10002230"/>
    <x v="1"/>
    <x v="12"/>
    <s v="Airmail Envelopes"/>
    <n v="201.43200000000002"/>
    <n v="3"/>
    <n v="0.2"/>
    <n v="67.983299999999986"/>
  </r>
  <r>
    <n v="3268"/>
    <s v="CA-2011-143840"/>
    <x v="2"/>
    <x v="857"/>
    <d v="2011-05-29T00:00:00"/>
    <s v="Standard Class"/>
    <s v="EH-14185"/>
    <s v="Evan Henry"/>
    <s v="Consumer"/>
    <s v="United States"/>
    <s v="Decatur"/>
    <x v="19"/>
    <n v="35601"/>
    <x v="0"/>
    <s v="TEC-PH-10002660"/>
    <x v="2"/>
    <x v="7"/>
    <s v="Nortel Networks T7316 E Nt8 B27"/>
    <n v="135.97999999999999"/>
    <n v="2"/>
    <n v="0"/>
    <n v="33.995000000000005"/>
  </r>
  <r>
    <n v="3269"/>
    <s v="CA-2011-143840"/>
    <x v="2"/>
    <x v="857"/>
    <d v="2011-05-29T00:00:00"/>
    <s v="Standard Class"/>
    <s v="EH-14185"/>
    <s v="Evan Henry"/>
    <s v="Consumer"/>
    <s v="United States"/>
    <s v="Decatur"/>
    <x v="19"/>
    <n v="35601"/>
    <x v="0"/>
    <s v="TEC-PH-10003171"/>
    <x v="2"/>
    <x v="7"/>
    <s v="Plantronics Encore H101 Dual Earpieces Headset"/>
    <n v="44.95"/>
    <n v="1"/>
    <n v="0"/>
    <n v="12.585999999999999"/>
  </r>
  <r>
    <n v="3270"/>
    <s v="CA-2011-115980"/>
    <x v="2"/>
    <x v="858"/>
    <d v="2011-07-19T00:00:00"/>
    <s v="Standard Class"/>
    <s v="VW-21775"/>
    <s v="Victoria Wilson"/>
    <s v="Corporate"/>
    <s v="United States"/>
    <s v="Sioux Falls"/>
    <x v="44"/>
    <n v="57103"/>
    <x v="2"/>
    <s v="TEC-AC-10003709"/>
    <x v="2"/>
    <x v="11"/>
    <s v="Maxell 4.7GB DVD-R 5/Pack"/>
    <n v="2.9699999999999998"/>
    <n v="3"/>
    <n v="0"/>
    <n v="1.3068000000000004"/>
  </r>
  <r>
    <n v="3271"/>
    <s v="CA-2011-115980"/>
    <x v="2"/>
    <x v="858"/>
    <d v="2011-07-19T00:00:00"/>
    <s v="Standard Class"/>
    <s v="VW-21775"/>
    <s v="Victoria Wilson"/>
    <s v="Corporate"/>
    <s v="United States"/>
    <s v="Sioux Falls"/>
    <x v="44"/>
    <n v="57103"/>
    <x v="2"/>
    <s v="OFF-FA-10000304"/>
    <x v="1"/>
    <x v="13"/>
    <s v="Advantus Push Pins"/>
    <n v="6.5400000000000009"/>
    <n v="3"/>
    <n v="0"/>
    <n v="2.6814000000000004"/>
  </r>
  <r>
    <n v="3272"/>
    <s v="CA-2012-155145"/>
    <x v="1"/>
    <x v="17"/>
    <d v="2012-12-29T00:00:00"/>
    <s v="Second Class"/>
    <s v="KN-16450"/>
    <s v="Kean Nguyen"/>
    <s v="Corporate"/>
    <s v="United States"/>
    <s v="Visalia"/>
    <x v="1"/>
    <n v="93277"/>
    <x v="1"/>
    <s v="TEC-AC-10003709"/>
    <x v="2"/>
    <x v="11"/>
    <s v="Maxell 4.7GB DVD-R 5/Pack"/>
    <n v="7.92"/>
    <n v="8"/>
    <n v="0"/>
    <n v="3.4848000000000008"/>
  </r>
  <r>
    <n v="3273"/>
    <s v="CA-2012-146038"/>
    <x v="1"/>
    <x v="97"/>
    <d v="2012-02-16T00:00:00"/>
    <s v="Standard Class"/>
    <s v="SJ-20215"/>
    <s v="Sarah Jordon"/>
    <s v="Consumer"/>
    <s v="United States"/>
    <s v="Los Angeles"/>
    <x v="1"/>
    <n v="90049"/>
    <x v="1"/>
    <s v="FUR-CH-10002774"/>
    <x v="0"/>
    <x v="1"/>
    <s v="Global Deluxe Stacking Chair, Gray"/>
    <n v="203.92"/>
    <n v="5"/>
    <n v="0.2"/>
    <n v="22.940999999999995"/>
  </r>
  <r>
    <n v="3274"/>
    <s v="CA-2014-133865"/>
    <x v="3"/>
    <x v="540"/>
    <d v="2014-05-13T00:00:00"/>
    <s v="Standard Class"/>
    <s v="PS-19045"/>
    <s v="Penelope Sewall"/>
    <s v="Home Office"/>
    <s v="United States"/>
    <s v="Los Angeles"/>
    <x v="1"/>
    <n v="90032"/>
    <x v="1"/>
    <s v="TEC-CO-10001046"/>
    <x v="2"/>
    <x v="16"/>
    <s v="Canon Imageclass D680 Copier / Fax"/>
    <n v="3359.9520000000002"/>
    <n v="6"/>
    <n v="0.2"/>
    <n v="1049.9849999999999"/>
  </r>
  <r>
    <n v="3275"/>
    <s v="CA-2014-116358"/>
    <x v="3"/>
    <x v="808"/>
    <d v="2014-11-07T00:00:00"/>
    <s v="Standard Class"/>
    <s v="KM-16225"/>
    <s v="Kalyca Meade"/>
    <s v="Corporate"/>
    <s v="United States"/>
    <s v="Overland Park"/>
    <x v="41"/>
    <n v="66212"/>
    <x v="2"/>
    <s v="OFF-FA-10003495"/>
    <x v="1"/>
    <x v="13"/>
    <s v="Staples"/>
    <n v="18.240000000000002"/>
    <n v="3"/>
    <n v="0"/>
    <n v="9.120000000000001"/>
  </r>
  <r>
    <n v="3276"/>
    <s v="CA-2014-116358"/>
    <x v="3"/>
    <x v="808"/>
    <d v="2014-11-07T00:00:00"/>
    <s v="Standard Class"/>
    <s v="KM-16225"/>
    <s v="Kalyca Meade"/>
    <s v="Corporate"/>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s v="Corporate"/>
    <s v="United States"/>
    <s v="Alexandria"/>
    <x v="17"/>
    <n v="22304"/>
    <x v="0"/>
    <s v="OFF-AR-10004757"/>
    <x v="1"/>
    <x v="6"/>
    <s v="Crayola Colored Pencils"/>
    <n v="22.959999999999997"/>
    <n v="7"/>
    <n v="0"/>
    <n v="7.5767999999999986"/>
  </r>
  <r>
    <n v="3278"/>
    <s v="CA-2011-102988"/>
    <x v="2"/>
    <x v="267"/>
    <d v="2011-04-09T00:00:00"/>
    <s v="Second Class"/>
    <s v="GM-14695"/>
    <s v="Greg Maxwell"/>
    <s v="Corporate"/>
    <s v="United States"/>
    <s v="Alexandria"/>
    <x v="17"/>
    <n v="22304"/>
    <x v="0"/>
    <s v="TEC-PH-10001615"/>
    <x v="2"/>
    <x v="7"/>
    <s v="AT&amp;T CL82213"/>
    <n v="28.99"/>
    <n v="1"/>
    <n v="0"/>
    <n v="8.4070999999999962"/>
  </r>
  <r>
    <n v="3279"/>
    <s v="CA-2011-102988"/>
    <x v="2"/>
    <x v="267"/>
    <d v="2011-04-09T00:00:00"/>
    <s v="Second Class"/>
    <s v="GM-14695"/>
    <s v="Greg Maxwell"/>
    <s v="Corporate"/>
    <s v="United States"/>
    <s v="Alexandria"/>
    <x v="17"/>
    <n v="22304"/>
    <x v="0"/>
    <s v="OFF-PA-10003349"/>
    <x v="1"/>
    <x v="10"/>
    <s v="Xerox 1957"/>
    <n v="12.96"/>
    <n v="2"/>
    <n v="0"/>
    <n v="6.3504000000000005"/>
  </r>
  <r>
    <n v="3280"/>
    <s v="CA-2011-102988"/>
    <x v="2"/>
    <x v="267"/>
    <d v="2011-04-09T00:00:00"/>
    <s v="Second Class"/>
    <s v="GM-14695"/>
    <s v="Greg Maxwell"/>
    <s v="Corporate"/>
    <s v="United States"/>
    <s v="Alexandria"/>
    <x v="17"/>
    <n v="22304"/>
    <x v="0"/>
    <s v="OFF-AR-10000127"/>
    <x v="1"/>
    <x v="6"/>
    <s v="Newell 321"/>
    <n v="22.959999999999997"/>
    <n v="7"/>
    <n v="0"/>
    <n v="6.6583999999999968"/>
  </r>
  <r>
    <n v="3281"/>
    <s v="CA-2011-102988"/>
    <x v="2"/>
    <x v="267"/>
    <d v="2011-04-09T00:00:00"/>
    <s v="Second Class"/>
    <s v="GM-14695"/>
    <s v="Greg Maxwell"/>
    <s v="Corporate"/>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s v="Consumer"/>
    <s v="United States"/>
    <s v="Raleigh"/>
    <x v="3"/>
    <n v="27604"/>
    <x v="0"/>
    <s v="TEC-AC-10001109"/>
    <x v="2"/>
    <x v="11"/>
    <s v="Logitech Trackman Marble Mouse"/>
    <n v="47.984000000000002"/>
    <n v="2"/>
    <n v="0.2"/>
    <n v="13.195600000000001"/>
  </r>
  <r>
    <n v="3283"/>
    <s v="US-2011-117170"/>
    <x v="2"/>
    <x v="328"/>
    <d v="2011-09-24T00:00:00"/>
    <s v="Standard Class"/>
    <s v="KT-16465"/>
    <s v="Kean Takahito"/>
    <s v="Consumer"/>
    <s v="United States"/>
    <s v="Raleigh"/>
    <x v="3"/>
    <n v="27604"/>
    <x v="0"/>
    <s v="OFF-PA-10000682"/>
    <x v="1"/>
    <x v="10"/>
    <s v="Xerox 1924"/>
    <n v="4.6240000000000006"/>
    <n v="1"/>
    <n v="0.2"/>
    <n v="1.6762000000000001"/>
  </r>
  <r>
    <n v="3284"/>
    <s v="CA-2011-159478"/>
    <x v="2"/>
    <x v="587"/>
    <d v="2011-10-06T00:00:00"/>
    <s v="Standard Class"/>
    <s v="MH-17785"/>
    <s v="Maya Herman"/>
    <s v="Corporate"/>
    <s v="United States"/>
    <s v="New York City"/>
    <x v="15"/>
    <n v="10035"/>
    <x v="3"/>
    <s v="FUR-FU-10000221"/>
    <x v="0"/>
    <x v="5"/>
    <s v="Master Caster Door Stop, Brown"/>
    <n v="15.24"/>
    <n v="3"/>
    <n v="0"/>
    <n v="5.1815999999999995"/>
  </r>
  <r>
    <n v="3285"/>
    <s v="CA-2011-103702"/>
    <x v="2"/>
    <x v="171"/>
    <d v="2011-09-17T00:00:00"/>
    <s v="Standard Class"/>
    <s v="AF-10885"/>
    <s v="Art Foster"/>
    <s v="Consumer"/>
    <s v="United States"/>
    <s v="Fairfield"/>
    <x v="24"/>
    <n v="45014"/>
    <x v="3"/>
    <s v="OFF-BI-10002429"/>
    <x v="1"/>
    <x v="8"/>
    <s v="Premier Elliptical Ring Binder, Black"/>
    <n v="63.924000000000007"/>
    <n v="7"/>
    <n v="0.7"/>
    <n v="-46.877600000000001"/>
  </r>
  <r>
    <n v="3286"/>
    <s v="CA-2014-150525"/>
    <x v="3"/>
    <x v="297"/>
    <d v="2014-02-26T00:00:00"/>
    <s v="Standard Class"/>
    <s v="JP-16135"/>
    <s v="Julie Prescott"/>
    <s v="Home Office"/>
    <s v="United States"/>
    <s v="Muskogee"/>
    <x v="26"/>
    <n v="74403"/>
    <x v="2"/>
    <s v="OFF-AR-10002375"/>
    <x v="1"/>
    <x v="6"/>
    <s v="Newell 351"/>
    <n v="6.56"/>
    <n v="2"/>
    <n v="0"/>
    <n v="1.9023999999999992"/>
  </r>
  <r>
    <n v="3287"/>
    <s v="CA-2014-150525"/>
    <x v="3"/>
    <x v="297"/>
    <d v="2014-02-26T00:00:00"/>
    <s v="Standard Class"/>
    <s v="JP-16135"/>
    <s v="Julie Prescott"/>
    <s v="Home Office"/>
    <s v="United States"/>
    <s v="Muskogee"/>
    <x v="26"/>
    <n v="74403"/>
    <x v="2"/>
    <s v="OFF-AP-10000595"/>
    <x v="1"/>
    <x v="9"/>
    <s v="Disposable Triple-Filter Dust Bags"/>
    <n v="13.11"/>
    <n v="3"/>
    <n v="0"/>
    <n v="3.4086000000000003"/>
  </r>
  <r>
    <n v="3288"/>
    <s v="CA-2012-157770"/>
    <x v="1"/>
    <x v="350"/>
    <d v="2012-12-15T00:00:00"/>
    <s v="First Class"/>
    <s v="RD-19585"/>
    <s v="Rob Dowd"/>
    <s v="Consumer"/>
    <s v="United States"/>
    <s v="Temecula"/>
    <x v="1"/>
    <n v="92592"/>
    <x v="1"/>
    <s v="TEC-PH-10001530"/>
    <x v="2"/>
    <x v="7"/>
    <s v="Plantronics Voyager Pro Legend"/>
    <n v="494.37600000000009"/>
    <n v="3"/>
    <n v="0.2"/>
    <n v="49.437599999999975"/>
  </r>
  <r>
    <n v="3289"/>
    <s v="CA-2012-157770"/>
    <x v="1"/>
    <x v="350"/>
    <d v="2012-12-15T00:00:00"/>
    <s v="First Class"/>
    <s v="RD-19585"/>
    <s v="Rob Dowd"/>
    <s v="Consumer"/>
    <s v="United States"/>
    <s v="Temecula"/>
    <x v="1"/>
    <n v="92592"/>
    <x v="1"/>
    <s v="OFF-BI-10000050"/>
    <x v="1"/>
    <x v="8"/>
    <s v="Angle-D Binders with Locking Rings, Label Holders"/>
    <n v="29.2"/>
    <n v="5"/>
    <n v="0.2"/>
    <n v="9.8549999999999969"/>
  </r>
  <r>
    <n v="3290"/>
    <s v="CA-2012-157770"/>
    <x v="1"/>
    <x v="350"/>
    <d v="2012-12-15T00:00:00"/>
    <s v="First Class"/>
    <s v="RD-19585"/>
    <s v="Rob Dowd"/>
    <s v="Consumer"/>
    <s v="United States"/>
    <s v="Temecula"/>
    <x v="1"/>
    <n v="92592"/>
    <x v="1"/>
    <s v="TEC-AC-10001552"/>
    <x v="2"/>
    <x v="11"/>
    <s v="Logitech K350 2.4Ghz Wireless Keyboard"/>
    <n v="248.85000000000002"/>
    <n v="5"/>
    <n v="0"/>
    <n v="27.373499999999993"/>
  </r>
  <r>
    <n v="3291"/>
    <s v="CA-2012-157770"/>
    <x v="1"/>
    <x v="350"/>
    <d v="2012-12-15T00:00:00"/>
    <s v="First Class"/>
    <s v="RD-19585"/>
    <s v="Rob Dowd"/>
    <s v="Consumer"/>
    <s v="United States"/>
    <s v="Temecula"/>
    <x v="1"/>
    <n v="92592"/>
    <x v="1"/>
    <s v="TEC-AC-10003399"/>
    <x v="2"/>
    <x v="11"/>
    <s v="Memorex Mini Travel Drive 64 GB USB 2.0 Flash Drive"/>
    <n v="36.24"/>
    <n v="1"/>
    <n v="0"/>
    <n v="15.220800000000001"/>
  </r>
  <r>
    <n v="3292"/>
    <s v="CA-2013-167290"/>
    <x v="0"/>
    <x v="859"/>
    <d v="2013-11-05T00:00:00"/>
    <s v="Standard Class"/>
    <s v="JF-15295"/>
    <s v="Jason Fortune-"/>
    <s v="Consumer"/>
    <s v="United States"/>
    <s v="Sterling Heights"/>
    <x v="12"/>
    <n v="48310"/>
    <x v="2"/>
    <s v="OFF-AR-10004078"/>
    <x v="1"/>
    <x v="6"/>
    <s v="Newell 312"/>
    <n v="11.68"/>
    <n v="2"/>
    <n v="0"/>
    <n v="3.5039999999999996"/>
  </r>
  <r>
    <n v="3293"/>
    <s v="CA-2011-106264"/>
    <x v="2"/>
    <x v="58"/>
    <d v="2011-12-30T00:00:00"/>
    <s v="Standard Class"/>
    <s v="CK-12595"/>
    <s v="Clytie Kelty"/>
    <s v="Consumer"/>
    <s v="United States"/>
    <s v="San Diego"/>
    <x v="1"/>
    <n v="92024"/>
    <x v="1"/>
    <s v="OFF-SU-10002189"/>
    <x v="1"/>
    <x v="14"/>
    <s v="Acme Rosewood Handle Letter Opener"/>
    <n v="11.91"/>
    <n v="3"/>
    <n v="0"/>
    <n v="0.11909999999999954"/>
  </r>
  <r>
    <n v="3294"/>
    <s v="CA-2011-106264"/>
    <x v="2"/>
    <x v="58"/>
    <d v="2011-12-30T00:00:00"/>
    <s v="Standard Class"/>
    <s v="CK-12595"/>
    <s v="Clytie Kelty"/>
    <s v="Consumer"/>
    <s v="United States"/>
    <s v="San Diego"/>
    <x v="1"/>
    <n v="92024"/>
    <x v="1"/>
    <s v="FUR-FU-10001852"/>
    <x v="0"/>
    <x v="5"/>
    <s v="Eldon Regeneration Recycled Desk Accessories, Smoke"/>
    <n v="3.48"/>
    <n v="2"/>
    <n v="0"/>
    <n v="1.1135999999999999"/>
  </r>
  <r>
    <n v="3295"/>
    <s v="CA-2011-138023"/>
    <x v="2"/>
    <x v="860"/>
    <d v="2011-08-18T00:00:00"/>
    <s v="First Class"/>
    <s v="KH-16510"/>
    <s v="Keith Herrera"/>
    <s v="Consumer"/>
    <s v="United States"/>
    <s v="Dallas"/>
    <x v="5"/>
    <n v="75081"/>
    <x v="2"/>
    <s v="OFF-BI-10003638"/>
    <x v="1"/>
    <x v="8"/>
    <s v="GBC Durable Plastic Covers"/>
    <n v="30.959999999999994"/>
    <n v="8"/>
    <n v="0.8"/>
    <n v="-52.632000000000019"/>
  </r>
  <r>
    <n v="3296"/>
    <s v="CA-2014-113418"/>
    <x v="3"/>
    <x v="172"/>
    <d v="2014-10-04T00:00:00"/>
    <s v="First Class"/>
    <s v="CM-12655"/>
    <s v="Corinna Mitchell"/>
    <s v="Home Office"/>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s v="Consumer"/>
    <s v="United States"/>
    <s v="Phoenix"/>
    <x v="16"/>
    <n v="85023"/>
    <x v="1"/>
    <s v="OFF-BI-10001036"/>
    <x v="1"/>
    <x v="8"/>
    <s v="Cardinal EasyOpen D-Ring Binders"/>
    <n v="19.194000000000003"/>
    <n v="7"/>
    <n v="0.7"/>
    <n v="-12.795999999999999"/>
  </r>
  <r>
    <n v="3298"/>
    <s v="US-2012-110569"/>
    <x v="1"/>
    <x v="293"/>
    <d v="2012-05-30T00:00:00"/>
    <s v="Standard Class"/>
    <s v="EB-13870"/>
    <s v="Emily Burns"/>
    <s v="Consumer"/>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s v="Corporate"/>
    <s v="United States"/>
    <s v="San Francisco"/>
    <x v="1"/>
    <n v="94122"/>
    <x v="1"/>
    <s v="TEC-MA-10000488"/>
    <x v="2"/>
    <x v="15"/>
    <s v="Bady BDG101FRU Card Printer"/>
    <n v="1919.9760000000001"/>
    <n v="3"/>
    <n v="0.2"/>
    <n v="215.99729999999977"/>
  </r>
  <r>
    <n v="3300"/>
    <s v="US-2011-159926"/>
    <x v="2"/>
    <x v="728"/>
    <d v="2011-11-22T00:00:00"/>
    <s v="Standard Class"/>
    <s v="CS-11950"/>
    <s v="Carlos Soltero"/>
    <s v="Consumer"/>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s v="Consumer"/>
    <s v="United States"/>
    <s v="Philadelphia"/>
    <x v="9"/>
    <n v="19140"/>
    <x v="3"/>
    <s v="OFF-ST-10003656"/>
    <x v="1"/>
    <x v="4"/>
    <s v="Safco Industrial Wire Shelving"/>
    <n v="76.792000000000002"/>
    <n v="1"/>
    <n v="0.2"/>
    <n v="-16.318300000000001"/>
  </r>
  <r>
    <n v="3302"/>
    <s v="US-2011-159926"/>
    <x v="2"/>
    <x v="728"/>
    <d v="2011-11-22T00:00:00"/>
    <s v="Standard Class"/>
    <s v="CS-11950"/>
    <s v="Carlos Soltero"/>
    <s v="Consumer"/>
    <s v="United States"/>
    <s v="Philadelphia"/>
    <x v="9"/>
    <n v="19140"/>
    <x v="3"/>
    <s v="TEC-PH-10001128"/>
    <x v="2"/>
    <x v="7"/>
    <s v="Motorola Droid Maxx"/>
    <n v="539.96399999999994"/>
    <n v="6"/>
    <n v="0.4"/>
    <n v="-107.99280000000002"/>
  </r>
  <r>
    <n v="3303"/>
    <s v="US-2011-159926"/>
    <x v="2"/>
    <x v="728"/>
    <d v="2011-11-22T00:00:00"/>
    <s v="Standard Class"/>
    <s v="CS-11950"/>
    <s v="Carlos Soltero"/>
    <s v="Consumer"/>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s v="Consumer"/>
    <s v="United States"/>
    <s v="Philadelphia"/>
    <x v="9"/>
    <n v="19140"/>
    <x v="3"/>
    <s v="OFF-BI-10004656"/>
    <x v="1"/>
    <x v="8"/>
    <s v="Peel &amp; Stick Add-On Corner Pockets"/>
    <n v="1.9440000000000004"/>
    <n v="3"/>
    <n v="0.7"/>
    <n v="-1.4255999999999998"/>
  </r>
  <r>
    <n v="3305"/>
    <s v="CA-2011-104738"/>
    <x v="2"/>
    <x v="125"/>
    <d v="2012-01-01T00:00:00"/>
    <s v="Second Class"/>
    <s v="SP-20620"/>
    <s v="Stefania Perrino"/>
    <s v="Corporate"/>
    <s v="United States"/>
    <s v="Laredo"/>
    <x v="5"/>
    <n v="78041"/>
    <x v="2"/>
    <s v="OFF-EN-10004955"/>
    <x v="1"/>
    <x v="12"/>
    <s v="Fashion Color Clasp Envelopes"/>
    <n v="12.984000000000002"/>
    <n v="3"/>
    <n v="0.2"/>
    <n v="4.7066999999999997"/>
  </r>
  <r>
    <n v="3306"/>
    <s v="CA-2011-104738"/>
    <x v="2"/>
    <x v="125"/>
    <d v="2012-01-01T00:00:00"/>
    <s v="Second Class"/>
    <s v="SP-20620"/>
    <s v="Stefania Perrino"/>
    <s v="Corporate"/>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s v="Corporate"/>
    <s v="United States"/>
    <s v="Laredo"/>
    <x v="5"/>
    <n v="78041"/>
    <x v="2"/>
    <s v="TEC-PH-10000576"/>
    <x v="2"/>
    <x v="7"/>
    <s v="AT&amp;T 1080 Corded phone"/>
    <n v="328.77600000000007"/>
    <n v="3"/>
    <n v="0.2"/>
    <n v="28.767899999999997"/>
  </r>
  <r>
    <n v="3308"/>
    <s v="CA-2011-104738"/>
    <x v="2"/>
    <x v="125"/>
    <d v="2012-01-01T00:00:00"/>
    <s v="Second Class"/>
    <s v="SP-20620"/>
    <s v="Stefania Perrino"/>
    <s v="Corporate"/>
    <s v="United States"/>
    <s v="Laredo"/>
    <x v="5"/>
    <n v="78041"/>
    <x v="2"/>
    <s v="OFF-BI-10002160"/>
    <x v="1"/>
    <x v="8"/>
    <s v="Acco Hanging Data Binders"/>
    <n v="2.2859999999999996"/>
    <n v="3"/>
    <n v="0.8"/>
    <n v="-3.6576000000000004"/>
  </r>
  <r>
    <n v="3309"/>
    <s v="CA-2011-104738"/>
    <x v="2"/>
    <x v="125"/>
    <d v="2012-01-01T00:00:00"/>
    <s v="Second Class"/>
    <s v="SP-20620"/>
    <s v="Stefania Perrino"/>
    <s v="Corporate"/>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s v="Corporate"/>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s v="Consumer"/>
    <s v="United States"/>
    <s v="New York City"/>
    <x v="15"/>
    <n v="10035"/>
    <x v="3"/>
    <s v="OFF-BI-10002026"/>
    <x v="1"/>
    <x v="8"/>
    <s v="Avery Arch Ring Binders"/>
    <n v="232.40000000000003"/>
    <n v="5"/>
    <n v="0.2"/>
    <n v="78.434999999999988"/>
  </r>
  <r>
    <n v="3312"/>
    <s v="CA-2013-162747"/>
    <x v="0"/>
    <x v="231"/>
    <d v="2013-03-26T00:00:00"/>
    <s v="Second Class"/>
    <s v="AH-10030"/>
    <s v="Aaron Hawkins"/>
    <s v="Corporate"/>
    <s v="United States"/>
    <s v="Gulfport"/>
    <x v="35"/>
    <n v="39503"/>
    <x v="0"/>
    <s v="FUR-FU-10003691"/>
    <x v="0"/>
    <x v="5"/>
    <s v="Eldon Image Series Desk Accessories, Ebony"/>
    <n v="86.45"/>
    <n v="7"/>
    <n v="0"/>
    <n v="38.038000000000004"/>
  </r>
  <r>
    <n v="3313"/>
    <s v="US-2011-133130"/>
    <x v="2"/>
    <x v="127"/>
    <d v="2011-10-01T00:00:00"/>
    <s v="Standard Class"/>
    <s v="TH-21100"/>
    <s v="Thea Hendricks"/>
    <s v="Consumer"/>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s v="Consumer"/>
    <s v="United States"/>
    <s v="San Diego"/>
    <x v="1"/>
    <n v="92037"/>
    <x v="1"/>
    <s v="OFF-PA-10000675"/>
    <x v="1"/>
    <x v="10"/>
    <s v="Xerox 1919"/>
    <n v="81.98"/>
    <n v="2"/>
    <n v="0"/>
    <n v="40.170200000000001"/>
  </r>
  <r>
    <n v="3315"/>
    <s v="CA-2014-169978"/>
    <x v="3"/>
    <x v="165"/>
    <d v="2014-12-29T00:00:00"/>
    <s v="Standard Class"/>
    <s v="HG-15025"/>
    <s v="Hunter Glantz"/>
    <s v="Consumer"/>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s v="Consumer"/>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s v="Corporate"/>
    <s v="United States"/>
    <s v="Round Rock"/>
    <x v="5"/>
    <n v="78664"/>
    <x v="2"/>
    <s v="FUR-FU-10001468"/>
    <x v="0"/>
    <x v="5"/>
    <s v="Tenex Antistatic Computer Chair Mats"/>
    <n v="341.96"/>
    <n v="5"/>
    <n v="0.6"/>
    <n v="-427.45000000000005"/>
  </r>
  <r>
    <n v="3318"/>
    <s v="CA-2012-165057"/>
    <x v="1"/>
    <x v="861"/>
    <d v="2012-09-15T00:00:00"/>
    <s v="Standard Class"/>
    <s v="SC-20725"/>
    <s v="Steven Cartwright"/>
    <s v="Consumer"/>
    <s v="United States"/>
    <s v="Redlands"/>
    <x v="1"/>
    <n v="92374"/>
    <x v="1"/>
    <s v="OFF-AR-10004648"/>
    <x v="1"/>
    <x v="6"/>
    <s v="Boston 19500 Mighty Mite Electric Pencil Sharpener"/>
    <n v="181.35"/>
    <n v="9"/>
    <n v="0"/>
    <n v="48.964500000000001"/>
  </r>
  <r>
    <n v="3319"/>
    <s v="CA-2012-165057"/>
    <x v="1"/>
    <x v="861"/>
    <d v="2012-09-15T00:00:00"/>
    <s v="Standard Class"/>
    <s v="SC-20725"/>
    <s v="Steven Cartwright"/>
    <s v="Consumer"/>
    <s v="United States"/>
    <s v="Redlands"/>
    <x v="1"/>
    <n v="92374"/>
    <x v="1"/>
    <s v="OFF-LA-10003190"/>
    <x v="1"/>
    <x v="2"/>
    <s v="Avery 474"/>
    <n v="8.64"/>
    <n v="3"/>
    <n v="0"/>
    <n v="4.2336"/>
  </r>
  <r>
    <n v="3320"/>
    <s v="CA-2011-134551"/>
    <x v="2"/>
    <x v="414"/>
    <d v="2011-12-25T00:00:00"/>
    <s v="Standard Class"/>
    <s v="TS-21505"/>
    <s v="Tony Sayre"/>
    <s v="Consumer"/>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s v="Consumer"/>
    <s v="United States"/>
    <s v="Columbia"/>
    <x v="18"/>
    <n v="38401"/>
    <x v="0"/>
    <s v="FUR-CH-10004287"/>
    <x v="0"/>
    <x v="1"/>
    <s v="SAFCO Arco Folding Chair"/>
    <n v="662.88"/>
    <n v="3"/>
    <n v="0.2"/>
    <n v="74.573999999999955"/>
  </r>
  <r>
    <n v="3322"/>
    <s v="CA-2011-134551"/>
    <x v="2"/>
    <x v="414"/>
    <d v="2011-12-25T00:00:00"/>
    <s v="Standard Class"/>
    <s v="TS-21505"/>
    <s v="Tony Sayre"/>
    <s v="Consumer"/>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s v="Home Office"/>
    <s v="United States"/>
    <s v="New York City"/>
    <x v="15"/>
    <n v="10009"/>
    <x v="3"/>
    <s v="OFF-AP-10002892"/>
    <x v="1"/>
    <x v="9"/>
    <s v="Belkin F5C206VTEL 6 Outlet Surge"/>
    <n v="68.94"/>
    <n v="3"/>
    <n v="0"/>
    <n v="20.681999999999995"/>
  </r>
  <r>
    <n v="3324"/>
    <s v="CA-2012-120810"/>
    <x v="1"/>
    <x v="862"/>
    <d v="2012-07-27T00:00:00"/>
    <s v="Standard Class"/>
    <s v="TH-21550"/>
    <s v="Tracy Hopkins"/>
    <s v="Home Office"/>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s v="Consumer"/>
    <s v="United States"/>
    <s v="Houston"/>
    <x v="5"/>
    <n v="77095"/>
    <x v="2"/>
    <s v="OFF-BI-10001359"/>
    <x v="1"/>
    <x v="8"/>
    <s v="GBC DocuBind TL300 Electric Binding System"/>
    <n v="896.98999999999978"/>
    <n v="5"/>
    <n v="0.8"/>
    <n v="-1480.0335000000009"/>
  </r>
  <r>
    <n v="3326"/>
    <s v="CA-2011-165309"/>
    <x v="2"/>
    <x v="7"/>
    <d v="2011-11-15T00:00:00"/>
    <s v="Standard Class"/>
    <s v="KD-16270"/>
    <s v="Karen Daniels"/>
    <s v="Consumer"/>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s v="Consumer"/>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s v="Consumer"/>
    <s v="United States"/>
    <s v="Houston"/>
    <x v="5"/>
    <n v="77095"/>
    <x v="2"/>
    <s v="OFF-PA-10003724"/>
    <x v="1"/>
    <x v="10"/>
    <s v="Wirebound Message Book, 4 per Page"/>
    <n v="21.720000000000002"/>
    <n v="5"/>
    <n v="0.2"/>
    <n v="7.8734999999999991"/>
  </r>
  <r>
    <n v="3329"/>
    <s v="CA-2011-165309"/>
    <x v="2"/>
    <x v="7"/>
    <d v="2011-11-15T00:00:00"/>
    <s v="Standard Class"/>
    <s v="KD-16270"/>
    <s v="Karen Daniels"/>
    <s v="Consumer"/>
    <s v="United States"/>
    <s v="Houston"/>
    <x v="5"/>
    <n v="77095"/>
    <x v="2"/>
    <s v="OFF-PA-10001033"/>
    <x v="1"/>
    <x v="10"/>
    <s v="Xerox 1893"/>
    <n v="262.33600000000001"/>
    <n v="8"/>
    <n v="0.2"/>
    <n v="95.096800000000002"/>
  </r>
  <r>
    <n v="3330"/>
    <s v="CA-2011-165309"/>
    <x v="2"/>
    <x v="7"/>
    <d v="2011-11-15T00:00:00"/>
    <s v="Standard Class"/>
    <s v="KD-16270"/>
    <s v="Karen Daniels"/>
    <s v="Consumer"/>
    <s v="United States"/>
    <s v="Houston"/>
    <x v="5"/>
    <n v="77095"/>
    <x v="2"/>
    <s v="TEC-PH-10003505"/>
    <x v="2"/>
    <x v="7"/>
    <s v="Geemarc AmpliPOWER60"/>
    <n v="148.47999999999999"/>
    <n v="2"/>
    <n v="0.2"/>
    <n v="16.703999999999986"/>
  </r>
  <r>
    <n v="3331"/>
    <s v="CA-2011-165309"/>
    <x v="2"/>
    <x v="7"/>
    <d v="2011-11-15T00:00:00"/>
    <s v="Standard Class"/>
    <s v="KD-16270"/>
    <s v="Karen Daniels"/>
    <s v="Consumer"/>
    <s v="United States"/>
    <s v="Houston"/>
    <x v="5"/>
    <n v="77095"/>
    <x v="2"/>
    <s v="TEC-PH-10004959"/>
    <x v="2"/>
    <x v="7"/>
    <s v="Classic Ivory Antique Telephone ZL1810"/>
    <n v="241.17599999999999"/>
    <n v="3"/>
    <n v="0.2"/>
    <n v="15.07350000000001"/>
  </r>
  <r>
    <n v="3332"/>
    <s v="CA-2014-122595"/>
    <x v="3"/>
    <x v="817"/>
    <d v="2014-12-21T00:00:00"/>
    <s v="Standard Class"/>
    <s v="GM-14455"/>
    <s v="Gary Mitchum"/>
    <s v="Home Office"/>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s v="Home Office"/>
    <s v="United States"/>
    <s v="Chicago"/>
    <x v="10"/>
    <n v="60653"/>
    <x v="2"/>
    <s v="TEC-PH-10003095"/>
    <x v="2"/>
    <x v="7"/>
    <s v="Samsung HM1900 Bluetooth Headset"/>
    <n v="52.679999999999993"/>
    <n v="3"/>
    <n v="0.2"/>
    <n v="19.754999999999999"/>
  </r>
  <r>
    <n v="3334"/>
    <s v="CA-2014-122595"/>
    <x v="3"/>
    <x v="817"/>
    <d v="2014-12-21T00:00:00"/>
    <s v="Standard Class"/>
    <s v="GM-14455"/>
    <s v="Gary Mitchum"/>
    <s v="Home Office"/>
    <s v="United States"/>
    <s v="Chicago"/>
    <x v="10"/>
    <n v="60653"/>
    <x v="2"/>
    <s v="FUR-FU-10002963"/>
    <x v="0"/>
    <x v="5"/>
    <s v="Master Caster Door Stop, Gray"/>
    <n v="2.032"/>
    <n v="1"/>
    <n v="0.6"/>
    <n v="-1.3208000000000002"/>
  </r>
  <r>
    <n v="3335"/>
    <s v="US-2014-109253"/>
    <x v="3"/>
    <x v="170"/>
    <d v="2014-08-23T00:00:00"/>
    <s v="First Class"/>
    <s v="PR-18880"/>
    <s v="Patrick Ryan"/>
    <s v="Consumer"/>
    <s v="United States"/>
    <s v="Oakland"/>
    <x v="1"/>
    <n v="94601"/>
    <x v="1"/>
    <s v="OFF-AR-10000203"/>
    <x v="1"/>
    <x v="6"/>
    <s v="Newell 336"/>
    <n v="17.12"/>
    <n v="4"/>
    <n v="0"/>
    <n v="4.9647999999999985"/>
  </r>
  <r>
    <n v="3336"/>
    <s v="US-2014-109253"/>
    <x v="3"/>
    <x v="170"/>
    <d v="2014-08-23T00:00:00"/>
    <s v="First Class"/>
    <s v="PR-18880"/>
    <s v="Patrick Ryan"/>
    <s v="Consumer"/>
    <s v="United States"/>
    <s v="Oakland"/>
    <x v="1"/>
    <n v="94601"/>
    <x v="1"/>
    <s v="TEC-PH-10004667"/>
    <x v="2"/>
    <x v="7"/>
    <s v="Cisco 8x8 Inc. 6753i IP Business Phone System"/>
    <n v="431.96800000000007"/>
    <n v="4"/>
    <n v="0.2"/>
    <n v="37.797199999999975"/>
  </r>
  <r>
    <n v="3337"/>
    <s v="US-2014-109253"/>
    <x v="3"/>
    <x v="170"/>
    <d v="2014-08-23T00:00:00"/>
    <s v="First Class"/>
    <s v="PR-18880"/>
    <s v="Patrick Ryan"/>
    <s v="Consumer"/>
    <s v="United States"/>
    <s v="Oakland"/>
    <x v="1"/>
    <n v="94601"/>
    <x v="1"/>
    <s v="FUR-FU-10000193"/>
    <x v="0"/>
    <x v="5"/>
    <s v="Tenex Chairmats For Use with Hard Floors"/>
    <n v="129.91999999999999"/>
    <n v="4"/>
    <n v="0"/>
    <n v="10.393599999999992"/>
  </r>
  <r>
    <n v="3338"/>
    <s v="US-2014-109253"/>
    <x v="3"/>
    <x v="170"/>
    <d v="2014-08-23T00:00:00"/>
    <s v="First Class"/>
    <s v="PR-18880"/>
    <s v="Patrick Ryan"/>
    <s v="Consumer"/>
    <s v="United States"/>
    <s v="Oakland"/>
    <x v="1"/>
    <n v="94601"/>
    <x v="1"/>
    <s v="FUR-TA-10001539"/>
    <x v="0"/>
    <x v="3"/>
    <s v="Chromcraft Rectangular Conference Tables"/>
    <n v="568.72800000000007"/>
    <n v="3"/>
    <n v="0.2"/>
    <n v="28.436399999999935"/>
  </r>
  <r>
    <n v="3339"/>
    <s v="US-2014-109253"/>
    <x v="3"/>
    <x v="170"/>
    <d v="2014-08-23T00:00:00"/>
    <s v="First Class"/>
    <s v="PR-18880"/>
    <s v="Patrick Ryan"/>
    <s v="Consumer"/>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s v="Consumer"/>
    <s v="United States"/>
    <s v="Oakland"/>
    <x v="1"/>
    <n v="94601"/>
    <x v="1"/>
    <s v="OFF-AP-10002867"/>
    <x v="1"/>
    <x v="9"/>
    <s v="Fellowes Command Center 5-outlet power strip"/>
    <n v="203.52"/>
    <n v="3"/>
    <n v="0"/>
    <n v="54.950400000000002"/>
  </r>
  <r>
    <n v="3341"/>
    <s v="US-2014-109253"/>
    <x v="3"/>
    <x v="170"/>
    <d v="2014-08-23T00:00:00"/>
    <s v="First Class"/>
    <s v="PR-18880"/>
    <s v="Patrick Ryan"/>
    <s v="Consumer"/>
    <s v="United States"/>
    <s v="Oakland"/>
    <x v="1"/>
    <n v="94601"/>
    <x v="1"/>
    <s v="OFF-LA-10001158"/>
    <x v="1"/>
    <x v="2"/>
    <s v="Avery Address/Shipping Labels for Typewriters, 4&quot; x 2&quot;"/>
    <n v="51.75"/>
    <n v="5"/>
    <n v="0"/>
    <n v="24.84"/>
  </r>
  <r>
    <n v="3342"/>
    <s v="CA-2013-145982"/>
    <x v="0"/>
    <x v="278"/>
    <d v="2013-09-02T00:00:00"/>
    <s v="Second Class"/>
    <s v="TB-21055"/>
    <s v="Ted Butterfield"/>
    <s v="Consumer"/>
    <s v="United States"/>
    <s v="Quincy"/>
    <x v="31"/>
    <n v="2169"/>
    <x v="3"/>
    <s v="OFF-PA-10000675"/>
    <x v="1"/>
    <x v="10"/>
    <s v="Xerox 1919"/>
    <n v="122.97"/>
    <n v="3"/>
    <n v="0"/>
    <n v="60.255300000000005"/>
  </r>
  <r>
    <n v="3343"/>
    <s v="CA-2013-145982"/>
    <x v="0"/>
    <x v="278"/>
    <d v="2013-09-02T00:00:00"/>
    <s v="Second Class"/>
    <s v="TB-21055"/>
    <s v="Ted Butterfield"/>
    <s v="Consumer"/>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s v="Consumer"/>
    <s v="United States"/>
    <s v="Quincy"/>
    <x v="31"/>
    <n v="2169"/>
    <x v="3"/>
    <s v="TEC-PH-10000011"/>
    <x v="2"/>
    <x v="7"/>
    <s v="PureGear Roll-On Screen Protector"/>
    <n v="59.97"/>
    <n v="3"/>
    <n v="0"/>
    <n v="28.785599999999995"/>
  </r>
  <r>
    <n v="3345"/>
    <s v="CA-2013-145982"/>
    <x v="0"/>
    <x v="278"/>
    <d v="2013-09-02T00:00:00"/>
    <s v="Second Class"/>
    <s v="TB-21055"/>
    <s v="Ted Butterfield"/>
    <s v="Consumer"/>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s v="Consumer"/>
    <s v="United States"/>
    <s v="Quincy"/>
    <x v="31"/>
    <n v="2169"/>
    <x v="3"/>
    <s v="OFF-FA-10000735"/>
    <x v="1"/>
    <x v="13"/>
    <s v="Staples"/>
    <n v="11.68"/>
    <n v="4"/>
    <n v="0"/>
    <n v="5.2559999999999993"/>
  </r>
  <r>
    <n v="3347"/>
    <s v="CA-2013-145982"/>
    <x v="0"/>
    <x v="278"/>
    <d v="2013-09-02T00:00:00"/>
    <s v="Second Class"/>
    <s v="TB-21055"/>
    <s v="Ted Butterfield"/>
    <s v="Consumer"/>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s v="Corporate"/>
    <s v="United States"/>
    <s v="Yucaipa"/>
    <x v="1"/>
    <n v="92399"/>
    <x v="1"/>
    <s v="OFF-AR-10003156"/>
    <x v="1"/>
    <x v="6"/>
    <s v="50 Colored Long Pencils"/>
    <n v="50.8"/>
    <n v="5"/>
    <n v="0"/>
    <n v="13.208000000000002"/>
  </r>
  <r>
    <n v="3349"/>
    <s v="CA-2014-154732"/>
    <x v="3"/>
    <x v="60"/>
    <d v="2014-11-08T00:00:00"/>
    <s v="First Class"/>
    <s v="AH-10195"/>
    <s v="Alan Haines"/>
    <s v="Corporate"/>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s v="Consumer"/>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s v="Consumer"/>
    <s v="United States"/>
    <s v="New York City"/>
    <x v="15"/>
    <n v="10024"/>
    <x v="3"/>
    <s v="TEC-AC-10003280"/>
    <x v="2"/>
    <x v="11"/>
    <s v="Belkin F8E887 USB Wired Ergonomic Keyboard"/>
    <n v="89.97"/>
    <n v="3"/>
    <n v="0"/>
    <n v="18.893699999999995"/>
  </r>
  <r>
    <n v="3352"/>
    <s v="US-2011-134733"/>
    <x v="2"/>
    <x v="865"/>
    <d v="2011-09-28T00:00:00"/>
    <s v="Standard Class"/>
    <s v="BM-11650"/>
    <s v="Brian Moss"/>
    <s v="Corporate"/>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s v="Corporate"/>
    <s v="United States"/>
    <s v="San Diego"/>
    <x v="1"/>
    <n v="92037"/>
    <x v="1"/>
    <s v="TEC-PH-10002726"/>
    <x v="2"/>
    <x v="7"/>
    <s v="netTALK DUO VoIP Telephone Service"/>
    <n v="83.984000000000009"/>
    <n v="2"/>
    <n v="0.2"/>
    <n v="31.494"/>
  </r>
  <r>
    <n v="3354"/>
    <s v="US-2011-150434"/>
    <x v="2"/>
    <x v="866"/>
    <d v="2011-07-24T00:00:00"/>
    <s v="Standard Class"/>
    <s v="CA-12310"/>
    <s v="Christine Abelman"/>
    <s v="Corporate"/>
    <s v="United States"/>
    <s v="Bristol"/>
    <x v="29"/>
    <n v="6010"/>
    <x v="3"/>
    <s v="TEC-PH-10000895"/>
    <x v="2"/>
    <x v="7"/>
    <s v="Polycom VVX 310 VoIP phone"/>
    <n v="359.98"/>
    <n v="2"/>
    <n v="0"/>
    <n v="93.594800000000021"/>
  </r>
  <r>
    <n v="3355"/>
    <s v="US-2011-150434"/>
    <x v="2"/>
    <x v="866"/>
    <d v="2011-07-24T00:00:00"/>
    <s v="Standard Class"/>
    <s v="CA-12310"/>
    <s v="Christine Abelman"/>
    <s v="Corporate"/>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s v="Corporate"/>
    <s v="United States"/>
    <s v="Bristol"/>
    <x v="29"/>
    <n v="6010"/>
    <x v="3"/>
    <s v="OFF-BI-10003694"/>
    <x v="1"/>
    <x v="8"/>
    <s v="Avery 3 1/2&quot; Diskette Storage Pages, 10/Pack"/>
    <n v="20.88"/>
    <n v="2"/>
    <n v="0"/>
    <n v="9.6047999999999991"/>
  </r>
  <r>
    <n v="3357"/>
    <s v="US-2011-150434"/>
    <x v="2"/>
    <x v="866"/>
    <d v="2011-07-24T00:00:00"/>
    <s v="Standard Class"/>
    <s v="CA-12310"/>
    <s v="Christine Abelman"/>
    <s v="Corporate"/>
    <s v="United States"/>
    <s v="Bristol"/>
    <x v="29"/>
    <n v="6010"/>
    <x v="3"/>
    <s v="OFF-BI-10002160"/>
    <x v="1"/>
    <x v="8"/>
    <s v="Acco Hanging Data Binders"/>
    <n v="3.81"/>
    <n v="1"/>
    <n v="0"/>
    <n v="1.8288"/>
  </r>
  <r>
    <n v="3358"/>
    <s v="CA-2014-100335"/>
    <x v="3"/>
    <x v="210"/>
    <d v="2014-09-14T00:00:00"/>
    <s v="Standard Class"/>
    <s v="NF-18595"/>
    <s v="Nicole Fjeld"/>
    <s v="Home Office"/>
    <s v="United States"/>
    <s v="Chicago"/>
    <x v="10"/>
    <n v="60610"/>
    <x v="2"/>
    <s v="OFF-PA-10001685"/>
    <x v="1"/>
    <x v="10"/>
    <s v="Staples"/>
    <n v="73.007999999999996"/>
    <n v="9"/>
    <n v="0.2"/>
    <n v="26.465400000000006"/>
  </r>
  <r>
    <n v="3359"/>
    <s v="CA-2013-139234"/>
    <x v="0"/>
    <x v="715"/>
    <d v="2013-05-11T00:00:00"/>
    <s v="Standard Class"/>
    <s v="AF-10870"/>
    <s v="Art Ferguson"/>
    <s v="Consumer"/>
    <s v="United States"/>
    <s v="Chicago"/>
    <x v="10"/>
    <n v="60610"/>
    <x v="2"/>
    <s v="OFF-BI-10000773"/>
    <x v="1"/>
    <x v="8"/>
    <s v="Insertable Tab Post Binder Dividers"/>
    <n v="3.2079999999999993"/>
    <n v="2"/>
    <n v="0.8"/>
    <n v="-5.2932000000000023"/>
  </r>
  <r>
    <n v="3360"/>
    <s v="CA-2013-139234"/>
    <x v="0"/>
    <x v="715"/>
    <d v="2013-05-11T00:00:00"/>
    <s v="Standard Class"/>
    <s v="AF-10870"/>
    <s v="Art Ferguson"/>
    <s v="Consumer"/>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s v="Home Office"/>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s v="Home Office"/>
    <s v="United States"/>
    <s v="New York City"/>
    <x v="15"/>
    <n v="10024"/>
    <x v="3"/>
    <s v="FUR-FU-10000672"/>
    <x v="0"/>
    <x v="5"/>
    <s v="Executive Impressions 10&quot; Spectator Wall Clock"/>
    <n v="35.28"/>
    <n v="3"/>
    <n v="0"/>
    <n v="11.995199999999997"/>
  </r>
  <r>
    <n v="3363"/>
    <s v="CA-2012-139962"/>
    <x v="1"/>
    <x v="350"/>
    <d v="2012-12-20T00:00:00"/>
    <s v="Standard Class"/>
    <s v="Dp-13240"/>
    <s v="Dean percer"/>
    <s v="Home Office"/>
    <s v="United States"/>
    <s v="Revere"/>
    <x v="31"/>
    <n v="2151"/>
    <x v="3"/>
    <s v="OFF-PA-10004451"/>
    <x v="1"/>
    <x v="10"/>
    <s v="Xerox 222"/>
    <n v="19.440000000000001"/>
    <n v="3"/>
    <n v="0"/>
    <n v="9.3312000000000008"/>
  </r>
  <r>
    <n v="3364"/>
    <s v="CA-2012-139962"/>
    <x v="1"/>
    <x v="350"/>
    <d v="2012-12-20T00:00:00"/>
    <s v="Standard Class"/>
    <s v="Dp-13240"/>
    <s v="Dean percer"/>
    <s v="Home Office"/>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s v="Corporate"/>
    <s v="United States"/>
    <s v="Houston"/>
    <x v="5"/>
    <n v="77036"/>
    <x v="2"/>
    <s v="FUR-FU-10001940"/>
    <x v="0"/>
    <x v="5"/>
    <s v="Staples"/>
    <n v="9.5519999999999996"/>
    <n v="3"/>
    <n v="0.6"/>
    <n v="-3.8207999999999984"/>
  </r>
  <r>
    <n v="3366"/>
    <s v="CA-2011-115161"/>
    <x v="2"/>
    <x v="867"/>
    <d v="2011-02-03T00:00:00"/>
    <s v="First Class"/>
    <s v="LC-17050"/>
    <s v="Liz Carlisle"/>
    <s v="Consumer"/>
    <s v="United States"/>
    <s v="Mission Viejo"/>
    <x v="1"/>
    <n v="92691"/>
    <x v="1"/>
    <s v="FUR-BO-10003966"/>
    <x v="0"/>
    <x v="0"/>
    <s v="Sauder Facets Collection Library, Sky Alder Finish"/>
    <n v="290.666"/>
    <n v="2"/>
    <n v="0.15"/>
    <n v="3.4195999999999884"/>
  </r>
  <r>
    <n v="3367"/>
    <s v="CA-2011-165379"/>
    <x v="2"/>
    <x v="868"/>
    <d v="2011-07-15T00:00:00"/>
    <s v="Standard Class"/>
    <s v="BM-11650"/>
    <s v="Brian Moss"/>
    <s v="Corporate"/>
    <s v="United States"/>
    <s v="Dallas"/>
    <x v="5"/>
    <n v="75217"/>
    <x v="2"/>
    <s v="OFF-PA-10003072"/>
    <x v="1"/>
    <x v="10"/>
    <s v="Eureka Recycled Copy Paper 8 1/2&quot; x 11&quot;, Ream"/>
    <n v="10.368000000000002"/>
    <n v="2"/>
    <n v="0.2"/>
    <n v="3.6288"/>
  </r>
  <r>
    <n v="3368"/>
    <s v="CA-2011-165379"/>
    <x v="2"/>
    <x v="868"/>
    <d v="2011-07-15T00:00:00"/>
    <s v="Standard Class"/>
    <s v="BM-11650"/>
    <s v="Brian Moss"/>
    <s v="Corporate"/>
    <s v="United States"/>
    <s v="Dallas"/>
    <x v="5"/>
    <n v="75217"/>
    <x v="2"/>
    <s v="OFF-PA-10002245"/>
    <x v="1"/>
    <x v="10"/>
    <s v="Xerox 1895"/>
    <n v="14.352000000000002"/>
    <n v="3"/>
    <n v="0.2"/>
    <n v="4.4849999999999994"/>
  </r>
  <r>
    <n v="3369"/>
    <s v="CA-2012-115511"/>
    <x v="1"/>
    <x v="82"/>
    <d v="2012-11-25T00:00:00"/>
    <s v="Standard Class"/>
    <s v="NW-18400"/>
    <s v="Natalie Webber"/>
    <s v="Consumer"/>
    <s v="United States"/>
    <s v="Las Vegas"/>
    <x v="33"/>
    <n v="89115"/>
    <x v="1"/>
    <s v="FUR-BO-10002598"/>
    <x v="0"/>
    <x v="0"/>
    <s v="Hon Metal Bookcases, Putty"/>
    <n v="141.96"/>
    <n v="2"/>
    <n v="0"/>
    <n v="41.168399999999991"/>
  </r>
  <r>
    <n v="3370"/>
    <s v="CA-2012-115511"/>
    <x v="1"/>
    <x v="82"/>
    <d v="2012-11-25T00:00:00"/>
    <s v="Standard Class"/>
    <s v="NW-18400"/>
    <s v="Natalie Webber"/>
    <s v="Consumer"/>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s v="Consumer"/>
    <s v="United States"/>
    <s v="Norman"/>
    <x v="26"/>
    <n v="73071"/>
    <x v="2"/>
    <s v="TEC-AC-10003832"/>
    <x v="2"/>
    <x v="11"/>
    <s v="Logitech P710e Mobile Speakerphone"/>
    <n v="1287.45"/>
    <n v="5"/>
    <n v="0"/>
    <n v="244.61549999999988"/>
  </r>
  <r>
    <n v="3372"/>
    <s v="CA-2014-123778"/>
    <x v="3"/>
    <x v="397"/>
    <d v="2014-10-01T00:00:00"/>
    <s v="Standard Class"/>
    <s v="BS-11755"/>
    <s v="Bruce Stewart"/>
    <s v="Consumer"/>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s v="Consumer"/>
    <s v="United States"/>
    <s v="San Francisco"/>
    <x v="1"/>
    <n v="94122"/>
    <x v="1"/>
    <s v="OFF-AP-10001242"/>
    <x v="1"/>
    <x v="9"/>
    <s v="APC 7 Outlet Network SurgeArrest Surge Protector"/>
    <n v="160.96"/>
    <n v="2"/>
    <n v="0"/>
    <n v="48.287999999999997"/>
  </r>
  <r>
    <n v="3374"/>
    <s v="CA-2012-161718"/>
    <x v="1"/>
    <x v="784"/>
    <d v="2012-12-10T00:00:00"/>
    <s v="Standard Class"/>
    <s v="SO-20335"/>
    <s v="Sean O'Donnell"/>
    <s v="Consumer"/>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s v="Consumer"/>
    <s v="United States"/>
    <s v="Hempstead"/>
    <x v="15"/>
    <n v="11550"/>
    <x v="3"/>
    <s v="FUR-CH-10002372"/>
    <x v="0"/>
    <x v="1"/>
    <s v="Office Star - Ergonomically Designed Knee Chair"/>
    <n v="364.41"/>
    <n v="5"/>
    <n v="0.1"/>
    <n v="8.0980000000000203"/>
  </r>
  <r>
    <n v="3376"/>
    <s v="CA-2012-161718"/>
    <x v="1"/>
    <x v="784"/>
    <d v="2012-12-10T00:00:00"/>
    <s v="Standard Class"/>
    <s v="SO-20335"/>
    <s v="Sean O'Donnell"/>
    <s v="Consumer"/>
    <s v="United States"/>
    <s v="Hempstead"/>
    <x v="15"/>
    <n v="11550"/>
    <x v="3"/>
    <s v="TEC-PH-10000376"/>
    <x v="2"/>
    <x v="7"/>
    <s v="Square Credit Card Reader"/>
    <n v="39.96"/>
    <n v="4"/>
    <n v="0"/>
    <n v="10.389600000000002"/>
  </r>
  <r>
    <n v="3377"/>
    <s v="CA-2012-161718"/>
    <x v="1"/>
    <x v="784"/>
    <d v="2012-12-10T00:00:00"/>
    <s v="Standard Class"/>
    <s v="SO-20335"/>
    <s v="Sean O'Donnell"/>
    <s v="Consumer"/>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s v="Corporate"/>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s v="Home Office"/>
    <s v="United States"/>
    <s v="Houston"/>
    <x v="5"/>
    <n v="77095"/>
    <x v="2"/>
    <s v="OFF-BI-10003166"/>
    <x v="1"/>
    <x v="8"/>
    <s v="GBC Plasticlear Binding Covers"/>
    <n v="13.775999999999996"/>
    <n v="6"/>
    <n v="0.8"/>
    <n v="-22.04160000000001"/>
  </r>
  <r>
    <n v="3380"/>
    <s v="CA-2014-142867"/>
    <x v="3"/>
    <x v="294"/>
    <d v="2014-03-22T00:00:00"/>
    <s v="Standard Class"/>
    <s v="PO-19180"/>
    <s v="Philisse Overcash"/>
    <s v="Home Office"/>
    <s v="United States"/>
    <s v="Houston"/>
    <x v="5"/>
    <n v="77095"/>
    <x v="2"/>
    <s v="OFF-PA-10004610"/>
    <x v="1"/>
    <x v="10"/>
    <s v="Xerox 1900"/>
    <n v="10.272000000000002"/>
    <n v="3"/>
    <n v="0.2"/>
    <n v="3.2099999999999982"/>
  </r>
  <r>
    <n v="3381"/>
    <s v="CA-2014-103156"/>
    <x v="3"/>
    <x v="51"/>
    <d v="2014-11-25T00:00:00"/>
    <s v="First Class"/>
    <s v="TD-20995"/>
    <s v="Tamara Dahlen"/>
    <s v="Consumer"/>
    <s v="United States"/>
    <s v="Philadelphia"/>
    <x v="9"/>
    <n v="19120"/>
    <x v="3"/>
    <s v="FUR-FU-10000320"/>
    <x v="0"/>
    <x v="5"/>
    <s v="OIC Stacking Trays"/>
    <n v="24.048000000000002"/>
    <n v="9"/>
    <n v="0.2"/>
    <n v="7.2144000000000013"/>
  </r>
  <r>
    <n v="3382"/>
    <s v="US-2014-162208"/>
    <x v="3"/>
    <x v="151"/>
    <d v="2014-08-31T00:00:00"/>
    <s v="First Class"/>
    <s v="SP-20620"/>
    <s v="Stefania Perrino"/>
    <s v="Corporate"/>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s v="Consumer"/>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s v="Consumer"/>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s v="Consumer"/>
    <s v="United States"/>
    <s v="New York City"/>
    <x v="15"/>
    <n v="10035"/>
    <x v="3"/>
    <s v="TEC-PH-10004586"/>
    <x v="2"/>
    <x v="7"/>
    <s v="Wilson SignalBoost 841262 DB PRO Amplifier Kit"/>
    <n v="1799.75"/>
    <n v="5"/>
    <n v="0"/>
    <n v="539.92499999999995"/>
  </r>
  <r>
    <n v="3386"/>
    <s v="CA-2014-148404"/>
    <x v="3"/>
    <x v="566"/>
    <d v="2014-10-12T00:00:00"/>
    <s v="Standard Class"/>
    <s v="Dp-13240"/>
    <s v="Dean percer"/>
    <s v="Home Office"/>
    <s v="United States"/>
    <s v="Charlotte"/>
    <x v="3"/>
    <n v="28205"/>
    <x v="0"/>
    <s v="OFF-ST-10003208"/>
    <x v="1"/>
    <x v="4"/>
    <s v="Adjustable Depth Letter/Legal Cart"/>
    <n v="580.67200000000003"/>
    <n v="4"/>
    <n v="0.2"/>
    <n v="65.325599999999895"/>
  </r>
  <r>
    <n v="3387"/>
    <s v="CA-2014-148404"/>
    <x v="3"/>
    <x v="566"/>
    <d v="2014-10-12T00:00:00"/>
    <s v="Standard Class"/>
    <s v="Dp-13240"/>
    <s v="Dean percer"/>
    <s v="Home Office"/>
    <s v="United States"/>
    <s v="Charlotte"/>
    <x v="3"/>
    <n v="28205"/>
    <x v="0"/>
    <s v="OFF-FA-10003112"/>
    <x v="1"/>
    <x v="13"/>
    <s v="Staples"/>
    <n v="18.936"/>
    <n v="3"/>
    <n v="0.2"/>
    <n v="5.9174999999999986"/>
  </r>
  <r>
    <n v="3388"/>
    <s v="CA-2014-148404"/>
    <x v="3"/>
    <x v="566"/>
    <d v="2014-10-12T00:00:00"/>
    <s v="Standard Class"/>
    <s v="Dp-13240"/>
    <s v="Dean percer"/>
    <s v="Home Office"/>
    <s v="United States"/>
    <s v="Charlotte"/>
    <x v="3"/>
    <n v="28205"/>
    <x v="0"/>
    <s v="TEC-PH-10004447"/>
    <x v="2"/>
    <x v="7"/>
    <s v="Toshiba IPT2010-SD IP Telephone"/>
    <n v="222.38400000000001"/>
    <n v="2"/>
    <n v="0.2"/>
    <n v="16.678799999999995"/>
  </r>
  <r>
    <n v="3389"/>
    <s v="CA-2014-148404"/>
    <x v="3"/>
    <x v="566"/>
    <d v="2014-10-12T00:00:00"/>
    <s v="Standard Class"/>
    <s v="Dp-13240"/>
    <s v="Dean percer"/>
    <s v="Home Office"/>
    <s v="United States"/>
    <s v="Charlotte"/>
    <x v="3"/>
    <n v="28205"/>
    <x v="0"/>
    <s v="OFF-BI-10002854"/>
    <x v="1"/>
    <x v="8"/>
    <s v="Performers Binder/Pad Holder, Black"/>
    <n v="50.454000000000015"/>
    <n v="6"/>
    <n v="0.7"/>
    <n v="-33.635999999999996"/>
  </r>
  <r>
    <n v="3390"/>
    <s v="CA-2014-148404"/>
    <x v="3"/>
    <x v="566"/>
    <d v="2014-10-12T00:00:00"/>
    <s v="Standard Class"/>
    <s v="Dp-13240"/>
    <s v="Dean percer"/>
    <s v="Home Office"/>
    <s v="United States"/>
    <s v="Charlotte"/>
    <x v="3"/>
    <n v="28205"/>
    <x v="0"/>
    <s v="FUR-TA-10001039"/>
    <x v="0"/>
    <x v="3"/>
    <s v="KI Adjustable-Height Table"/>
    <n v="154.76400000000001"/>
    <n v="3"/>
    <n v="0.4"/>
    <n v="-36.11160000000001"/>
  </r>
  <r>
    <n v="3391"/>
    <s v="CA-2014-101077"/>
    <x v="3"/>
    <x v="613"/>
    <d v="2014-03-31T00:00:00"/>
    <s v="Second Class"/>
    <s v="DB-13660"/>
    <s v="Duane Benoit"/>
    <s v="Consumer"/>
    <s v="United States"/>
    <s v="Dallas"/>
    <x v="5"/>
    <n v="75081"/>
    <x v="2"/>
    <s v="OFF-PA-10004239"/>
    <x v="1"/>
    <x v="10"/>
    <s v="Xerox 1953"/>
    <n v="6.8480000000000008"/>
    <n v="2"/>
    <n v="0.2"/>
    <n v="2.1399999999999992"/>
  </r>
  <r>
    <n v="3392"/>
    <s v="CA-2011-166471"/>
    <x v="2"/>
    <x v="128"/>
    <d v="2011-08-13T00:00:00"/>
    <s v="Standard Class"/>
    <s v="MG-17650"/>
    <s v="Matthew Grinstein"/>
    <s v="Home Office"/>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s v="Home Office"/>
    <s v="United States"/>
    <s v="Seattle"/>
    <x v="4"/>
    <n v="98103"/>
    <x v="1"/>
    <s v="TEC-PH-10000038"/>
    <x v="2"/>
    <x v="7"/>
    <s v="Jawbone MINI JAMBOX Wireless Bluetooth Speaker"/>
    <n v="219.16800000000001"/>
    <n v="2"/>
    <n v="0.2"/>
    <n v="-43.833600000000018"/>
  </r>
  <r>
    <n v="3394"/>
    <s v="CA-2011-105340"/>
    <x v="2"/>
    <x v="754"/>
    <d v="2011-11-25T00:00:00"/>
    <s v="First Class"/>
    <s v="EH-14185"/>
    <s v="Evan Henry"/>
    <s v="Consumer"/>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s v="Consumer"/>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s v="Home Office"/>
    <s v="United States"/>
    <s v="Indianapolis"/>
    <x v="14"/>
    <n v="46203"/>
    <x v="2"/>
    <s v="OFF-ST-10001128"/>
    <x v="1"/>
    <x v="4"/>
    <s v="Carina Mini System Audio Rack, Model AR050B"/>
    <n v="443.92"/>
    <n v="4"/>
    <n v="0"/>
    <n v="13.317600000000027"/>
  </r>
  <r>
    <n v="3397"/>
    <s v="US-2014-148362"/>
    <x v="3"/>
    <x v="870"/>
    <d v="2014-07-09T00:00:00"/>
    <s v="Standard Class"/>
    <s v="KF-16285"/>
    <s v="Karen Ferguson"/>
    <s v="Home Office"/>
    <s v="United States"/>
    <s v="Indianapolis"/>
    <x v="14"/>
    <n v="46203"/>
    <x v="2"/>
    <s v="OFF-BI-10003656"/>
    <x v="1"/>
    <x v="8"/>
    <s v="Fellowes PB200 Plastic Comb Binding Machine"/>
    <n v="169.99"/>
    <n v="1"/>
    <n v="0"/>
    <n v="78.195399999999992"/>
  </r>
  <r>
    <n v="3398"/>
    <s v="US-2014-148362"/>
    <x v="3"/>
    <x v="870"/>
    <d v="2014-07-09T00:00:00"/>
    <s v="Standard Class"/>
    <s v="KF-16285"/>
    <s v="Karen Ferguson"/>
    <s v="Home Office"/>
    <s v="United States"/>
    <s v="Indianapolis"/>
    <x v="14"/>
    <n v="46203"/>
    <x v="2"/>
    <s v="OFF-PA-10003441"/>
    <x v="1"/>
    <x v="10"/>
    <s v="Xerox 226"/>
    <n v="25.92"/>
    <n v="4"/>
    <n v="0"/>
    <n v="12.441600000000001"/>
  </r>
  <r>
    <n v="3399"/>
    <s v="CA-2011-102274"/>
    <x v="2"/>
    <x v="871"/>
    <d v="2011-11-26T00:00:00"/>
    <s v="Standard Class"/>
    <s v="DH-13075"/>
    <s v="Dave Hallsten"/>
    <s v="Corporate"/>
    <s v="United States"/>
    <s v="Richmond"/>
    <x v="0"/>
    <n v="40475"/>
    <x v="0"/>
    <s v="TEC-PH-10002923"/>
    <x v="2"/>
    <x v="7"/>
    <s v="Logitech B530 USB Headset - headset - Full size, Binaural"/>
    <n v="36.99"/>
    <n v="1"/>
    <n v="0"/>
    <n v="9.9873000000000012"/>
  </r>
  <r>
    <n v="3400"/>
    <s v="CA-2011-102274"/>
    <x v="2"/>
    <x v="871"/>
    <d v="2011-11-26T00:00:00"/>
    <s v="Standard Class"/>
    <s v="DH-13075"/>
    <s v="Dave Hallsten"/>
    <s v="Corporate"/>
    <s v="United States"/>
    <s v="Richmond"/>
    <x v="0"/>
    <n v="40475"/>
    <x v="0"/>
    <s v="OFF-PA-10004359"/>
    <x v="1"/>
    <x v="10"/>
    <s v="Multicolor Computer Printout Paper"/>
    <n v="629.09999999999991"/>
    <n v="6"/>
    <n v="0"/>
    <n v="301.96799999999996"/>
  </r>
  <r>
    <n v="3401"/>
    <s v="CA-2011-102274"/>
    <x v="2"/>
    <x v="871"/>
    <d v="2011-11-26T00:00:00"/>
    <s v="Standard Class"/>
    <s v="DH-13075"/>
    <s v="Dave Hallsten"/>
    <s v="Corporate"/>
    <s v="United States"/>
    <s v="Richmond"/>
    <x v="0"/>
    <n v="40475"/>
    <x v="0"/>
    <s v="OFF-ST-10001511"/>
    <x v="1"/>
    <x v="4"/>
    <s v="Space Solutions Commercial Steel Shelving"/>
    <n v="193.95000000000002"/>
    <n v="3"/>
    <n v="0"/>
    <n v="9.6974999999999838"/>
  </r>
  <r>
    <n v="3402"/>
    <s v="CA-2011-102274"/>
    <x v="2"/>
    <x v="871"/>
    <d v="2011-11-26T00:00:00"/>
    <s v="Standard Class"/>
    <s v="DH-13075"/>
    <s v="Dave Hallsten"/>
    <s v="Corporate"/>
    <s v="United States"/>
    <s v="Richmond"/>
    <x v="0"/>
    <n v="40475"/>
    <x v="0"/>
    <s v="OFF-AR-10002833"/>
    <x v="1"/>
    <x v="6"/>
    <s v="Newell 322"/>
    <n v="5.46"/>
    <n v="3"/>
    <n v="0"/>
    <n v="1.4742000000000002"/>
  </r>
  <r>
    <n v="3403"/>
    <s v="CA-2012-129700"/>
    <x v="1"/>
    <x v="124"/>
    <d v="2012-05-05T00:00:00"/>
    <s v="First Class"/>
    <s v="LA-16780"/>
    <s v="Laura Armstrong"/>
    <s v="Corporate"/>
    <s v="United States"/>
    <s v="Tinley Park"/>
    <x v="10"/>
    <n v="60477"/>
    <x v="2"/>
    <s v="FUR-FU-10001940"/>
    <x v="0"/>
    <x v="5"/>
    <s v="Staples"/>
    <n v="22.288"/>
    <n v="7"/>
    <n v="0.6"/>
    <n v="-8.9151999999999987"/>
  </r>
  <r>
    <n v="3404"/>
    <s v="CA-2014-168739"/>
    <x v="3"/>
    <x v="148"/>
    <d v="2014-06-06T00:00:00"/>
    <s v="Standard Class"/>
    <s v="HZ-14950"/>
    <s v="Henia Zydlo"/>
    <s v="Consumer"/>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s v="Consumer"/>
    <s v="United States"/>
    <s v="Los Angeles"/>
    <x v="1"/>
    <n v="90004"/>
    <x v="1"/>
    <s v="OFF-ST-10003479"/>
    <x v="1"/>
    <x v="4"/>
    <s v="Eldon Base for stackable storage shelf, platinum"/>
    <n v="77.88"/>
    <n v="2"/>
    <n v="0"/>
    <n v="3.8939999999999912"/>
  </r>
  <r>
    <n v="3406"/>
    <s v="US-2011-150119"/>
    <x v="2"/>
    <x v="488"/>
    <d v="2011-04-27T00:00:00"/>
    <s v="Standard Class"/>
    <s v="LB-16795"/>
    <s v="Laurel Beltran"/>
    <s v="Home Office"/>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s v="Home Office"/>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s v="Home Office"/>
    <s v="United States"/>
    <s v="Columbus"/>
    <x v="24"/>
    <n v="43229"/>
    <x v="3"/>
    <s v="OFF-BI-10000145"/>
    <x v="1"/>
    <x v="8"/>
    <s v="Zipper Ring Binder Pockets"/>
    <n v="7.4880000000000013"/>
    <n v="8"/>
    <n v="0.7"/>
    <n v="-5.2415999999999983"/>
  </r>
  <r>
    <n v="3409"/>
    <s v="US-2011-150119"/>
    <x v="2"/>
    <x v="488"/>
    <d v="2011-04-27T00:00:00"/>
    <s v="Standard Class"/>
    <s v="LB-16795"/>
    <s v="Laurel Beltran"/>
    <s v="Home Office"/>
    <s v="United States"/>
    <s v="Columbus"/>
    <x v="24"/>
    <n v="43229"/>
    <x v="3"/>
    <s v="FUR-FU-10002191"/>
    <x v="0"/>
    <x v="5"/>
    <s v="G.E. Halogen Desk Lamp Bulbs"/>
    <n v="22.336000000000002"/>
    <n v="4"/>
    <n v="0.2"/>
    <n v="7.8175999999999997"/>
  </r>
  <r>
    <n v="3410"/>
    <s v="US-2014-150847"/>
    <x v="3"/>
    <x v="504"/>
    <d v="2014-05-07T00:00:00"/>
    <s v="Standard Class"/>
    <s v="JF-15490"/>
    <s v="Jeremy Farry"/>
    <s v="Consumer"/>
    <s v="United States"/>
    <s v="Columbus"/>
    <x v="24"/>
    <n v="43229"/>
    <x v="3"/>
    <s v="OFF-PA-10004451"/>
    <x v="1"/>
    <x v="10"/>
    <s v="Xerox 222"/>
    <n v="10.368000000000002"/>
    <n v="2"/>
    <n v="0.2"/>
    <n v="3.6288"/>
  </r>
  <r>
    <n v="3411"/>
    <s v="CA-2013-100244"/>
    <x v="0"/>
    <x v="873"/>
    <d v="2013-09-25T00:00:00"/>
    <s v="Standard Class"/>
    <s v="GM-14695"/>
    <s v="Greg Maxwell"/>
    <s v="Corporate"/>
    <s v="United States"/>
    <s v="San Francisco"/>
    <x v="1"/>
    <n v="94122"/>
    <x v="1"/>
    <s v="OFF-PA-10001471"/>
    <x v="1"/>
    <x v="10"/>
    <s v="Strathmore Photo Frame Cards"/>
    <n v="65.789999999999992"/>
    <n v="9"/>
    <n v="0"/>
    <n v="30.263399999999997"/>
  </r>
  <r>
    <n v="3412"/>
    <s v="CA-2013-100244"/>
    <x v="0"/>
    <x v="873"/>
    <d v="2013-09-25T00:00:00"/>
    <s v="Standard Class"/>
    <s v="GM-14695"/>
    <s v="Greg Maxwell"/>
    <s v="Corporate"/>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s v="Corporate"/>
    <s v="United States"/>
    <s v="San Francisco"/>
    <x v="1"/>
    <n v="94122"/>
    <x v="1"/>
    <s v="OFF-AR-10000940"/>
    <x v="1"/>
    <x v="6"/>
    <s v="Newell 343"/>
    <n v="11.76"/>
    <n v="4"/>
    <n v="0"/>
    <n v="3.1752000000000002"/>
  </r>
  <r>
    <n v="3414"/>
    <s v="CA-2013-100244"/>
    <x v="0"/>
    <x v="873"/>
    <d v="2013-09-25T00:00:00"/>
    <s v="Standard Class"/>
    <s v="GM-14695"/>
    <s v="Greg Maxwell"/>
    <s v="Corporate"/>
    <s v="United States"/>
    <s v="San Francisco"/>
    <x v="1"/>
    <n v="94122"/>
    <x v="1"/>
    <s v="OFF-PA-10002319"/>
    <x v="1"/>
    <x v="10"/>
    <s v="Xerox 1944"/>
    <n v="77.52"/>
    <n v="2"/>
    <n v="0"/>
    <n v="37.9848"/>
  </r>
  <r>
    <n v="3415"/>
    <s v="CA-2013-100244"/>
    <x v="0"/>
    <x v="873"/>
    <d v="2013-09-25T00:00:00"/>
    <s v="Standard Class"/>
    <s v="GM-14695"/>
    <s v="Greg Maxwell"/>
    <s v="Corporate"/>
    <s v="United States"/>
    <s v="San Francisco"/>
    <x v="1"/>
    <n v="94122"/>
    <x v="1"/>
    <s v="OFF-BI-10000977"/>
    <x v="1"/>
    <x v="8"/>
    <s v="Ibico Plastic Spiral Binding Combs"/>
    <n v="48.64"/>
    <n v="2"/>
    <n v="0.2"/>
    <n v="15.807999999999996"/>
  </r>
  <r>
    <n v="3416"/>
    <s v="CA-2013-116540"/>
    <x v="0"/>
    <x v="476"/>
    <d v="2013-09-03T00:00:00"/>
    <s v="Same Day"/>
    <s v="SS-20590"/>
    <s v="Sonia Sunley"/>
    <s v="Consumer"/>
    <s v="United States"/>
    <s v="Madison"/>
    <x v="6"/>
    <n v="53711"/>
    <x v="2"/>
    <s v="OFF-FA-10002676"/>
    <x v="1"/>
    <x v="13"/>
    <s v="Colored Push Pins"/>
    <n v="1.81"/>
    <n v="1"/>
    <n v="0"/>
    <n v="0.65159999999999996"/>
  </r>
  <r>
    <n v="3417"/>
    <s v="CA-2013-116540"/>
    <x v="0"/>
    <x v="476"/>
    <d v="2013-09-03T00:00:00"/>
    <s v="Same Day"/>
    <s v="SS-20590"/>
    <s v="Sonia Sunley"/>
    <s v="Consumer"/>
    <s v="United States"/>
    <s v="Madison"/>
    <x v="6"/>
    <n v="53711"/>
    <x v="2"/>
    <s v="OFF-BI-10004970"/>
    <x v="1"/>
    <x v="8"/>
    <s v="ACCOHIDE 3-Ring Binder, Blue, 1&quot;"/>
    <n v="8.26"/>
    <n v="2"/>
    <n v="0"/>
    <n v="3.8822000000000001"/>
  </r>
  <r>
    <n v="3418"/>
    <s v="CA-2012-151841"/>
    <x v="1"/>
    <x v="381"/>
    <d v="2012-05-02T00:00:00"/>
    <s v="Standard Class"/>
    <s v="TC-21475"/>
    <s v="Tony Chapman"/>
    <s v="Home Office"/>
    <s v="United States"/>
    <s v="Aurora"/>
    <x v="22"/>
    <n v="80013"/>
    <x v="1"/>
    <s v="OFF-AP-10003971"/>
    <x v="1"/>
    <x v="9"/>
    <s v="Belkin 6 Outlet Metallic Surge Strip"/>
    <n v="43.560000000000009"/>
    <n v="5"/>
    <n v="0.2"/>
    <n v="3.2669999999999995"/>
  </r>
  <r>
    <n v="3419"/>
    <s v="CA-2012-151841"/>
    <x v="1"/>
    <x v="381"/>
    <d v="2012-05-02T00:00:00"/>
    <s v="Standard Class"/>
    <s v="TC-21475"/>
    <s v="Tony Chapman"/>
    <s v="Home Office"/>
    <s v="United States"/>
    <s v="Aurora"/>
    <x v="22"/>
    <n v="80013"/>
    <x v="1"/>
    <s v="OFF-SU-10001574"/>
    <x v="1"/>
    <x v="14"/>
    <s v="Acme Value Line Scissors"/>
    <n v="5.84"/>
    <n v="2"/>
    <n v="0.2"/>
    <n v="0.72999999999999954"/>
  </r>
  <r>
    <n v="3420"/>
    <s v="CA-2012-150791"/>
    <x v="1"/>
    <x v="684"/>
    <d v="2012-09-13T00:00:00"/>
    <s v="Standard Class"/>
    <s v="CC-12430"/>
    <s v="Chuck Clark"/>
    <s v="Home Office"/>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s v="Consumer"/>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s v="Consumer"/>
    <s v="United States"/>
    <s v="Los Angeles"/>
    <x v="1"/>
    <n v="90004"/>
    <x v="1"/>
    <s v="OFF-PA-10003790"/>
    <x v="1"/>
    <x v="10"/>
    <s v="Xerox 1991"/>
    <n v="182.72"/>
    <n v="8"/>
    <n v="0"/>
    <n v="84.051199999999994"/>
  </r>
  <r>
    <n v="3423"/>
    <s v="CA-2013-134803"/>
    <x v="0"/>
    <x v="316"/>
    <d v="2013-06-04T00:00:00"/>
    <s v="Standard Class"/>
    <s v="CL-12565"/>
    <s v="Clay Ludtke"/>
    <s v="Consumer"/>
    <s v="United States"/>
    <s v="Los Angeles"/>
    <x v="1"/>
    <n v="90004"/>
    <x v="1"/>
    <s v="TEC-AC-10002217"/>
    <x v="2"/>
    <x v="11"/>
    <s v="Imation Clip USB flash drive - 8 GB"/>
    <n v="131.6"/>
    <n v="7"/>
    <n v="0"/>
    <n v="7.8960000000000008"/>
  </r>
  <r>
    <n v="3424"/>
    <s v="CA-2013-134803"/>
    <x v="0"/>
    <x v="316"/>
    <d v="2013-06-04T00:00:00"/>
    <s v="Standard Class"/>
    <s v="CL-12565"/>
    <s v="Clay Ludtke"/>
    <s v="Consumer"/>
    <s v="United States"/>
    <s v="Los Angeles"/>
    <x v="1"/>
    <n v="90004"/>
    <x v="1"/>
    <s v="OFF-BI-10002215"/>
    <x v="1"/>
    <x v="8"/>
    <s v="Wilson Jones Hanging View Binder, White, 1&quot;"/>
    <n v="22.72"/>
    <n v="4"/>
    <n v="0.2"/>
    <n v="7.3839999999999986"/>
  </r>
  <r>
    <n v="3425"/>
    <s v="CA-2013-134803"/>
    <x v="0"/>
    <x v="316"/>
    <d v="2013-06-04T00:00:00"/>
    <s v="Standard Class"/>
    <s v="CL-12565"/>
    <s v="Clay Ludtke"/>
    <s v="Consumer"/>
    <s v="United States"/>
    <s v="Los Angeles"/>
    <x v="1"/>
    <n v="90004"/>
    <x v="1"/>
    <s v="TEC-MA-10001972"/>
    <x v="2"/>
    <x v="15"/>
    <s v="Okidata C331dn Printer"/>
    <n v="558.4"/>
    <n v="2"/>
    <n v="0.2"/>
    <n v="41.880000000000024"/>
  </r>
  <r>
    <n v="3426"/>
    <s v="CA-2012-153381"/>
    <x v="1"/>
    <x v="496"/>
    <d v="2012-09-28T00:00:00"/>
    <s v="Standard Class"/>
    <s v="DE-13255"/>
    <s v="Deanra Eno"/>
    <s v="Home Office"/>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s v="Home Office"/>
    <s v="United States"/>
    <s v="Dubuque"/>
    <x v="23"/>
    <n v="52001"/>
    <x v="2"/>
    <s v="FUR-CH-10000988"/>
    <x v="0"/>
    <x v="1"/>
    <s v="Hon Olson Stacker Stools"/>
    <n v="1408.1"/>
    <n v="10"/>
    <n v="0"/>
    <n v="394.26800000000003"/>
  </r>
  <r>
    <n v="3428"/>
    <s v="US-2014-111024"/>
    <x v="3"/>
    <x v="445"/>
    <d v="2014-07-07T00:00:00"/>
    <s v="Second Class"/>
    <s v="SZ-20035"/>
    <s v="Sam Zeldin"/>
    <s v="Home Office"/>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s v="Home Office"/>
    <s v="United States"/>
    <s v="Lancaster"/>
    <x v="24"/>
    <n v="43130"/>
    <x v="3"/>
    <s v="FUR-TA-10002041"/>
    <x v="0"/>
    <x v="3"/>
    <s v="Bevis Round Conference Table Top, X-Base"/>
    <n v="215.148"/>
    <n v="2"/>
    <n v="0.4"/>
    <n v="-103.98819999999998"/>
  </r>
  <r>
    <n v="3430"/>
    <s v="US-2014-111024"/>
    <x v="3"/>
    <x v="445"/>
    <d v="2014-07-07T00:00:00"/>
    <s v="Second Class"/>
    <s v="SZ-20035"/>
    <s v="Sam Zeldin"/>
    <s v="Home Office"/>
    <s v="United States"/>
    <s v="Lancaster"/>
    <x v="24"/>
    <n v="43130"/>
    <x v="3"/>
    <s v="OFF-PA-10002246"/>
    <x v="1"/>
    <x v="10"/>
    <s v="Wirebound Four 2-3/4 x 5 Forms per Page, 400 Sets per Book"/>
    <n v="30.96"/>
    <n v="6"/>
    <n v="0.2"/>
    <n v="11.223000000000001"/>
  </r>
  <r>
    <n v="3431"/>
    <s v="CA-2014-148264"/>
    <x v="3"/>
    <x v="166"/>
    <d v="2014-12-10T00:00:00"/>
    <s v="First Class"/>
    <s v="LF-17185"/>
    <s v="Luke Foster"/>
    <s v="Consumer"/>
    <s v="United States"/>
    <s v="Inglewood"/>
    <x v="1"/>
    <n v="90301"/>
    <x v="1"/>
    <s v="OFF-ST-10003327"/>
    <x v="1"/>
    <x v="4"/>
    <s v="Akro-Mils 12-Gallon Tote"/>
    <n v="29.79"/>
    <n v="3"/>
    <n v="0"/>
    <n v="8.6390999999999956"/>
  </r>
  <r>
    <n v="3432"/>
    <s v="CA-2014-148264"/>
    <x v="3"/>
    <x v="166"/>
    <d v="2014-12-10T00:00:00"/>
    <s v="First Class"/>
    <s v="LF-17185"/>
    <s v="Luke Foster"/>
    <s v="Consumer"/>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s v="Consumer"/>
    <s v="United States"/>
    <s v="Inglewood"/>
    <x v="1"/>
    <n v="90301"/>
    <x v="1"/>
    <s v="OFF-PA-10003651"/>
    <x v="1"/>
    <x v="10"/>
    <s v="Xerox 1968"/>
    <n v="60.12"/>
    <n v="9"/>
    <n v="0"/>
    <n v="28.857599999999998"/>
  </r>
  <r>
    <n v="3434"/>
    <s v="CA-2014-131212"/>
    <x v="3"/>
    <x v="256"/>
    <d v="2014-12-10T00:00:00"/>
    <s v="Standard Class"/>
    <s v="AB-10165"/>
    <s v="Alan Barnes"/>
    <s v="Consumer"/>
    <s v="United States"/>
    <s v="Bellevue"/>
    <x v="4"/>
    <n v="98006"/>
    <x v="1"/>
    <s v="OFF-BI-10001617"/>
    <x v="1"/>
    <x v="8"/>
    <s v="GBC Wire Binding Combs"/>
    <n v="24.816000000000003"/>
    <n v="3"/>
    <n v="0.2"/>
    <n v="8.3753999999999991"/>
  </r>
  <r>
    <n v="3435"/>
    <s v="CA-2014-131212"/>
    <x v="3"/>
    <x v="256"/>
    <d v="2014-12-10T00:00:00"/>
    <s v="Standard Class"/>
    <s v="AB-10165"/>
    <s v="Alan Barnes"/>
    <s v="Consumer"/>
    <s v="United States"/>
    <s v="Bellevue"/>
    <x v="4"/>
    <n v="98006"/>
    <x v="1"/>
    <s v="OFF-BI-10000145"/>
    <x v="1"/>
    <x v="8"/>
    <s v="Zipper Ring Binder Pockets"/>
    <n v="14.976000000000003"/>
    <n v="6"/>
    <n v="0.2"/>
    <n v="5.4287999999999981"/>
  </r>
  <r>
    <n v="3436"/>
    <s v="US-2012-100531"/>
    <x v="1"/>
    <x v="874"/>
    <d v="2012-09-29T00:00:00"/>
    <s v="First Class"/>
    <s v="NM-18520"/>
    <s v="Neoma Murray"/>
    <s v="Consumer"/>
    <s v="United States"/>
    <s v="Chicago"/>
    <x v="10"/>
    <n v="60610"/>
    <x v="2"/>
    <s v="OFF-BI-10001670"/>
    <x v="1"/>
    <x v="8"/>
    <s v="Vinyl Sectional Post Binders"/>
    <n v="15.079999999999998"/>
    <n v="2"/>
    <n v="0.8"/>
    <n v="-22.620000000000005"/>
  </r>
  <r>
    <n v="3437"/>
    <s v="US-2012-100531"/>
    <x v="1"/>
    <x v="874"/>
    <d v="2012-09-29T00:00:00"/>
    <s v="First Class"/>
    <s v="NM-18520"/>
    <s v="Neoma Murray"/>
    <s v="Consumer"/>
    <s v="United States"/>
    <s v="Chicago"/>
    <x v="10"/>
    <n v="60610"/>
    <x v="2"/>
    <s v="FUR-FU-10003849"/>
    <x v="0"/>
    <x v="5"/>
    <s v="DAX Metal Frame, Desktop, Stepped-Edge"/>
    <n v="24.288"/>
    <n v="3"/>
    <n v="0.6"/>
    <n v="-12.751199999999997"/>
  </r>
  <r>
    <n v="3438"/>
    <s v="CA-2014-152583"/>
    <x v="3"/>
    <x v="505"/>
    <d v="2014-10-31T00:00:00"/>
    <s v="Same Day"/>
    <s v="RA-19945"/>
    <s v="Ryan Akin"/>
    <s v="Consumer"/>
    <s v="United States"/>
    <s v="Dallas"/>
    <x v="5"/>
    <n v="75217"/>
    <x v="2"/>
    <s v="FUR-FU-10003849"/>
    <x v="0"/>
    <x v="5"/>
    <s v="DAX Metal Frame, Desktop, Stepped-Edge"/>
    <n v="16.192"/>
    <n v="2"/>
    <n v="0.6"/>
    <n v="-8.5007999999999981"/>
  </r>
  <r>
    <n v="3439"/>
    <s v="CA-2014-152583"/>
    <x v="3"/>
    <x v="505"/>
    <d v="2014-10-31T00:00:00"/>
    <s v="Same Day"/>
    <s v="RA-19945"/>
    <s v="Ryan Akin"/>
    <s v="Consumer"/>
    <s v="United States"/>
    <s v="Dallas"/>
    <x v="5"/>
    <n v="75217"/>
    <x v="2"/>
    <s v="FUR-TA-10002041"/>
    <x v="0"/>
    <x v="3"/>
    <s v="Bevis Round Conference Table Top, X-Base"/>
    <n v="251.00599999999997"/>
    <n v="2"/>
    <n v="0.3"/>
    <n v="-68.130199999999988"/>
  </r>
  <r>
    <n v="3440"/>
    <s v="CA-2014-152583"/>
    <x v="3"/>
    <x v="505"/>
    <d v="2014-10-31T00:00:00"/>
    <s v="Same Day"/>
    <s v="RA-19945"/>
    <s v="Ryan Akin"/>
    <s v="Consumer"/>
    <s v="United States"/>
    <s v="Dallas"/>
    <x v="5"/>
    <n v="75217"/>
    <x v="2"/>
    <s v="OFF-ST-10002214"/>
    <x v="1"/>
    <x v="4"/>
    <s v="X-Rack File for Hanging Folders"/>
    <n v="54.192"/>
    <n v="6"/>
    <n v="0.2"/>
    <n v="4.0643999999999973"/>
  </r>
  <r>
    <n v="3441"/>
    <s v="CA-2012-144099"/>
    <x v="1"/>
    <x v="239"/>
    <d v="2012-11-30T00:00:00"/>
    <s v="Same Day"/>
    <s v="PO-19195"/>
    <s v="Phillina Ober"/>
    <s v="Home Office"/>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s v="Consumer"/>
    <s v="United States"/>
    <s v="New York City"/>
    <x v="15"/>
    <n v="10024"/>
    <x v="3"/>
    <s v="OFF-PA-10002137"/>
    <x v="1"/>
    <x v="10"/>
    <s v="Southworth 100% Résumé Paper, 24lb."/>
    <n v="108.92"/>
    <n v="14"/>
    <n v="0"/>
    <n v="49.013999999999996"/>
  </r>
  <r>
    <n v="3443"/>
    <s v="CA-2014-168858"/>
    <x v="3"/>
    <x v="123"/>
    <d v="2014-11-24T00:00:00"/>
    <s v="Standard Class"/>
    <s v="JD-16150"/>
    <s v="Justin Deggeller"/>
    <s v="Corporate"/>
    <s v="United States"/>
    <s v="New York City"/>
    <x v="15"/>
    <n v="10011"/>
    <x v="3"/>
    <s v="OFF-EN-10001415"/>
    <x v="1"/>
    <x v="12"/>
    <s v="Staples"/>
    <n v="16.740000000000002"/>
    <n v="3"/>
    <n v="0"/>
    <n v="8.370000000000001"/>
  </r>
  <r>
    <n v="3444"/>
    <s v="CA-2014-168858"/>
    <x v="3"/>
    <x v="123"/>
    <d v="2014-11-24T00:00:00"/>
    <s v="Standard Class"/>
    <s v="JD-16150"/>
    <s v="Justin Deggeller"/>
    <s v="Corporate"/>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s v="Corporate"/>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s v="Consumer"/>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s v="Corporate"/>
    <s v="United States"/>
    <s v="New York City"/>
    <x v="15"/>
    <n v="10024"/>
    <x v="3"/>
    <s v="OFF-PA-10000474"/>
    <x v="1"/>
    <x v="10"/>
    <s v="Staples"/>
    <n v="70.88"/>
    <n v="2"/>
    <n v="0"/>
    <n v="33.313599999999994"/>
  </r>
  <r>
    <n v="3448"/>
    <s v="CA-2014-102554"/>
    <x v="3"/>
    <x v="532"/>
    <d v="2014-06-16T00:00:00"/>
    <s v="Standard Class"/>
    <s v="KN-16705"/>
    <s v="Kristina Nunn"/>
    <s v="Home Office"/>
    <s v="United States"/>
    <s v="Auburn"/>
    <x v="19"/>
    <n v="36830"/>
    <x v="0"/>
    <s v="OFF-AR-10001919"/>
    <x v="1"/>
    <x v="6"/>
    <s v="OIC #2 Pencils, Medium Soft"/>
    <n v="3.76"/>
    <n v="2"/>
    <n v="0"/>
    <n v="1.0903999999999998"/>
  </r>
  <r>
    <n v="3449"/>
    <s v="CA-2013-162614"/>
    <x v="0"/>
    <x v="877"/>
    <d v="2013-10-14T00:00:00"/>
    <s v="Standard Class"/>
    <s v="TB-21250"/>
    <s v="Tim Brockman"/>
    <s v="Consumer"/>
    <s v="United States"/>
    <s v="Los Angeles"/>
    <x v="1"/>
    <n v="90049"/>
    <x v="1"/>
    <s v="OFF-BI-10004001"/>
    <x v="1"/>
    <x v="8"/>
    <s v="GBC Recycled VeloBinder Covers"/>
    <n v="27.263999999999999"/>
    <n v="2"/>
    <n v="0.2"/>
    <n v="8.8607999999999976"/>
  </r>
  <r>
    <n v="3450"/>
    <s v="CA-2011-168592"/>
    <x v="2"/>
    <x v="78"/>
    <d v="2011-09-14T00:00:00"/>
    <s v="Standard Class"/>
    <s v="DP-13390"/>
    <s v="Dennis Pardue"/>
    <s v="Home Office"/>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s v="Home Office"/>
    <s v="United States"/>
    <s v="San Francisco"/>
    <x v="1"/>
    <n v="94110"/>
    <x v="1"/>
    <s v="OFF-ST-10002406"/>
    <x v="1"/>
    <x v="4"/>
    <s v="Pizazz Global Quick File"/>
    <n v="14.97"/>
    <n v="1"/>
    <n v="0"/>
    <n v="4.1916000000000011"/>
  </r>
  <r>
    <n v="3452"/>
    <s v="CA-2011-168592"/>
    <x v="2"/>
    <x v="78"/>
    <d v="2011-09-14T00:00:00"/>
    <s v="Standard Class"/>
    <s v="DP-13390"/>
    <s v="Dennis Pardue"/>
    <s v="Home Office"/>
    <s v="United States"/>
    <s v="San Francisco"/>
    <x v="1"/>
    <n v="94110"/>
    <x v="1"/>
    <s v="OFF-FA-10002988"/>
    <x v="1"/>
    <x v="13"/>
    <s v="Ideal Clamps"/>
    <n v="4.0199999999999996"/>
    <n v="2"/>
    <n v="0"/>
    <n v="1.9697999999999998"/>
  </r>
  <r>
    <n v="3453"/>
    <s v="CA-2011-157609"/>
    <x v="2"/>
    <x v="878"/>
    <d v="2011-03-21T00:00:00"/>
    <s v="Second Class"/>
    <s v="KN-16705"/>
    <s v="Kristina Nunn"/>
    <s v="Home Office"/>
    <s v="United States"/>
    <s v="Raleigh"/>
    <x v="3"/>
    <n v="27604"/>
    <x v="0"/>
    <s v="TEC-PH-10002415"/>
    <x v="2"/>
    <x v="7"/>
    <s v="Polycom VoiceStation 500 Conference phone"/>
    <n v="471.92"/>
    <n v="2"/>
    <n v="0.2"/>
    <n v="29.495000000000019"/>
  </r>
  <r>
    <n v="3454"/>
    <s v="CA-2012-153325"/>
    <x v="1"/>
    <x v="879"/>
    <d v="2012-03-02T00:00:00"/>
    <s v="Second Class"/>
    <s v="ST-20530"/>
    <s v="Shui Tom"/>
    <s v="Consumer"/>
    <s v="United States"/>
    <s v="Macon"/>
    <x v="32"/>
    <n v="31204"/>
    <x v="0"/>
    <s v="OFF-BI-10004236"/>
    <x v="1"/>
    <x v="8"/>
    <s v="XtraLife ClearVue Slant-D Ring Binder, White, 3&quot;"/>
    <n v="58.72"/>
    <n v="4"/>
    <n v="0"/>
    <n v="27.011199999999999"/>
  </r>
  <r>
    <n v="3455"/>
    <s v="CA-2012-153626"/>
    <x v="1"/>
    <x v="584"/>
    <d v="2012-07-14T00:00:00"/>
    <s v="Standard Class"/>
    <s v="EB-13870"/>
    <s v="Emily Burns"/>
    <s v="Consumer"/>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s v="Consumer"/>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s v="Consumer"/>
    <s v="United States"/>
    <s v="Philadelphia"/>
    <x v="9"/>
    <n v="19143"/>
    <x v="3"/>
    <s v="TEC-AC-10001109"/>
    <x v="2"/>
    <x v="11"/>
    <s v="Logitech Trackman Marble Mouse"/>
    <n v="71.975999999999999"/>
    <n v="3"/>
    <n v="0.2"/>
    <n v="19.793400000000005"/>
  </r>
  <r>
    <n v="3458"/>
    <s v="CA-2014-136448"/>
    <x v="3"/>
    <x v="118"/>
    <d v="2014-09-19T00:00:00"/>
    <s v="First Class"/>
    <s v="AS-10090"/>
    <s v="Adam Shillingsburg"/>
    <s v="Consumer"/>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s v="Consumer"/>
    <s v="United States"/>
    <s v="Philadelphia"/>
    <x v="9"/>
    <n v="19143"/>
    <x v="3"/>
    <s v="OFF-BI-10002393"/>
    <x v="1"/>
    <x v="8"/>
    <s v="Binder Posts"/>
    <n v="3.4440000000000008"/>
    <n v="2"/>
    <n v="0.7"/>
    <n v="-2.7551999999999994"/>
  </r>
  <r>
    <n v="3460"/>
    <s v="CA-2014-136448"/>
    <x v="3"/>
    <x v="118"/>
    <d v="2014-09-19T00:00:00"/>
    <s v="First Class"/>
    <s v="AS-10090"/>
    <s v="Adam Shillingsburg"/>
    <s v="Consumer"/>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s v="Consumer"/>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s v="Corporate"/>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s v="Consumer"/>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s v="Home Office"/>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s v="Consumer"/>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s v="Corporate"/>
    <s v="United States"/>
    <s v="Revere"/>
    <x v="31"/>
    <n v="2151"/>
    <x v="3"/>
    <s v="OFF-AP-10003842"/>
    <x v="1"/>
    <x v="9"/>
    <s v="Euro-Pro Shark Turbo Vacuum"/>
    <n v="61.96"/>
    <n v="2"/>
    <n v="0"/>
    <n v="16.1096"/>
  </r>
  <r>
    <n v="3467"/>
    <s v="US-2012-147242"/>
    <x v="1"/>
    <x v="229"/>
    <d v="2012-09-14T00:00:00"/>
    <s v="Standard Class"/>
    <s v="EH-13765"/>
    <s v="Edward Hooks"/>
    <s v="Corporate"/>
    <s v="United States"/>
    <s v="Revere"/>
    <x v="31"/>
    <n v="2151"/>
    <x v="3"/>
    <s v="FUR-BO-10004695"/>
    <x v="0"/>
    <x v="0"/>
    <s v="O'Sullivan 2-Door Barrister Bookcase in Odessa Pine"/>
    <n v="361.96"/>
    <n v="2"/>
    <n v="0"/>
    <n v="83.25079999999997"/>
  </r>
  <r>
    <n v="3468"/>
    <s v="US-2012-147242"/>
    <x v="1"/>
    <x v="229"/>
    <d v="2012-09-14T00:00:00"/>
    <s v="Standard Class"/>
    <s v="EH-13765"/>
    <s v="Edward Hooks"/>
    <s v="Corporate"/>
    <s v="United States"/>
    <s v="Revere"/>
    <x v="31"/>
    <n v="2151"/>
    <x v="3"/>
    <s v="OFF-PA-10003039"/>
    <x v="1"/>
    <x v="10"/>
    <s v="Xerox 1960"/>
    <n v="278.82"/>
    <n v="9"/>
    <n v="0"/>
    <n v="125.46899999999999"/>
  </r>
  <r>
    <n v="3469"/>
    <s v="CA-2013-146143"/>
    <x v="0"/>
    <x v="882"/>
    <d v="2013-12-20T00:00:00"/>
    <s v="Standard Class"/>
    <s v="MC-17845"/>
    <s v="Michael Chen"/>
    <s v="Consumer"/>
    <s v="United States"/>
    <s v="Jackson"/>
    <x v="35"/>
    <n v="39212"/>
    <x v="0"/>
    <s v="FUR-FU-10002045"/>
    <x v="0"/>
    <x v="5"/>
    <s v="Executive Impressions 14&quot;"/>
    <n v="133.38"/>
    <n v="6"/>
    <n v="0"/>
    <n v="58.687200000000011"/>
  </r>
  <r>
    <n v="3470"/>
    <s v="CA-2012-100888"/>
    <x v="1"/>
    <x v="744"/>
    <d v="2012-04-10T00:00:00"/>
    <s v="Standard Class"/>
    <s v="MH-17455"/>
    <s v="Mark Hamilton"/>
    <s v="Consumer"/>
    <s v="United States"/>
    <s v="Jacksonville"/>
    <x v="3"/>
    <n v="28540"/>
    <x v="0"/>
    <s v="OFF-PA-10001019"/>
    <x v="1"/>
    <x v="10"/>
    <s v="Xerox 1884"/>
    <n v="47.952000000000005"/>
    <n v="3"/>
    <n v="0.2"/>
    <n v="16.183799999999998"/>
  </r>
  <r>
    <n v="3471"/>
    <s v="US-2013-150035"/>
    <x v="0"/>
    <x v="49"/>
    <d v="2013-12-06T00:00:00"/>
    <s v="Standard Class"/>
    <s v="CL-11890"/>
    <s v="Carl Ludwig"/>
    <s v="Consumer"/>
    <s v="United States"/>
    <s v="San Francisco"/>
    <x v="1"/>
    <n v="94122"/>
    <x v="1"/>
    <s v="FUR-FU-10003724"/>
    <x v="0"/>
    <x v="5"/>
    <s v="Westinghouse Clip-On Gooseneck Lamps"/>
    <n v="16.739999999999998"/>
    <n v="2"/>
    <n v="0"/>
    <n v="4.3523999999999994"/>
  </r>
  <r>
    <n v="3472"/>
    <s v="CA-2014-122644"/>
    <x v="3"/>
    <x v="105"/>
    <d v="2014-11-18T00:00:00"/>
    <s v="Standard Class"/>
    <s v="SF-20965"/>
    <s v="Sylvia Foulston"/>
    <s v="Corporate"/>
    <s v="United States"/>
    <s v="Columbus"/>
    <x v="24"/>
    <n v="43229"/>
    <x v="3"/>
    <s v="OFF-PA-10003673"/>
    <x v="1"/>
    <x v="10"/>
    <s v="Strathmore Photo Mount Cards"/>
    <n v="10.848000000000001"/>
    <n v="2"/>
    <n v="0.2"/>
    <n v="3.5255999999999994"/>
  </r>
  <r>
    <n v="3473"/>
    <s v="CA-2014-122644"/>
    <x v="3"/>
    <x v="105"/>
    <d v="2014-11-18T00:00:00"/>
    <s v="Standard Class"/>
    <s v="SF-20965"/>
    <s v="Sylvia Foulston"/>
    <s v="Corporate"/>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s v="Consumer"/>
    <s v="United States"/>
    <s v="Dearborn Heights"/>
    <x v="12"/>
    <n v="48127"/>
    <x v="2"/>
    <s v="FUR-CH-10000785"/>
    <x v="0"/>
    <x v="1"/>
    <s v="Global Ergonomic Managers Chair"/>
    <n v="180.98"/>
    <n v="1"/>
    <n v="0"/>
    <n v="47.0548"/>
  </r>
  <r>
    <n v="3475"/>
    <s v="CA-2014-111815"/>
    <x v="3"/>
    <x v="448"/>
    <d v="2014-03-11T00:00:00"/>
    <s v="Standard Class"/>
    <s v="EP-13915"/>
    <s v="Emily Phan"/>
    <s v="Consumer"/>
    <s v="United States"/>
    <s v="Dearborn Heights"/>
    <x v="12"/>
    <n v="48127"/>
    <x v="2"/>
    <s v="TEC-AC-10002926"/>
    <x v="2"/>
    <x v="11"/>
    <s v="Logitech Wireless Marathon Mouse M705"/>
    <n v="99.98"/>
    <n v="2"/>
    <n v="0"/>
    <n v="42.991400000000006"/>
  </r>
  <r>
    <n v="3476"/>
    <s v="CA-2013-144911"/>
    <x v="0"/>
    <x v="581"/>
    <d v="2013-12-01T00:00:00"/>
    <s v="First Class"/>
    <s v="RW-19630"/>
    <s v="Rob Williams"/>
    <s v="Corporate"/>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s v="Corporate"/>
    <s v="United States"/>
    <s v="Overland Park"/>
    <x v="41"/>
    <n v="66212"/>
    <x v="2"/>
    <s v="OFF-BI-10000977"/>
    <x v="1"/>
    <x v="8"/>
    <s v="Ibico Plastic Spiral Binding Combs"/>
    <n v="152"/>
    <n v="5"/>
    <n v="0"/>
    <n v="69.919999999999987"/>
  </r>
  <r>
    <n v="3478"/>
    <s v="CA-2011-143385"/>
    <x v="2"/>
    <x v="883"/>
    <d v="2011-09-05T00:00:00"/>
    <s v="Standard Class"/>
    <s v="SJ-20500"/>
    <s v="Shirley Jackson"/>
    <s v="Consumer"/>
    <s v="United States"/>
    <s v="Santa Fe"/>
    <x v="27"/>
    <n v="87505"/>
    <x v="1"/>
    <s v="TEC-AC-10001635"/>
    <x v="2"/>
    <x v="11"/>
    <s v="KeyTronic KT400U2 - Keyboard - Black"/>
    <n v="92.52"/>
    <n v="9"/>
    <n v="0"/>
    <n v="18.503999999999991"/>
  </r>
  <r>
    <n v="3479"/>
    <s v="CA-2013-131289"/>
    <x v="0"/>
    <x v="16"/>
    <d v="2013-12-15T00:00:00"/>
    <s v="Standard Class"/>
    <s v="SP-20620"/>
    <s v="Stefania Perrino"/>
    <s v="Corporate"/>
    <s v="United States"/>
    <s v="San Francisco"/>
    <x v="1"/>
    <n v="94110"/>
    <x v="1"/>
    <s v="OFF-AR-10003056"/>
    <x v="1"/>
    <x v="6"/>
    <s v="Newell 341"/>
    <n v="8.56"/>
    <n v="2"/>
    <n v="0"/>
    <n v="2.4823999999999993"/>
  </r>
  <r>
    <n v="3480"/>
    <s v="CA-2013-131289"/>
    <x v="0"/>
    <x v="16"/>
    <d v="2013-12-15T00:00:00"/>
    <s v="Standard Class"/>
    <s v="SP-20620"/>
    <s v="Stefania Perrino"/>
    <s v="Corporate"/>
    <s v="United States"/>
    <s v="San Francisco"/>
    <x v="1"/>
    <n v="94110"/>
    <x v="1"/>
    <s v="OFF-PA-10003363"/>
    <x v="1"/>
    <x v="10"/>
    <s v="Xerox 204"/>
    <n v="45.36"/>
    <n v="7"/>
    <n v="0"/>
    <n v="21.772800000000004"/>
  </r>
  <r>
    <n v="3481"/>
    <s v="CA-2013-131289"/>
    <x v="0"/>
    <x v="16"/>
    <d v="2013-12-15T00:00:00"/>
    <s v="Standard Class"/>
    <s v="SP-20620"/>
    <s v="Stefania Perrino"/>
    <s v="Corporate"/>
    <s v="United States"/>
    <s v="San Francisco"/>
    <x v="1"/>
    <n v="94110"/>
    <x v="1"/>
    <s v="FUR-TA-10003954"/>
    <x v="0"/>
    <x v="3"/>
    <s v="Hon 94000 Series Round Tables"/>
    <n v="1421.6640000000002"/>
    <n v="6"/>
    <n v="0.2"/>
    <n v="-195.47879999999998"/>
  </r>
  <r>
    <n v="3482"/>
    <s v="CA-2011-124023"/>
    <x v="2"/>
    <x v="884"/>
    <d v="2011-04-10T00:00:00"/>
    <s v="First Class"/>
    <s v="PJ-19015"/>
    <s v="Pauline Johnson"/>
    <s v="Consumer"/>
    <s v="United States"/>
    <s v="Mobile"/>
    <x v="19"/>
    <n v="36608"/>
    <x v="0"/>
    <s v="FUR-FU-10004415"/>
    <x v="0"/>
    <x v="5"/>
    <s v="Stacking Tray, Side-Loading, Legal, Smoke"/>
    <n v="8.9600000000000009"/>
    <n v="2"/>
    <n v="0"/>
    <n v="2.7775999999999996"/>
  </r>
  <r>
    <n v="3483"/>
    <s v="CA-2011-124688"/>
    <x v="2"/>
    <x v="9"/>
    <d v="2011-08-29T00:00:00"/>
    <s v="First Class"/>
    <s v="CC-12610"/>
    <s v="Corey Catlett"/>
    <s v="Corporate"/>
    <s v="United States"/>
    <s v="Springfield"/>
    <x v="17"/>
    <n v="22153"/>
    <x v="0"/>
    <s v="TEC-PH-10000455"/>
    <x v="2"/>
    <x v="7"/>
    <s v="GE 30522EE2"/>
    <n v="579.94999999999993"/>
    <n v="5"/>
    <n v="0"/>
    <n v="168.18549999999993"/>
  </r>
  <r>
    <n v="3484"/>
    <s v="CA-2011-124688"/>
    <x v="2"/>
    <x v="9"/>
    <d v="2011-08-29T00:00:00"/>
    <s v="First Class"/>
    <s v="CC-12610"/>
    <s v="Corey Catlett"/>
    <s v="Corporate"/>
    <s v="United States"/>
    <s v="Springfield"/>
    <x v="17"/>
    <n v="22153"/>
    <x v="0"/>
    <s v="FUR-FU-10002456"/>
    <x v="0"/>
    <x v="5"/>
    <s v="Master Caster Door Stop, Large Neon Orange"/>
    <n v="29.12"/>
    <n v="4"/>
    <n v="0"/>
    <n v="12.521600000000003"/>
  </r>
  <r>
    <n v="3485"/>
    <s v="CA-2011-124688"/>
    <x v="2"/>
    <x v="9"/>
    <d v="2011-08-29T00:00:00"/>
    <s v="First Class"/>
    <s v="CC-12610"/>
    <s v="Corey Catlett"/>
    <s v="Corporate"/>
    <s v="United States"/>
    <s v="Springfield"/>
    <x v="17"/>
    <n v="22153"/>
    <x v="0"/>
    <s v="FUR-TA-10003569"/>
    <x v="0"/>
    <x v="3"/>
    <s v="Bretford CR8500 Series Meeting Room Furniture"/>
    <n v="1202.94"/>
    <n v="3"/>
    <n v="0"/>
    <n v="300.73500000000001"/>
  </r>
  <r>
    <n v="3486"/>
    <s v="CA-2013-151169"/>
    <x v="0"/>
    <x v="147"/>
    <d v="2013-10-27T00:00:00"/>
    <s v="Standard Class"/>
    <s v="MY-18295"/>
    <s v="Muhammed Yedwab"/>
    <s v="Corporate"/>
    <s v="United States"/>
    <s v="Newark"/>
    <x v="13"/>
    <n v="19711"/>
    <x v="3"/>
    <s v="OFF-BI-10002813"/>
    <x v="1"/>
    <x v="8"/>
    <s v="Avery Reinforcements for Hole-Punch Pages"/>
    <n v="7.92"/>
    <n v="4"/>
    <n v="0"/>
    <n v="3.5640000000000001"/>
  </r>
  <r>
    <n v="3487"/>
    <s v="US-2013-134761"/>
    <x v="0"/>
    <x v="885"/>
    <d v="2013-12-01T00:00:00"/>
    <s v="Same Day"/>
    <s v="DB-13210"/>
    <s v="Dean Braden"/>
    <s v="Consumer"/>
    <s v="United States"/>
    <s v="Hickory"/>
    <x v="3"/>
    <n v="28601"/>
    <x v="0"/>
    <s v="TEC-PH-10002890"/>
    <x v="2"/>
    <x v="7"/>
    <s v="AT&amp;T 17929 Lendline Telephone"/>
    <n v="36.192"/>
    <n v="1"/>
    <n v="0.2"/>
    <n v="2.7143999999999995"/>
  </r>
  <r>
    <n v="3488"/>
    <s v="CA-2014-120705"/>
    <x v="3"/>
    <x v="528"/>
    <d v="2014-09-12T00:00:00"/>
    <s v="Standard Class"/>
    <s v="MG-17875"/>
    <s v="Michael Grace"/>
    <s v="Home Office"/>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s v="Consumer"/>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s v="Consumer"/>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s v="Consumer"/>
    <s v="United States"/>
    <s v="Carol Stream"/>
    <x v="10"/>
    <n v="60188"/>
    <x v="2"/>
    <s v="OFF-ST-10004507"/>
    <x v="1"/>
    <x v="4"/>
    <s v="Advantus Rolling Storage Box"/>
    <n v="68.599999999999994"/>
    <n v="5"/>
    <n v="0.2"/>
    <n v="6.0024999999999977"/>
  </r>
  <r>
    <n v="3492"/>
    <s v="CA-2012-157322"/>
    <x v="1"/>
    <x v="740"/>
    <d v="2012-07-06T00:00:00"/>
    <s v="Standard Class"/>
    <s v="RH-19600"/>
    <s v="Rob Haberlin"/>
    <s v="Consumer"/>
    <s v="United States"/>
    <s v="Carol Stream"/>
    <x v="10"/>
    <n v="60188"/>
    <x v="2"/>
    <s v="OFF-ST-10003208"/>
    <x v="1"/>
    <x v="4"/>
    <s v="Adjustable Depth Letter/Legal Cart"/>
    <n v="435.50400000000002"/>
    <n v="3"/>
    <n v="0.2"/>
    <n v="48.994199999999921"/>
  </r>
  <r>
    <n v="3493"/>
    <s v="CA-2012-157322"/>
    <x v="1"/>
    <x v="740"/>
    <d v="2012-07-06T00:00:00"/>
    <s v="Standard Class"/>
    <s v="RH-19600"/>
    <s v="Rob Haberlin"/>
    <s v="Consumer"/>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s v="Corporate"/>
    <s v="United States"/>
    <s v="Saint Cloud"/>
    <x v="11"/>
    <n v="56301"/>
    <x v="2"/>
    <s v="TEC-AC-10002305"/>
    <x v="2"/>
    <x v="11"/>
    <s v="KeyTronic E03601U1 - Keyboard - Beige"/>
    <n v="72"/>
    <n v="4"/>
    <n v="0"/>
    <n v="12.959999999999994"/>
  </r>
  <r>
    <n v="3495"/>
    <s v="CA-2014-142034"/>
    <x v="3"/>
    <x v="241"/>
    <d v="2014-09-29T00:00:00"/>
    <s v="Standard Class"/>
    <s v="KB-16240"/>
    <s v="Karen Bern"/>
    <s v="Corporate"/>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s v="Corporate"/>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s v="Home Office"/>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s v="Home Office"/>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s v="Home Office"/>
    <s v="United States"/>
    <s v="Los Angeles"/>
    <x v="1"/>
    <n v="90036"/>
    <x v="1"/>
    <s v="OFF-BI-10002160"/>
    <x v="1"/>
    <x v="8"/>
    <s v="Acco Hanging Data Binders"/>
    <n v="15.24"/>
    <n v="5"/>
    <n v="0.2"/>
    <n v="5.3339999999999996"/>
  </r>
  <r>
    <n v="3500"/>
    <s v="CA-2013-108616"/>
    <x v="0"/>
    <x v="321"/>
    <d v="2013-10-04T00:00:00"/>
    <s v="Standard Class"/>
    <s v="JK-15730"/>
    <s v="Joe Kamberova"/>
    <s v="Consumer"/>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s v="Consumer"/>
    <s v="United States"/>
    <s v="Mobile"/>
    <x v="19"/>
    <n v="36608"/>
    <x v="0"/>
    <s v="OFF-BI-10001989"/>
    <x v="1"/>
    <x v="8"/>
    <s v="Premium Transparent Presentation Covers by GBC"/>
    <n v="62.94"/>
    <n v="3"/>
    <n v="0"/>
    <n v="30.211199999999998"/>
  </r>
  <r>
    <n v="3502"/>
    <s v="CA-2013-108616"/>
    <x v="0"/>
    <x v="321"/>
    <d v="2013-10-04T00:00:00"/>
    <s v="Standard Class"/>
    <s v="JK-15730"/>
    <s v="Joe Kamberova"/>
    <s v="Consumer"/>
    <s v="United States"/>
    <s v="Mobile"/>
    <x v="19"/>
    <n v="36608"/>
    <x v="0"/>
    <s v="OFF-AR-10001149"/>
    <x v="1"/>
    <x v="6"/>
    <s v="Sanford Colorific Colored Pencils, 12/Box"/>
    <n v="25.919999999999998"/>
    <n v="9"/>
    <n v="0"/>
    <n v="7.7759999999999989"/>
  </r>
  <r>
    <n v="3503"/>
    <s v="CA-2014-125115"/>
    <x v="3"/>
    <x v="318"/>
    <d v="2014-04-11T00:00:00"/>
    <s v="Same Day"/>
    <s v="RD-19930"/>
    <s v="Russell D'Ascenzo"/>
    <s v="Consumer"/>
    <s v="United States"/>
    <s v="Austin"/>
    <x v="5"/>
    <n v="78745"/>
    <x v="2"/>
    <s v="OFF-PA-10004101"/>
    <x v="1"/>
    <x v="10"/>
    <s v="Xerox 1894"/>
    <n v="10.368000000000002"/>
    <n v="2"/>
    <n v="0.2"/>
    <n v="3.6288"/>
  </r>
  <r>
    <n v="3504"/>
    <s v="CA-2014-125115"/>
    <x v="3"/>
    <x v="318"/>
    <d v="2014-04-11T00:00:00"/>
    <s v="Same Day"/>
    <s v="RD-19930"/>
    <s v="Russell D'Ascenzo"/>
    <s v="Consumer"/>
    <s v="United States"/>
    <s v="Austin"/>
    <x v="5"/>
    <n v="78745"/>
    <x v="2"/>
    <s v="TEC-AC-10001714"/>
    <x v="2"/>
    <x v="11"/>
    <s v="Logitech MX Performance Wireless Mouse"/>
    <n v="95.736000000000004"/>
    <n v="3"/>
    <n v="0.2"/>
    <n v="20.343900000000001"/>
  </r>
  <r>
    <n v="3505"/>
    <s v="CA-2013-150945"/>
    <x v="0"/>
    <x v="122"/>
    <d v="2013-12-21T00:00:00"/>
    <s v="Second Class"/>
    <s v="JK-16120"/>
    <s v="Julie Kriz"/>
    <s v="Home Office"/>
    <s v="United States"/>
    <s v="New York City"/>
    <x v="15"/>
    <n v="10009"/>
    <x v="3"/>
    <s v="OFF-ST-10003716"/>
    <x v="1"/>
    <x v="4"/>
    <s v="Tennsco Double-Tier Lockers"/>
    <n v="900.08"/>
    <n v="4"/>
    <n v="0"/>
    <n v="117.0104"/>
  </r>
  <r>
    <n v="3506"/>
    <s v="CA-2011-166863"/>
    <x v="2"/>
    <x v="886"/>
    <d v="2011-06-24T00:00:00"/>
    <s v="Standard Class"/>
    <s v="SC-20020"/>
    <s v="Sam Craven"/>
    <s v="Consumer"/>
    <s v="United States"/>
    <s v="Plano"/>
    <x v="5"/>
    <n v="75023"/>
    <x v="2"/>
    <s v="TEC-PH-10000369"/>
    <x v="2"/>
    <x v="7"/>
    <s v="HTC One Mini"/>
    <n v="201.584"/>
    <n v="2"/>
    <n v="0.2"/>
    <n v="20.158400000000015"/>
  </r>
  <r>
    <n v="3507"/>
    <s v="CA-2011-166863"/>
    <x v="2"/>
    <x v="886"/>
    <d v="2011-06-24T00:00:00"/>
    <s v="Standard Class"/>
    <s v="SC-20020"/>
    <s v="Sam Craven"/>
    <s v="Consumer"/>
    <s v="United States"/>
    <s v="Plano"/>
    <x v="5"/>
    <n v="75023"/>
    <x v="2"/>
    <s v="OFF-BI-10000756"/>
    <x v="1"/>
    <x v="8"/>
    <s v="Storex DuraTech Recycled Plastic Frosted Binders"/>
    <n v="3.3919999999999995"/>
    <n v="4"/>
    <n v="0.8"/>
    <n v="-5.088000000000001"/>
  </r>
  <r>
    <n v="3508"/>
    <s v="CA-2011-166863"/>
    <x v="2"/>
    <x v="886"/>
    <d v="2011-06-24T00:00:00"/>
    <s v="Standard Class"/>
    <s v="SC-20020"/>
    <s v="Sam Craven"/>
    <s v="Consumer"/>
    <s v="United States"/>
    <s v="Plano"/>
    <x v="5"/>
    <n v="75023"/>
    <x v="2"/>
    <s v="FUR-BO-10001608"/>
    <x v="0"/>
    <x v="0"/>
    <s v="Hon Metal Bookcases, Black"/>
    <n v="193.06559999999999"/>
    <n v="4"/>
    <n v="0.32"/>
    <n v="-19.874399999999994"/>
  </r>
  <r>
    <n v="3509"/>
    <s v="CA-2011-166863"/>
    <x v="2"/>
    <x v="886"/>
    <d v="2011-06-24T00:00:00"/>
    <s v="Standard Class"/>
    <s v="SC-20020"/>
    <s v="Sam Craven"/>
    <s v="Consumer"/>
    <s v="United States"/>
    <s v="Plano"/>
    <x v="5"/>
    <n v="75023"/>
    <x v="2"/>
    <s v="OFF-PA-10001166"/>
    <x v="1"/>
    <x v="10"/>
    <s v="Xerox 2"/>
    <n v="15.552000000000003"/>
    <n v="3"/>
    <n v="0.2"/>
    <n v="5.4432"/>
  </r>
  <r>
    <n v="3510"/>
    <s v="CA-2011-166863"/>
    <x v="2"/>
    <x v="886"/>
    <d v="2011-06-24T00:00:00"/>
    <s v="Standard Class"/>
    <s v="SC-20020"/>
    <s v="Sam Craven"/>
    <s v="Consumer"/>
    <s v="United States"/>
    <s v="Plano"/>
    <x v="5"/>
    <n v="75023"/>
    <x v="2"/>
    <s v="OFF-PA-10000587"/>
    <x v="1"/>
    <x v="10"/>
    <s v="Array Parchment Paper, Assorted Colors"/>
    <n v="11.648000000000001"/>
    <n v="2"/>
    <n v="0.2"/>
    <n v="4.0768000000000004"/>
  </r>
  <r>
    <n v="3511"/>
    <s v="CA-2011-166863"/>
    <x v="2"/>
    <x v="886"/>
    <d v="2011-06-24T00:00:00"/>
    <s v="Standard Class"/>
    <s v="SC-20020"/>
    <s v="Sam Craven"/>
    <s v="Consumer"/>
    <s v="United States"/>
    <s v="Plano"/>
    <x v="5"/>
    <n v="75023"/>
    <x v="2"/>
    <s v="TEC-MA-10001972"/>
    <x v="2"/>
    <x v="15"/>
    <s v="Okidata C331dn Printer"/>
    <n v="418.8"/>
    <n v="2"/>
    <n v="0.4"/>
    <n v="-97.71999999999997"/>
  </r>
  <r>
    <n v="3512"/>
    <s v="CA-2011-166863"/>
    <x v="2"/>
    <x v="886"/>
    <d v="2011-06-24T00:00:00"/>
    <s v="Standard Class"/>
    <s v="SC-20020"/>
    <s v="Sam Craven"/>
    <s v="Consumer"/>
    <s v="United States"/>
    <s v="Plano"/>
    <x v="5"/>
    <n v="75023"/>
    <x v="2"/>
    <s v="OFF-ST-10004123"/>
    <x v="1"/>
    <x v="4"/>
    <s v="Safco Industrial Wire Shelving System"/>
    <n v="509.48800000000006"/>
    <n v="7"/>
    <n v="0.2"/>
    <n v="-127.37200000000001"/>
  </r>
  <r>
    <n v="3513"/>
    <s v="CA-2014-140326"/>
    <x v="3"/>
    <x v="507"/>
    <d v="2014-09-07T00:00:00"/>
    <s v="First Class"/>
    <s v="HW-14935"/>
    <s v="Helen Wasserman"/>
    <s v="Corporate"/>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s v="Corporate"/>
    <s v="United States"/>
    <s v="Chicago"/>
    <x v="10"/>
    <n v="60653"/>
    <x v="2"/>
    <s v="OFF-PA-10004041"/>
    <x v="1"/>
    <x v="10"/>
    <s v="It's Hot Message Books with Stickers, 2 3/4&quot; x 5&quot;"/>
    <n v="17.760000000000002"/>
    <n v="3"/>
    <n v="0.2"/>
    <n v="5.55"/>
  </r>
  <r>
    <n v="3515"/>
    <s v="CA-2014-140326"/>
    <x v="3"/>
    <x v="507"/>
    <d v="2014-09-07T00:00:00"/>
    <s v="First Class"/>
    <s v="HW-14935"/>
    <s v="Helen Wasserman"/>
    <s v="Corporate"/>
    <s v="United States"/>
    <s v="Chicago"/>
    <x v="10"/>
    <n v="60653"/>
    <x v="2"/>
    <s v="OFF-AR-10001149"/>
    <x v="1"/>
    <x v="6"/>
    <s v="Sanford Colorific Colored Pencils, 12/Box"/>
    <n v="6.911999999999999"/>
    <n v="3"/>
    <n v="0.2"/>
    <n v="0.86399999999999988"/>
  </r>
  <r>
    <n v="3516"/>
    <s v="CA-2013-168536"/>
    <x v="0"/>
    <x v="887"/>
    <d v="2013-12-25T00:00:00"/>
    <s v="Standard Class"/>
    <s v="SC-20800"/>
    <s v="Stuart Calhoun"/>
    <s v="Consumer"/>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s v="Consumer"/>
    <s v="United States"/>
    <s v="Fayetteville"/>
    <x v="3"/>
    <n v="28314"/>
    <x v="0"/>
    <s v="OFF-PA-10000130"/>
    <x v="1"/>
    <x v="10"/>
    <s v="Xerox 199"/>
    <n v="30.816000000000003"/>
    <n v="9"/>
    <n v="0.2"/>
    <n v="9.6299999999999955"/>
  </r>
  <r>
    <n v="3518"/>
    <s v="US-2013-113649"/>
    <x v="0"/>
    <x v="888"/>
    <d v="2013-08-13T00:00:00"/>
    <s v="First Class"/>
    <s v="HA-14920"/>
    <s v="Helen Andreada"/>
    <s v="Consumer"/>
    <s v="United States"/>
    <s v="Fayetteville"/>
    <x v="3"/>
    <n v="28314"/>
    <x v="0"/>
    <s v="TEC-PH-10002350"/>
    <x v="2"/>
    <x v="7"/>
    <s v="Apple EarPods with Remote and Mic"/>
    <n v="44.783999999999999"/>
    <n v="2"/>
    <n v="0.2"/>
    <n v="4.4783999999999988"/>
  </r>
  <r>
    <n v="3519"/>
    <s v="US-2013-113649"/>
    <x v="0"/>
    <x v="888"/>
    <d v="2013-08-13T00:00:00"/>
    <s v="First Class"/>
    <s v="HA-14920"/>
    <s v="Helen Andreada"/>
    <s v="Consumer"/>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s v="Home Office"/>
    <s v="United States"/>
    <s v="Aurora"/>
    <x v="10"/>
    <n v="60505"/>
    <x v="2"/>
    <s v="FUR-TA-10002645"/>
    <x v="0"/>
    <x v="3"/>
    <s v="Hon Rectangular Conference Tables"/>
    <n v="796.42500000000007"/>
    <n v="7"/>
    <n v="0.5"/>
    <n v="-525.6405000000002"/>
  </r>
  <r>
    <n v="3521"/>
    <s v="CA-2012-168767"/>
    <x v="1"/>
    <x v="889"/>
    <d v="2012-04-15T00:00:00"/>
    <s v="Standard Class"/>
    <s v="DM-12955"/>
    <s v="Dario Medina"/>
    <s v="Corporate"/>
    <s v="United States"/>
    <s v="Sacramento"/>
    <x v="1"/>
    <n v="95823"/>
    <x v="1"/>
    <s v="OFF-BI-10000773"/>
    <x v="1"/>
    <x v="8"/>
    <s v="Insertable Tab Post Binder Dividers"/>
    <n v="12.832000000000001"/>
    <n v="2"/>
    <n v="0.2"/>
    <n v="4.3307999999999982"/>
  </r>
  <r>
    <n v="3522"/>
    <s v="CA-2013-114482"/>
    <x v="0"/>
    <x v="831"/>
    <d v="2013-11-26T00:00:00"/>
    <s v="Second Class"/>
    <s v="DM-13345"/>
    <s v="Denise Monton"/>
    <s v="Corporate"/>
    <s v="United States"/>
    <s v="Des Moines"/>
    <x v="23"/>
    <n v="50315"/>
    <x v="2"/>
    <s v="OFF-PA-10003845"/>
    <x v="1"/>
    <x v="10"/>
    <s v="Xerox 1987"/>
    <n v="40.46"/>
    <n v="7"/>
    <n v="0"/>
    <n v="19.825400000000002"/>
  </r>
  <r>
    <n v="3523"/>
    <s v="CA-2013-114482"/>
    <x v="0"/>
    <x v="831"/>
    <d v="2013-11-26T00:00:00"/>
    <s v="Second Class"/>
    <s v="DM-13345"/>
    <s v="Denise Monton"/>
    <s v="Corporate"/>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s v="Corporate"/>
    <s v="United States"/>
    <s v="San Diego"/>
    <x v="1"/>
    <n v="92105"/>
    <x v="1"/>
    <s v="TEC-AC-10002345"/>
    <x v="2"/>
    <x v="11"/>
    <s v="HP Standard 104 key PS/2 Keyboard"/>
    <n v="116"/>
    <n v="8"/>
    <n v="0"/>
    <n v="29"/>
  </r>
  <r>
    <n v="3525"/>
    <s v="CA-2013-132731"/>
    <x v="0"/>
    <x v="390"/>
    <d v="2013-11-29T00:00:00"/>
    <s v="Standard Class"/>
    <s v="GA-14515"/>
    <s v="George Ashbrook"/>
    <s v="Consumer"/>
    <s v="United States"/>
    <s v="Dallas"/>
    <x v="5"/>
    <n v="75081"/>
    <x v="2"/>
    <s v="TEC-PH-10004120"/>
    <x v="2"/>
    <x v="7"/>
    <s v="AT&amp;T 1080 Phone"/>
    <n v="657.55200000000013"/>
    <n v="6"/>
    <n v="0.2"/>
    <n v="49.316399999999987"/>
  </r>
  <r>
    <n v="3526"/>
    <s v="CA-2014-148922"/>
    <x v="3"/>
    <x v="389"/>
    <d v="2014-12-16T00:00:00"/>
    <s v="Second Class"/>
    <s v="SU-20665"/>
    <s v="Stephanie Ulpright"/>
    <s v="Home Office"/>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s v="Home Office"/>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s v="Home Office"/>
    <s v="United States"/>
    <s v="Jackson"/>
    <x v="35"/>
    <n v="39212"/>
    <x v="0"/>
    <s v="OFF-BI-10003476"/>
    <x v="1"/>
    <x v="8"/>
    <s v="Avery Metallic Poly Binders"/>
    <n v="45.84"/>
    <n v="8"/>
    <n v="0"/>
    <n v="22.0032"/>
  </r>
  <r>
    <n v="3529"/>
    <s v="CA-2013-130680"/>
    <x v="0"/>
    <x v="890"/>
    <d v="2013-06-30T00:00:00"/>
    <s v="Standard Class"/>
    <s v="BD-11320"/>
    <s v="Bill Donatelli"/>
    <s v="Consumer"/>
    <s v="United States"/>
    <s v="San Diego"/>
    <x v="1"/>
    <n v="92024"/>
    <x v="1"/>
    <s v="TEC-PH-10004833"/>
    <x v="2"/>
    <x v="7"/>
    <s v="Macally Suction Cup Mount"/>
    <n v="38.24"/>
    <n v="4"/>
    <n v="0.2"/>
    <n v="-9.56"/>
  </r>
  <r>
    <n v="3530"/>
    <s v="CA-2012-141145"/>
    <x v="1"/>
    <x v="14"/>
    <d v="2012-09-23T00:00:00"/>
    <s v="Standard Class"/>
    <s v="DB-13405"/>
    <s v="Denny Blanton"/>
    <s v="Consumer"/>
    <s v="United States"/>
    <s v="Orlando"/>
    <x v="2"/>
    <n v="32839"/>
    <x v="0"/>
    <s v="TEC-AC-10001465"/>
    <x v="2"/>
    <x v="11"/>
    <s v="SanDisk Cruzer 64 GB USB Flash Drive"/>
    <n v="87.168000000000006"/>
    <n v="3"/>
    <n v="0.2"/>
    <n v="10.895999999999987"/>
  </r>
  <r>
    <n v="3531"/>
    <s v="US-2013-152835"/>
    <x v="0"/>
    <x v="288"/>
    <d v="2013-05-24T00:00:00"/>
    <s v="Standard Class"/>
    <s v="RP-19855"/>
    <s v="Roy Phan"/>
    <s v="Corporate"/>
    <s v="United States"/>
    <s v="Lafayette"/>
    <x v="14"/>
    <n v="47905"/>
    <x v="2"/>
    <s v="OFF-AR-10003056"/>
    <x v="1"/>
    <x v="6"/>
    <s v="Newell 341"/>
    <n v="21.400000000000002"/>
    <n v="5"/>
    <n v="0"/>
    <n v="6.2059999999999977"/>
  </r>
  <r>
    <n v="3532"/>
    <s v="CA-2013-155565"/>
    <x v="0"/>
    <x v="316"/>
    <d v="2013-05-29T00:00:00"/>
    <s v="Same Day"/>
    <s v="EH-13765"/>
    <s v="Edward Hooks"/>
    <s v="Corporate"/>
    <s v="United States"/>
    <s v="New York City"/>
    <x v="15"/>
    <n v="10035"/>
    <x v="3"/>
    <s v="OFF-SU-10001218"/>
    <x v="1"/>
    <x v="14"/>
    <s v="Fiskars Softgrip Scissors"/>
    <n v="54.900000000000006"/>
    <n v="5"/>
    <n v="0"/>
    <n v="15.372000000000003"/>
  </r>
  <r>
    <n v="3533"/>
    <s v="CA-2011-110849"/>
    <x v="2"/>
    <x v="891"/>
    <d v="2011-04-23T00:00:00"/>
    <s v="Standard Class"/>
    <s v="JL-15835"/>
    <s v="John Lee"/>
    <s v="Consumer"/>
    <s v="United States"/>
    <s v="Los Angeles"/>
    <x v="1"/>
    <n v="90049"/>
    <x v="1"/>
    <s v="TEC-MA-10002859"/>
    <x v="2"/>
    <x v="15"/>
    <s v="Ativa MDM8000 8-Sheet Micro-Cut Shredder"/>
    <n v="287.96800000000002"/>
    <n v="4"/>
    <n v="0.2"/>
    <n v="97.189199999999985"/>
  </r>
  <r>
    <n v="3534"/>
    <s v="CA-2011-110849"/>
    <x v="2"/>
    <x v="891"/>
    <d v="2011-04-23T00:00:00"/>
    <s v="Standard Class"/>
    <s v="JL-15835"/>
    <s v="John Lee"/>
    <s v="Consumer"/>
    <s v="United States"/>
    <s v="Los Angeles"/>
    <x v="1"/>
    <n v="90049"/>
    <x v="1"/>
    <s v="OFF-AR-10002375"/>
    <x v="1"/>
    <x v="6"/>
    <s v="Newell 351"/>
    <n v="13.12"/>
    <n v="4"/>
    <n v="0"/>
    <n v="3.8047999999999984"/>
  </r>
  <r>
    <n v="3535"/>
    <s v="CA-2011-110849"/>
    <x v="2"/>
    <x v="891"/>
    <d v="2011-04-23T00:00:00"/>
    <s v="Standard Class"/>
    <s v="JL-15835"/>
    <s v="John Lee"/>
    <s v="Consumer"/>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s v="Consumer"/>
    <s v="United States"/>
    <s v="Los Angeles"/>
    <x v="1"/>
    <n v="90049"/>
    <x v="1"/>
    <s v="OFF-FA-10000134"/>
    <x v="1"/>
    <x v="13"/>
    <s v="Advantus Push Pins, Aluminum Head"/>
    <n v="11.62"/>
    <n v="2"/>
    <n v="0"/>
    <n v="3.6021999999999998"/>
  </r>
  <r>
    <n v="3537"/>
    <s v="CA-2013-145842"/>
    <x v="0"/>
    <x v="26"/>
    <d v="2013-06-21T00:00:00"/>
    <s v="Second Class"/>
    <s v="FM-14380"/>
    <s v="Fred McMath"/>
    <s v="Consumer"/>
    <s v="United States"/>
    <s v="New York City"/>
    <x v="15"/>
    <n v="10024"/>
    <x v="3"/>
    <s v="OFF-ST-10000419"/>
    <x v="1"/>
    <x v="4"/>
    <s v="Rogers Jumbo File, Granite"/>
    <n v="40.74"/>
    <n v="3"/>
    <n v="0"/>
    <n v="0.4073999999999991"/>
  </r>
  <r>
    <n v="3538"/>
    <s v="CA-2011-158771"/>
    <x v="2"/>
    <x v="309"/>
    <d v="2011-05-09T00:00:00"/>
    <s v="Same Day"/>
    <s v="SB-20290"/>
    <s v="Sean Braxton"/>
    <s v="Corporate"/>
    <s v="United States"/>
    <s v="Henderson"/>
    <x v="0"/>
    <n v="42420"/>
    <x v="0"/>
    <s v="OFF-ST-10000107"/>
    <x v="1"/>
    <x v="4"/>
    <s v="Fellowes Super Stor/Drawer"/>
    <n v="83.25"/>
    <n v="3"/>
    <n v="0"/>
    <n v="14.984999999999992"/>
  </r>
  <r>
    <n v="3539"/>
    <s v="CA-2011-158771"/>
    <x v="2"/>
    <x v="309"/>
    <d v="2011-05-09T00:00:00"/>
    <s v="Same Day"/>
    <s v="SB-20290"/>
    <s v="Sean Braxton"/>
    <s v="Corporate"/>
    <s v="United States"/>
    <s v="Henderson"/>
    <x v="0"/>
    <n v="42420"/>
    <x v="0"/>
    <s v="OFF-LA-10001641"/>
    <x v="1"/>
    <x v="2"/>
    <s v="Avery 518"/>
    <n v="9.4499999999999993"/>
    <n v="3"/>
    <n v="0"/>
    <n v="4.5359999999999996"/>
  </r>
  <r>
    <n v="3540"/>
    <s v="CA-2011-158771"/>
    <x v="2"/>
    <x v="309"/>
    <d v="2011-05-09T00:00:00"/>
    <s v="Same Day"/>
    <s v="SB-20290"/>
    <s v="Sean Braxton"/>
    <s v="Corporate"/>
    <s v="United States"/>
    <s v="Henderson"/>
    <x v="0"/>
    <n v="42420"/>
    <x v="0"/>
    <s v="OFF-LA-10003121"/>
    <x v="1"/>
    <x v="2"/>
    <s v="Avery 506"/>
    <n v="20.65"/>
    <n v="5"/>
    <n v="0"/>
    <n v="9.4989999999999988"/>
  </r>
  <r>
    <n v="3541"/>
    <s v="CA-2011-158771"/>
    <x v="2"/>
    <x v="309"/>
    <d v="2011-05-09T00:00:00"/>
    <s v="Same Day"/>
    <s v="SB-20290"/>
    <s v="Sean Braxton"/>
    <s v="Corporate"/>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s v="Consumer"/>
    <s v="United States"/>
    <s v="Columbus"/>
    <x v="24"/>
    <n v="43229"/>
    <x v="3"/>
    <s v="FUR-FU-10002107"/>
    <x v="0"/>
    <x v="5"/>
    <s v="Eldon Pizzaz Desk Accessories"/>
    <n v="5.3520000000000003"/>
    <n v="3"/>
    <n v="0.2"/>
    <n v="1.6055999999999999"/>
  </r>
  <r>
    <n v="3543"/>
    <s v="CA-2013-157511"/>
    <x v="0"/>
    <x v="31"/>
    <d v="2013-09-21T00:00:00"/>
    <s v="First Class"/>
    <s v="SV-20365"/>
    <s v="Seth Vernon"/>
    <s v="Consumer"/>
    <s v="United States"/>
    <s v="Columbus"/>
    <x v="24"/>
    <n v="43229"/>
    <x v="3"/>
    <s v="FUR-CH-10002647"/>
    <x v="0"/>
    <x v="1"/>
    <s v="Situations Contoured Folding Chairs, 4/Set"/>
    <n v="99.372"/>
    <n v="2"/>
    <n v="0.3"/>
    <n v="-7.0979999999999919"/>
  </r>
  <r>
    <n v="3544"/>
    <s v="CA-2013-157511"/>
    <x v="0"/>
    <x v="31"/>
    <d v="2013-09-21T00:00:00"/>
    <s v="First Class"/>
    <s v="SV-20365"/>
    <s v="Seth Vernon"/>
    <s v="Consumer"/>
    <s v="United States"/>
    <s v="Columbus"/>
    <x v="24"/>
    <n v="43229"/>
    <x v="3"/>
    <s v="OFF-AR-10002257"/>
    <x v="1"/>
    <x v="6"/>
    <s v="Eldon Spacemaker Box, Quick-Snap Lid, Clear"/>
    <n v="2.6720000000000002"/>
    <n v="1"/>
    <n v="0.2"/>
    <n v="0.36739999999999962"/>
  </r>
  <r>
    <n v="3545"/>
    <s v="CA-2014-121216"/>
    <x v="3"/>
    <x v="331"/>
    <d v="2014-12-26T00:00:00"/>
    <s v="Second Class"/>
    <s v="MM-17920"/>
    <s v="Michael Moore"/>
    <s v="Consumer"/>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s v="Consumer"/>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s v="Home Office"/>
    <s v="United States"/>
    <s v="Richmond"/>
    <x v="0"/>
    <n v="40475"/>
    <x v="0"/>
    <s v="OFF-ST-10004963"/>
    <x v="1"/>
    <x v="4"/>
    <s v="Eldon Gobal File Keepers"/>
    <n v="105.98"/>
    <n v="7"/>
    <n v="0"/>
    <n v="4.2391999999999932"/>
  </r>
  <r>
    <n v="3548"/>
    <s v="CA-2014-155292"/>
    <x v="3"/>
    <x v="505"/>
    <d v="2014-11-02T00:00:00"/>
    <s v="First Class"/>
    <s v="RD-19810"/>
    <s v="Ross DeVincentis"/>
    <s v="Home Office"/>
    <s v="United States"/>
    <s v="Richmond"/>
    <x v="0"/>
    <n v="40475"/>
    <x v="0"/>
    <s v="OFF-SU-10002573"/>
    <x v="1"/>
    <x v="14"/>
    <s v="Acme 10&quot; Easy Grip Assistive Scissors"/>
    <n v="35.06"/>
    <n v="2"/>
    <n v="0"/>
    <n v="10.517999999999997"/>
  </r>
  <r>
    <n v="3549"/>
    <s v="CA-2014-155292"/>
    <x v="3"/>
    <x v="505"/>
    <d v="2014-11-02T00:00:00"/>
    <s v="First Class"/>
    <s v="RD-19810"/>
    <s v="Ross DeVincentis"/>
    <s v="Home Office"/>
    <s v="United States"/>
    <s v="Richmond"/>
    <x v="0"/>
    <n v="40475"/>
    <x v="0"/>
    <s v="FUR-CH-10000553"/>
    <x v="0"/>
    <x v="1"/>
    <s v="Metal Folding Chairs, Beige, 4/Carton"/>
    <n v="33.94"/>
    <n v="1"/>
    <n v="0"/>
    <n v="9.1637999999999984"/>
  </r>
  <r>
    <n v="3550"/>
    <s v="CA-2014-155292"/>
    <x v="3"/>
    <x v="505"/>
    <d v="2014-11-02T00:00:00"/>
    <s v="First Class"/>
    <s v="RD-19810"/>
    <s v="Ross DeVincentis"/>
    <s v="Home Office"/>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s v="Home Office"/>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s v="Home Office"/>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s v="Home Office"/>
    <s v="United States"/>
    <s v="Chicago"/>
    <x v="10"/>
    <n v="60653"/>
    <x v="2"/>
    <s v="TEC-PH-10001254"/>
    <x v="2"/>
    <x v="7"/>
    <s v="Jabra BIZ 2300 Duo QD Duo Corded Headset"/>
    <n v="812.73599999999999"/>
    <n v="8"/>
    <n v="0.2"/>
    <n v="60.955199999999962"/>
  </r>
  <r>
    <n v="3554"/>
    <s v="CA-2014-107832"/>
    <x v="3"/>
    <x v="51"/>
    <d v="2014-11-27T00:00:00"/>
    <s v="Second Class"/>
    <s v="FH-14275"/>
    <s v="Frank Hawley"/>
    <s v="Corporate"/>
    <s v="United States"/>
    <s v="Philadelphia"/>
    <x v="9"/>
    <n v="19120"/>
    <x v="3"/>
    <s v="OFF-BI-10001658"/>
    <x v="1"/>
    <x v="8"/>
    <s v="GBC Standard Therm-A-Bind Covers"/>
    <n v="7.4760000000000018"/>
    <n v="1"/>
    <n v="0.7"/>
    <n v="-5.9807999999999986"/>
  </r>
  <r>
    <n v="3555"/>
    <s v="CA-2011-120838"/>
    <x v="2"/>
    <x v="893"/>
    <d v="2011-03-26T00:00:00"/>
    <s v="Second Class"/>
    <s v="PO-18865"/>
    <s v="Patrick O'Donnell"/>
    <s v="Consumer"/>
    <s v="United States"/>
    <s v="Los Angeles"/>
    <x v="1"/>
    <n v="90036"/>
    <x v="1"/>
    <s v="OFF-ST-10000585"/>
    <x v="1"/>
    <x v="4"/>
    <s v="Economy Rollaway Files"/>
    <n v="330.4"/>
    <n v="2"/>
    <n v="0"/>
    <n v="85.903999999999996"/>
  </r>
  <r>
    <n v="3556"/>
    <s v="CA-2011-120838"/>
    <x v="2"/>
    <x v="893"/>
    <d v="2011-03-26T00:00:00"/>
    <s v="Second Class"/>
    <s v="PO-18865"/>
    <s v="Patrick O'Donnell"/>
    <s v="Consumer"/>
    <s v="United States"/>
    <s v="Los Angeles"/>
    <x v="1"/>
    <n v="90036"/>
    <x v="1"/>
    <s v="TEC-PH-10003484"/>
    <x v="2"/>
    <x v="7"/>
    <s v="Ooma Telo VoIP Home Phone System"/>
    <n v="604.75199999999995"/>
    <n v="6"/>
    <n v="0.2"/>
    <n v="37.797000000000025"/>
  </r>
  <r>
    <n v="3557"/>
    <s v="CA-2014-118542"/>
    <x v="3"/>
    <x v="96"/>
    <d v="2014-12-06T00:00:00"/>
    <s v="Standard Class"/>
    <s v="CC-12550"/>
    <s v="Clay Cheatham"/>
    <s v="Consumer"/>
    <s v="United States"/>
    <s v="Los Angeles"/>
    <x v="1"/>
    <n v="90008"/>
    <x v="1"/>
    <s v="OFF-PA-10004735"/>
    <x v="1"/>
    <x v="10"/>
    <s v="Xerox 1905"/>
    <n v="45.36"/>
    <n v="7"/>
    <n v="0"/>
    <n v="21.772800000000004"/>
  </r>
  <r>
    <n v="3558"/>
    <s v="CA-2014-118542"/>
    <x v="3"/>
    <x v="96"/>
    <d v="2014-12-06T00:00:00"/>
    <s v="Standard Class"/>
    <s v="CC-12550"/>
    <s v="Clay Cheatham"/>
    <s v="Consumer"/>
    <s v="United States"/>
    <s v="Los Angeles"/>
    <x v="1"/>
    <n v="90008"/>
    <x v="1"/>
    <s v="OFF-BI-10003429"/>
    <x v="1"/>
    <x v="8"/>
    <s v="Cardinal HOLDit! Binder Insert Strips,Extra Strips"/>
    <n v="10.128"/>
    <n v="2"/>
    <n v="0.2"/>
    <n v="3.6714000000000002"/>
  </r>
  <r>
    <n v="3559"/>
    <s v="CA-2014-152737"/>
    <x v="3"/>
    <x v="659"/>
    <d v="2014-11-13T00:00:00"/>
    <s v="Standard Class"/>
    <s v="TS-21505"/>
    <s v="Tony Sayre"/>
    <s v="Consumer"/>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s v="Consumer"/>
    <s v="United States"/>
    <s v="San Francisco"/>
    <x v="1"/>
    <n v="94122"/>
    <x v="1"/>
    <s v="TEC-AC-10004975"/>
    <x v="2"/>
    <x v="11"/>
    <s v="Plantronics Audio 995 Wireless Stereo Headset"/>
    <n v="439.8"/>
    <n v="4"/>
    <n v="0"/>
    <n v="145.13400000000001"/>
  </r>
  <r>
    <n v="3561"/>
    <s v="CA-2014-109757"/>
    <x v="3"/>
    <x v="507"/>
    <d v="2014-09-10T00:00:00"/>
    <s v="Second Class"/>
    <s v="MD-17350"/>
    <s v="Maribeth Dona"/>
    <s v="Consumer"/>
    <s v="United States"/>
    <s v="Akron"/>
    <x v="24"/>
    <n v="44312"/>
    <x v="3"/>
    <s v="OFF-AR-10002335"/>
    <x v="1"/>
    <x v="6"/>
    <s v="DIXON Oriole Pencils"/>
    <n v="8.2560000000000002"/>
    <n v="4"/>
    <n v="0.2"/>
    <n v="0.61920000000000019"/>
  </r>
  <r>
    <n v="3562"/>
    <s v="CA-2014-109757"/>
    <x v="3"/>
    <x v="507"/>
    <d v="2014-09-10T00:00:00"/>
    <s v="Second Class"/>
    <s v="MD-17350"/>
    <s v="Maribeth Dona"/>
    <s v="Consumer"/>
    <s v="United States"/>
    <s v="Akron"/>
    <x v="24"/>
    <n v="44312"/>
    <x v="3"/>
    <s v="OFF-BI-10004001"/>
    <x v="1"/>
    <x v="8"/>
    <s v="GBC Recycled VeloBinder Covers"/>
    <n v="25.560000000000002"/>
    <n v="5"/>
    <n v="0.7"/>
    <n v="-20.448"/>
  </r>
  <r>
    <n v="3563"/>
    <s v="CA-2014-109757"/>
    <x v="3"/>
    <x v="507"/>
    <d v="2014-09-10T00:00:00"/>
    <s v="Second Class"/>
    <s v="MD-17350"/>
    <s v="Maribeth Dona"/>
    <s v="Consumer"/>
    <s v="United States"/>
    <s v="Akron"/>
    <x v="24"/>
    <n v="44312"/>
    <x v="3"/>
    <s v="OFF-BI-10001634"/>
    <x v="1"/>
    <x v="8"/>
    <s v="Wilson Jones Active Use Binders"/>
    <n v="4.3680000000000012"/>
    <n v="2"/>
    <n v="0.7"/>
    <n v="-3.0575999999999999"/>
  </r>
  <r>
    <n v="3564"/>
    <s v="CA-2014-109757"/>
    <x v="3"/>
    <x v="507"/>
    <d v="2014-09-10T00:00:00"/>
    <s v="Second Class"/>
    <s v="MD-17350"/>
    <s v="Maribeth Dona"/>
    <s v="Consumer"/>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s v="Consumer"/>
    <s v="United States"/>
    <s v="Los Angeles"/>
    <x v="1"/>
    <n v="90049"/>
    <x v="1"/>
    <s v="OFF-PA-10000552"/>
    <x v="1"/>
    <x v="10"/>
    <s v="Xerox 200"/>
    <n v="12.96"/>
    <n v="2"/>
    <n v="0"/>
    <n v="6.2208000000000006"/>
  </r>
  <r>
    <n v="3566"/>
    <s v="CA-2013-130029"/>
    <x v="0"/>
    <x v="894"/>
    <d v="2013-07-07T00:00:00"/>
    <s v="First Class"/>
    <s v="GT-14755"/>
    <s v="Guy Thornton"/>
    <s v="Consumer"/>
    <s v="United States"/>
    <s v="Los Angeles"/>
    <x v="1"/>
    <n v="90049"/>
    <x v="1"/>
    <s v="OFF-FA-10001135"/>
    <x v="1"/>
    <x v="13"/>
    <s v="Brites Rubber Bands, 1 1/2 oz. Box"/>
    <n v="3.96"/>
    <n v="2"/>
    <n v="0"/>
    <n v="7.9200000000000159E-2"/>
  </r>
  <r>
    <n v="3567"/>
    <s v="CA-2014-103877"/>
    <x v="3"/>
    <x v="210"/>
    <d v="2014-09-15T00:00:00"/>
    <s v="Standard Class"/>
    <s v="RD-19660"/>
    <s v="Robert Dilbeck"/>
    <s v="Home Office"/>
    <s v="United States"/>
    <s v="Independence"/>
    <x v="25"/>
    <n v="64055"/>
    <x v="2"/>
    <s v="OFF-BI-10003650"/>
    <x v="1"/>
    <x v="8"/>
    <s v="GBC DocuBind 300 Electric Binding Machine"/>
    <n v="1577.94"/>
    <n v="3"/>
    <n v="0"/>
    <n v="757.41120000000001"/>
  </r>
  <r>
    <n v="3568"/>
    <s v="CA-2013-137176"/>
    <x v="0"/>
    <x v="369"/>
    <d v="2013-09-15T00:00:00"/>
    <s v="Second Class"/>
    <s v="DB-12910"/>
    <s v="Daniel Byrd"/>
    <s v="Home Office"/>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s v="Home Office"/>
    <s v="United States"/>
    <s v="Seattle"/>
    <x v="4"/>
    <n v="98105"/>
    <x v="1"/>
    <s v="TEC-AC-10003628"/>
    <x v="2"/>
    <x v="11"/>
    <s v="Logitech 910-002974 M325 Wireless Mouse for Web Scrolling"/>
    <n v="59.98"/>
    <n v="2"/>
    <n v="0"/>
    <n v="26.391200000000005"/>
  </r>
  <r>
    <n v="3570"/>
    <s v="CA-2014-168109"/>
    <x v="3"/>
    <x v="445"/>
    <d v="2014-07-04T00:00:00"/>
    <s v="Same Day"/>
    <s v="JK-15640"/>
    <s v="Jim Kriz"/>
    <s v="Home Office"/>
    <s v="United States"/>
    <s v="Seattle"/>
    <x v="4"/>
    <n v="98105"/>
    <x v="1"/>
    <s v="TEC-MA-10001148"/>
    <x v="2"/>
    <x v="15"/>
    <s v="Okidata MB491 Multifunction Printer"/>
    <n v="2395.2000000000003"/>
    <n v="6"/>
    <n v="0.2"/>
    <n v="209.58000000000004"/>
  </r>
  <r>
    <n v="3571"/>
    <s v="CA-2014-168109"/>
    <x v="3"/>
    <x v="445"/>
    <d v="2014-07-04T00:00:00"/>
    <s v="Same Day"/>
    <s v="JK-15640"/>
    <s v="Jim Kriz"/>
    <s v="Home Office"/>
    <s v="United States"/>
    <s v="Seattle"/>
    <x v="4"/>
    <n v="98105"/>
    <x v="1"/>
    <s v="TEC-AC-10002049"/>
    <x v="2"/>
    <x v="11"/>
    <s v="Plantronics Savi W720 Multi-Device Wireless Headset System"/>
    <n v="1687.8"/>
    <n v="4"/>
    <n v="0"/>
    <n v="742.63200000000006"/>
  </r>
  <r>
    <n v="3572"/>
    <s v="CA-2014-168109"/>
    <x v="3"/>
    <x v="445"/>
    <d v="2014-07-04T00:00:00"/>
    <s v="Same Day"/>
    <s v="JK-15640"/>
    <s v="Jim Kriz"/>
    <s v="Home Office"/>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s v="Corporate"/>
    <s v="United States"/>
    <s v="Mesquite"/>
    <x v="5"/>
    <n v="75150"/>
    <x v="2"/>
    <s v="OFF-PA-10003953"/>
    <x v="1"/>
    <x v="10"/>
    <s v="Xerox 218"/>
    <n v="5.1840000000000011"/>
    <n v="1"/>
    <n v="0.2"/>
    <n v="1.8144"/>
  </r>
  <r>
    <n v="3574"/>
    <s v="CA-2014-117023"/>
    <x v="3"/>
    <x v="783"/>
    <d v="2014-08-13T00:00:00"/>
    <s v="Standard Class"/>
    <s v="JW-15955"/>
    <s v="Joni Wasserman"/>
    <s v="Consumer"/>
    <s v="United States"/>
    <s v="Long Beach"/>
    <x v="15"/>
    <n v="11561"/>
    <x v="3"/>
    <s v="OFF-AR-10003602"/>
    <x v="1"/>
    <x v="6"/>
    <s v="Quartet Omega Colored Chalk, 12/Pack"/>
    <n v="11.68"/>
    <n v="2"/>
    <n v="0"/>
    <n v="5.4895999999999994"/>
  </r>
  <r>
    <n v="3575"/>
    <s v="CA-2014-117023"/>
    <x v="3"/>
    <x v="783"/>
    <d v="2014-08-13T00:00:00"/>
    <s v="Standard Class"/>
    <s v="JW-15955"/>
    <s v="Joni Wasserman"/>
    <s v="Consumer"/>
    <s v="United States"/>
    <s v="Long Beach"/>
    <x v="15"/>
    <n v="11561"/>
    <x v="3"/>
    <s v="OFF-AR-10004062"/>
    <x v="1"/>
    <x v="6"/>
    <s v="Staples"/>
    <n v="104.80000000000001"/>
    <n v="10"/>
    <n v="0"/>
    <n v="26.200000000000003"/>
  </r>
  <r>
    <n v="3576"/>
    <s v="CA-2012-143532"/>
    <x v="1"/>
    <x v="531"/>
    <d v="2012-03-24T00:00:00"/>
    <s v="Standard Class"/>
    <s v="DC-12850"/>
    <s v="Dan Campbell"/>
    <s v="Consumer"/>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s v="Home Office"/>
    <s v="United States"/>
    <s v="Bakersfield"/>
    <x v="1"/>
    <n v="93309"/>
    <x v="1"/>
    <s v="OFF-BI-10003305"/>
    <x v="1"/>
    <x v="8"/>
    <s v="Avery Hanging File Binders"/>
    <n v="4.7840000000000007"/>
    <n v="1"/>
    <n v="0.2"/>
    <n v="1.5547999999999997"/>
  </r>
  <r>
    <n v="3578"/>
    <s v="CA-2013-103163"/>
    <x v="0"/>
    <x v="843"/>
    <d v="2013-06-12T00:00:00"/>
    <s v="Standard Class"/>
    <s v="FM-14290"/>
    <s v="Frank Merwin"/>
    <s v="Home Office"/>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s v="Consumer"/>
    <s v="United States"/>
    <s v="Jackson"/>
    <x v="35"/>
    <n v="39212"/>
    <x v="0"/>
    <s v="OFF-ST-10000321"/>
    <x v="1"/>
    <x v="4"/>
    <s v="Akro Stacking Bins"/>
    <n v="7.89"/>
    <n v="1"/>
    <n v="0"/>
    <n v="0.31559999999999899"/>
  </r>
  <r>
    <n v="3580"/>
    <s v="CA-2013-104157"/>
    <x v="0"/>
    <x v="197"/>
    <d v="2013-07-30T00:00:00"/>
    <s v="Standard Class"/>
    <s v="MT-17815"/>
    <s v="Meg Tillman"/>
    <s v="Consumer"/>
    <s v="United States"/>
    <s v="Jackson"/>
    <x v="35"/>
    <n v="39212"/>
    <x v="0"/>
    <s v="OFF-PA-10004665"/>
    <x v="1"/>
    <x v="10"/>
    <s v="Advantus Motivational Note Cards"/>
    <n v="65.5"/>
    <n v="5"/>
    <n v="0"/>
    <n v="32.094999999999999"/>
  </r>
  <r>
    <n v="3581"/>
    <s v="CA-2013-104157"/>
    <x v="0"/>
    <x v="197"/>
    <d v="2013-07-30T00:00:00"/>
    <s v="Standard Class"/>
    <s v="MT-17815"/>
    <s v="Meg Tillman"/>
    <s v="Consumer"/>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s v="Consumer"/>
    <s v="United States"/>
    <s v="Fremont"/>
    <x v="8"/>
    <n v="68025"/>
    <x v="2"/>
    <s v="OFF-PA-10000994"/>
    <x v="1"/>
    <x v="10"/>
    <s v="Xerox 1915"/>
    <n v="104.85"/>
    <n v="1"/>
    <n v="0"/>
    <n v="50.327999999999996"/>
  </r>
  <r>
    <n v="3583"/>
    <s v="CA-2012-121650"/>
    <x v="1"/>
    <x v="895"/>
    <d v="2012-12-16T00:00:00"/>
    <s v="Standard Class"/>
    <s v="KD-16495"/>
    <s v="Keith Dawkins"/>
    <s v="Corporate"/>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s v="Corporate"/>
    <s v="United States"/>
    <s v="Jackson"/>
    <x v="12"/>
    <n v="49201"/>
    <x v="2"/>
    <s v="FUR-TA-10003569"/>
    <x v="0"/>
    <x v="3"/>
    <s v="Bretford CR8500 Series Meeting Room Furniture"/>
    <n v="801.96"/>
    <n v="2"/>
    <n v="0"/>
    <n v="200.49"/>
  </r>
  <r>
    <n v="3585"/>
    <s v="CA-2012-121650"/>
    <x v="1"/>
    <x v="895"/>
    <d v="2012-12-16T00:00:00"/>
    <s v="Standard Class"/>
    <s v="KD-16495"/>
    <s v="Keith Dawkins"/>
    <s v="Corporate"/>
    <s v="United States"/>
    <s v="Jackson"/>
    <x v="12"/>
    <n v="49201"/>
    <x v="2"/>
    <s v="FUR-CH-10004289"/>
    <x v="0"/>
    <x v="1"/>
    <s v="Global Super Steno Chair"/>
    <n v="191.96"/>
    <n v="2"/>
    <n v="0"/>
    <n v="32.633199999999988"/>
  </r>
  <r>
    <n v="3586"/>
    <s v="CA-2012-121650"/>
    <x v="1"/>
    <x v="895"/>
    <d v="2012-12-16T00:00:00"/>
    <s v="Standard Class"/>
    <s v="KD-16495"/>
    <s v="Keith Dawkins"/>
    <s v="Corporate"/>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s v="Corporate"/>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s v="Home Office"/>
    <s v="United States"/>
    <s v="Lancaster"/>
    <x v="24"/>
    <n v="43130"/>
    <x v="3"/>
    <s v="TEC-PH-10002885"/>
    <x v="2"/>
    <x v="7"/>
    <s v="Apple iPhone 5"/>
    <n v="1169.694"/>
    <n v="3"/>
    <n v="0.4"/>
    <n v="-253.43369999999993"/>
  </r>
  <r>
    <n v="3589"/>
    <s v="CA-2014-158729"/>
    <x v="3"/>
    <x v="484"/>
    <d v="2014-12-22T00:00:00"/>
    <s v="First Class"/>
    <s v="AC-10450"/>
    <s v="Amy Cox"/>
    <s v="Consumer"/>
    <s v="United States"/>
    <s v="Lafayette"/>
    <x v="28"/>
    <n v="70506"/>
    <x v="0"/>
    <s v="OFF-SU-10002881"/>
    <x v="1"/>
    <x v="14"/>
    <s v="Martin Yale Chadless Opener Electric Letter Opener"/>
    <n v="1665.62"/>
    <n v="2"/>
    <n v="0"/>
    <n v="33.312400000000025"/>
  </r>
  <r>
    <n v="3590"/>
    <s v="CA-2014-146535"/>
    <x v="3"/>
    <x v="221"/>
    <d v="2014-12-01T00:00:00"/>
    <s v="Standard Class"/>
    <s v="FM-14290"/>
    <s v="Frank Merwin"/>
    <s v="Home Office"/>
    <s v="United States"/>
    <s v="Richmond"/>
    <x v="0"/>
    <n v="40475"/>
    <x v="0"/>
    <s v="OFF-BI-10000546"/>
    <x v="1"/>
    <x v="8"/>
    <s v="Avery Durable Binders"/>
    <n v="2.88"/>
    <n v="1"/>
    <n v="0"/>
    <n v="1.4112"/>
  </r>
  <r>
    <n v="3591"/>
    <s v="CA-2014-146535"/>
    <x v="3"/>
    <x v="221"/>
    <d v="2014-12-01T00:00:00"/>
    <s v="Standard Class"/>
    <s v="FM-14290"/>
    <s v="Frank Merwin"/>
    <s v="Home Office"/>
    <s v="United States"/>
    <s v="Richmond"/>
    <x v="0"/>
    <n v="40475"/>
    <x v="0"/>
    <s v="OFF-ST-10001526"/>
    <x v="1"/>
    <x v="4"/>
    <s v="Iceberg Mobile Mega Data/Printer Cart "/>
    <n v="1443.96"/>
    <n v="12"/>
    <n v="0"/>
    <n v="375.42959999999994"/>
  </r>
  <r>
    <n v="3592"/>
    <s v="CA-2011-154186"/>
    <x v="2"/>
    <x v="736"/>
    <d v="2011-12-15T00:00:00"/>
    <s v="Second Class"/>
    <s v="RA-19285"/>
    <s v="Ralph Arnett"/>
    <s v="Consumer"/>
    <s v="United States"/>
    <s v="Houston"/>
    <x v="5"/>
    <n v="77070"/>
    <x v="2"/>
    <s v="OFF-SU-10001574"/>
    <x v="1"/>
    <x v="14"/>
    <s v="Acme Value Line Scissors"/>
    <n v="2.92"/>
    <n v="1"/>
    <n v="0.2"/>
    <n v="0.36499999999999977"/>
  </r>
  <r>
    <n v="3593"/>
    <s v="CA-2013-108434"/>
    <x v="0"/>
    <x v="5"/>
    <d v="2013-12-08T00:00:00"/>
    <s v="Second Class"/>
    <s v="JG-15160"/>
    <s v="James Galang"/>
    <s v="Consumer"/>
    <s v="United States"/>
    <s v="New York City"/>
    <x v="15"/>
    <n v="10024"/>
    <x v="3"/>
    <s v="OFF-ST-10002615"/>
    <x v="1"/>
    <x v="4"/>
    <s v="Dual Level, Single-Width Filing Carts"/>
    <n v="465.18"/>
    <n v="3"/>
    <n v="0"/>
    <n v="120.94680000000001"/>
  </r>
  <r>
    <n v="3594"/>
    <s v="CA-2013-164154"/>
    <x v="0"/>
    <x v="108"/>
    <d v="2013-09-18T00:00:00"/>
    <s v="Standard Class"/>
    <s v="NZ-18565"/>
    <s v="Nick Zandusky"/>
    <s v="Home Office"/>
    <s v="United States"/>
    <s v="Toledo"/>
    <x v="24"/>
    <n v="43615"/>
    <x v="3"/>
    <s v="OFF-BI-10001658"/>
    <x v="1"/>
    <x v="8"/>
    <s v="GBC Standard Therm-A-Bind Covers"/>
    <n v="22.428000000000004"/>
    <n v="3"/>
    <n v="0.7"/>
    <n v="-17.942399999999992"/>
  </r>
  <r>
    <n v="3595"/>
    <s v="CA-2013-164154"/>
    <x v="0"/>
    <x v="108"/>
    <d v="2013-09-18T00:00:00"/>
    <s v="Standard Class"/>
    <s v="NZ-18565"/>
    <s v="Nick Zandusky"/>
    <s v="Home Office"/>
    <s v="United States"/>
    <s v="Toledo"/>
    <x v="24"/>
    <n v="43615"/>
    <x v="3"/>
    <s v="OFF-ST-10002562"/>
    <x v="1"/>
    <x v="4"/>
    <s v="Staples"/>
    <n v="37.52000000000001"/>
    <n v="5"/>
    <n v="0.2"/>
    <n v="3.7519999999999989"/>
  </r>
  <r>
    <n v="3596"/>
    <s v="CA-2014-148012"/>
    <x v="3"/>
    <x v="34"/>
    <d v="2014-12-16T00:00:00"/>
    <s v="Standard Class"/>
    <s v="KM-16225"/>
    <s v="Kalyca Meade"/>
    <s v="Corporate"/>
    <s v="United States"/>
    <s v="Philadelphia"/>
    <x v="9"/>
    <n v="19143"/>
    <x v="3"/>
    <s v="OFF-AR-10004757"/>
    <x v="1"/>
    <x v="6"/>
    <s v="Crayola Colored Pencils"/>
    <n v="2.6240000000000001"/>
    <n v="1"/>
    <n v="0.2"/>
    <n v="0.42639999999999978"/>
  </r>
  <r>
    <n v="3597"/>
    <s v="CA-2011-102869"/>
    <x v="2"/>
    <x v="340"/>
    <d v="2011-09-14T00:00:00"/>
    <s v="Second Class"/>
    <s v="LC-17140"/>
    <s v="Logan Currie"/>
    <s v="Consumer"/>
    <s v="United States"/>
    <s v="Philadelphia"/>
    <x v="9"/>
    <n v="19140"/>
    <x v="3"/>
    <s v="OFF-PA-10000788"/>
    <x v="1"/>
    <x v="10"/>
    <s v="Xerox 210"/>
    <n v="15.552000000000003"/>
    <n v="3"/>
    <n v="0.2"/>
    <n v="5.4432"/>
  </r>
  <r>
    <n v="3598"/>
    <s v="CA-2011-102869"/>
    <x v="2"/>
    <x v="340"/>
    <d v="2011-09-14T00:00:00"/>
    <s v="Second Class"/>
    <s v="LC-17140"/>
    <s v="Logan Currie"/>
    <s v="Consumer"/>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s v="Consumer"/>
    <s v="United States"/>
    <s v="Philadelphia"/>
    <x v="9"/>
    <n v="19140"/>
    <x v="3"/>
    <s v="FUR-FU-10002456"/>
    <x v="0"/>
    <x v="5"/>
    <s v="Master Caster Door Stop, Large Neon Orange"/>
    <n v="17.472000000000001"/>
    <n v="3"/>
    <n v="0.2"/>
    <n v="5.023200000000001"/>
  </r>
  <r>
    <n v="3600"/>
    <s v="CA-2011-102869"/>
    <x v="2"/>
    <x v="340"/>
    <d v="2011-09-14T00:00:00"/>
    <s v="Second Class"/>
    <s v="LC-17140"/>
    <s v="Logan Currie"/>
    <s v="Consumer"/>
    <s v="United States"/>
    <s v="Philadelphia"/>
    <x v="9"/>
    <n v="19140"/>
    <x v="3"/>
    <s v="TEC-PH-10002549"/>
    <x v="2"/>
    <x v="7"/>
    <s v="Polycom SoundPoint IP 450 VoIP phone"/>
    <n v="135.51599999999999"/>
    <n v="1"/>
    <n v="0.4"/>
    <n v="-31.620400000000004"/>
  </r>
  <r>
    <n v="3601"/>
    <s v="CA-2014-138310"/>
    <x v="3"/>
    <x v="335"/>
    <d v="2014-07-01T00:00:00"/>
    <s v="Standard Class"/>
    <s v="NP-18700"/>
    <s v="Nora Preis"/>
    <s v="Consumer"/>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s v="Consumer"/>
    <s v="United States"/>
    <s v="Philadelphia"/>
    <x v="9"/>
    <n v="19143"/>
    <x v="3"/>
    <s v="OFF-PA-10002137"/>
    <x v="1"/>
    <x v="10"/>
    <s v="Southworth 100% Résumé Paper, 24lb."/>
    <n v="12.448"/>
    <n v="2"/>
    <n v="0.2"/>
    <n v="3.8899999999999988"/>
  </r>
  <r>
    <n v="3603"/>
    <s v="CA-2011-159835"/>
    <x v="2"/>
    <x v="664"/>
    <d v="2011-11-24T00:00:00"/>
    <s v="Standard Class"/>
    <s v="RB-19330"/>
    <s v="Randy Bradley"/>
    <s v="Consumer"/>
    <s v="United States"/>
    <s v="Philadelphia"/>
    <x v="9"/>
    <n v="19143"/>
    <x v="3"/>
    <s v="FUR-CH-10004997"/>
    <x v="0"/>
    <x v="1"/>
    <s v="Hon Every-Day Series Multi-Task Chairs"/>
    <n v="657.93"/>
    <n v="5"/>
    <n v="0.3"/>
    <n v="-93.989999999999952"/>
  </r>
  <r>
    <n v="3604"/>
    <s v="CA-2014-112956"/>
    <x v="3"/>
    <x v="170"/>
    <d v="2014-08-28T00:00:00"/>
    <s v="Standard Class"/>
    <s v="TH-21550"/>
    <s v="Tracy Hopkins"/>
    <s v="Home Office"/>
    <s v="United States"/>
    <s v="Columbia"/>
    <x v="39"/>
    <n v="21044"/>
    <x v="3"/>
    <s v="OFF-PA-10000357"/>
    <x v="1"/>
    <x v="10"/>
    <s v="Xerox 1888"/>
    <n v="277.39999999999998"/>
    <n v="5"/>
    <n v="0"/>
    <n v="133.15199999999999"/>
  </r>
  <r>
    <n v="3605"/>
    <s v="CA-2014-112956"/>
    <x v="3"/>
    <x v="170"/>
    <d v="2014-08-28T00:00:00"/>
    <s v="Standard Class"/>
    <s v="TH-21550"/>
    <s v="Tracy Hopkins"/>
    <s v="Home Office"/>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s v="Home Office"/>
    <s v="United States"/>
    <s v="Columbia"/>
    <x v="39"/>
    <n v="21044"/>
    <x v="3"/>
    <s v="FUR-FU-10004960"/>
    <x v="0"/>
    <x v="5"/>
    <s v="Seth Thomas 12&quot; Clock w/ Goldtone Case"/>
    <n v="91.92"/>
    <n v="4"/>
    <n v="0"/>
    <n v="31.252800000000001"/>
  </r>
  <r>
    <n v="3607"/>
    <s v="CA-2013-119683"/>
    <x v="0"/>
    <x v="299"/>
    <d v="2013-03-17T00:00:00"/>
    <s v="Second Class"/>
    <s v="CK-12595"/>
    <s v="Clytie Kelty"/>
    <s v="Consumer"/>
    <s v="United States"/>
    <s v="New York City"/>
    <x v="15"/>
    <n v="10024"/>
    <x v="3"/>
    <s v="OFF-EN-10001099"/>
    <x v="1"/>
    <x v="12"/>
    <s v="Staples"/>
    <n v="29.339999999999996"/>
    <n v="3"/>
    <n v="0"/>
    <n v="13.496399999999998"/>
  </r>
  <r>
    <n v="3608"/>
    <s v="CA-2011-163559"/>
    <x v="2"/>
    <x v="865"/>
    <d v="2011-09-28T00:00:00"/>
    <s v="Second Class"/>
    <s v="ST-20530"/>
    <s v="Shui Tom"/>
    <s v="Consumer"/>
    <s v="United States"/>
    <s v="New York City"/>
    <x v="15"/>
    <n v="10035"/>
    <x v="3"/>
    <s v="OFF-BI-10002026"/>
    <x v="1"/>
    <x v="8"/>
    <s v="Avery Arch Ring Binders"/>
    <n v="139.44"/>
    <n v="3"/>
    <n v="0.2"/>
    <n v="47.060999999999993"/>
  </r>
  <r>
    <n v="3609"/>
    <s v="CA-2011-140228"/>
    <x v="2"/>
    <x v="582"/>
    <d v="2011-05-03T00:00:00"/>
    <s v="Standard Class"/>
    <s v="GB-14530"/>
    <s v="George Bell"/>
    <s v="Corporate"/>
    <s v="United States"/>
    <s v="Newark"/>
    <x v="24"/>
    <n v="43055"/>
    <x v="3"/>
    <s v="OFF-LA-10001613"/>
    <x v="1"/>
    <x v="2"/>
    <s v="Avery File Folder Labels"/>
    <n v="6.911999999999999"/>
    <n v="3"/>
    <n v="0.2"/>
    <n v="2.5056000000000003"/>
  </r>
  <r>
    <n v="3610"/>
    <s v="CA-2011-140228"/>
    <x v="2"/>
    <x v="582"/>
    <d v="2011-05-03T00:00:00"/>
    <s v="Standard Class"/>
    <s v="GB-14530"/>
    <s v="George Bell"/>
    <s v="Corporate"/>
    <s v="United States"/>
    <s v="Newark"/>
    <x v="24"/>
    <n v="43055"/>
    <x v="3"/>
    <s v="OFF-ST-10002214"/>
    <x v="1"/>
    <x v="4"/>
    <s v="X-Rack File for Hanging Folders"/>
    <n v="27.096"/>
    <n v="3"/>
    <n v="0.2"/>
    <n v="2.0321999999999987"/>
  </r>
  <r>
    <n v="3611"/>
    <s v="CA-2011-140228"/>
    <x v="2"/>
    <x v="582"/>
    <d v="2011-05-03T00:00:00"/>
    <s v="Standard Class"/>
    <s v="GB-14530"/>
    <s v="George Bell"/>
    <s v="Corporate"/>
    <s v="United States"/>
    <s v="Newark"/>
    <x v="24"/>
    <n v="43055"/>
    <x v="3"/>
    <s v="OFF-ST-10001128"/>
    <x v="1"/>
    <x v="4"/>
    <s v="Carina Mini System Audio Rack, Model AR050B"/>
    <n v="177.56800000000001"/>
    <n v="2"/>
    <n v="0.2"/>
    <n v="-37.733199999999989"/>
  </r>
  <r>
    <n v="3612"/>
    <s v="US-2013-131674"/>
    <x v="0"/>
    <x v="896"/>
    <d v="2013-12-02T00:00:00"/>
    <s v="Second Class"/>
    <s v="NC-18535"/>
    <s v="Nick Crebassa"/>
    <s v="Corporate"/>
    <s v="United States"/>
    <s v="Dallas"/>
    <x v="5"/>
    <n v="75217"/>
    <x v="2"/>
    <s v="TEC-AC-10004864"/>
    <x v="2"/>
    <x v="11"/>
    <s v="Memorex Micro Travel Drive 32 GB"/>
    <n v="58.415999999999997"/>
    <n v="2"/>
    <n v="0.2"/>
    <n v="16.794600000000003"/>
  </r>
  <r>
    <n v="3613"/>
    <s v="CA-2012-110093"/>
    <x v="1"/>
    <x v="155"/>
    <d v="2012-12-08T00:00:00"/>
    <s v="Standard Class"/>
    <s v="AB-10255"/>
    <s v="Alejandro Ballentine"/>
    <s v="Home Office"/>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s v="Home Office"/>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s v="Corporate"/>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s v="Corporate"/>
    <s v="United States"/>
    <s v="San Antonio"/>
    <x v="5"/>
    <n v="78207"/>
    <x v="2"/>
    <s v="OFF-AR-10001915"/>
    <x v="1"/>
    <x v="6"/>
    <s v="Peel-Off China Markers"/>
    <n v="31.776"/>
    <n v="4"/>
    <n v="0.2"/>
    <n v="8.7384000000000022"/>
  </r>
  <r>
    <n v="3617"/>
    <s v="CA-2013-154536"/>
    <x v="0"/>
    <x v="64"/>
    <d v="2013-09-10T00:00:00"/>
    <s v="Standard Class"/>
    <s v="JC-15340"/>
    <s v="Jasper Cacioppo"/>
    <s v="Consumer"/>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s v="Consumer"/>
    <s v="United States"/>
    <s v="Los Angeles"/>
    <x v="1"/>
    <n v="90004"/>
    <x v="1"/>
    <s v="OFF-BI-10004632"/>
    <x v="1"/>
    <x v="8"/>
    <s v="Ibico Hi-Tech Manual Binding System"/>
    <n v="487.98400000000004"/>
    <n v="2"/>
    <n v="0.2"/>
    <n v="152.49499999999998"/>
  </r>
  <r>
    <n v="3619"/>
    <s v="CA-2014-141929"/>
    <x v="3"/>
    <x v="507"/>
    <d v="2014-09-09T00:00:00"/>
    <s v="Standard Class"/>
    <s v="RA-19285"/>
    <s v="Ralph Arnett"/>
    <s v="Consumer"/>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s v="Consumer"/>
    <s v="United States"/>
    <s v="Los Angeles"/>
    <x v="1"/>
    <n v="90004"/>
    <x v="1"/>
    <s v="OFF-ST-10002974"/>
    <x v="1"/>
    <x v="4"/>
    <s v="Trav-L-File Heavy-Duty Shuttle II, Black"/>
    <n v="217.85"/>
    <n v="5"/>
    <n v="0"/>
    <n v="65.35499999999999"/>
  </r>
  <r>
    <n v="3621"/>
    <s v="CA-2013-109743"/>
    <x v="0"/>
    <x v="897"/>
    <d v="2013-09-30T00:00:00"/>
    <s v="Standard Class"/>
    <s v="SH-19975"/>
    <s v="Sally Hughsby"/>
    <s v="Corporate"/>
    <s v="United States"/>
    <s v="Smyrna"/>
    <x v="18"/>
    <n v="37167"/>
    <x v="0"/>
    <s v="OFF-AR-10003727"/>
    <x v="1"/>
    <x v="6"/>
    <s v="Berol Giant Pencil Sharpener"/>
    <n v="40.775999999999996"/>
    <n v="3"/>
    <n v="0.2"/>
    <n v="4.5872999999999937"/>
  </r>
  <r>
    <n v="3622"/>
    <s v="CA-2013-109743"/>
    <x v="0"/>
    <x v="897"/>
    <d v="2013-09-30T00:00:00"/>
    <s v="Standard Class"/>
    <s v="SH-19975"/>
    <s v="Sally Hughsby"/>
    <s v="Corporate"/>
    <s v="United States"/>
    <s v="Smyrna"/>
    <x v="18"/>
    <n v="37167"/>
    <x v="0"/>
    <s v="TEC-PH-10004071"/>
    <x v="2"/>
    <x v="7"/>
    <s v="PayAnywhere Card Reader"/>
    <n v="63.936000000000007"/>
    <n v="8"/>
    <n v="0.2"/>
    <n v="5.5944000000000003"/>
  </r>
  <r>
    <n v="3623"/>
    <s v="CA-2011-159184"/>
    <x v="2"/>
    <x v="80"/>
    <d v="2011-09-19T00:00:00"/>
    <s v="Standard Class"/>
    <s v="JC-15775"/>
    <s v="John Castell"/>
    <s v="Consumer"/>
    <s v="United States"/>
    <s v="Macon"/>
    <x v="32"/>
    <n v="31204"/>
    <x v="0"/>
    <s v="FUR-FU-10002878"/>
    <x v="0"/>
    <x v="5"/>
    <s v="Seth Thomas 14&quot; Day/Date Wall Clock"/>
    <n v="142.4"/>
    <n v="5"/>
    <n v="0"/>
    <n v="52.688000000000002"/>
  </r>
  <r>
    <n v="3624"/>
    <s v="CA-2011-159184"/>
    <x v="2"/>
    <x v="80"/>
    <d v="2011-09-19T00:00:00"/>
    <s v="Standard Class"/>
    <s v="JC-15775"/>
    <s v="John Castell"/>
    <s v="Consumer"/>
    <s v="United States"/>
    <s v="Macon"/>
    <x v="32"/>
    <n v="31204"/>
    <x v="0"/>
    <s v="OFF-BI-10001890"/>
    <x v="1"/>
    <x v="8"/>
    <s v="Avery Poly Binder Pockets"/>
    <n v="7.16"/>
    <n v="2"/>
    <n v="0"/>
    <n v="3.4367999999999999"/>
  </r>
  <r>
    <n v="3625"/>
    <s v="CA-2014-113530"/>
    <x v="3"/>
    <x v="240"/>
    <d v="2014-05-22T00:00:00"/>
    <s v="Second Class"/>
    <s v="BC-11125"/>
    <s v="Becky Castell"/>
    <s v="Home Office"/>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s v="Home Office"/>
    <s v="United States"/>
    <s v="San Francisco"/>
    <x v="1"/>
    <n v="94109"/>
    <x v="1"/>
    <s v="OFF-AR-10001315"/>
    <x v="1"/>
    <x v="6"/>
    <s v="Newell 310"/>
    <n v="3.52"/>
    <n v="2"/>
    <n v="0"/>
    <n v="1.0207999999999999"/>
  </r>
  <r>
    <n v="3627"/>
    <s v="CA-2014-113530"/>
    <x v="3"/>
    <x v="240"/>
    <d v="2014-05-22T00:00:00"/>
    <s v="Second Class"/>
    <s v="BC-11125"/>
    <s v="Becky Castell"/>
    <s v="Home Office"/>
    <s v="United States"/>
    <s v="San Francisco"/>
    <x v="1"/>
    <n v="94109"/>
    <x v="1"/>
    <s v="OFF-AR-10000122"/>
    <x v="1"/>
    <x v="6"/>
    <s v="Newell 314"/>
    <n v="5.58"/>
    <n v="1"/>
    <n v="0"/>
    <n v="1.3949999999999996"/>
  </r>
  <r>
    <n v="3628"/>
    <s v="CA-2014-113530"/>
    <x v="3"/>
    <x v="240"/>
    <d v="2014-05-22T00:00:00"/>
    <s v="Second Class"/>
    <s v="BC-11125"/>
    <s v="Becky Castell"/>
    <s v="Home Office"/>
    <s v="United States"/>
    <s v="San Francisco"/>
    <x v="1"/>
    <n v="94109"/>
    <x v="1"/>
    <s v="TEC-AC-10001465"/>
    <x v="2"/>
    <x v="11"/>
    <s v="SanDisk Cruzer 64 GB USB Flash Drive"/>
    <n v="36.32"/>
    <n v="1"/>
    <n v="0"/>
    <n v="10.895999999999997"/>
  </r>
  <r>
    <n v="3629"/>
    <s v="CA-2011-169726"/>
    <x v="2"/>
    <x v="128"/>
    <d v="2011-08-13T00:00:00"/>
    <s v="Standard Class"/>
    <s v="JH-15985"/>
    <s v="Joseph Holt"/>
    <s v="Consumer"/>
    <s v="United States"/>
    <s v="Seattle"/>
    <x v="4"/>
    <n v="98103"/>
    <x v="1"/>
    <s v="OFF-BI-10004600"/>
    <x v="1"/>
    <x v="8"/>
    <s v="Ibico Ibimaster 300 Manual Binding System"/>
    <n v="2060.7440000000001"/>
    <n v="7"/>
    <n v="0.2"/>
    <n v="643.98249999999996"/>
  </r>
  <r>
    <n v="3630"/>
    <s v="CA-2014-155957"/>
    <x v="3"/>
    <x v="200"/>
    <d v="2014-12-01T00:00:00"/>
    <s v="Standard Class"/>
    <s v="CC-12610"/>
    <s v="Corey Catlett"/>
    <s v="Corporate"/>
    <s v="United States"/>
    <s v="Columbus"/>
    <x v="24"/>
    <n v="43229"/>
    <x v="3"/>
    <s v="OFF-AP-10002082"/>
    <x v="1"/>
    <x v="9"/>
    <s v="Holmes HEPA Air Purifier"/>
    <n v="52.272000000000006"/>
    <n v="3"/>
    <n v="0.2"/>
    <n v="9.8009999999999984"/>
  </r>
  <r>
    <n v="3631"/>
    <s v="CA-2014-155957"/>
    <x v="3"/>
    <x v="200"/>
    <d v="2014-12-01T00:00:00"/>
    <s v="Standard Class"/>
    <s v="CC-12610"/>
    <s v="Corey Catlett"/>
    <s v="Corporate"/>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s v="Corporate"/>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s v="Corporate"/>
    <s v="United States"/>
    <s v="Los Angeles"/>
    <x v="1"/>
    <n v="90004"/>
    <x v="1"/>
    <s v="OFF-ST-10000025"/>
    <x v="1"/>
    <x v="4"/>
    <s v="Fellowes Stor/Drawer Steel Plus Storage Drawers"/>
    <n v="763.44"/>
    <n v="8"/>
    <n v="0"/>
    <n v="45.80639999999994"/>
  </r>
  <r>
    <n v="3634"/>
    <s v="CA-2013-145177"/>
    <x v="0"/>
    <x v="338"/>
    <d v="2013-11-15T00:00:00"/>
    <s v="Standard Class"/>
    <s v="PP-18955"/>
    <s v="Paul Prost"/>
    <s v="Home Office"/>
    <s v="United States"/>
    <s v="Springfield"/>
    <x v="24"/>
    <n v="45503"/>
    <x v="3"/>
    <s v="OFF-LA-10001613"/>
    <x v="1"/>
    <x v="2"/>
    <s v="Avery File Folder Labels"/>
    <n v="9.2159999999999993"/>
    <n v="4"/>
    <n v="0.2"/>
    <n v="3.3408000000000002"/>
  </r>
  <r>
    <n v="3635"/>
    <s v="CA-2013-145177"/>
    <x v="0"/>
    <x v="338"/>
    <d v="2013-11-15T00:00:00"/>
    <s v="Standard Class"/>
    <s v="PP-18955"/>
    <s v="Paul Prost"/>
    <s v="Home Office"/>
    <s v="United States"/>
    <s v="Springfield"/>
    <x v="24"/>
    <n v="45503"/>
    <x v="3"/>
    <s v="TEC-PH-10000376"/>
    <x v="2"/>
    <x v="7"/>
    <s v="Square Credit Card Reader"/>
    <n v="41.957999999999998"/>
    <n v="7"/>
    <n v="0.4"/>
    <n v="-9.7901999999999987"/>
  </r>
  <r>
    <n v="3636"/>
    <s v="CA-2013-145177"/>
    <x v="0"/>
    <x v="338"/>
    <d v="2013-11-15T00:00:00"/>
    <s v="Standard Class"/>
    <s v="PP-18955"/>
    <s v="Paul Prost"/>
    <s v="Home Office"/>
    <s v="United States"/>
    <s v="Springfield"/>
    <x v="24"/>
    <n v="45503"/>
    <x v="3"/>
    <s v="OFF-PA-10004039"/>
    <x v="1"/>
    <x v="10"/>
    <s v="Xerox 1882"/>
    <n v="89.567999999999998"/>
    <n v="2"/>
    <n v="0.2"/>
    <n v="32.468400000000003"/>
  </r>
  <r>
    <n v="3637"/>
    <s v="CA-2013-145177"/>
    <x v="0"/>
    <x v="338"/>
    <d v="2013-11-15T00:00:00"/>
    <s v="Standard Class"/>
    <s v="PP-18955"/>
    <s v="Paul Prost"/>
    <s v="Home Office"/>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s v="Home Office"/>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s v="Home Office"/>
    <s v="United States"/>
    <s v="Springfield"/>
    <x v="24"/>
    <n v="45503"/>
    <x v="3"/>
    <s v="FUR-FU-10000758"/>
    <x v="0"/>
    <x v="5"/>
    <s v="DAX Natural Wood-Tone Poster Frame"/>
    <n v="148.28800000000001"/>
    <n v="7"/>
    <n v="0.2"/>
    <n v="29.657599999999988"/>
  </r>
  <r>
    <n v="3640"/>
    <s v="CA-2013-145177"/>
    <x v="0"/>
    <x v="338"/>
    <d v="2013-11-15T00:00:00"/>
    <s v="Standard Class"/>
    <s v="PP-18955"/>
    <s v="Paul Prost"/>
    <s v="Home Office"/>
    <s v="United States"/>
    <s v="Springfield"/>
    <x v="24"/>
    <n v="45503"/>
    <x v="3"/>
    <s v="OFF-PA-10000682"/>
    <x v="1"/>
    <x v="10"/>
    <s v="Xerox 1924"/>
    <n v="4.6240000000000006"/>
    <n v="1"/>
    <n v="0.2"/>
    <n v="1.6762000000000001"/>
  </r>
  <r>
    <n v="3641"/>
    <s v="CA-2013-145177"/>
    <x v="0"/>
    <x v="338"/>
    <d v="2013-11-15T00:00:00"/>
    <s v="Standard Class"/>
    <s v="PP-18955"/>
    <s v="Paul Prost"/>
    <s v="Home Office"/>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s v="Home Office"/>
    <s v="United States"/>
    <s v="Springfield"/>
    <x v="24"/>
    <n v="45503"/>
    <x v="3"/>
    <s v="OFF-BI-10002082"/>
    <x v="1"/>
    <x v="8"/>
    <s v="GBC Twin Loop Wire Binding Elements"/>
    <n v="69.888000000000005"/>
    <n v="7"/>
    <n v="0.7"/>
    <n v="-46.591999999999999"/>
  </r>
  <r>
    <n v="3643"/>
    <s v="CA-2011-156594"/>
    <x v="2"/>
    <x v="414"/>
    <d v="2011-12-23T00:00:00"/>
    <s v="Second Class"/>
    <s v="MC-17845"/>
    <s v="Michael Chen"/>
    <s v="Consumer"/>
    <s v="United States"/>
    <s v="Los Angeles"/>
    <x v="1"/>
    <n v="90008"/>
    <x v="1"/>
    <s v="OFF-BI-10004632"/>
    <x v="1"/>
    <x v="8"/>
    <s v="Ibico Hi-Tech Manual Binding System"/>
    <n v="487.98400000000004"/>
    <n v="2"/>
    <n v="0.2"/>
    <n v="152.49499999999998"/>
  </r>
  <r>
    <n v="3644"/>
    <s v="CA-2011-156594"/>
    <x v="2"/>
    <x v="414"/>
    <d v="2011-12-23T00:00:00"/>
    <s v="Second Class"/>
    <s v="MC-17845"/>
    <s v="Michael Chen"/>
    <s v="Consumer"/>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s v="Consumer"/>
    <s v="United States"/>
    <s v="Los Angeles"/>
    <x v="1"/>
    <n v="90008"/>
    <x v="1"/>
    <s v="OFF-AR-10004269"/>
    <x v="1"/>
    <x v="6"/>
    <s v="Newell 31"/>
    <n v="4.13"/>
    <n v="1"/>
    <n v="0"/>
    <n v="1.1564000000000001"/>
  </r>
  <r>
    <n v="3646"/>
    <s v="CA-2011-156594"/>
    <x v="2"/>
    <x v="414"/>
    <d v="2011-12-23T00:00:00"/>
    <s v="Second Class"/>
    <s v="MC-17845"/>
    <s v="Michael Chen"/>
    <s v="Consumer"/>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s v="Home Office"/>
    <s v="United States"/>
    <s v="Los Angeles"/>
    <x v="1"/>
    <n v="90045"/>
    <x v="1"/>
    <s v="OFF-PA-10002195"/>
    <x v="1"/>
    <x v="10"/>
    <s v="Xerox 1966"/>
    <n v="6.48"/>
    <n v="1"/>
    <n v="0"/>
    <n v="3.1752000000000002"/>
  </r>
  <r>
    <n v="3648"/>
    <s v="CA-2011-146528"/>
    <x v="2"/>
    <x v="739"/>
    <d v="2011-07-27T00:00:00"/>
    <s v="Second Class"/>
    <s v="VF-21715"/>
    <s v="Vicky Freymann"/>
    <s v="Home Office"/>
    <s v="United States"/>
    <s v="Los Angeles"/>
    <x v="1"/>
    <n v="90045"/>
    <x v="1"/>
    <s v="OFF-SU-10002522"/>
    <x v="1"/>
    <x v="14"/>
    <s v="Acme Kleen Earth Office Shears"/>
    <n v="15.52"/>
    <n v="4"/>
    <n v="0"/>
    <n v="4.5007999999999981"/>
  </r>
  <r>
    <n v="3649"/>
    <s v="CA-2012-168459"/>
    <x v="1"/>
    <x v="6"/>
    <d v="2012-11-27T00:00:00"/>
    <s v="Standard Class"/>
    <s v="MC-17275"/>
    <s v="Marc Crier"/>
    <s v="Consumer"/>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s v="Consumer"/>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s v="Consumer"/>
    <s v="United States"/>
    <s v="Detroit"/>
    <x v="12"/>
    <n v="48234"/>
    <x v="2"/>
    <s v="TEC-AC-10004859"/>
    <x v="2"/>
    <x v="11"/>
    <s v="Maxell Pro 80 Minute CD-R, 10/Pack"/>
    <n v="104.88"/>
    <n v="6"/>
    <n v="0"/>
    <n v="41.952000000000005"/>
  </r>
  <r>
    <n v="3652"/>
    <s v="CA-2014-109960"/>
    <x v="3"/>
    <x v="34"/>
    <d v="2014-12-12T00:00:00"/>
    <s v="Second Class"/>
    <s v="DB-13210"/>
    <s v="Dean Braden"/>
    <s v="Consumer"/>
    <s v="United States"/>
    <s v="Detroit"/>
    <x v="12"/>
    <n v="48234"/>
    <x v="2"/>
    <s v="OFF-AR-10001860"/>
    <x v="1"/>
    <x v="6"/>
    <s v="BIC Liqua Brite Liner"/>
    <n v="34.700000000000003"/>
    <n v="5"/>
    <n v="0"/>
    <n v="12.492000000000001"/>
  </r>
  <r>
    <n v="3653"/>
    <s v="CA-2014-109960"/>
    <x v="3"/>
    <x v="34"/>
    <d v="2014-12-12T00:00:00"/>
    <s v="Second Class"/>
    <s v="DB-13210"/>
    <s v="Dean Braden"/>
    <s v="Consumer"/>
    <s v="United States"/>
    <s v="Detroit"/>
    <x v="12"/>
    <n v="48234"/>
    <x v="2"/>
    <s v="OFF-BI-10001636"/>
    <x v="1"/>
    <x v="8"/>
    <s v="Ibico Plastic and Wire Spiral Binding Combs"/>
    <n v="33.72"/>
    <n v="4"/>
    <n v="0"/>
    <n v="15.511199999999999"/>
  </r>
  <r>
    <n v="3654"/>
    <s v="CA-2014-109960"/>
    <x v="3"/>
    <x v="34"/>
    <d v="2014-12-12T00:00:00"/>
    <s v="Second Class"/>
    <s v="DB-13210"/>
    <s v="Dean Braden"/>
    <s v="Consumer"/>
    <s v="United States"/>
    <s v="Detroit"/>
    <x v="12"/>
    <n v="48234"/>
    <x v="2"/>
    <s v="OFF-PA-10000349"/>
    <x v="1"/>
    <x v="10"/>
    <s v="Staples"/>
    <n v="14.940000000000001"/>
    <n v="3"/>
    <n v="0"/>
    <n v="7.0218000000000007"/>
  </r>
  <r>
    <n v="3655"/>
    <s v="CA-2014-133004"/>
    <x v="3"/>
    <x v="515"/>
    <d v="2014-09-06T00:00:00"/>
    <s v="Standard Class"/>
    <s v="AJ-10945"/>
    <s v="Ashley Jarboe"/>
    <s v="Consumer"/>
    <s v="United States"/>
    <s v="Lawrence"/>
    <x v="14"/>
    <n v="46226"/>
    <x v="2"/>
    <s v="OFF-AP-10002439"/>
    <x v="1"/>
    <x v="9"/>
    <s v="Tripp Lite Isotel 8 Ultra 8 Outlet Metal Surge"/>
    <n v="638.73"/>
    <n v="9"/>
    <n v="0"/>
    <n v="166.06979999999999"/>
  </r>
  <r>
    <n v="3656"/>
    <s v="CA-2014-168102"/>
    <x v="3"/>
    <x v="558"/>
    <d v="2014-05-01T00:00:00"/>
    <s v="Standard Class"/>
    <s v="CP-12340"/>
    <s v="Christine Phan"/>
    <s v="Corporate"/>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s v="Corporate"/>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s v="Corporate"/>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s v="Corporate"/>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s v="Corporate"/>
    <s v="United States"/>
    <s v="Plantation"/>
    <x v="2"/>
    <n v="33317"/>
    <x v="0"/>
    <s v="FUR-FU-10001731"/>
    <x v="0"/>
    <x v="5"/>
    <s v="Acrylic Self-Standing Desk Frames"/>
    <n v="6.4080000000000004"/>
    <n v="3"/>
    <n v="0.2"/>
    <n v="1.4418"/>
  </r>
  <r>
    <n v="3661"/>
    <s v="CA-2013-161676"/>
    <x v="0"/>
    <x v="427"/>
    <d v="2013-07-24T00:00:00"/>
    <s v="Standard Class"/>
    <s v="JP-15460"/>
    <s v="Jennifer Patt"/>
    <s v="Corporate"/>
    <s v="United States"/>
    <s v="Glendale"/>
    <x v="16"/>
    <n v="85301"/>
    <x v="1"/>
    <s v="OFF-SU-10004782"/>
    <x v="1"/>
    <x v="14"/>
    <s v="Elite 5&quot; Scissors"/>
    <n v="33.799999999999997"/>
    <n v="5"/>
    <n v="0.2"/>
    <n v="4.2249999999999979"/>
  </r>
  <r>
    <n v="3662"/>
    <s v="CA-2013-155005"/>
    <x v="0"/>
    <x v="900"/>
    <d v="2013-06-16T00:00:00"/>
    <s v="Second Class"/>
    <s v="SC-20050"/>
    <s v="Sample Company A"/>
    <s v="Home Office"/>
    <s v="United States"/>
    <s v="Jackson"/>
    <x v="12"/>
    <n v="49201"/>
    <x v="2"/>
    <s v="TEC-PH-10003484"/>
    <x v="2"/>
    <x v="7"/>
    <s v="Ooma Telo VoIP Home Phone System"/>
    <n v="377.96999999999997"/>
    <n v="3"/>
    <n v="0"/>
    <n v="94.492500000000007"/>
  </r>
  <r>
    <n v="3663"/>
    <s v="US-2014-129777"/>
    <x v="3"/>
    <x v="445"/>
    <d v="2014-07-10T00:00:00"/>
    <s v="Standard Class"/>
    <s v="FM-14290"/>
    <s v="Frank Merwin"/>
    <s v="Home Office"/>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s v="Home Office"/>
    <s v="United States"/>
    <s v="Quincy"/>
    <x v="31"/>
    <n v="2169"/>
    <x v="3"/>
    <s v="OFF-PA-10001970"/>
    <x v="1"/>
    <x v="10"/>
    <s v="Xerox 1881"/>
    <n v="24.56"/>
    <n v="2"/>
    <n v="0"/>
    <n v="11.543199999999999"/>
  </r>
  <r>
    <n v="3665"/>
    <s v="CA-2011-129364"/>
    <x v="2"/>
    <x v="589"/>
    <d v="2011-12-13T00:00:00"/>
    <s v="Standard Class"/>
    <s v="TB-21250"/>
    <s v="Tim Brockman"/>
    <s v="Consumer"/>
    <s v="United States"/>
    <s v="Salem"/>
    <x v="21"/>
    <n v="97301"/>
    <x v="1"/>
    <s v="OFF-LA-10001569"/>
    <x v="1"/>
    <x v="2"/>
    <s v="Avery 499"/>
    <n v="27.888000000000002"/>
    <n v="7"/>
    <n v="0.2"/>
    <n v="9.0635999999999974"/>
  </r>
  <r>
    <n v="3666"/>
    <s v="CA-2011-129364"/>
    <x v="2"/>
    <x v="589"/>
    <d v="2011-12-13T00:00:00"/>
    <s v="Standard Class"/>
    <s v="TB-21250"/>
    <s v="Tim Brockman"/>
    <s v="Consumer"/>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s v="Consumer"/>
    <s v="United States"/>
    <s v="Salem"/>
    <x v="21"/>
    <n v="97301"/>
    <x v="1"/>
    <s v="TEC-PH-10003095"/>
    <x v="2"/>
    <x v="7"/>
    <s v="Samsung HM1900 Bluetooth Headset"/>
    <n v="52.679999999999993"/>
    <n v="3"/>
    <n v="0.2"/>
    <n v="19.754999999999999"/>
  </r>
  <r>
    <n v="3668"/>
    <s v="CA-2011-129364"/>
    <x v="2"/>
    <x v="589"/>
    <d v="2011-12-13T00:00:00"/>
    <s v="Standard Class"/>
    <s v="TB-21250"/>
    <s v="Tim Brockman"/>
    <s v="Consumer"/>
    <s v="United States"/>
    <s v="Salem"/>
    <x v="21"/>
    <n v="97301"/>
    <x v="1"/>
    <s v="OFF-SU-10000432"/>
    <x v="1"/>
    <x v="14"/>
    <s v="Acco Side-Punched Conventional Columnar Pads"/>
    <n v="13.88"/>
    <n v="5"/>
    <n v="0.2"/>
    <n v="-2.6025000000000014"/>
  </r>
  <r>
    <n v="3669"/>
    <s v="CA-2011-129364"/>
    <x v="2"/>
    <x v="589"/>
    <d v="2011-12-13T00:00:00"/>
    <s v="Standard Class"/>
    <s v="TB-21250"/>
    <s v="Tim Brockman"/>
    <s v="Consumer"/>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s v="Consumer"/>
    <s v="United States"/>
    <s v="Salem"/>
    <x v="21"/>
    <n v="97301"/>
    <x v="1"/>
    <s v="OFF-LA-10004409"/>
    <x v="1"/>
    <x v="2"/>
    <s v="Avery 492"/>
    <n v="11.52"/>
    <n v="5"/>
    <n v="0.2"/>
    <n v="3.7439999999999989"/>
  </r>
  <r>
    <n v="3671"/>
    <s v="CA-2011-129364"/>
    <x v="2"/>
    <x v="589"/>
    <d v="2011-12-13T00:00:00"/>
    <s v="Standard Class"/>
    <s v="TB-21250"/>
    <s v="Tim Brockman"/>
    <s v="Consumer"/>
    <s v="United States"/>
    <s v="Salem"/>
    <x v="21"/>
    <n v="97301"/>
    <x v="1"/>
    <s v="OFF-PA-10001569"/>
    <x v="1"/>
    <x v="10"/>
    <s v="Xerox 232"/>
    <n v="10.368000000000002"/>
    <n v="2"/>
    <n v="0.2"/>
    <n v="3.6288"/>
  </r>
  <r>
    <n v="3672"/>
    <s v="CA-2011-129364"/>
    <x v="2"/>
    <x v="589"/>
    <d v="2011-12-13T00:00:00"/>
    <s v="Standard Class"/>
    <s v="TB-21250"/>
    <s v="Tim Brockman"/>
    <s v="Consumer"/>
    <s v="United States"/>
    <s v="Salem"/>
    <x v="21"/>
    <n v="97301"/>
    <x v="1"/>
    <s v="OFF-ST-10001031"/>
    <x v="1"/>
    <x v="4"/>
    <s v="Adjustable Personal File Tote"/>
    <n v="39.072000000000003"/>
    <n v="3"/>
    <n v="0.2"/>
    <n v="2.9304000000000023"/>
  </r>
  <r>
    <n v="3673"/>
    <s v="CA-2013-104969"/>
    <x v="0"/>
    <x v="143"/>
    <d v="2013-04-15T00:00:00"/>
    <s v="Standard Class"/>
    <s v="EH-14125"/>
    <s v="Eugene Hildebrand"/>
    <s v="Home Office"/>
    <s v="United States"/>
    <s v="Troy"/>
    <x v="24"/>
    <n v="45373"/>
    <x v="3"/>
    <s v="OFF-EN-10002312"/>
    <x v="1"/>
    <x v="12"/>
    <s v="#10 Self-Seal White Envelopes"/>
    <n v="8.8719999999999999"/>
    <n v="1"/>
    <n v="0.2"/>
    <n v="3.2161"/>
  </r>
  <r>
    <n v="3674"/>
    <s v="CA-2013-104969"/>
    <x v="0"/>
    <x v="143"/>
    <d v="2013-04-15T00:00:00"/>
    <s v="Standard Class"/>
    <s v="EH-14125"/>
    <s v="Eugene Hildebrand"/>
    <s v="Home Office"/>
    <s v="United States"/>
    <s v="Troy"/>
    <x v="24"/>
    <n v="45373"/>
    <x v="3"/>
    <s v="OFF-BI-10004224"/>
    <x v="1"/>
    <x v="8"/>
    <s v="Catalog Binders with Expanding Posts"/>
    <n v="121.10400000000003"/>
    <n v="6"/>
    <n v="0.7"/>
    <n v="-100.91999999999999"/>
  </r>
  <r>
    <n v="3675"/>
    <s v="CA-2014-154109"/>
    <x v="3"/>
    <x v="44"/>
    <d v="2014-11-12T00:00:00"/>
    <s v="Standard Class"/>
    <s v="ML-17410"/>
    <s v="Maris LaWare"/>
    <s v="Consumer"/>
    <s v="United States"/>
    <s v="Philadelphia"/>
    <x v="9"/>
    <n v="19143"/>
    <x v="3"/>
    <s v="FUR-CH-10003774"/>
    <x v="0"/>
    <x v="1"/>
    <s v="Global Wood Trimmed Manager's Task Chair, Khaki"/>
    <n v="127.372"/>
    <n v="2"/>
    <n v="0.3"/>
    <n v="-30.933200000000006"/>
  </r>
  <r>
    <n v="3676"/>
    <s v="CA-2014-154109"/>
    <x v="3"/>
    <x v="44"/>
    <d v="2014-11-12T00:00:00"/>
    <s v="Standard Class"/>
    <s v="ML-17410"/>
    <s v="Maris LaWare"/>
    <s v="Consumer"/>
    <s v="United States"/>
    <s v="Philadelphia"/>
    <x v="9"/>
    <n v="19143"/>
    <x v="3"/>
    <s v="OFF-PA-10000157"/>
    <x v="1"/>
    <x v="10"/>
    <s v="Xerox 191"/>
    <n v="47.952000000000005"/>
    <n v="3"/>
    <n v="0.2"/>
    <n v="16.183799999999998"/>
  </r>
  <r>
    <n v="3677"/>
    <s v="CA-2012-156440"/>
    <x v="1"/>
    <x v="901"/>
    <d v="2012-12-09T00:00:00"/>
    <s v="Standard Class"/>
    <s v="MH-17620"/>
    <s v="Matt Hagelstein"/>
    <s v="Corporate"/>
    <s v="United States"/>
    <s v="San Diego"/>
    <x v="1"/>
    <n v="92105"/>
    <x v="1"/>
    <s v="FUR-FU-10004090"/>
    <x v="0"/>
    <x v="5"/>
    <s v="Executive Impressions 14&quot; Contract Wall Clock"/>
    <n v="44.46"/>
    <n v="2"/>
    <n v="0"/>
    <n v="14.671799999999998"/>
  </r>
  <r>
    <n v="3678"/>
    <s v="CA-2012-132626"/>
    <x v="1"/>
    <x v="584"/>
    <d v="2012-07-14T00:00:00"/>
    <s v="Standard Class"/>
    <s v="BT-11680"/>
    <s v="Brian Thompson"/>
    <s v="Consumer"/>
    <s v="United States"/>
    <s v="Clinton"/>
    <x v="39"/>
    <n v="20735"/>
    <x v="3"/>
    <s v="OFF-FA-10002763"/>
    <x v="1"/>
    <x v="13"/>
    <s v="Advantus Map Pennant Flags and Round Head Tacks"/>
    <n v="15.8"/>
    <n v="4"/>
    <n v="0"/>
    <n v="5.0559999999999992"/>
  </r>
  <r>
    <n v="3679"/>
    <s v="CA-2012-132626"/>
    <x v="1"/>
    <x v="584"/>
    <d v="2012-07-14T00:00:00"/>
    <s v="Standard Class"/>
    <s v="BT-11680"/>
    <s v="Brian Thompson"/>
    <s v="Consumer"/>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s v="Consumer"/>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s v="Consumer"/>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s v="Consumer"/>
    <s v="United States"/>
    <s v="Clinton"/>
    <x v="39"/>
    <n v="20735"/>
    <x v="3"/>
    <s v="OFF-BI-10002854"/>
    <x v="1"/>
    <x v="8"/>
    <s v="Performers Binder/Pad Holder, Black"/>
    <n v="84.09"/>
    <n v="3"/>
    <n v="0"/>
    <n v="42.045000000000002"/>
  </r>
  <r>
    <n v="3683"/>
    <s v="CA-2012-132626"/>
    <x v="1"/>
    <x v="584"/>
    <d v="2012-07-14T00:00:00"/>
    <s v="Standard Class"/>
    <s v="BT-11680"/>
    <s v="Brian Thompson"/>
    <s v="Consumer"/>
    <s v="United States"/>
    <s v="Clinton"/>
    <x v="39"/>
    <n v="20735"/>
    <x v="3"/>
    <s v="OFF-AR-10002987"/>
    <x v="1"/>
    <x v="6"/>
    <s v="Prismacolor Color Pencil Set"/>
    <n v="79.36"/>
    <n v="4"/>
    <n v="0"/>
    <n v="32.537600000000005"/>
  </r>
  <r>
    <n v="3684"/>
    <s v="CA-2012-132626"/>
    <x v="1"/>
    <x v="584"/>
    <d v="2012-07-14T00:00:00"/>
    <s v="Standard Class"/>
    <s v="BT-11680"/>
    <s v="Brian Thompson"/>
    <s v="Consumer"/>
    <s v="United States"/>
    <s v="Clinton"/>
    <x v="39"/>
    <n v="20735"/>
    <x v="3"/>
    <s v="OFF-BI-10004001"/>
    <x v="1"/>
    <x v="8"/>
    <s v="GBC Recycled VeloBinder Covers"/>
    <n v="153.35999999999999"/>
    <n v="9"/>
    <n v="0"/>
    <n v="70.545599999999979"/>
  </r>
  <r>
    <n v="3685"/>
    <s v="CA-2012-132626"/>
    <x v="1"/>
    <x v="584"/>
    <d v="2012-07-14T00:00:00"/>
    <s v="Standard Class"/>
    <s v="BT-11680"/>
    <s v="Brian Thompson"/>
    <s v="Consumer"/>
    <s v="United States"/>
    <s v="Clinton"/>
    <x v="39"/>
    <n v="20735"/>
    <x v="3"/>
    <s v="OFF-BI-10001634"/>
    <x v="1"/>
    <x v="8"/>
    <s v="Wilson Jones Active Use Binders"/>
    <n v="43.68"/>
    <n v="6"/>
    <n v="0"/>
    <n v="21.403200000000002"/>
  </r>
  <r>
    <n v="3686"/>
    <s v="CA-2012-132626"/>
    <x v="1"/>
    <x v="584"/>
    <d v="2012-07-14T00:00:00"/>
    <s v="Standard Class"/>
    <s v="BT-11680"/>
    <s v="Brian Thompson"/>
    <s v="Consumer"/>
    <s v="United States"/>
    <s v="Clinton"/>
    <x v="39"/>
    <n v="20735"/>
    <x v="3"/>
    <s v="OFF-ST-10003722"/>
    <x v="1"/>
    <x v="4"/>
    <s v="Project Tote Personal File"/>
    <n v="98.21"/>
    <n v="7"/>
    <n v="0"/>
    <n v="28.480899999999984"/>
  </r>
  <r>
    <n v="3687"/>
    <s v="CA-2013-102792"/>
    <x v="0"/>
    <x v="180"/>
    <d v="2013-12-20T00:00:00"/>
    <s v="Standard Class"/>
    <s v="JC-15340"/>
    <s v="Jasper Cacioppo"/>
    <s v="Consumer"/>
    <s v="United States"/>
    <s v="Riverside"/>
    <x v="1"/>
    <n v="92503"/>
    <x v="1"/>
    <s v="OFF-AR-10004757"/>
    <x v="1"/>
    <x v="6"/>
    <s v="Crayola Colored Pencils"/>
    <n v="9.84"/>
    <n v="3"/>
    <n v="0"/>
    <n v="3.2471999999999994"/>
  </r>
  <r>
    <n v="3688"/>
    <s v="CA-2013-108567"/>
    <x v="0"/>
    <x v="244"/>
    <d v="2013-05-25T00:00:00"/>
    <s v="Standard Class"/>
    <s v="DB-13210"/>
    <s v="Dean Braden"/>
    <s v="Consumer"/>
    <s v="United States"/>
    <s v="Port Saint Lucie"/>
    <x v="2"/>
    <n v="34952"/>
    <x v="0"/>
    <s v="OFF-BI-10004140"/>
    <x v="1"/>
    <x v="8"/>
    <s v="Avery Non-Stick Binders"/>
    <n v="2.6940000000000004"/>
    <n v="2"/>
    <n v="0.7"/>
    <n v="-2.2450000000000001"/>
  </r>
  <r>
    <n v="3689"/>
    <s v="CA-2014-140760"/>
    <x v="3"/>
    <x v="455"/>
    <d v="2014-06-06T00:00:00"/>
    <s v="Second Class"/>
    <s v="DO-13435"/>
    <s v="Denny Ordway"/>
    <s v="Consumer"/>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s v="Consumer"/>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s v="Corporate"/>
    <s v="United States"/>
    <s v="Denver"/>
    <x v="22"/>
    <n v="80219"/>
    <x v="1"/>
    <s v="TEC-MA-10000597"/>
    <x v="2"/>
    <x v="15"/>
    <s v="Lexmark S315 Color Inkjet Printer"/>
    <n v="59.994000000000007"/>
    <n v="2"/>
    <n v="0.7"/>
    <n v="-45.995400000000004"/>
  </r>
  <r>
    <n v="3692"/>
    <s v="US-2012-131359"/>
    <x v="1"/>
    <x v="628"/>
    <d v="2012-11-02T00:00:00"/>
    <s v="Second Class"/>
    <s v="FA-14230"/>
    <s v="Frank Atkinson"/>
    <s v="Corporate"/>
    <s v="United States"/>
    <s v="Denver"/>
    <x v="22"/>
    <n v="80219"/>
    <x v="1"/>
    <s v="TEC-CO-10001571"/>
    <x v="2"/>
    <x v="16"/>
    <s v="Sharp 1540cs Digital Laser Copier"/>
    <n v="439.99200000000002"/>
    <n v="1"/>
    <n v="0.2"/>
    <n v="164.99700000000001"/>
  </r>
  <r>
    <n v="3693"/>
    <s v="US-2012-131359"/>
    <x v="1"/>
    <x v="628"/>
    <d v="2012-11-02T00:00:00"/>
    <s v="Second Class"/>
    <s v="FA-14230"/>
    <s v="Frank Atkinson"/>
    <s v="Corporate"/>
    <s v="United States"/>
    <s v="Denver"/>
    <x v="22"/>
    <n v="80219"/>
    <x v="1"/>
    <s v="TEC-PH-10004531"/>
    <x v="2"/>
    <x v="7"/>
    <s v="OtterBox Commuter Series Case - iPhone 5 &amp; 5s"/>
    <n v="87.96"/>
    <n v="5"/>
    <n v="0.2"/>
    <n v="30.785999999999998"/>
  </r>
  <r>
    <n v="3694"/>
    <s v="US-2012-131359"/>
    <x v="1"/>
    <x v="628"/>
    <d v="2012-11-02T00:00:00"/>
    <s v="Second Class"/>
    <s v="FA-14230"/>
    <s v="Frank Atkinson"/>
    <s v="Corporate"/>
    <s v="United States"/>
    <s v="Denver"/>
    <x v="22"/>
    <n v="80219"/>
    <x v="1"/>
    <s v="FUR-FU-10003026"/>
    <x v="0"/>
    <x v="5"/>
    <s v="Eldon Regeneration Recycled Desk Accessories, Black"/>
    <n v="15.488"/>
    <n v="4"/>
    <n v="0.2"/>
    <n v="3.6783999999999999"/>
  </r>
  <r>
    <n v="3695"/>
    <s v="CA-2013-142097"/>
    <x v="0"/>
    <x v="680"/>
    <d v="2013-10-21T00:00:00"/>
    <s v="Standard Class"/>
    <s v="QJ-19255"/>
    <s v="Quincy Jones"/>
    <s v="Corporate"/>
    <s v="United States"/>
    <s v="Springfield"/>
    <x v="17"/>
    <n v="22153"/>
    <x v="0"/>
    <s v="OFF-BI-10002082"/>
    <x v="1"/>
    <x v="8"/>
    <s v="GBC Twin Loop Wire Binding Elements"/>
    <n v="232.96"/>
    <n v="7"/>
    <n v="0"/>
    <n v="116.48"/>
  </r>
  <r>
    <n v="3696"/>
    <s v="CA-2013-142097"/>
    <x v="0"/>
    <x v="680"/>
    <d v="2013-10-21T00:00:00"/>
    <s v="Standard Class"/>
    <s v="QJ-19255"/>
    <s v="Quincy Jones"/>
    <s v="Corporate"/>
    <s v="United States"/>
    <s v="Springfield"/>
    <x v="17"/>
    <n v="22153"/>
    <x v="0"/>
    <s v="OFF-EN-10002312"/>
    <x v="1"/>
    <x v="12"/>
    <s v="#10 Self-Seal White Envelopes"/>
    <n v="66.539999999999992"/>
    <n v="6"/>
    <n v="0"/>
    <n v="32.604599999999998"/>
  </r>
  <r>
    <n v="3697"/>
    <s v="CA-2013-142097"/>
    <x v="0"/>
    <x v="680"/>
    <d v="2013-10-21T00:00:00"/>
    <s v="Standard Class"/>
    <s v="QJ-19255"/>
    <s v="Quincy Jones"/>
    <s v="Corporate"/>
    <s v="United States"/>
    <s v="Springfield"/>
    <x v="17"/>
    <n v="22153"/>
    <x v="0"/>
    <s v="OFF-AP-10000696"/>
    <x v="1"/>
    <x v="9"/>
    <s v="Holmes Odor Grabber"/>
    <n v="43.26"/>
    <n v="3"/>
    <n v="0"/>
    <n v="14.275799999999998"/>
  </r>
  <r>
    <n v="3698"/>
    <s v="CA-2012-151680"/>
    <x v="1"/>
    <x v="902"/>
    <d v="2012-11-21T00:00:00"/>
    <s v="Second Class"/>
    <s v="TC-21475"/>
    <s v="Tony Chapman"/>
    <s v="Home Office"/>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s v="Corporate"/>
    <s v="United States"/>
    <s v="Tempe"/>
    <x v="16"/>
    <n v="85281"/>
    <x v="1"/>
    <s v="OFF-ST-10001034"/>
    <x v="1"/>
    <x v="4"/>
    <s v="Eldon File Chest Portable File"/>
    <n v="79.400000000000006"/>
    <n v="5"/>
    <n v="0.2"/>
    <n v="5.9550000000000054"/>
  </r>
  <r>
    <n v="3700"/>
    <s v="CA-2014-160416"/>
    <x v="3"/>
    <x v="38"/>
    <d v="2014-11-19T00:00:00"/>
    <s v="Second Class"/>
    <s v="AD-10180"/>
    <s v="Alan Dominguez"/>
    <s v="Home Office"/>
    <s v="United States"/>
    <s v="Yonkers"/>
    <x v="15"/>
    <n v="10701"/>
    <x v="3"/>
    <s v="TEC-AC-10004114"/>
    <x v="2"/>
    <x v="11"/>
    <s v="KeyTronic 6101 Series - Keyboard - Black"/>
    <n v="163.96"/>
    <n v="4"/>
    <n v="0"/>
    <n v="70.502800000000008"/>
  </r>
  <r>
    <n v="3701"/>
    <s v="CA-2014-169411"/>
    <x v="3"/>
    <x v="165"/>
    <d v="2014-12-30T00:00:00"/>
    <s v="Standard Class"/>
    <s v="AC-10615"/>
    <s v="Ann Chong"/>
    <s v="Corporate"/>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s v="Corporate"/>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s v="Corporate"/>
    <s v="United States"/>
    <s v="Decatur"/>
    <x v="19"/>
    <n v="35601"/>
    <x v="0"/>
    <s v="OFF-AR-10004269"/>
    <x v="1"/>
    <x v="6"/>
    <s v="Newell 31"/>
    <n v="24.78"/>
    <n v="6"/>
    <n v="0"/>
    <n v="6.9384000000000006"/>
  </r>
  <r>
    <n v="3704"/>
    <s v="CA-2012-104941"/>
    <x v="1"/>
    <x v="385"/>
    <d v="2012-06-19T00:00:00"/>
    <s v="Standard Class"/>
    <s v="DH-13075"/>
    <s v="Dave Hallsten"/>
    <s v="Corporate"/>
    <s v="United States"/>
    <s v="Decatur"/>
    <x v="19"/>
    <n v="35601"/>
    <x v="0"/>
    <s v="OFF-BI-10001249"/>
    <x v="1"/>
    <x v="8"/>
    <s v="Avery Heavy-Duty EZD View Binder with Locking Rings"/>
    <n v="19.14"/>
    <n v="3"/>
    <n v="0"/>
    <n v="8.8043999999999993"/>
  </r>
  <r>
    <n v="3705"/>
    <s v="CA-2012-104941"/>
    <x v="1"/>
    <x v="385"/>
    <d v="2012-06-19T00:00:00"/>
    <s v="Standard Class"/>
    <s v="DH-13075"/>
    <s v="Dave Hallsten"/>
    <s v="Corporate"/>
    <s v="United States"/>
    <s v="Decatur"/>
    <x v="19"/>
    <n v="35601"/>
    <x v="0"/>
    <s v="TEC-CO-10004202"/>
    <x v="2"/>
    <x v="16"/>
    <s v="Brother DCP1000 Digital 3 in 1 Multifunction Machine"/>
    <n v="899.97"/>
    <n v="3"/>
    <n v="0"/>
    <n v="314.98950000000002"/>
  </r>
  <r>
    <n v="3706"/>
    <s v="CA-2012-104941"/>
    <x v="1"/>
    <x v="385"/>
    <d v="2012-06-19T00:00:00"/>
    <s v="Standard Class"/>
    <s v="DH-13075"/>
    <s v="Dave Hallsten"/>
    <s v="Corporate"/>
    <s v="United States"/>
    <s v="Decatur"/>
    <x v="19"/>
    <n v="35601"/>
    <x v="0"/>
    <s v="OFF-PA-10003363"/>
    <x v="1"/>
    <x v="10"/>
    <s v="Xerox 204"/>
    <n v="32.400000000000006"/>
    <n v="5"/>
    <n v="0"/>
    <n v="15.552000000000001"/>
  </r>
  <r>
    <n v="3707"/>
    <s v="CA-2014-160087"/>
    <x v="3"/>
    <x v="257"/>
    <d v="2014-03-23T00:00:00"/>
    <s v="Standard Class"/>
    <s v="EN-13780"/>
    <s v="Edward Nazzal"/>
    <s v="Consumer"/>
    <s v="United States"/>
    <s v="Dallas"/>
    <x v="5"/>
    <n v="75220"/>
    <x v="2"/>
    <s v="OFF-AR-10001915"/>
    <x v="1"/>
    <x v="6"/>
    <s v="Peel-Off China Markers"/>
    <n v="23.832000000000001"/>
    <n v="3"/>
    <n v="0.2"/>
    <n v="6.5538000000000007"/>
  </r>
  <r>
    <n v="3708"/>
    <s v="CA-2011-120544"/>
    <x v="2"/>
    <x v="533"/>
    <d v="2011-11-27T00:00:00"/>
    <s v="Standard Class"/>
    <s v="SS-20140"/>
    <s v="Saphhira Shifley"/>
    <s v="Corporate"/>
    <s v="United States"/>
    <s v="Mesquite"/>
    <x v="5"/>
    <n v="75150"/>
    <x v="2"/>
    <s v="FUR-FU-10001940"/>
    <x v="0"/>
    <x v="5"/>
    <s v="Staples"/>
    <n v="6.3680000000000003"/>
    <n v="2"/>
    <n v="0.6"/>
    <n v="-2.5471999999999984"/>
  </r>
  <r>
    <n v="3709"/>
    <s v="CA-2011-120544"/>
    <x v="2"/>
    <x v="533"/>
    <d v="2011-11-27T00:00:00"/>
    <s v="Standard Class"/>
    <s v="SS-20140"/>
    <s v="Saphhira Shifley"/>
    <s v="Corporate"/>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s v="Corporate"/>
    <s v="United States"/>
    <s v="Mesquite"/>
    <x v="5"/>
    <n v="75150"/>
    <x v="2"/>
    <s v="TEC-AC-10003709"/>
    <x v="2"/>
    <x v="11"/>
    <s v="Maxell 4.7GB DVD-R 5/Pack"/>
    <n v="5.5440000000000005"/>
    <n v="7"/>
    <n v="0.2"/>
    <n v="1.6632000000000007"/>
  </r>
  <r>
    <n v="3711"/>
    <s v="CA-2014-113670"/>
    <x v="3"/>
    <x v="453"/>
    <d v="2014-10-18T00:00:00"/>
    <s v="First Class"/>
    <s v="RS-19765"/>
    <s v="Roland Schwarz"/>
    <s v="Corporate"/>
    <s v="United States"/>
    <s v="Los Angeles"/>
    <x v="1"/>
    <n v="90045"/>
    <x v="1"/>
    <s v="FUR-TA-10001705"/>
    <x v="0"/>
    <x v="3"/>
    <s v="Bush Advantage Collection Round Conference Table"/>
    <n v="510.24"/>
    <n v="3"/>
    <n v="0.2"/>
    <n v="6.3779999999999575"/>
  </r>
  <r>
    <n v="3712"/>
    <s v="CA-2014-113670"/>
    <x v="3"/>
    <x v="453"/>
    <d v="2014-10-18T00:00:00"/>
    <s v="First Class"/>
    <s v="RS-19765"/>
    <s v="Roland Schwarz"/>
    <s v="Corporate"/>
    <s v="United States"/>
    <s v="Los Angeles"/>
    <x v="1"/>
    <n v="90045"/>
    <x v="1"/>
    <s v="OFF-PA-10000675"/>
    <x v="1"/>
    <x v="10"/>
    <s v="Xerox 1919"/>
    <n v="204.95000000000002"/>
    <n v="5"/>
    <n v="0"/>
    <n v="100.4255"/>
  </r>
  <r>
    <n v="3713"/>
    <s v="CA-2014-166198"/>
    <x v="3"/>
    <x v="81"/>
    <d v="2014-04-25T00:00:00"/>
    <s v="First Class"/>
    <s v="JW-15955"/>
    <s v="Joni Wasserman"/>
    <s v="Consumer"/>
    <s v="United States"/>
    <s v="Seattle"/>
    <x v="4"/>
    <n v="98103"/>
    <x v="1"/>
    <s v="TEC-AC-10000521"/>
    <x v="2"/>
    <x v="11"/>
    <s v="Verbatim Slim CD and DVD Storage Cases, 50/Pack"/>
    <n v="11.54"/>
    <n v="1"/>
    <n v="0"/>
    <n v="3.4619999999999997"/>
  </r>
  <r>
    <n v="3714"/>
    <s v="CA-2014-166198"/>
    <x v="3"/>
    <x v="81"/>
    <d v="2014-04-25T00:00:00"/>
    <s v="First Class"/>
    <s v="JW-15955"/>
    <s v="Joni Wasserman"/>
    <s v="Consumer"/>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s v="Consumer"/>
    <s v="United States"/>
    <s v="Olympia"/>
    <x v="4"/>
    <n v="98502"/>
    <x v="1"/>
    <s v="OFF-PA-10001954"/>
    <x v="1"/>
    <x v="10"/>
    <s v="Xerox 1964"/>
    <n v="45.68"/>
    <n v="2"/>
    <n v="0"/>
    <n v="21.012799999999999"/>
  </r>
  <r>
    <n v="3716"/>
    <s v="CA-2011-135608"/>
    <x v="2"/>
    <x v="589"/>
    <d v="2011-12-10T00:00:00"/>
    <s v="Second Class"/>
    <s v="JK-15625"/>
    <s v="Jim Karlsson"/>
    <s v="Consumer"/>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s v="Home Office"/>
    <s v="United States"/>
    <s v="Omaha"/>
    <x v="8"/>
    <n v="68104"/>
    <x v="2"/>
    <s v="OFF-FA-10004395"/>
    <x v="1"/>
    <x v="13"/>
    <s v="Plymouth Boxed Rubber Bands by Plymouth"/>
    <n v="23.55"/>
    <n v="5"/>
    <n v="0"/>
    <n v="1.1775000000000002"/>
  </r>
  <r>
    <n v="3718"/>
    <s v="CA-2013-142370"/>
    <x v="0"/>
    <x v="251"/>
    <d v="2013-09-24T00:00:00"/>
    <s v="Standard Class"/>
    <s v="TP-21130"/>
    <s v="Theone Pippenger"/>
    <s v="Consumer"/>
    <s v="United States"/>
    <s v="Columbus"/>
    <x v="32"/>
    <n v="31907"/>
    <x v="0"/>
    <s v="OFF-SU-10003002"/>
    <x v="1"/>
    <x v="14"/>
    <s v="Letter Slitter"/>
    <n v="5.04"/>
    <n v="2"/>
    <n v="0"/>
    <n v="0.15120000000000022"/>
  </r>
  <r>
    <n v="3719"/>
    <s v="CA-2013-142370"/>
    <x v="0"/>
    <x v="251"/>
    <d v="2013-09-24T00:00:00"/>
    <s v="Standard Class"/>
    <s v="TP-21130"/>
    <s v="Theone Pippenger"/>
    <s v="Consumer"/>
    <s v="United States"/>
    <s v="Columbus"/>
    <x v="32"/>
    <n v="31907"/>
    <x v="0"/>
    <s v="TEC-AC-10002926"/>
    <x v="2"/>
    <x v="11"/>
    <s v="Logitech Wireless Marathon Mouse M705"/>
    <n v="249.95000000000002"/>
    <n v="5"/>
    <n v="0"/>
    <n v="107.47850000000001"/>
  </r>
  <r>
    <n v="3720"/>
    <s v="CA-2013-105900"/>
    <x v="0"/>
    <x v="42"/>
    <d v="2013-09-24T00:00:00"/>
    <s v="Standard Class"/>
    <s v="BS-11590"/>
    <s v="Brendan Sweed"/>
    <s v="Corporate"/>
    <s v="United States"/>
    <s v="Columbus"/>
    <x v="14"/>
    <n v="47201"/>
    <x v="2"/>
    <s v="OFF-AR-10002656"/>
    <x v="1"/>
    <x v="6"/>
    <s v="Sanford Liquid Accent Highlighters"/>
    <n v="33.4"/>
    <n v="5"/>
    <n v="0"/>
    <n v="12.357999999999997"/>
  </r>
  <r>
    <n v="3721"/>
    <s v="CA-2013-151155"/>
    <x v="0"/>
    <x v="887"/>
    <d v="2013-12-25T00:00:00"/>
    <s v="Standard Class"/>
    <s v="AB-10255"/>
    <s v="Alejandro Ballentine"/>
    <s v="Home Office"/>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s v="Home Office"/>
    <s v="United States"/>
    <s v="Jackson"/>
    <x v="35"/>
    <n v="39212"/>
    <x v="0"/>
    <s v="OFF-BI-10003910"/>
    <x v="1"/>
    <x v="8"/>
    <s v="DXL Angle-View Binders with Locking Rings by Samsill"/>
    <n v="15.42"/>
    <n v="2"/>
    <n v="0"/>
    <n v="6.9390000000000001"/>
  </r>
  <r>
    <n v="3723"/>
    <s v="CA-2014-144036"/>
    <x v="3"/>
    <x v="903"/>
    <d v="2014-11-27T00:00:00"/>
    <s v="Standard Class"/>
    <s v="FO-14305"/>
    <s v="Frank Olsen"/>
    <s v="Consumer"/>
    <s v="United States"/>
    <s v="Houston"/>
    <x v="5"/>
    <n v="77070"/>
    <x v="2"/>
    <s v="OFF-AR-10000122"/>
    <x v="1"/>
    <x v="6"/>
    <s v="Newell 314"/>
    <n v="35.712000000000003"/>
    <n v="8"/>
    <n v="0.2"/>
    <n v="2.2319999999999958"/>
  </r>
  <r>
    <n v="3724"/>
    <s v="US-2011-169789"/>
    <x v="2"/>
    <x v="125"/>
    <d v="2012-01-04T00:00:00"/>
    <s v="Standard Class"/>
    <s v="MF-17665"/>
    <s v="Maureen Fritzler"/>
    <s v="Corporate"/>
    <s v="United States"/>
    <s v="Phoenix"/>
    <x v="16"/>
    <n v="85023"/>
    <x v="1"/>
    <s v="OFF-BI-10004600"/>
    <x v="1"/>
    <x v="8"/>
    <s v="Ibico Ibimaster 300 Manual Binding System"/>
    <n v="551.98500000000013"/>
    <n v="5"/>
    <n v="0.7"/>
    <n v="-459.98750000000018"/>
  </r>
  <r>
    <n v="3725"/>
    <s v="CA-2014-127264"/>
    <x v="3"/>
    <x v="355"/>
    <d v="2014-04-06T00:00:00"/>
    <s v="First Class"/>
    <s v="SA-20830"/>
    <s v="Sue Ann Reed"/>
    <s v="Consumer"/>
    <s v="United States"/>
    <s v="Chicago"/>
    <x v="10"/>
    <n v="60653"/>
    <x v="2"/>
    <s v="OFF-AR-10003045"/>
    <x v="1"/>
    <x v="6"/>
    <s v="Prang Colored Pencils"/>
    <n v="7.0559999999999992"/>
    <n v="3"/>
    <n v="0.2"/>
    <n v="2.2050000000000001"/>
  </r>
  <r>
    <n v="3726"/>
    <s v="CA-2013-151512"/>
    <x v="0"/>
    <x v="482"/>
    <d v="2014-01-03T00:00:00"/>
    <s v="Standard Class"/>
    <s v="SH-19975"/>
    <s v="Sally Hughsby"/>
    <s v="Corporate"/>
    <s v="United States"/>
    <s v="Denver"/>
    <x v="22"/>
    <n v="80219"/>
    <x v="1"/>
    <s v="OFF-AP-10000252"/>
    <x v="1"/>
    <x v="9"/>
    <s v="Harmony HEPA Quiet Air Purifiers"/>
    <n v="18.72"/>
    <n v="2"/>
    <n v="0.2"/>
    <n v="3.51"/>
  </r>
  <r>
    <n v="3727"/>
    <s v="CA-2013-165169"/>
    <x v="0"/>
    <x v="410"/>
    <d v="2013-06-12T00:00:00"/>
    <s v="Standard Class"/>
    <s v="JL-15235"/>
    <s v="Janet Lee"/>
    <s v="Consumer"/>
    <s v="United States"/>
    <s v="Newark"/>
    <x v="13"/>
    <n v="19711"/>
    <x v="3"/>
    <s v="OFF-ST-10001496"/>
    <x v="1"/>
    <x v="4"/>
    <s v="Standard Rollaway File with Lock"/>
    <n v="360.38"/>
    <n v="2"/>
    <n v="0"/>
    <n v="93.698800000000006"/>
  </r>
  <r>
    <n v="3728"/>
    <s v="CA-2013-165169"/>
    <x v="0"/>
    <x v="410"/>
    <d v="2013-06-12T00:00:00"/>
    <s v="Standard Class"/>
    <s v="JL-15235"/>
    <s v="Janet Lee"/>
    <s v="Consumer"/>
    <s v="United States"/>
    <s v="Newark"/>
    <x v="13"/>
    <n v="19711"/>
    <x v="3"/>
    <s v="OFF-AR-10000122"/>
    <x v="1"/>
    <x v="6"/>
    <s v="Newell 314"/>
    <n v="11.16"/>
    <n v="2"/>
    <n v="0"/>
    <n v="2.7899999999999991"/>
  </r>
  <r>
    <n v="3729"/>
    <s v="CA-2013-165169"/>
    <x v="0"/>
    <x v="410"/>
    <d v="2013-06-12T00:00:00"/>
    <s v="Standard Class"/>
    <s v="JL-15235"/>
    <s v="Janet Lee"/>
    <s v="Consumer"/>
    <s v="United States"/>
    <s v="Newark"/>
    <x v="13"/>
    <n v="19711"/>
    <x v="3"/>
    <s v="OFF-LA-10000407"/>
    <x v="1"/>
    <x v="2"/>
    <s v="Avery White Multi-Purpose Labels"/>
    <n v="14.940000000000001"/>
    <n v="3"/>
    <n v="0"/>
    <n v="6.8723999999999998"/>
  </r>
  <r>
    <n v="3730"/>
    <s v="CA-2012-109575"/>
    <x v="1"/>
    <x v="227"/>
    <d v="2012-09-23T00:00:00"/>
    <s v="Standard Class"/>
    <s v="KH-16630"/>
    <s v="Ken Heidel"/>
    <s v="Corporate"/>
    <s v="United States"/>
    <s v="Clinton"/>
    <x v="39"/>
    <n v="20735"/>
    <x v="3"/>
    <s v="OFF-ST-10004950"/>
    <x v="1"/>
    <x v="4"/>
    <s v="Acco Perma 3000 Stacking Storage Drawers"/>
    <n v="41.96"/>
    <n v="2"/>
    <n v="0"/>
    <n v="7.9724000000000004"/>
  </r>
  <r>
    <n v="3731"/>
    <s v="CA-2012-109575"/>
    <x v="1"/>
    <x v="227"/>
    <d v="2012-09-23T00:00:00"/>
    <s v="Standard Class"/>
    <s v="KH-16630"/>
    <s v="Ken Heidel"/>
    <s v="Corporate"/>
    <s v="United States"/>
    <s v="Clinton"/>
    <x v="39"/>
    <n v="20735"/>
    <x v="3"/>
    <s v="OFF-ST-10004123"/>
    <x v="1"/>
    <x v="4"/>
    <s v="Safco Industrial Wire Shelving System"/>
    <n v="636.86"/>
    <n v="7"/>
    <n v="0"/>
    <n v="0"/>
  </r>
  <r>
    <n v="3732"/>
    <s v="CA-2012-109575"/>
    <x v="1"/>
    <x v="227"/>
    <d v="2012-09-23T00:00:00"/>
    <s v="Standard Class"/>
    <s v="KH-16630"/>
    <s v="Ken Heidel"/>
    <s v="Corporate"/>
    <s v="United States"/>
    <s v="Clinton"/>
    <x v="39"/>
    <n v="20735"/>
    <x v="3"/>
    <s v="TEC-PH-10000730"/>
    <x v="2"/>
    <x v="7"/>
    <s v="Samsung Galaxy S4 Active"/>
    <n v="499.99"/>
    <n v="1"/>
    <n v="0"/>
    <n v="129.99740000000003"/>
  </r>
  <r>
    <n v="3733"/>
    <s v="CA-2012-109575"/>
    <x v="1"/>
    <x v="227"/>
    <d v="2012-09-23T00:00:00"/>
    <s v="Standard Class"/>
    <s v="KH-16630"/>
    <s v="Ken Heidel"/>
    <s v="Corporate"/>
    <s v="United States"/>
    <s v="Clinton"/>
    <x v="39"/>
    <n v="20735"/>
    <x v="3"/>
    <s v="TEC-PH-10000895"/>
    <x v="2"/>
    <x v="7"/>
    <s v="Polycom VVX 310 VoIP phone"/>
    <n v="1259.93"/>
    <n v="7"/>
    <n v="0"/>
    <n v="327.58180000000004"/>
  </r>
  <r>
    <n v="3734"/>
    <s v="CA-2012-109575"/>
    <x v="1"/>
    <x v="227"/>
    <d v="2012-09-23T00:00:00"/>
    <s v="Standard Class"/>
    <s v="KH-16630"/>
    <s v="Ken Heidel"/>
    <s v="Corporate"/>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s v="Consumer"/>
    <s v="United States"/>
    <s v="New York City"/>
    <x v="15"/>
    <n v="10011"/>
    <x v="3"/>
    <s v="OFF-PA-10002254"/>
    <x v="1"/>
    <x v="10"/>
    <s v="Xerox 1883"/>
    <n v="26.38"/>
    <n v="1"/>
    <n v="0"/>
    <n v="12.134799999999998"/>
  </r>
  <r>
    <n v="3736"/>
    <s v="CA-2014-168193"/>
    <x v="3"/>
    <x v="904"/>
    <d v="2014-03-12T00:00:00"/>
    <s v="Second Class"/>
    <s v="RM-19750"/>
    <s v="Roland Murray"/>
    <s v="Consumer"/>
    <s v="United States"/>
    <s v="New York City"/>
    <x v="15"/>
    <n v="10011"/>
    <x v="3"/>
    <s v="FUR-FU-10002554"/>
    <x v="0"/>
    <x v="5"/>
    <s v="Westinghouse Floor Lamp with Metal Mesh Shade, Black"/>
    <n v="71.97"/>
    <n v="3"/>
    <n v="0"/>
    <n v="16.553099999999993"/>
  </r>
  <r>
    <n v="3737"/>
    <s v="CA-2013-115476"/>
    <x v="0"/>
    <x v="716"/>
    <d v="2013-03-18T00:00:00"/>
    <s v="Same Day"/>
    <s v="VM-21835"/>
    <s v="Vivian Mathis"/>
    <s v="Consumer"/>
    <s v="United States"/>
    <s v="Newark"/>
    <x v="13"/>
    <n v="19711"/>
    <x v="3"/>
    <s v="TEC-PH-10000673"/>
    <x v="2"/>
    <x v="7"/>
    <s v="Plantronics Voyager Pro HD - Bluetooth Headset"/>
    <n v="129.97999999999999"/>
    <n v="2"/>
    <n v="0"/>
    <n v="62.3904"/>
  </r>
  <r>
    <n v="3738"/>
    <s v="CA-2013-115476"/>
    <x v="0"/>
    <x v="716"/>
    <d v="2013-03-18T00:00:00"/>
    <s v="Same Day"/>
    <s v="VM-21835"/>
    <s v="Vivian Mathis"/>
    <s v="Consumer"/>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s v="Consumer"/>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s v="Consumer"/>
    <s v="United States"/>
    <s v="Jackson"/>
    <x v="12"/>
    <n v="49201"/>
    <x v="2"/>
    <s v="TEC-AC-10001109"/>
    <x v="2"/>
    <x v="11"/>
    <s v="Logitech Trackman Marble Mouse"/>
    <n v="59.98"/>
    <n v="2"/>
    <n v="0"/>
    <n v="25.191600000000001"/>
  </r>
  <r>
    <n v="3741"/>
    <s v="CA-2013-133340"/>
    <x v="0"/>
    <x v="10"/>
    <d v="2013-12-14T00:00:00"/>
    <s v="Standard Class"/>
    <s v="LH-17155"/>
    <s v="Logan Haushalter"/>
    <s v="Consumer"/>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s v="Consumer"/>
    <s v="United States"/>
    <s v="New York City"/>
    <x v="15"/>
    <n v="10011"/>
    <x v="3"/>
    <s v="OFF-EN-10001137"/>
    <x v="1"/>
    <x v="12"/>
    <s v="#10 Gummed Flap White Envelopes, 100/Box"/>
    <n v="16.52"/>
    <n v="4"/>
    <n v="0"/>
    <n v="7.5991999999999997"/>
  </r>
  <r>
    <n v="3743"/>
    <s v="CA-2013-137848"/>
    <x v="0"/>
    <x v="804"/>
    <d v="2013-01-21T00:00:00"/>
    <s v="Standard Class"/>
    <s v="WB-21850"/>
    <s v="William Brown"/>
    <s v="Consumer"/>
    <s v="United States"/>
    <s v="New York City"/>
    <x v="15"/>
    <n v="10011"/>
    <x v="3"/>
    <s v="OFF-PA-10004285"/>
    <x v="1"/>
    <x v="10"/>
    <s v="Xerox 1959"/>
    <n v="60.12"/>
    <n v="9"/>
    <n v="0"/>
    <n v="28.857599999999998"/>
  </r>
  <r>
    <n v="3744"/>
    <s v="CA-2013-137848"/>
    <x v="0"/>
    <x v="804"/>
    <d v="2013-01-21T00:00:00"/>
    <s v="Standard Class"/>
    <s v="WB-21850"/>
    <s v="William Brown"/>
    <s v="Consumer"/>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s v="Consumer"/>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s v="Consumer"/>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s v="Consumer"/>
    <s v="United States"/>
    <s v="Columbus"/>
    <x v="32"/>
    <n v="31907"/>
    <x v="0"/>
    <s v="FUR-CH-10002084"/>
    <x v="0"/>
    <x v="1"/>
    <s v="Hon Mobius Operator's Chair"/>
    <n v="368.96999999999997"/>
    <n v="3"/>
    <n v="0"/>
    <n v="81.173400000000001"/>
  </r>
  <r>
    <n v="3748"/>
    <s v="CA-2014-161956"/>
    <x v="3"/>
    <x v="151"/>
    <d v="2014-08-30T00:00:00"/>
    <s v="Second Class"/>
    <s v="DR-12880"/>
    <s v="Dan Reichenbach"/>
    <s v="Corporate"/>
    <s v="United States"/>
    <s v="Inglewood"/>
    <x v="1"/>
    <n v="90301"/>
    <x v="1"/>
    <s v="FUR-FU-10002937"/>
    <x v="0"/>
    <x v="5"/>
    <s v="GE 48&quot; Fluorescent Tube, Cool White Energy Saver, 34 Watts, 30/Box"/>
    <n v="198.46"/>
    <n v="2"/>
    <n v="0"/>
    <n v="99.23"/>
  </r>
  <r>
    <n v="3749"/>
    <s v="CA-2014-161956"/>
    <x v="3"/>
    <x v="151"/>
    <d v="2014-08-30T00:00:00"/>
    <s v="Second Class"/>
    <s v="DR-12880"/>
    <s v="Dan Reichenbach"/>
    <s v="Corporate"/>
    <s v="United States"/>
    <s v="Inglewood"/>
    <x v="1"/>
    <n v="90301"/>
    <x v="1"/>
    <s v="OFF-AP-10001242"/>
    <x v="1"/>
    <x v="9"/>
    <s v="APC 7 Outlet Network SurgeArrest Surge Protector"/>
    <n v="321.92"/>
    <n v="4"/>
    <n v="0"/>
    <n v="96.575999999999993"/>
  </r>
  <r>
    <n v="3750"/>
    <s v="CA-2014-161956"/>
    <x v="3"/>
    <x v="151"/>
    <d v="2014-08-30T00:00:00"/>
    <s v="Second Class"/>
    <s v="DR-12880"/>
    <s v="Dan Reichenbach"/>
    <s v="Corporate"/>
    <s v="United States"/>
    <s v="Inglewood"/>
    <x v="1"/>
    <n v="90301"/>
    <x v="1"/>
    <s v="TEC-CO-10001571"/>
    <x v="2"/>
    <x v="16"/>
    <s v="Sharp 1540cs Digital Laser Copier"/>
    <n v="879.98400000000004"/>
    <n v="2"/>
    <n v="0.2"/>
    <n v="329.99400000000003"/>
  </r>
  <r>
    <n v="3751"/>
    <s v="CA-2014-161956"/>
    <x v="3"/>
    <x v="151"/>
    <d v="2014-08-30T00:00:00"/>
    <s v="Second Class"/>
    <s v="DR-12880"/>
    <s v="Dan Reichenbach"/>
    <s v="Corporate"/>
    <s v="United States"/>
    <s v="Inglewood"/>
    <x v="1"/>
    <n v="90301"/>
    <x v="1"/>
    <s v="OFF-SU-10002503"/>
    <x v="1"/>
    <x v="14"/>
    <s v="Acme Preferred Stainless Steel Scissors"/>
    <n v="28.4"/>
    <n v="5"/>
    <n v="0"/>
    <n v="8.2359999999999989"/>
  </r>
  <r>
    <n v="3752"/>
    <s v="CA-2014-161956"/>
    <x v="3"/>
    <x v="151"/>
    <d v="2014-08-30T00:00:00"/>
    <s v="Second Class"/>
    <s v="DR-12880"/>
    <s v="Dan Reichenbach"/>
    <s v="Corporate"/>
    <s v="United States"/>
    <s v="Inglewood"/>
    <x v="1"/>
    <n v="90301"/>
    <x v="1"/>
    <s v="FUR-CH-10004886"/>
    <x v="0"/>
    <x v="1"/>
    <s v="Bevis Steel Folding Chairs"/>
    <n v="230.28000000000003"/>
    <n v="3"/>
    <n v="0.2"/>
    <n v="23.027999999999992"/>
  </r>
  <r>
    <n v="3753"/>
    <s v="CA-2014-161956"/>
    <x v="3"/>
    <x v="151"/>
    <d v="2014-08-30T00:00:00"/>
    <s v="Second Class"/>
    <s v="DR-12880"/>
    <s v="Dan Reichenbach"/>
    <s v="Corporate"/>
    <s v="United States"/>
    <s v="Inglewood"/>
    <x v="1"/>
    <n v="90301"/>
    <x v="1"/>
    <s v="OFF-PA-10001289"/>
    <x v="1"/>
    <x v="10"/>
    <s v="White Computer Printout Paper by Universal"/>
    <n v="116.28"/>
    <n v="3"/>
    <n v="0"/>
    <n v="56.977199999999996"/>
  </r>
  <r>
    <n v="3754"/>
    <s v="CA-2014-161956"/>
    <x v="3"/>
    <x v="151"/>
    <d v="2014-08-30T00:00:00"/>
    <s v="Second Class"/>
    <s v="DR-12880"/>
    <s v="Dan Reichenbach"/>
    <s v="Corporate"/>
    <s v="United States"/>
    <s v="Inglewood"/>
    <x v="1"/>
    <n v="90301"/>
    <x v="1"/>
    <s v="OFF-BI-10003650"/>
    <x v="1"/>
    <x v="8"/>
    <s v="GBC DocuBind 300 Electric Binding Machine"/>
    <n v="841.5680000000001"/>
    <n v="2"/>
    <n v="0.2"/>
    <n v="294.54879999999991"/>
  </r>
  <r>
    <n v="3755"/>
    <s v="CA-2014-161956"/>
    <x v="3"/>
    <x v="151"/>
    <d v="2014-08-30T00:00:00"/>
    <s v="Second Class"/>
    <s v="DR-12880"/>
    <s v="Dan Reichenbach"/>
    <s v="Corporate"/>
    <s v="United States"/>
    <s v="Inglewood"/>
    <x v="1"/>
    <n v="90301"/>
    <x v="1"/>
    <s v="OFF-ST-10001370"/>
    <x v="1"/>
    <x v="4"/>
    <s v="Sensible Storage WireTech Storage Systems"/>
    <n v="354.90000000000003"/>
    <n v="5"/>
    <n v="0"/>
    <n v="17.744999999999962"/>
  </r>
  <r>
    <n v="3756"/>
    <s v="CA-2013-116799"/>
    <x v="0"/>
    <x v="840"/>
    <d v="2013-03-07T00:00:00"/>
    <s v="First Class"/>
    <s v="JG-15310"/>
    <s v="Jason Gross"/>
    <s v="Corporate"/>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s v="Corporate"/>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s v="Consumer"/>
    <s v="United States"/>
    <s v="Newark"/>
    <x v="24"/>
    <n v="43055"/>
    <x v="3"/>
    <s v="OFF-AR-10001615"/>
    <x v="1"/>
    <x v="6"/>
    <s v="Newell 34"/>
    <n v="111.104"/>
    <n v="7"/>
    <n v="0.2"/>
    <n v="8.3328000000000024"/>
  </r>
  <r>
    <n v="3759"/>
    <s v="CA-2012-167745"/>
    <x v="1"/>
    <x v="227"/>
    <d v="2012-09-23T00:00:00"/>
    <s v="Standard Class"/>
    <s v="GB-14530"/>
    <s v="George Bell"/>
    <s v="Corporate"/>
    <s v="United States"/>
    <s v="Los Angeles"/>
    <x v="1"/>
    <n v="90049"/>
    <x v="1"/>
    <s v="OFF-AR-10003602"/>
    <x v="1"/>
    <x v="6"/>
    <s v="Quartet Omega Colored Chalk, 12/Pack"/>
    <n v="11.68"/>
    <n v="2"/>
    <n v="0"/>
    <n v="5.4895999999999994"/>
  </r>
  <r>
    <n v="3760"/>
    <s v="CA-2012-167745"/>
    <x v="1"/>
    <x v="227"/>
    <d v="2012-09-23T00:00:00"/>
    <s v="Standard Class"/>
    <s v="GB-14530"/>
    <s v="George Bell"/>
    <s v="Corporate"/>
    <s v="United States"/>
    <s v="Los Angeles"/>
    <x v="1"/>
    <n v="90049"/>
    <x v="1"/>
    <s v="OFF-SU-10004782"/>
    <x v="1"/>
    <x v="14"/>
    <s v="Elite 5&quot; Scissors"/>
    <n v="16.899999999999999"/>
    <n v="2"/>
    <n v="0"/>
    <n v="5.0699999999999985"/>
  </r>
  <r>
    <n v="3761"/>
    <s v="CA-2012-167745"/>
    <x v="1"/>
    <x v="227"/>
    <d v="2012-09-23T00:00:00"/>
    <s v="Standard Class"/>
    <s v="GB-14530"/>
    <s v="George Bell"/>
    <s v="Corporate"/>
    <s v="United States"/>
    <s v="Los Angeles"/>
    <x v="1"/>
    <n v="90049"/>
    <x v="1"/>
    <s v="FUR-FU-10001591"/>
    <x v="0"/>
    <x v="5"/>
    <s v="Advantus Panel Wall Certificate Holder - 8.5x11"/>
    <n v="24.4"/>
    <n v="2"/>
    <n v="0"/>
    <n v="10.248000000000001"/>
  </r>
  <r>
    <n v="3762"/>
    <s v="CA-2014-104577"/>
    <x v="3"/>
    <x v="605"/>
    <d v="2014-05-18T00:00:00"/>
    <s v="Standard Class"/>
    <s v="CK-12205"/>
    <s v="Chloris Kastensmidt"/>
    <s v="Consumer"/>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s v="Corporate"/>
    <s v="United States"/>
    <s v="West Allis"/>
    <x v="6"/>
    <n v="53214"/>
    <x v="2"/>
    <s v="FUR-BO-10001337"/>
    <x v="0"/>
    <x v="0"/>
    <s v="O'Sullivan Living Dimensions 2-Shelf Bookcases"/>
    <n v="241.96"/>
    <n v="2"/>
    <n v="0"/>
    <n v="24.195999999999998"/>
  </r>
  <r>
    <n v="3764"/>
    <s v="CA-2013-156251"/>
    <x v="0"/>
    <x v="572"/>
    <d v="2013-08-19T00:00:00"/>
    <s v="Second Class"/>
    <s v="TS-21160"/>
    <s v="Theresa Swint"/>
    <s v="Corporate"/>
    <s v="United States"/>
    <s v="West Allis"/>
    <x v="6"/>
    <n v="53214"/>
    <x v="2"/>
    <s v="OFF-BI-10003529"/>
    <x v="1"/>
    <x v="8"/>
    <s v="Avery Round Ring Poly Binders"/>
    <n v="8.52"/>
    <n v="3"/>
    <n v="0"/>
    <n v="4.1747999999999994"/>
  </r>
  <r>
    <n v="3765"/>
    <s v="CA-2014-125878"/>
    <x v="3"/>
    <x v="906"/>
    <d v="2014-03-03T00:00:00"/>
    <s v="Standard Class"/>
    <s v="MH-18025"/>
    <s v="Michelle Huthwaite"/>
    <s v="Consumer"/>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s v="Corporate"/>
    <s v="United States"/>
    <s v="Houston"/>
    <x v="5"/>
    <n v="77036"/>
    <x v="2"/>
    <s v="FUR-TA-10004767"/>
    <x v="0"/>
    <x v="3"/>
    <s v="Safco Drafting Table"/>
    <n v="99.372"/>
    <n v="2"/>
    <n v="0.3"/>
    <n v="-1.4196000000000097"/>
  </r>
  <r>
    <n v="3767"/>
    <s v="CA-2013-163153"/>
    <x v="0"/>
    <x v="844"/>
    <d v="2013-03-26T00:00:00"/>
    <s v="Standard Class"/>
    <s v="DM-12955"/>
    <s v="Dario Medina"/>
    <s v="Corporate"/>
    <s v="United States"/>
    <s v="Houston"/>
    <x v="5"/>
    <n v="77036"/>
    <x v="2"/>
    <s v="OFF-AR-10001868"/>
    <x v="1"/>
    <x v="6"/>
    <s v="Prang Dustless Chalk Sticks"/>
    <n v="1.3440000000000001"/>
    <n v="1"/>
    <n v="0.2"/>
    <n v="0.504"/>
  </r>
  <r>
    <n v="3768"/>
    <s v="CA-2012-103205"/>
    <x v="1"/>
    <x v="575"/>
    <d v="2012-12-10T00:00:00"/>
    <s v="Second Class"/>
    <s v="JJ-15760"/>
    <s v="Joel Jenkins"/>
    <s v="Home Office"/>
    <s v="United States"/>
    <s v="Houston"/>
    <x v="5"/>
    <n v="77036"/>
    <x v="2"/>
    <s v="TEC-PH-10004896"/>
    <x v="2"/>
    <x v="7"/>
    <s v="Nokia Lumia 521 (T-Mobile)"/>
    <n v="119.96000000000001"/>
    <n v="5"/>
    <n v="0.2"/>
    <n v="11.996000000000002"/>
  </r>
  <r>
    <n v="3769"/>
    <s v="CA-2011-153913"/>
    <x v="2"/>
    <x v="757"/>
    <d v="2011-12-20T00:00:00"/>
    <s v="Second Class"/>
    <s v="KB-16585"/>
    <s v="Ken Black"/>
    <s v="Corporate"/>
    <s v="United States"/>
    <s v="Hialeah"/>
    <x v="2"/>
    <n v="33012"/>
    <x v="0"/>
    <s v="FUR-CH-10000988"/>
    <x v="0"/>
    <x v="1"/>
    <s v="Hon Olson Stacker Stools"/>
    <n v="1013.8320000000001"/>
    <n v="9"/>
    <n v="0.2"/>
    <n v="101.38319999999999"/>
  </r>
  <r>
    <n v="3770"/>
    <s v="CA-2011-153913"/>
    <x v="2"/>
    <x v="757"/>
    <d v="2011-12-20T00:00:00"/>
    <s v="Second Class"/>
    <s v="KB-16585"/>
    <s v="Ken Black"/>
    <s v="Corporate"/>
    <s v="United States"/>
    <s v="Hialeah"/>
    <x v="2"/>
    <n v="33012"/>
    <x v="0"/>
    <s v="OFF-FA-10000490"/>
    <x v="1"/>
    <x v="13"/>
    <s v="OIC Binder Clips, Mini, 1/4&quot; Capacity, Black"/>
    <n v="1.984"/>
    <n v="2"/>
    <n v="0.2"/>
    <n v="0.66959999999999997"/>
  </r>
  <r>
    <n v="3771"/>
    <s v="CA-2013-155530"/>
    <x v="0"/>
    <x v="907"/>
    <d v="2013-12-22T00:00:00"/>
    <s v="Standard Class"/>
    <s v="CM-12160"/>
    <s v="Charles McCrossin"/>
    <s v="Consumer"/>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s v="Corporate"/>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s v="Consumer"/>
    <s v="United States"/>
    <s v="Columbia"/>
    <x v="20"/>
    <n v="29203"/>
    <x v="0"/>
    <s v="TEC-AC-10000023"/>
    <x v="2"/>
    <x v="11"/>
    <s v="Maxell 74 Minute CD-R Spindle, 50/Pack"/>
    <n v="62.91"/>
    <n v="3"/>
    <n v="0"/>
    <n v="22.647599999999997"/>
  </r>
  <r>
    <n v="3774"/>
    <s v="US-2011-102715"/>
    <x v="2"/>
    <x v="909"/>
    <d v="2011-04-13T00:00:00"/>
    <s v="Second Class"/>
    <s v="JK-15370"/>
    <s v="Jay Kimmel"/>
    <s v="Consumer"/>
    <s v="United States"/>
    <s v="Miami"/>
    <x v="2"/>
    <n v="33180"/>
    <x v="0"/>
    <s v="OFF-FA-10001332"/>
    <x v="1"/>
    <x v="13"/>
    <s v="Acco Banker's Clasps, 5 3/4&quot;-Long"/>
    <n v="6.911999999999999"/>
    <n v="3"/>
    <n v="0.2"/>
    <n v="2.3327999999999998"/>
  </r>
  <r>
    <n v="3775"/>
    <s v="US-2011-102715"/>
    <x v="2"/>
    <x v="909"/>
    <d v="2011-04-13T00:00:00"/>
    <s v="Second Class"/>
    <s v="JK-15370"/>
    <s v="Jay Kimmel"/>
    <s v="Consumer"/>
    <s v="United States"/>
    <s v="Miami"/>
    <x v="2"/>
    <n v="33180"/>
    <x v="0"/>
    <s v="TEC-AC-10002001"/>
    <x v="2"/>
    <x v="11"/>
    <s v="Logitech Wireless Gaming Headset G930"/>
    <n v="383.97600000000006"/>
    <n v="3"/>
    <n v="0.2"/>
    <n v="81.59490000000001"/>
  </r>
  <r>
    <n v="3776"/>
    <s v="US-2011-102715"/>
    <x v="2"/>
    <x v="909"/>
    <d v="2011-04-13T00:00:00"/>
    <s v="Second Class"/>
    <s v="JK-15370"/>
    <s v="Jay Kimmel"/>
    <s v="Consumer"/>
    <s v="United States"/>
    <s v="Miami"/>
    <x v="2"/>
    <n v="33180"/>
    <x v="0"/>
    <s v="OFF-PA-10000029"/>
    <x v="1"/>
    <x v="10"/>
    <s v="Xerox 224"/>
    <n v="10.368000000000002"/>
    <n v="2"/>
    <n v="0.2"/>
    <n v="3.6288"/>
  </r>
  <r>
    <n v="3777"/>
    <s v="US-2011-102715"/>
    <x v="2"/>
    <x v="909"/>
    <d v="2011-04-13T00:00:00"/>
    <s v="Second Class"/>
    <s v="JK-15370"/>
    <s v="Jay Kimmel"/>
    <s v="Consumer"/>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s v="Home Office"/>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s v="Home Office"/>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s v="Consumer"/>
    <s v="United States"/>
    <s v="New York City"/>
    <x v="15"/>
    <n v="10035"/>
    <x v="3"/>
    <s v="OFF-PA-10003465"/>
    <x v="1"/>
    <x v="10"/>
    <s v="Xerox 1912"/>
    <n v="37.94"/>
    <n v="2"/>
    <n v="0"/>
    <n v="18.211199999999998"/>
  </r>
  <r>
    <n v="3781"/>
    <s v="CA-2011-149643"/>
    <x v="2"/>
    <x v="912"/>
    <d v="2011-11-20T00:00:00"/>
    <s v="Standard Class"/>
    <s v="RH-19510"/>
    <s v="Rick Huthwaite"/>
    <s v="Home Office"/>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s v="Consumer"/>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s v="Consumer"/>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s v="Consumer"/>
    <s v="United States"/>
    <s v="Memphis"/>
    <x v="18"/>
    <n v="38109"/>
    <x v="0"/>
    <s v="OFF-ST-10003716"/>
    <x v="1"/>
    <x v="4"/>
    <s v="Tennsco Double-Tier Lockers"/>
    <n v="720.06400000000008"/>
    <n v="4"/>
    <n v="0.2"/>
    <n v="-63.005600000000015"/>
  </r>
  <r>
    <n v="3785"/>
    <s v="CA-2014-125752"/>
    <x v="3"/>
    <x v="689"/>
    <d v="2014-08-05T00:00:00"/>
    <s v="Standard Class"/>
    <s v="EH-14125"/>
    <s v="Eugene Hildebrand"/>
    <s v="Home Office"/>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s v="Home Office"/>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s v="Corporate"/>
    <s v="United States"/>
    <s v="Los Angeles"/>
    <x v="1"/>
    <n v="90045"/>
    <x v="1"/>
    <s v="OFF-ST-10002615"/>
    <x v="1"/>
    <x v="4"/>
    <s v="Dual Level, Single-Width Filing Carts"/>
    <n v="1085.42"/>
    <n v="7"/>
    <n v="0"/>
    <n v="282.20920000000001"/>
  </r>
  <r>
    <n v="3788"/>
    <s v="CA-2013-169971"/>
    <x v="0"/>
    <x v="913"/>
    <d v="2013-09-10T00:00:00"/>
    <s v="Standard Class"/>
    <s v="IL-15100"/>
    <s v="Ivan Liston"/>
    <s v="Consumer"/>
    <s v="United States"/>
    <s v="Houston"/>
    <x v="5"/>
    <n v="77041"/>
    <x v="2"/>
    <s v="OFF-AR-10002804"/>
    <x v="1"/>
    <x v="6"/>
    <s v="Faber Castell Col-Erase Pencils"/>
    <n v="3.9119999999999999"/>
    <n v="1"/>
    <n v="0.2"/>
    <n v="1.0269000000000001"/>
  </r>
  <r>
    <n v="3789"/>
    <s v="CA-2013-169971"/>
    <x v="0"/>
    <x v="913"/>
    <d v="2013-09-10T00:00:00"/>
    <s v="Standard Class"/>
    <s v="IL-15100"/>
    <s v="Ivan Liston"/>
    <s v="Consumer"/>
    <s v="United States"/>
    <s v="Houston"/>
    <x v="5"/>
    <n v="77041"/>
    <x v="2"/>
    <s v="OFF-AR-10001044"/>
    <x v="1"/>
    <x v="6"/>
    <s v="BOSTON Ranger #55 Pencil Sharpener, Black"/>
    <n v="62.376000000000005"/>
    <n v="3"/>
    <n v="0.2"/>
    <n v="7.0172999999999952"/>
  </r>
  <r>
    <n v="3790"/>
    <s v="US-2013-133508"/>
    <x v="0"/>
    <x v="764"/>
    <d v="2013-04-22T00:00:00"/>
    <s v="Standard Class"/>
    <s v="SW-20350"/>
    <s v="Sean Wendt"/>
    <s v="Home Office"/>
    <s v="United States"/>
    <s v="Omaha"/>
    <x v="8"/>
    <n v="68104"/>
    <x v="2"/>
    <s v="OFF-FA-10000134"/>
    <x v="1"/>
    <x v="13"/>
    <s v="Advantus Push Pins, Aluminum Head"/>
    <n v="29.049999999999997"/>
    <n v="5"/>
    <n v="0"/>
    <n v="9.0054999999999996"/>
  </r>
  <r>
    <n v="3791"/>
    <s v="CA-2011-107139"/>
    <x v="2"/>
    <x v="260"/>
    <d v="2011-07-11T00:00:00"/>
    <s v="Standard Class"/>
    <s v="DP-13390"/>
    <s v="Dennis Pardue"/>
    <s v="Home Office"/>
    <s v="United States"/>
    <s v="Los Angeles"/>
    <x v="1"/>
    <n v="90004"/>
    <x v="1"/>
    <s v="OFF-BI-10001670"/>
    <x v="1"/>
    <x v="8"/>
    <s v="Vinyl Sectional Post Binders"/>
    <n v="180.96000000000004"/>
    <n v="6"/>
    <n v="0.2"/>
    <n v="67.86"/>
  </r>
  <r>
    <n v="3792"/>
    <s v="CA-2012-111325"/>
    <x v="1"/>
    <x v="914"/>
    <d v="2012-02-28T00:00:00"/>
    <s v="First Class"/>
    <s v="BT-11395"/>
    <s v="Bill Tyler"/>
    <s v="Corporate"/>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s v="Corporate"/>
    <s v="United States"/>
    <s v="Altoona"/>
    <x v="9"/>
    <n v="16602"/>
    <x v="3"/>
    <s v="OFF-AR-10002257"/>
    <x v="1"/>
    <x v="6"/>
    <s v="Eldon Spacemaker Box, Quick-Snap Lid, Clear"/>
    <n v="16.032"/>
    <n v="6"/>
    <n v="0.2"/>
    <n v="2.2043999999999979"/>
  </r>
  <r>
    <n v="3794"/>
    <s v="CA-2012-163762"/>
    <x v="1"/>
    <x v="154"/>
    <d v="2012-12-01T00:00:00"/>
    <s v="Standard Class"/>
    <s v="JE-15475"/>
    <s v="Jeremy Ellison"/>
    <s v="Consumer"/>
    <s v="United States"/>
    <s v="New York City"/>
    <x v="15"/>
    <n v="10024"/>
    <x v="3"/>
    <s v="OFF-AR-10001915"/>
    <x v="1"/>
    <x v="6"/>
    <s v="Peel-Off China Markers"/>
    <n v="29.79"/>
    <n v="3"/>
    <n v="0"/>
    <n v="12.511800000000001"/>
  </r>
  <r>
    <n v="3795"/>
    <s v="US-2011-117163"/>
    <x v="2"/>
    <x v="915"/>
    <d v="2011-02-03T00:00:00"/>
    <s v="Standard Class"/>
    <s v="EJ-13720"/>
    <s v="Ed Jacobs"/>
    <s v="Consumer"/>
    <s v="United States"/>
    <s v="San Diego"/>
    <x v="1"/>
    <n v="92037"/>
    <x v="1"/>
    <s v="OFF-ST-10003692"/>
    <x v="1"/>
    <x v="4"/>
    <s v="Recycled Steel Personal File for Hanging File Folders"/>
    <n v="57.23"/>
    <n v="1"/>
    <n v="0"/>
    <n v="14.307499999999997"/>
  </r>
  <r>
    <n v="3796"/>
    <s v="US-2011-117163"/>
    <x v="2"/>
    <x v="915"/>
    <d v="2011-02-03T00:00:00"/>
    <s v="Standard Class"/>
    <s v="EJ-13720"/>
    <s v="Ed Jacobs"/>
    <s v="Consumer"/>
    <s v="United States"/>
    <s v="San Diego"/>
    <x v="1"/>
    <n v="92037"/>
    <x v="1"/>
    <s v="FUR-TA-10003469"/>
    <x v="0"/>
    <x v="3"/>
    <s v="Balt Split Level Computer Training Table"/>
    <n v="333"/>
    <n v="3"/>
    <n v="0.2"/>
    <n v="-16.649999999999991"/>
  </r>
  <r>
    <n v="3797"/>
    <s v="US-2011-117163"/>
    <x v="2"/>
    <x v="915"/>
    <d v="2011-02-03T00:00:00"/>
    <s v="Standard Class"/>
    <s v="EJ-13720"/>
    <s v="Ed Jacobs"/>
    <s v="Consumer"/>
    <s v="United States"/>
    <s v="San Diego"/>
    <x v="1"/>
    <n v="92037"/>
    <x v="1"/>
    <s v="OFF-AR-10003179"/>
    <x v="1"/>
    <x v="6"/>
    <s v="Dixon Ticonderoga Core-Lock Colored Pencils"/>
    <n v="36.44"/>
    <n v="4"/>
    <n v="0"/>
    <n v="12.025199999999998"/>
  </r>
  <r>
    <n v="3798"/>
    <s v="CA-2014-121314"/>
    <x v="3"/>
    <x v="397"/>
    <d v="2014-09-27T00:00:00"/>
    <s v="First Class"/>
    <s v="BE-11410"/>
    <s v="Bobby Elias"/>
    <s v="Consumer"/>
    <s v="United States"/>
    <s v="Miami"/>
    <x v="2"/>
    <n v="33178"/>
    <x v="0"/>
    <s v="OFF-PA-10003395"/>
    <x v="1"/>
    <x v="10"/>
    <s v="Xerox 1941"/>
    <n v="251.64"/>
    <n v="3"/>
    <n v="0.2"/>
    <n v="88.073999999999984"/>
  </r>
  <r>
    <n v="3799"/>
    <s v="CA-2014-147760"/>
    <x v="3"/>
    <x v="259"/>
    <d v="2014-11-06T00:00:00"/>
    <s v="First Class"/>
    <s v="KL-16555"/>
    <s v="Kelly Lampkin"/>
    <s v="Corporate"/>
    <s v="United States"/>
    <s v="Greensboro"/>
    <x v="3"/>
    <n v="27405"/>
    <x v="0"/>
    <s v="FUR-TA-10004575"/>
    <x v="0"/>
    <x v="3"/>
    <s v="Hon 5100 Series Wood Tables"/>
    <n v="523.76400000000001"/>
    <n v="3"/>
    <n v="0.4"/>
    <n v="-192.04680000000008"/>
  </r>
  <r>
    <n v="3800"/>
    <s v="CA-2014-147760"/>
    <x v="3"/>
    <x v="259"/>
    <d v="2014-11-06T00:00:00"/>
    <s v="First Class"/>
    <s v="KL-16555"/>
    <s v="Kelly Lampkin"/>
    <s v="Corporate"/>
    <s v="United States"/>
    <s v="Greensboro"/>
    <x v="3"/>
    <n v="27405"/>
    <x v="0"/>
    <s v="TEC-PH-10002483"/>
    <x v="2"/>
    <x v="7"/>
    <s v="Motorola Moto X"/>
    <n v="1359.96"/>
    <n v="5"/>
    <n v="0.2"/>
    <n v="118.99650000000003"/>
  </r>
  <r>
    <n v="3801"/>
    <s v="CA-2013-156503"/>
    <x v="0"/>
    <x v="500"/>
    <d v="2013-10-21T00:00:00"/>
    <s v="Standard Class"/>
    <s v="NC-18415"/>
    <s v="Nathan Cano"/>
    <s v="Consumer"/>
    <s v="United States"/>
    <s v="Jacksonville"/>
    <x v="3"/>
    <n v="28540"/>
    <x v="0"/>
    <s v="FUR-CH-10003606"/>
    <x v="0"/>
    <x v="1"/>
    <s v="SAFCO Folding Chair Trolley"/>
    <n v="102.59200000000001"/>
    <n v="1"/>
    <n v="0.2"/>
    <n v="10.2592"/>
  </r>
  <r>
    <n v="3802"/>
    <s v="CA-2013-156503"/>
    <x v="0"/>
    <x v="500"/>
    <d v="2013-10-21T00:00:00"/>
    <s v="Standard Class"/>
    <s v="NC-18415"/>
    <s v="Nathan Cano"/>
    <s v="Consumer"/>
    <s v="United States"/>
    <s v="Jacksonville"/>
    <x v="3"/>
    <n v="28540"/>
    <x v="0"/>
    <s v="TEC-AC-10002473"/>
    <x v="2"/>
    <x v="11"/>
    <s v="Maxell 4.7GB DVD-R"/>
    <n v="22.704000000000001"/>
    <n v="1"/>
    <n v="0.2"/>
    <n v="5.9597999999999995"/>
  </r>
  <r>
    <n v="3803"/>
    <s v="CA-2013-156503"/>
    <x v="0"/>
    <x v="500"/>
    <d v="2013-10-21T00:00:00"/>
    <s v="Standard Class"/>
    <s v="NC-18415"/>
    <s v="Nathan Cano"/>
    <s v="Consumer"/>
    <s v="United States"/>
    <s v="Jacksonville"/>
    <x v="3"/>
    <n v="28540"/>
    <x v="0"/>
    <s v="OFF-PA-10002319"/>
    <x v="1"/>
    <x v="10"/>
    <s v="Xerox 1944"/>
    <n v="93.024000000000001"/>
    <n v="3"/>
    <n v="0.2"/>
    <n v="33.721199999999996"/>
  </r>
  <r>
    <n v="3804"/>
    <s v="CA-2013-156503"/>
    <x v="0"/>
    <x v="500"/>
    <d v="2013-10-21T00:00:00"/>
    <s v="Standard Class"/>
    <s v="NC-18415"/>
    <s v="Nathan Cano"/>
    <s v="Consumer"/>
    <s v="United States"/>
    <s v="Jacksonville"/>
    <x v="3"/>
    <n v="28540"/>
    <x v="0"/>
    <s v="OFF-SU-10000946"/>
    <x v="1"/>
    <x v="14"/>
    <s v="Staples"/>
    <n v="12.768000000000001"/>
    <n v="2"/>
    <n v="0.2"/>
    <n v="1.436399999999999"/>
  </r>
  <r>
    <n v="3805"/>
    <s v="CA-2013-156503"/>
    <x v="0"/>
    <x v="500"/>
    <d v="2013-10-21T00:00:00"/>
    <s v="Standard Class"/>
    <s v="NC-18415"/>
    <s v="Nathan Cano"/>
    <s v="Consumer"/>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s v="Consumer"/>
    <s v="United States"/>
    <s v="Jacksonville"/>
    <x v="3"/>
    <n v="28540"/>
    <x v="0"/>
    <s v="OFF-PA-10002377"/>
    <x v="1"/>
    <x v="10"/>
    <s v="Xerox 1916"/>
    <n v="39.152000000000001"/>
    <n v="1"/>
    <n v="0.2"/>
    <n v="14.681999999999999"/>
  </r>
  <r>
    <n v="3807"/>
    <s v="CA-2012-113628"/>
    <x v="1"/>
    <x v="768"/>
    <d v="2012-11-19T00:00:00"/>
    <s v="Standard Class"/>
    <s v="AH-10690"/>
    <s v="Anna Häberlin"/>
    <s v="Corporate"/>
    <s v="United States"/>
    <s v="Plantation"/>
    <x v="2"/>
    <n v="33317"/>
    <x v="0"/>
    <s v="OFF-AR-10001246"/>
    <x v="1"/>
    <x v="6"/>
    <s v="Newell 317"/>
    <n v="11.76"/>
    <n v="5"/>
    <n v="0.2"/>
    <n v="1.3229999999999991"/>
  </r>
  <r>
    <n v="3808"/>
    <s v="CA-2012-113628"/>
    <x v="1"/>
    <x v="768"/>
    <d v="2012-11-19T00:00:00"/>
    <s v="Standard Class"/>
    <s v="AH-10690"/>
    <s v="Anna Häberlin"/>
    <s v="Corporate"/>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s v="Corporate"/>
    <s v="United States"/>
    <s v="Plantation"/>
    <x v="2"/>
    <n v="33317"/>
    <x v="0"/>
    <s v="OFF-BI-10002799"/>
    <x v="1"/>
    <x v="8"/>
    <s v="SlimView Poly Binder, 3/8&quot;"/>
    <n v="4.6619999999999999"/>
    <n v="3"/>
    <n v="0.7"/>
    <n v="-3.7295999999999996"/>
  </r>
  <r>
    <n v="3810"/>
    <s v="CA-2012-113628"/>
    <x v="1"/>
    <x v="768"/>
    <d v="2012-11-19T00:00:00"/>
    <s v="Standard Class"/>
    <s v="AH-10690"/>
    <s v="Anna Häberlin"/>
    <s v="Corporate"/>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s v="Corporate"/>
    <s v="United States"/>
    <s v="Plantation"/>
    <x v="2"/>
    <n v="33317"/>
    <x v="0"/>
    <s v="TEC-PH-10000441"/>
    <x v="2"/>
    <x v="7"/>
    <s v="VTech DS6151"/>
    <n v="100.792"/>
    <n v="1"/>
    <n v="0.2"/>
    <n v="10.079200000000007"/>
  </r>
  <r>
    <n v="3812"/>
    <s v="CA-2012-113628"/>
    <x v="1"/>
    <x v="768"/>
    <d v="2012-11-19T00:00:00"/>
    <s v="Standard Class"/>
    <s v="AH-10690"/>
    <s v="Anna Häberlin"/>
    <s v="Corporate"/>
    <s v="United States"/>
    <s v="Plantation"/>
    <x v="2"/>
    <n v="33317"/>
    <x v="0"/>
    <s v="FUR-CH-10004477"/>
    <x v="0"/>
    <x v="1"/>
    <s v="Global Push Button Manager's Chair, Indigo"/>
    <n v="146.13600000000002"/>
    <n v="3"/>
    <n v="0.2"/>
    <n v="16.440299999999986"/>
  </r>
  <r>
    <n v="3813"/>
    <s v="CA-2014-147753"/>
    <x v="3"/>
    <x v="916"/>
    <d v="2014-03-06T00:00:00"/>
    <s v="Same Day"/>
    <s v="PK-19075"/>
    <s v="Pete Kriz"/>
    <s v="Consumer"/>
    <s v="United States"/>
    <s v="Milwaukee"/>
    <x v="6"/>
    <n v="53209"/>
    <x v="2"/>
    <s v="OFF-LA-10003537"/>
    <x v="1"/>
    <x v="2"/>
    <s v="Avery 515"/>
    <n v="25.06"/>
    <n v="2"/>
    <n v="0"/>
    <n v="11.778199999999998"/>
  </r>
  <r>
    <n v="3814"/>
    <s v="CA-2012-103961"/>
    <x v="1"/>
    <x v="599"/>
    <d v="2012-11-09T00:00:00"/>
    <s v="Standard Class"/>
    <s v="NG-18430"/>
    <s v="Nathan Gelder"/>
    <s v="Consumer"/>
    <s v="United States"/>
    <s v="Quincy"/>
    <x v="10"/>
    <n v="62301"/>
    <x v="2"/>
    <s v="OFF-LA-10004484"/>
    <x v="1"/>
    <x v="2"/>
    <s v="Avery 476"/>
    <n v="19.824000000000002"/>
    <n v="6"/>
    <n v="0.2"/>
    <n v="6.4427999999999992"/>
  </r>
  <r>
    <n v="3815"/>
    <s v="CA-2013-152471"/>
    <x v="0"/>
    <x v="630"/>
    <d v="2013-07-09T00:00:00"/>
    <s v="Same Day"/>
    <s v="ZD-21925"/>
    <s v="Zuschuss Donatelli"/>
    <s v="Consumer"/>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s v="Consumer"/>
    <s v="United States"/>
    <s v="Jacksonville"/>
    <x v="2"/>
    <n v="32216"/>
    <x v="0"/>
    <s v="OFF-PA-10004965"/>
    <x v="1"/>
    <x v="10"/>
    <s v="Xerox 1921"/>
    <n v="15.984000000000002"/>
    <n v="2"/>
    <n v="0.2"/>
    <n v="4.9949999999999992"/>
  </r>
  <r>
    <n v="3817"/>
    <s v="CA-2012-102582"/>
    <x v="1"/>
    <x v="426"/>
    <d v="2012-09-19T00:00:00"/>
    <s v="Standard Class"/>
    <s v="NW-18400"/>
    <s v="Natalie Webber"/>
    <s v="Consumer"/>
    <s v="United States"/>
    <s v="Mobile"/>
    <x v="19"/>
    <n v="36608"/>
    <x v="0"/>
    <s v="FUR-TA-10003569"/>
    <x v="0"/>
    <x v="3"/>
    <s v="Bretford CR8500 Series Meeting Room Furniture"/>
    <n v="801.96"/>
    <n v="2"/>
    <n v="0"/>
    <n v="200.49"/>
  </r>
  <r>
    <n v="3818"/>
    <s v="CA-2012-102582"/>
    <x v="1"/>
    <x v="426"/>
    <d v="2012-09-19T00:00:00"/>
    <s v="Standard Class"/>
    <s v="NW-18400"/>
    <s v="Natalie Webber"/>
    <s v="Consumer"/>
    <s v="United States"/>
    <s v="Mobile"/>
    <x v="19"/>
    <n v="36608"/>
    <x v="0"/>
    <s v="TEC-PH-10003187"/>
    <x v="2"/>
    <x v="7"/>
    <s v="Anker Astro Mini 3000mAh Ultra-Compact Portable Charger"/>
    <n v="59.97"/>
    <n v="3"/>
    <n v="0"/>
    <n v="0"/>
  </r>
  <r>
    <n v="3819"/>
    <s v="CA-2012-102582"/>
    <x v="1"/>
    <x v="426"/>
    <d v="2012-09-19T00:00:00"/>
    <s v="Standard Class"/>
    <s v="NW-18400"/>
    <s v="Natalie Webber"/>
    <s v="Consumer"/>
    <s v="United States"/>
    <s v="Mobile"/>
    <x v="19"/>
    <n v="36608"/>
    <x v="0"/>
    <s v="FUR-CH-10004853"/>
    <x v="0"/>
    <x v="1"/>
    <s v="Global Manager's Adjustable Task Chair, Storm"/>
    <n v="1056.8599999999999"/>
    <n v="7"/>
    <n v="0"/>
    <n v="306.48939999999988"/>
  </r>
  <r>
    <n v="3820"/>
    <s v="CA-2014-141873"/>
    <x v="3"/>
    <x v="449"/>
    <d v="2014-10-15T00:00:00"/>
    <s v="Standard Class"/>
    <s v="HG-14845"/>
    <s v="Harry Greene"/>
    <s v="Consumer"/>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s v="Consumer"/>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s v="Consumer"/>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s v="Consumer"/>
    <s v="United States"/>
    <s v="New York City"/>
    <x v="15"/>
    <n v="10024"/>
    <x v="3"/>
    <s v="OFF-BI-10003655"/>
    <x v="1"/>
    <x v="8"/>
    <s v="Durable Pressboard Binders"/>
    <n v="18.240000000000002"/>
    <n v="6"/>
    <n v="0.2"/>
    <n v="6.1560000000000006"/>
  </r>
  <r>
    <n v="3824"/>
    <s v="CA-2012-140984"/>
    <x v="1"/>
    <x v="471"/>
    <d v="2012-09-18T00:00:00"/>
    <s v="Standard Class"/>
    <s v="CC-12685"/>
    <s v="Craig Carroll"/>
    <s v="Consumer"/>
    <s v="United States"/>
    <s v="New York City"/>
    <x v="15"/>
    <n v="10011"/>
    <x v="3"/>
    <s v="OFF-ST-10000585"/>
    <x v="1"/>
    <x v="4"/>
    <s v="Economy Rollaway Files"/>
    <n v="991.19999999999993"/>
    <n v="6"/>
    <n v="0"/>
    <n v="257.71199999999999"/>
  </r>
  <r>
    <n v="3825"/>
    <s v="CA-2012-140984"/>
    <x v="1"/>
    <x v="471"/>
    <d v="2012-09-18T00:00:00"/>
    <s v="Standard Class"/>
    <s v="CC-12685"/>
    <s v="Craig Carroll"/>
    <s v="Consumer"/>
    <s v="United States"/>
    <s v="New York City"/>
    <x v="15"/>
    <n v="10011"/>
    <x v="3"/>
    <s v="TEC-CO-10001571"/>
    <x v="2"/>
    <x v="16"/>
    <s v="Sharp 1540cs Digital Laser Copier"/>
    <n v="879.98400000000004"/>
    <n v="2"/>
    <n v="0.2"/>
    <n v="329.99400000000003"/>
  </r>
  <r>
    <n v="3826"/>
    <s v="CA-2012-140984"/>
    <x v="1"/>
    <x v="471"/>
    <d v="2012-09-18T00:00:00"/>
    <s v="Standard Class"/>
    <s v="CC-12685"/>
    <s v="Craig Carroll"/>
    <s v="Consumer"/>
    <s v="United States"/>
    <s v="New York City"/>
    <x v="15"/>
    <n v="10011"/>
    <x v="3"/>
    <s v="OFF-BI-10002012"/>
    <x v="1"/>
    <x v="8"/>
    <s v="Wilson Jones Easy Flow II Sheet Lifters"/>
    <n v="12.96"/>
    <n v="9"/>
    <n v="0.2"/>
    <n v="4.5359999999999996"/>
  </r>
  <r>
    <n v="3827"/>
    <s v="CA-2011-132801"/>
    <x v="2"/>
    <x v="273"/>
    <d v="2011-10-12T00:00:00"/>
    <s v="Standard Class"/>
    <s v="JG-15805"/>
    <s v="John Grady"/>
    <s v="Corporate"/>
    <s v="United States"/>
    <s v="Dallas"/>
    <x v="5"/>
    <n v="75217"/>
    <x v="2"/>
    <s v="OFF-ST-10001228"/>
    <x v="1"/>
    <x v="4"/>
    <s v="Fellowes Personal Hanging Folder Files, Navy"/>
    <n v="107.44"/>
    <n v="10"/>
    <n v="0.2"/>
    <n v="10.744000000000007"/>
  </r>
  <r>
    <n v="3828"/>
    <s v="CA-2014-141733"/>
    <x v="3"/>
    <x v="917"/>
    <d v="2014-05-12T00:00:00"/>
    <s v="Standard Class"/>
    <s v="RW-19540"/>
    <s v="Rick Wilson"/>
    <s v="Corporate"/>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s v="Corporate"/>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s v="Corporate"/>
    <s v="United States"/>
    <s v="Detroit"/>
    <x v="12"/>
    <n v="48234"/>
    <x v="2"/>
    <s v="FUR-CH-10000595"/>
    <x v="0"/>
    <x v="1"/>
    <s v="Safco Contoured Stacking Chairs"/>
    <n v="476.8"/>
    <n v="2"/>
    <n v="0"/>
    <n v="119.19999999999999"/>
  </r>
  <r>
    <n v="3831"/>
    <s v="CA-2014-141733"/>
    <x v="3"/>
    <x v="917"/>
    <d v="2014-05-12T00:00:00"/>
    <s v="Standard Class"/>
    <s v="RW-19540"/>
    <s v="Rick Wilson"/>
    <s v="Corporate"/>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s v="Consumer"/>
    <s v="United States"/>
    <s v="Dover"/>
    <x v="13"/>
    <n v="19901"/>
    <x v="3"/>
    <s v="FUR-FU-10004017"/>
    <x v="0"/>
    <x v="5"/>
    <s v="Executive Impressions 13&quot; Chairman Wall Clock"/>
    <n v="76.14"/>
    <n v="3"/>
    <n v="0"/>
    <n v="26.648999999999997"/>
  </r>
  <r>
    <n v="3833"/>
    <s v="US-2012-111927"/>
    <x v="1"/>
    <x v="717"/>
    <d v="2012-11-19T00:00:00"/>
    <s v="Standard Class"/>
    <s v="LS-17230"/>
    <s v="Lycoris Saunders"/>
    <s v="Consumer"/>
    <s v="United States"/>
    <s v="Dover"/>
    <x v="13"/>
    <n v="19901"/>
    <x v="3"/>
    <s v="OFF-BI-10002571"/>
    <x v="1"/>
    <x v="8"/>
    <s v="Avery Framed View Binder, EZD Ring (Locking), Navy, 1 1/2&quot;"/>
    <n v="19.96"/>
    <n v="2"/>
    <n v="0"/>
    <n v="9.3811999999999998"/>
  </r>
  <r>
    <n v="3834"/>
    <s v="CA-2011-105984"/>
    <x v="2"/>
    <x v="156"/>
    <d v="2011-11-24T00:00:00"/>
    <s v="Same Day"/>
    <s v="MY-18295"/>
    <s v="Muhammed Yedwab"/>
    <s v="Corporate"/>
    <s v="United States"/>
    <s v="Columbus"/>
    <x v="24"/>
    <n v="43229"/>
    <x v="3"/>
    <s v="TEC-PH-10000560"/>
    <x v="2"/>
    <x v="7"/>
    <s v="Samsung Galaxy S III - 16GB - pebble blue (T-Mobile)"/>
    <n v="1049.97"/>
    <n v="5"/>
    <n v="0.4"/>
    <n v="-209.99399999999991"/>
  </r>
  <r>
    <n v="3835"/>
    <s v="CA-2011-105984"/>
    <x v="2"/>
    <x v="156"/>
    <d v="2011-11-24T00:00:00"/>
    <s v="Same Day"/>
    <s v="MY-18295"/>
    <s v="Muhammed Yedwab"/>
    <s v="Corporate"/>
    <s v="United States"/>
    <s v="Columbus"/>
    <x v="24"/>
    <n v="43229"/>
    <x v="3"/>
    <s v="FUR-CH-10000847"/>
    <x v="0"/>
    <x v="1"/>
    <s v="Global Executive Mid-Back Manager's Chair"/>
    <n v="611.05799999999999"/>
    <n v="3"/>
    <n v="0.3"/>
    <n v="-34.917600000000022"/>
  </r>
  <r>
    <n v="3836"/>
    <s v="CA-2011-100363"/>
    <x v="2"/>
    <x v="918"/>
    <d v="2011-04-15T00:00:00"/>
    <s v="Standard Class"/>
    <s v="JM-15655"/>
    <s v="Jim Mitchum"/>
    <s v="Corporate"/>
    <s v="United States"/>
    <s v="Glendale"/>
    <x v="16"/>
    <n v="85301"/>
    <x v="1"/>
    <s v="OFF-FA-10000611"/>
    <x v="1"/>
    <x v="13"/>
    <s v="Binder Clips by OIC"/>
    <n v="2.3679999999999999"/>
    <n v="2"/>
    <n v="0.2"/>
    <n v="0.82879999999999987"/>
  </r>
  <r>
    <n v="3837"/>
    <s v="CA-2011-100363"/>
    <x v="2"/>
    <x v="918"/>
    <d v="2011-04-15T00:00:00"/>
    <s v="Standard Class"/>
    <s v="JM-15655"/>
    <s v="Jim Mitchum"/>
    <s v="Corporate"/>
    <s v="United States"/>
    <s v="Glendale"/>
    <x v="16"/>
    <n v="85301"/>
    <x v="1"/>
    <s v="OFF-PA-10004733"/>
    <x v="1"/>
    <x v="10"/>
    <s v="Things To Do Today Spiral Book"/>
    <n v="19.008000000000003"/>
    <n v="3"/>
    <n v="0.2"/>
    <n v="6.8903999999999979"/>
  </r>
  <r>
    <n v="3838"/>
    <s v="CA-2011-126760"/>
    <x v="2"/>
    <x v="711"/>
    <d v="2011-08-02T00:00:00"/>
    <s v="Standard Class"/>
    <s v="KM-16720"/>
    <s v="Kunst Miller"/>
    <s v="Consumer"/>
    <s v="United States"/>
    <s v="North Las Vegas"/>
    <x v="33"/>
    <n v="89031"/>
    <x v="1"/>
    <s v="TEC-PH-10001363"/>
    <x v="2"/>
    <x v="7"/>
    <s v="Apple iPhone 5S"/>
    <n v="911.98400000000004"/>
    <n v="2"/>
    <n v="0.2"/>
    <n v="113.99799999999991"/>
  </r>
  <r>
    <n v="3839"/>
    <s v="CA-2011-126760"/>
    <x v="2"/>
    <x v="711"/>
    <d v="2011-08-02T00:00:00"/>
    <s v="Standard Class"/>
    <s v="KM-16720"/>
    <s v="Kunst Miller"/>
    <s v="Consumer"/>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s v="Consumer"/>
    <s v="United States"/>
    <s v="North Las Vegas"/>
    <x v="33"/>
    <n v="89031"/>
    <x v="1"/>
    <s v="FUR-FU-10004018"/>
    <x v="0"/>
    <x v="5"/>
    <s v="Tensor Computer Mounted Lamp"/>
    <n v="134.01"/>
    <n v="9"/>
    <n v="0"/>
    <n v="36.182700000000004"/>
  </r>
  <r>
    <n v="3841"/>
    <s v="CA-2011-126760"/>
    <x v="2"/>
    <x v="711"/>
    <d v="2011-08-02T00:00:00"/>
    <s v="Standard Class"/>
    <s v="KM-16720"/>
    <s v="Kunst Miller"/>
    <s v="Consumer"/>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s v="Corporate"/>
    <s v="United States"/>
    <s v="Bristol"/>
    <x v="18"/>
    <n v="37620"/>
    <x v="0"/>
    <s v="FUR-CH-10002647"/>
    <x v="0"/>
    <x v="1"/>
    <s v="Situations Contoured Folding Chairs, 4/Set"/>
    <n v="170.35200000000003"/>
    <n v="3"/>
    <n v="0.2"/>
    <n v="10.647000000000006"/>
  </r>
  <r>
    <n v="3843"/>
    <s v="CA-2011-101931"/>
    <x v="2"/>
    <x v="919"/>
    <d v="2011-10-31T00:00:00"/>
    <s v="First Class"/>
    <s v="TS-21370"/>
    <s v="Todd Sumrall"/>
    <s v="Corporate"/>
    <s v="United States"/>
    <s v="Los Angeles"/>
    <x v="1"/>
    <n v="90049"/>
    <x v="1"/>
    <s v="OFF-BI-10004140"/>
    <x v="1"/>
    <x v="8"/>
    <s v="Avery Non-Stick Binders"/>
    <n v="7.1840000000000011"/>
    <n v="2"/>
    <n v="0.2"/>
    <n v="2.2449999999999992"/>
  </r>
  <r>
    <n v="3844"/>
    <s v="CA-2011-101931"/>
    <x v="2"/>
    <x v="919"/>
    <d v="2011-10-31T00:00:00"/>
    <s v="First Class"/>
    <s v="TS-21370"/>
    <s v="Todd Sumrall"/>
    <s v="Corporate"/>
    <s v="United States"/>
    <s v="Los Angeles"/>
    <x v="1"/>
    <n v="90049"/>
    <x v="1"/>
    <s v="OFF-SU-10002301"/>
    <x v="1"/>
    <x v="14"/>
    <s v="Serrated Blade or Curved Handle Hand Letter Openers"/>
    <n v="6.28"/>
    <n v="2"/>
    <n v="0"/>
    <n v="6.2800000000000189E-2"/>
  </r>
  <r>
    <n v="3845"/>
    <s v="CA-2011-101931"/>
    <x v="2"/>
    <x v="919"/>
    <d v="2011-10-31T00:00:00"/>
    <s v="First Class"/>
    <s v="TS-21370"/>
    <s v="Todd Sumrall"/>
    <s v="Corporate"/>
    <s v="United States"/>
    <s v="Los Angeles"/>
    <x v="1"/>
    <n v="90049"/>
    <x v="1"/>
    <s v="OFF-SU-10000646"/>
    <x v="1"/>
    <x v="14"/>
    <s v="Premier Automatic Letter Opener"/>
    <n v="480.74"/>
    <n v="2"/>
    <n v="0"/>
    <n v="14.422200000000032"/>
  </r>
  <r>
    <n v="3846"/>
    <s v="CA-2011-101931"/>
    <x v="2"/>
    <x v="919"/>
    <d v="2011-10-31T00:00:00"/>
    <s v="First Class"/>
    <s v="TS-21370"/>
    <s v="Todd Sumrall"/>
    <s v="Corporate"/>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s v="Corporate"/>
    <s v="United States"/>
    <s v="Los Angeles"/>
    <x v="1"/>
    <n v="90049"/>
    <x v="1"/>
    <s v="OFF-ST-10003442"/>
    <x v="1"/>
    <x v="4"/>
    <s v="Eldon Portable Mobile Manager"/>
    <n v="141.4"/>
    <n v="5"/>
    <n v="0"/>
    <n v="38.177999999999997"/>
  </r>
  <r>
    <n v="3848"/>
    <s v="CA-2014-129000"/>
    <x v="3"/>
    <x v="920"/>
    <d v="2014-11-28T00:00:00"/>
    <s v="Second Class"/>
    <s v="SZ-20035"/>
    <s v="Sam Zeldin"/>
    <s v="Home Office"/>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s v="Consumer"/>
    <s v="United States"/>
    <s v="Fayetteville"/>
    <x v="36"/>
    <n v="72701"/>
    <x v="0"/>
    <s v="OFF-BI-10004318"/>
    <x v="1"/>
    <x v="8"/>
    <s v="Ibico EB-19 Dual Function Manual Binding System"/>
    <n v="691.96"/>
    <n v="4"/>
    <n v="0"/>
    <n v="318.30160000000001"/>
  </r>
  <r>
    <n v="3850"/>
    <s v="CA-2014-161053"/>
    <x v="3"/>
    <x v="585"/>
    <d v="2014-09-24T00:00:00"/>
    <s v="First Class"/>
    <s v="JE-15745"/>
    <s v="Joel Eaton"/>
    <s v="Consumer"/>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s v="Corporate"/>
    <s v="United States"/>
    <s v="Springfield"/>
    <x v="25"/>
    <n v="65807"/>
    <x v="2"/>
    <s v="OFF-PA-10001970"/>
    <x v="1"/>
    <x v="10"/>
    <s v="Xerox 1881"/>
    <n v="85.96"/>
    <n v="7"/>
    <n v="0"/>
    <n v="40.401199999999996"/>
  </r>
  <r>
    <n v="3852"/>
    <s v="CA-2012-127593"/>
    <x v="1"/>
    <x v="481"/>
    <d v="2012-09-21T00:00:00"/>
    <s v="Same Day"/>
    <s v="DH-13675"/>
    <s v="Duane Huffman"/>
    <s v="Home Office"/>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s v="Consumer"/>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s v="Home Office"/>
    <s v="United States"/>
    <s v="San Francisco"/>
    <x v="1"/>
    <n v="94122"/>
    <x v="1"/>
    <s v="FUR-FU-10004164"/>
    <x v="0"/>
    <x v="5"/>
    <s v="Eldon 300 Class Desk Accessories, Black"/>
    <n v="4.95"/>
    <n v="1"/>
    <n v="0"/>
    <n v="2.1780000000000004"/>
  </r>
  <r>
    <n v="3855"/>
    <s v="US-2014-131849"/>
    <x v="3"/>
    <x v="921"/>
    <d v="2014-06-11T00:00:00"/>
    <s v="Standard Class"/>
    <s v="GH-14410"/>
    <s v="Gary Hansen"/>
    <s v="Home Office"/>
    <s v="United States"/>
    <s v="San Francisco"/>
    <x v="1"/>
    <n v="94122"/>
    <x v="1"/>
    <s v="OFF-ST-10002957"/>
    <x v="1"/>
    <x v="4"/>
    <s v="Sterilite Show Offs Storage Containers"/>
    <n v="26.400000000000002"/>
    <n v="5"/>
    <n v="0"/>
    <n v="0"/>
  </r>
  <r>
    <n v="3856"/>
    <s v="US-2014-105389"/>
    <x v="3"/>
    <x v="436"/>
    <d v="2014-10-29T00:00:00"/>
    <s v="Second Class"/>
    <s v="DM-13015"/>
    <s v="Darrin Martin"/>
    <s v="Consumer"/>
    <s v="United States"/>
    <s v="San Antonio"/>
    <x v="5"/>
    <n v="78207"/>
    <x v="2"/>
    <s v="OFF-BI-10004364"/>
    <x v="1"/>
    <x v="8"/>
    <s v="Storex Dura Pro Binders"/>
    <n v="3.5639999999999992"/>
    <n v="3"/>
    <n v="0.8"/>
    <n v="-6.2370000000000019"/>
  </r>
  <r>
    <n v="3857"/>
    <s v="US-2014-105389"/>
    <x v="3"/>
    <x v="436"/>
    <d v="2014-10-29T00:00:00"/>
    <s v="Second Class"/>
    <s v="DM-13015"/>
    <s v="Darrin Martin"/>
    <s v="Consumer"/>
    <s v="United States"/>
    <s v="San Antonio"/>
    <x v="5"/>
    <n v="78207"/>
    <x v="2"/>
    <s v="TEC-PH-10002824"/>
    <x v="2"/>
    <x v="7"/>
    <s v="Jabra SPEAK 410 Multidevice Speakerphone"/>
    <n v="823.96000000000015"/>
    <n v="5"/>
    <n v="0.2"/>
    <n v="51.497499999999974"/>
  </r>
  <r>
    <n v="3858"/>
    <s v="US-2014-105389"/>
    <x v="3"/>
    <x v="436"/>
    <d v="2014-10-29T00:00:00"/>
    <s v="Second Class"/>
    <s v="DM-13015"/>
    <s v="Darrin Martin"/>
    <s v="Consumer"/>
    <s v="United States"/>
    <s v="San Antonio"/>
    <x v="5"/>
    <n v="78207"/>
    <x v="2"/>
    <s v="OFF-AR-10000634"/>
    <x v="1"/>
    <x v="6"/>
    <s v="Newell 320"/>
    <n v="10.272000000000002"/>
    <n v="3"/>
    <n v="0.2"/>
    <n v="0.89880000000000004"/>
  </r>
  <r>
    <n v="3859"/>
    <s v="CA-2011-140816"/>
    <x v="2"/>
    <x v="414"/>
    <d v="2011-12-20T00:00:00"/>
    <s v="Same Day"/>
    <s v="TC-21295"/>
    <s v="Toby Carlisle"/>
    <s v="Consumer"/>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s v="Home Office"/>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s v="Home Office"/>
    <s v="United States"/>
    <s v="Chicago"/>
    <x v="10"/>
    <n v="60653"/>
    <x v="2"/>
    <s v="TEC-PH-10002789"/>
    <x v="2"/>
    <x v="7"/>
    <s v="LG Exalt"/>
    <n v="124.79200000000002"/>
    <n v="1"/>
    <n v="0.2"/>
    <n v="10.919299999999996"/>
  </r>
  <r>
    <n v="3862"/>
    <s v="CA-2011-135755"/>
    <x v="2"/>
    <x v="523"/>
    <d v="2011-05-10T00:00:00"/>
    <s v="Standard Class"/>
    <s v="NC-18415"/>
    <s v="Nathan Cano"/>
    <s v="Consumer"/>
    <s v="United States"/>
    <s v="Yonkers"/>
    <x v="15"/>
    <n v="10701"/>
    <x v="3"/>
    <s v="OFF-BI-10004828"/>
    <x v="1"/>
    <x v="8"/>
    <s v="GBC Poly Designer Binding Covers"/>
    <n v="40.176000000000002"/>
    <n v="3"/>
    <n v="0.2"/>
    <n v="14.563799999999997"/>
  </r>
  <r>
    <n v="3863"/>
    <s v="CA-2011-135755"/>
    <x v="2"/>
    <x v="523"/>
    <d v="2011-05-10T00:00:00"/>
    <s v="Standard Class"/>
    <s v="NC-18415"/>
    <s v="Nathan Cano"/>
    <s v="Consumer"/>
    <s v="United States"/>
    <s v="Yonkers"/>
    <x v="15"/>
    <n v="10701"/>
    <x v="3"/>
    <s v="OFF-BI-10003981"/>
    <x v="1"/>
    <x v="8"/>
    <s v="Avery Durable Plastic 1&quot; Binders"/>
    <n v="10.896000000000001"/>
    <n v="3"/>
    <n v="0.2"/>
    <n v="3.9497999999999998"/>
  </r>
  <r>
    <n v="3864"/>
    <s v="CA-2014-123246"/>
    <x v="3"/>
    <x v="161"/>
    <d v="2014-10-20T00:00:00"/>
    <s v="Second Class"/>
    <s v="AJ-10960"/>
    <s v="Astrea Jones"/>
    <s v="Consumer"/>
    <s v="United States"/>
    <s v="San Diego"/>
    <x v="1"/>
    <n v="92037"/>
    <x v="1"/>
    <s v="OFF-AR-10001770"/>
    <x v="1"/>
    <x v="6"/>
    <s v="Economy #2 Pencils"/>
    <n v="10.64"/>
    <n v="4"/>
    <n v="0"/>
    <n v="2.7664"/>
  </r>
  <r>
    <n v="3865"/>
    <s v="CA-2012-157133"/>
    <x v="1"/>
    <x v="109"/>
    <d v="2012-12-03T00:00:00"/>
    <s v="Standard Class"/>
    <s v="LC-16885"/>
    <s v="Lena Creighton"/>
    <s v="Consumer"/>
    <s v="United States"/>
    <s v="Champaign"/>
    <x v="10"/>
    <n v="61821"/>
    <x v="2"/>
    <s v="FUR-FU-10004904"/>
    <x v="0"/>
    <x v="5"/>
    <s v="Eldon &quot;L&quot; Workstation Diamond Chairmat"/>
    <n v="151.96"/>
    <n v="5"/>
    <n v="0.6"/>
    <n v="-182.35200000000003"/>
  </r>
  <r>
    <n v="3866"/>
    <s v="CA-2011-124709"/>
    <x v="2"/>
    <x v="923"/>
    <d v="2011-07-29T00:00:00"/>
    <s v="Second Class"/>
    <s v="GW-14605"/>
    <s v="Giulietta Weimer"/>
    <s v="Consumer"/>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s v="Consumer"/>
    <s v="United States"/>
    <s v="Lawrence"/>
    <x v="14"/>
    <n v="46226"/>
    <x v="2"/>
    <s v="TEC-AC-10003590"/>
    <x v="2"/>
    <x v="11"/>
    <s v="TRENDnet 56K USB 2.0 Phone, Internet and Fax Modem"/>
    <n v="155.34"/>
    <n v="6"/>
    <n v="0"/>
    <n v="55.922399999999996"/>
  </r>
  <r>
    <n v="3868"/>
    <s v="CA-2012-132486"/>
    <x v="1"/>
    <x v="924"/>
    <d v="2012-10-27T00:00:00"/>
    <s v="Second Class"/>
    <s v="JF-15355"/>
    <s v="Jay Fein"/>
    <s v="Consumer"/>
    <s v="United States"/>
    <s v="San Diego"/>
    <x v="1"/>
    <n v="92105"/>
    <x v="1"/>
    <s v="TEC-AC-10000710"/>
    <x v="2"/>
    <x v="11"/>
    <s v="Maxell DVD-RAM Discs"/>
    <n v="148.32"/>
    <n v="9"/>
    <n v="0"/>
    <n v="63.777600000000007"/>
  </r>
  <r>
    <n v="3869"/>
    <s v="CA-2012-132486"/>
    <x v="1"/>
    <x v="924"/>
    <d v="2012-10-27T00:00:00"/>
    <s v="Second Class"/>
    <s v="JF-15355"/>
    <s v="Jay Fein"/>
    <s v="Consumer"/>
    <s v="United States"/>
    <s v="San Diego"/>
    <x v="1"/>
    <n v="92105"/>
    <x v="1"/>
    <s v="FUR-CH-10004495"/>
    <x v="0"/>
    <x v="1"/>
    <s v="Global Leather and Oak Executive Chair, Black"/>
    <n v="240.78400000000002"/>
    <n v="1"/>
    <n v="0.2"/>
    <n v="27.088199999999965"/>
  </r>
  <r>
    <n v="3870"/>
    <s v="CA-2012-132486"/>
    <x v="1"/>
    <x v="924"/>
    <d v="2012-10-27T00:00:00"/>
    <s v="Second Class"/>
    <s v="JF-15355"/>
    <s v="Jay Fein"/>
    <s v="Consumer"/>
    <s v="United States"/>
    <s v="San Diego"/>
    <x v="1"/>
    <n v="92105"/>
    <x v="1"/>
    <s v="FUR-CH-10004540"/>
    <x v="0"/>
    <x v="1"/>
    <s v="Global Chrome Stack Chair"/>
    <n v="191.96800000000002"/>
    <n v="7"/>
    <n v="0.2"/>
    <n v="16.797200000000004"/>
  </r>
  <r>
    <n v="3871"/>
    <s v="CA-2012-132486"/>
    <x v="1"/>
    <x v="924"/>
    <d v="2012-10-27T00:00:00"/>
    <s v="Second Class"/>
    <s v="JF-15355"/>
    <s v="Jay Fein"/>
    <s v="Consumer"/>
    <s v="United States"/>
    <s v="San Diego"/>
    <x v="1"/>
    <n v="92105"/>
    <x v="1"/>
    <s v="OFF-PA-10004971"/>
    <x v="1"/>
    <x v="10"/>
    <s v="Xerox 196"/>
    <n v="11.56"/>
    <n v="2"/>
    <n v="0"/>
    <n v="5.6644000000000005"/>
  </r>
  <r>
    <n v="3872"/>
    <s v="CA-2012-132486"/>
    <x v="1"/>
    <x v="924"/>
    <d v="2012-10-27T00:00:00"/>
    <s v="Second Class"/>
    <s v="JF-15355"/>
    <s v="Jay Fein"/>
    <s v="Consumer"/>
    <s v="United States"/>
    <s v="San Diego"/>
    <x v="1"/>
    <n v="92105"/>
    <x v="1"/>
    <s v="OFF-EN-10002600"/>
    <x v="1"/>
    <x v="12"/>
    <s v="Redi-Strip #10 Envelopes, 4 1/8 x 9 1/2"/>
    <n v="11.8"/>
    <n v="4"/>
    <n v="0"/>
    <n v="5.6639999999999997"/>
  </r>
  <r>
    <n v="3873"/>
    <s v="CA-2012-132486"/>
    <x v="1"/>
    <x v="924"/>
    <d v="2012-10-27T00:00:00"/>
    <s v="Second Class"/>
    <s v="JF-15355"/>
    <s v="Jay Fein"/>
    <s v="Consumer"/>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s v="Consumer"/>
    <s v="United States"/>
    <s v="Johnson City"/>
    <x v="18"/>
    <n v="37604"/>
    <x v="0"/>
    <s v="OFF-EN-10001099"/>
    <x v="1"/>
    <x v="12"/>
    <s v="Staples"/>
    <n v="23.472000000000001"/>
    <n v="3"/>
    <n v="0.2"/>
    <n v="7.6283999999999974"/>
  </r>
  <r>
    <n v="3875"/>
    <s v="CA-2013-136231"/>
    <x v="0"/>
    <x v="64"/>
    <d v="2013-09-08T00:00:00"/>
    <s v="Second Class"/>
    <s v="DM-13015"/>
    <s v="Darrin Martin"/>
    <s v="Consumer"/>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s v="Consumer"/>
    <s v="United States"/>
    <s v="Johnson City"/>
    <x v="18"/>
    <n v="37604"/>
    <x v="0"/>
    <s v="TEC-PH-10002660"/>
    <x v="2"/>
    <x v="7"/>
    <s v="Nortel Networks T7316 E Nt8 B27"/>
    <n v="108.78399999999999"/>
    <n v="2"/>
    <n v="0.2"/>
    <n v="6.7990000000000066"/>
  </r>
  <r>
    <n v="3877"/>
    <s v="CA-2013-136231"/>
    <x v="0"/>
    <x v="64"/>
    <d v="2013-09-08T00:00:00"/>
    <s v="Second Class"/>
    <s v="DM-13015"/>
    <s v="Darrin Martin"/>
    <s v="Consumer"/>
    <s v="United States"/>
    <s v="Johnson City"/>
    <x v="18"/>
    <n v="37604"/>
    <x v="0"/>
    <s v="OFF-PA-10000327"/>
    <x v="1"/>
    <x v="10"/>
    <s v="Xerox 1971"/>
    <n v="10.272000000000002"/>
    <n v="3"/>
    <n v="0.2"/>
    <n v="3.2099999999999982"/>
  </r>
  <r>
    <n v="3878"/>
    <s v="CA-2013-140641"/>
    <x v="0"/>
    <x v="99"/>
    <d v="2013-11-03T00:00:00"/>
    <s v="Standard Class"/>
    <s v="EP-13915"/>
    <s v="Emily Phan"/>
    <s v="Consumer"/>
    <s v="United States"/>
    <s v="Tampa"/>
    <x v="2"/>
    <n v="33614"/>
    <x v="0"/>
    <s v="OFF-BI-10001191"/>
    <x v="1"/>
    <x v="8"/>
    <s v="Canvas Sectional Post Binders"/>
    <n v="38.190000000000012"/>
    <n v="5"/>
    <n v="0.7"/>
    <n v="-26.732999999999997"/>
  </r>
  <r>
    <n v="3879"/>
    <s v="CA-2011-151001"/>
    <x v="2"/>
    <x v="267"/>
    <d v="2011-04-07T00:00:00"/>
    <s v="First Class"/>
    <s v="JG-15805"/>
    <s v="John Grady"/>
    <s v="Corporate"/>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s v="Corporate"/>
    <s v="United States"/>
    <s v="Decatur"/>
    <x v="10"/>
    <n v="62521"/>
    <x v="2"/>
    <s v="OFF-ST-10001031"/>
    <x v="1"/>
    <x v="4"/>
    <s v="Adjustable Personal File Tote"/>
    <n v="52.096000000000004"/>
    <n v="4"/>
    <n v="0.2"/>
    <n v="3.9072000000000031"/>
  </r>
  <r>
    <n v="3881"/>
    <s v="CA-2012-129896"/>
    <x v="1"/>
    <x v="925"/>
    <d v="2012-06-20T00:00:00"/>
    <s v="Standard Class"/>
    <s v="PF-19120"/>
    <s v="Peter Fuller"/>
    <s v="Consumer"/>
    <s v="United States"/>
    <s v="Gilbert"/>
    <x v="16"/>
    <n v="85234"/>
    <x v="1"/>
    <s v="OFF-PA-10002245"/>
    <x v="1"/>
    <x v="10"/>
    <s v="Xerox 1895"/>
    <n v="9.5680000000000014"/>
    <n v="2"/>
    <n v="0.2"/>
    <n v="2.9899999999999993"/>
  </r>
  <r>
    <n v="3882"/>
    <s v="CA-2012-129896"/>
    <x v="1"/>
    <x v="925"/>
    <d v="2012-06-20T00:00:00"/>
    <s v="Standard Class"/>
    <s v="PF-19120"/>
    <s v="Peter Fuller"/>
    <s v="Consumer"/>
    <s v="United States"/>
    <s v="Gilbert"/>
    <x v="16"/>
    <n v="85234"/>
    <x v="1"/>
    <s v="OFF-ST-10004804"/>
    <x v="1"/>
    <x v="4"/>
    <s v="Belkin 19&quot; Vented Equipment Shelf, Black"/>
    <n v="82.367999999999995"/>
    <n v="2"/>
    <n v="0.2"/>
    <n v="-19.562399999999997"/>
  </r>
  <r>
    <n v="3883"/>
    <s v="CA-2012-129896"/>
    <x v="1"/>
    <x v="925"/>
    <d v="2012-06-20T00:00:00"/>
    <s v="Standard Class"/>
    <s v="PF-19120"/>
    <s v="Peter Fuller"/>
    <s v="Consumer"/>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s v="Consumer"/>
    <s v="United States"/>
    <s v="Gilbert"/>
    <x v="16"/>
    <n v="85234"/>
    <x v="1"/>
    <s v="FUR-FU-10002396"/>
    <x v="0"/>
    <x v="5"/>
    <s v="DAX Copper Panel Document Frame, 5 x 7 Size"/>
    <n v="40.256"/>
    <n v="4"/>
    <n v="0.2"/>
    <n v="11.070400000000003"/>
  </r>
  <r>
    <n v="3885"/>
    <s v="CA-2011-152849"/>
    <x v="2"/>
    <x v="260"/>
    <d v="2011-07-12T00:00:00"/>
    <s v="Standard Class"/>
    <s v="DW-13195"/>
    <s v="David Wiener"/>
    <s v="Corporate"/>
    <s v="United States"/>
    <s v="Knoxville"/>
    <x v="18"/>
    <n v="37918"/>
    <x v="0"/>
    <s v="OFF-AR-10002833"/>
    <x v="1"/>
    <x v="6"/>
    <s v="Newell 322"/>
    <n v="4.3680000000000003"/>
    <n v="3"/>
    <n v="0.2"/>
    <n v="0.3822000000000001"/>
  </r>
  <r>
    <n v="3886"/>
    <s v="US-2014-127341"/>
    <x v="3"/>
    <x v="926"/>
    <d v="2014-02-03T00:00:00"/>
    <s v="Standard Class"/>
    <s v="CK-12595"/>
    <s v="Clytie Kelty"/>
    <s v="Consumer"/>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s v="Consumer"/>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s v="Consumer"/>
    <s v="United States"/>
    <s v="Roswell"/>
    <x v="32"/>
    <n v="30076"/>
    <x v="0"/>
    <s v="OFF-AR-10004511"/>
    <x v="1"/>
    <x v="6"/>
    <s v="Sanford Colorific Scented Colored Pencils, 12/Pack"/>
    <n v="8.56"/>
    <n v="2"/>
    <n v="0"/>
    <n v="2.6536"/>
  </r>
  <r>
    <n v="3889"/>
    <s v="CA-2011-100895"/>
    <x v="2"/>
    <x v="270"/>
    <d v="2011-06-06T00:00:00"/>
    <s v="Standard Class"/>
    <s v="SV-20785"/>
    <s v="Stewart Visinsky"/>
    <s v="Consumer"/>
    <s v="United States"/>
    <s v="Roswell"/>
    <x v="32"/>
    <n v="30076"/>
    <x v="0"/>
    <s v="TEC-PH-10001425"/>
    <x v="2"/>
    <x v="7"/>
    <s v="Mophie Juice Pack Helium for iPhone"/>
    <n v="239.96999999999997"/>
    <n v="3"/>
    <n v="0"/>
    <n v="67.191599999999994"/>
  </r>
  <r>
    <n v="3890"/>
    <s v="CA-2011-100895"/>
    <x v="2"/>
    <x v="270"/>
    <d v="2011-06-06T00:00:00"/>
    <s v="Standard Class"/>
    <s v="SV-20785"/>
    <s v="Stewart Visinsky"/>
    <s v="Consumer"/>
    <s v="United States"/>
    <s v="Roswell"/>
    <x v="32"/>
    <n v="30076"/>
    <x v="0"/>
    <s v="OFF-ST-10001490"/>
    <x v="1"/>
    <x v="4"/>
    <s v="Hot File 7-Pocket, Floor Stand"/>
    <n v="356.94"/>
    <n v="2"/>
    <n v="0"/>
    <n v="107.08199999999997"/>
  </r>
  <r>
    <n v="3891"/>
    <s v="US-2013-163881"/>
    <x v="0"/>
    <x v="390"/>
    <d v="2013-12-01T00:00:00"/>
    <s v="Standard Class"/>
    <s v="SP-20860"/>
    <s v="Sung Pak"/>
    <s v="Corporate"/>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s v="Corporate"/>
    <s v="United States"/>
    <s v="Los Angeles"/>
    <x v="1"/>
    <n v="90036"/>
    <x v="1"/>
    <s v="FUR-CH-10001394"/>
    <x v="0"/>
    <x v="1"/>
    <s v="Global Leather Executive Chair"/>
    <n v="1684.7520000000002"/>
    <n v="6"/>
    <n v="0.2"/>
    <n v="210.59399999999977"/>
  </r>
  <r>
    <n v="3893"/>
    <s v="US-2013-163881"/>
    <x v="0"/>
    <x v="390"/>
    <d v="2013-12-01T00:00:00"/>
    <s v="Standard Class"/>
    <s v="SP-20860"/>
    <s v="Sung Pak"/>
    <s v="Corporate"/>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s v="Consumer"/>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s v="Home Office"/>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s v="Home Office"/>
    <s v="United States"/>
    <s v="Texarkana"/>
    <x v="36"/>
    <n v="71854"/>
    <x v="0"/>
    <s v="TEC-AC-10002331"/>
    <x v="2"/>
    <x v="11"/>
    <s v="Maxell 74 Minute CDR, 10/Pack"/>
    <n v="48.9"/>
    <n v="5"/>
    <n v="0"/>
    <n v="18.093"/>
  </r>
  <r>
    <n v="3897"/>
    <s v="CA-2014-134285"/>
    <x v="3"/>
    <x v="226"/>
    <d v="2014-12-13T00:00:00"/>
    <s v="Standard Class"/>
    <s v="DS-13180"/>
    <s v="David Smith"/>
    <s v="Corporate"/>
    <s v="United States"/>
    <s v="San Antonio"/>
    <x v="5"/>
    <n v="78207"/>
    <x v="2"/>
    <s v="OFF-FA-10000611"/>
    <x v="1"/>
    <x v="13"/>
    <s v="Binder Clips by OIC"/>
    <n v="3.5519999999999996"/>
    <n v="3"/>
    <n v="0.2"/>
    <n v="1.2431999999999999"/>
  </r>
  <r>
    <n v="3898"/>
    <s v="CA-2014-134285"/>
    <x v="3"/>
    <x v="226"/>
    <d v="2014-12-13T00:00:00"/>
    <s v="Standard Class"/>
    <s v="DS-13180"/>
    <s v="David Smith"/>
    <s v="Corporate"/>
    <s v="United States"/>
    <s v="San Antonio"/>
    <x v="5"/>
    <n v="78207"/>
    <x v="2"/>
    <s v="OFF-PA-10000304"/>
    <x v="1"/>
    <x v="10"/>
    <s v="Xerox 1995"/>
    <n v="15.552000000000003"/>
    <n v="3"/>
    <n v="0.2"/>
    <n v="5.4432"/>
  </r>
  <r>
    <n v="3899"/>
    <s v="CA-2014-102267"/>
    <x v="3"/>
    <x v="329"/>
    <d v="2014-12-05T00:00:00"/>
    <s v="Standard Class"/>
    <s v="SC-20800"/>
    <s v="Stuart Calhoun"/>
    <s v="Consumer"/>
    <s v="United States"/>
    <s v="Edinburg"/>
    <x v="5"/>
    <n v="78539"/>
    <x v="2"/>
    <s v="OFF-FA-10000611"/>
    <x v="1"/>
    <x v="13"/>
    <s v="Binder Clips by OIC"/>
    <n v="2.3679999999999999"/>
    <n v="2"/>
    <n v="0.2"/>
    <n v="0.82879999999999987"/>
  </r>
  <r>
    <n v="3900"/>
    <s v="CA-2014-157980"/>
    <x v="3"/>
    <x v="226"/>
    <d v="2014-12-10T00:00:00"/>
    <s v="First Class"/>
    <s v="SH-20395"/>
    <s v="Shahid Hopkins"/>
    <s v="Consumer"/>
    <s v="United States"/>
    <s v="Toledo"/>
    <x v="24"/>
    <n v="43615"/>
    <x v="3"/>
    <s v="TEC-AC-10002567"/>
    <x v="2"/>
    <x v="11"/>
    <s v="Logitech G602 Wireless Gaming Mouse"/>
    <n v="127.98399999999999"/>
    <n v="2"/>
    <n v="0.2"/>
    <n v="25.596799999999998"/>
  </r>
  <r>
    <n v="3901"/>
    <s v="CA-2012-121097"/>
    <x v="1"/>
    <x v="928"/>
    <d v="2012-01-08T00:00:00"/>
    <s v="Standard Class"/>
    <s v="SF-20965"/>
    <s v="Sylvia Foulston"/>
    <s v="Corporate"/>
    <s v="United States"/>
    <s v="Baytown"/>
    <x v="5"/>
    <n v="77520"/>
    <x v="2"/>
    <s v="OFF-PA-10001937"/>
    <x v="1"/>
    <x v="10"/>
    <s v="Xerox 21"/>
    <n v="10.368000000000002"/>
    <n v="2"/>
    <n v="0.2"/>
    <n v="3.6288"/>
  </r>
  <r>
    <n v="3902"/>
    <s v="CA-2012-151043"/>
    <x v="1"/>
    <x v="717"/>
    <d v="2012-11-20T00:00:00"/>
    <s v="Standard Class"/>
    <s v="MG-17680"/>
    <s v="Maureen Gastineau"/>
    <s v="Home Office"/>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s v="Home Office"/>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s v="Home Office"/>
    <s v="United States"/>
    <s v="Philadelphia"/>
    <x v="9"/>
    <n v="19143"/>
    <x v="3"/>
    <s v="OFF-AP-10004036"/>
    <x v="1"/>
    <x v="9"/>
    <s v="Bionaire 99.97% HEPA Air Cleaner"/>
    <n v="98.111999999999995"/>
    <n v="7"/>
    <n v="0.2"/>
    <n v="18.396000000000001"/>
  </r>
  <r>
    <n v="3905"/>
    <s v="CA-2012-167010"/>
    <x v="1"/>
    <x v="57"/>
    <d v="2012-04-10T00:00:00"/>
    <s v="Standard Class"/>
    <s v="VT-21700"/>
    <s v="Valerie Takahito"/>
    <s v="Home Office"/>
    <s v="United States"/>
    <s v="Philadelphia"/>
    <x v="9"/>
    <n v="19143"/>
    <x v="3"/>
    <s v="OFF-ST-10003816"/>
    <x v="1"/>
    <x v="4"/>
    <s v="Fellowes High-Stak Drawer Files"/>
    <n v="563.80799999999999"/>
    <n v="4"/>
    <n v="0.2"/>
    <n v="21.142799999999966"/>
  </r>
  <r>
    <n v="3906"/>
    <s v="CA-2012-167010"/>
    <x v="1"/>
    <x v="57"/>
    <d v="2012-04-10T00:00:00"/>
    <s v="Standard Class"/>
    <s v="VT-21700"/>
    <s v="Valerie Takahito"/>
    <s v="Home Office"/>
    <s v="United States"/>
    <s v="Philadelphia"/>
    <x v="9"/>
    <n v="19143"/>
    <x v="3"/>
    <s v="OFF-BI-10002072"/>
    <x v="1"/>
    <x v="8"/>
    <s v="Cardinal Slant-D Ring Binders"/>
    <n v="10.428000000000001"/>
    <n v="4"/>
    <n v="0.7"/>
    <n v="-6.9519999999999982"/>
  </r>
  <r>
    <n v="3907"/>
    <s v="CA-2012-167010"/>
    <x v="1"/>
    <x v="57"/>
    <d v="2012-04-10T00:00:00"/>
    <s v="Standard Class"/>
    <s v="VT-21700"/>
    <s v="Valerie Takahito"/>
    <s v="Home Office"/>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s v="Home Office"/>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s v="Home Office"/>
    <s v="United States"/>
    <s v="Philadelphia"/>
    <x v="9"/>
    <n v="19143"/>
    <x v="3"/>
    <s v="TEC-PH-10002844"/>
    <x v="2"/>
    <x v="7"/>
    <s v="Speck Products Candyshell Flip Case"/>
    <n v="41.988"/>
    <n v="2"/>
    <n v="0.4"/>
    <n v="-9.7972000000000037"/>
  </r>
  <r>
    <n v="3910"/>
    <s v="CA-2012-167010"/>
    <x v="1"/>
    <x v="57"/>
    <d v="2012-04-10T00:00:00"/>
    <s v="Standard Class"/>
    <s v="VT-21700"/>
    <s v="Valerie Takahito"/>
    <s v="Home Office"/>
    <s v="United States"/>
    <s v="Philadelphia"/>
    <x v="9"/>
    <n v="19143"/>
    <x v="3"/>
    <s v="FUR-FU-10001037"/>
    <x v="0"/>
    <x v="5"/>
    <s v="DAX Charcoal/Nickel-Tone Document Frame, 5 x 7"/>
    <n v="7.5840000000000005"/>
    <n v="1"/>
    <n v="0.2"/>
    <n v="2.37"/>
  </r>
  <r>
    <n v="3911"/>
    <s v="CA-2012-167010"/>
    <x v="1"/>
    <x v="57"/>
    <d v="2012-04-10T00:00:00"/>
    <s v="Standard Class"/>
    <s v="VT-21700"/>
    <s v="Valerie Takahito"/>
    <s v="Home Office"/>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s v="Consumer"/>
    <s v="United States"/>
    <s v="Pearland"/>
    <x v="5"/>
    <n v="77581"/>
    <x v="2"/>
    <s v="TEC-PH-10001619"/>
    <x v="2"/>
    <x v="7"/>
    <s v="LG G3"/>
    <n v="470.37600000000009"/>
    <n v="3"/>
    <n v="0.2"/>
    <n v="52.917299999999955"/>
  </r>
  <r>
    <n v="3913"/>
    <s v="CA-2014-148068"/>
    <x v="3"/>
    <x v="65"/>
    <d v="2014-09-26T00:00:00"/>
    <s v="Standard Class"/>
    <s v="MM-18280"/>
    <s v="Muhammed MacIntyre"/>
    <s v="Corporate"/>
    <s v="United States"/>
    <s v="New York City"/>
    <x v="15"/>
    <n v="10035"/>
    <x v="3"/>
    <s v="OFF-PA-10001639"/>
    <x v="1"/>
    <x v="10"/>
    <s v="Xerox 203"/>
    <n v="19.440000000000001"/>
    <n v="3"/>
    <n v="0"/>
    <n v="9.3312000000000008"/>
  </r>
  <r>
    <n v="3914"/>
    <s v="CA-2014-148068"/>
    <x v="3"/>
    <x v="65"/>
    <d v="2014-09-26T00:00:00"/>
    <s v="Standard Class"/>
    <s v="MM-18280"/>
    <s v="Muhammed MacIntyre"/>
    <s v="Corporate"/>
    <s v="United States"/>
    <s v="New York City"/>
    <x v="15"/>
    <n v="10035"/>
    <x v="3"/>
    <s v="FUR-FU-10002268"/>
    <x v="0"/>
    <x v="5"/>
    <s v="Ultra Door Push Plate"/>
    <n v="9.82"/>
    <n v="2"/>
    <n v="0"/>
    <n v="3.2405999999999997"/>
  </r>
  <r>
    <n v="3915"/>
    <s v="US-2014-142573"/>
    <x v="3"/>
    <x v="930"/>
    <d v="2014-07-24T00:00:00"/>
    <s v="Standard Class"/>
    <s v="ML-17410"/>
    <s v="Maris LaWare"/>
    <s v="Consumer"/>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s v="Consumer"/>
    <s v="United States"/>
    <s v="Phoenix"/>
    <x v="16"/>
    <n v="85023"/>
    <x v="1"/>
    <s v="FUR-CH-10004218"/>
    <x v="0"/>
    <x v="1"/>
    <s v="Global Fabric Manager's Chair, Dark Gray"/>
    <n v="161.56800000000001"/>
    <n v="2"/>
    <n v="0.2"/>
    <n v="10.098000000000006"/>
  </r>
  <r>
    <n v="3917"/>
    <s v="US-2014-142573"/>
    <x v="3"/>
    <x v="930"/>
    <d v="2014-07-24T00:00:00"/>
    <s v="Standard Class"/>
    <s v="ML-17410"/>
    <s v="Maris LaWare"/>
    <s v="Consumer"/>
    <s v="United States"/>
    <s v="Phoenix"/>
    <x v="16"/>
    <n v="85023"/>
    <x v="1"/>
    <s v="OFF-PA-10000246"/>
    <x v="1"/>
    <x v="10"/>
    <s v="Riverleaf Stik-Withit Designer Note Cubes"/>
    <n v="16.096"/>
    <n v="2"/>
    <n v="0.2"/>
    <n v="5.2312000000000003"/>
  </r>
  <r>
    <n v="3918"/>
    <s v="US-2014-142573"/>
    <x v="3"/>
    <x v="930"/>
    <d v="2014-07-24T00:00:00"/>
    <s v="Standard Class"/>
    <s v="ML-17410"/>
    <s v="Maris LaWare"/>
    <s v="Consumer"/>
    <s v="United States"/>
    <s v="Phoenix"/>
    <x v="16"/>
    <n v="85023"/>
    <x v="1"/>
    <s v="OFF-BI-10003350"/>
    <x v="1"/>
    <x v="8"/>
    <s v="Acco Expandable Hanging Binders"/>
    <n v="7.6560000000000006"/>
    <n v="4"/>
    <n v="0.7"/>
    <n v="-6.1247999999999987"/>
  </r>
  <r>
    <n v="3919"/>
    <s v="US-2014-142573"/>
    <x v="3"/>
    <x v="930"/>
    <d v="2014-07-24T00:00:00"/>
    <s v="Standard Class"/>
    <s v="ML-17410"/>
    <s v="Maris LaWare"/>
    <s v="Consumer"/>
    <s v="United States"/>
    <s v="Phoenix"/>
    <x v="16"/>
    <n v="85023"/>
    <x v="1"/>
    <s v="FUR-CH-10000513"/>
    <x v="0"/>
    <x v="1"/>
    <s v="High-Back Leather Manager's Chair"/>
    <n v="311.97600000000006"/>
    <n v="3"/>
    <n v="0.2"/>
    <n v="-42.89670000000001"/>
  </r>
  <r>
    <n v="3920"/>
    <s v="US-2012-148817"/>
    <x v="1"/>
    <x v="494"/>
    <d v="2012-12-07T00:00:00"/>
    <s v="Standard Class"/>
    <s v="KD-16495"/>
    <s v="Keith Dawkins"/>
    <s v="Corporate"/>
    <s v="United States"/>
    <s v="Chesapeake"/>
    <x v="17"/>
    <n v="23320"/>
    <x v="0"/>
    <s v="OFF-ST-10001321"/>
    <x v="1"/>
    <x v="4"/>
    <s v="Decoflex Hanging Personal Folder File, Blue"/>
    <n v="61.68"/>
    <n v="4"/>
    <n v="0"/>
    <n v="16.653600000000004"/>
  </r>
  <r>
    <n v="3921"/>
    <s v="US-2012-148817"/>
    <x v="1"/>
    <x v="494"/>
    <d v="2012-12-07T00:00:00"/>
    <s v="Standard Class"/>
    <s v="KD-16495"/>
    <s v="Keith Dawkins"/>
    <s v="Corporate"/>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s v="Consumer"/>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s v="Consumer"/>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s v="Consumer"/>
    <s v="United States"/>
    <s v="Chicago"/>
    <x v="10"/>
    <n v="60623"/>
    <x v="2"/>
    <s v="OFF-PA-10001461"/>
    <x v="1"/>
    <x v="10"/>
    <s v="HP Office Paper (20Lb. and 87 Bright)"/>
    <n v="26.720000000000002"/>
    <n v="5"/>
    <n v="0.2"/>
    <n v="9.3520000000000003"/>
  </r>
  <r>
    <n v="3925"/>
    <s v="CA-2011-103940"/>
    <x v="2"/>
    <x v="328"/>
    <d v="2011-09-21T00:00:00"/>
    <s v="Standard Class"/>
    <s v="BN-11515"/>
    <s v="Bradley Nguyen"/>
    <s v="Consumer"/>
    <s v="United States"/>
    <s v="Seattle"/>
    <x v="4"/>
    <n v="98103"/>
    <x v="1"/>
    <s v="OFF-ST-10004963"/>
    <x v="1"/>
    <x v="4"/>
    <s v="Eldon Gobal File Keepers"/>
    <n v="30.28"/>
    <n v="2"/>
    <n v="0"/>
    <n v="1.2111999999999981"/>
  </r>
  <r>
    <n v="3926"/>
    <s v="CA-2011-103940"/>
    <x v="2"/>
    <x v="328"/>
    <d v="2011-09-21T00:00:00"/>
    <s v="Standard Class"/>
    <s v="BN-11515"/>
    <s v="Bradley Nguyen"/>
    <s v="Consumer"/>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s v="Consumer"/>
    <s v="United States"/>
    <s v="Seattle"/>
    <x v="4"/>
    <n v="98103"/>
    <x v="1"/>
    <s v="FUR-FU-10004671"/>
    <x v="0"/>
    <x v="5"/>
    <s v="Executive Impressions 12&quot; Wall Clock"/>
    <n v="35.340000000000003"/>
    <n v="2"/>
    <n v="0"/>
    <n v="13.429200000000002"/>
  </r>
  <r>
    <n v="3928"/>
    <s v="CA-2011-103940"/>
    <x v="2"/>
    <x v="328"/>
    <d v="2011-09-21T00:00:00"/>
    <s v="Standard Class"/>
    <s v="BN-11515"/>
    <s v="Bradley Nguyen"/>
    <s v="Consumer"/>
    <s v="United States"/>
    <s v="Seattle"/>
    <x v="4"/>
    <n v="98103"/>
    <x v="1"/>
    <s v="OFF-BI-10002735"/>
    <x v="1"/>
    <x v="8"/>
    <s v="GBC Prestige Therm-A-Bind Covers"/>
    <n v="137.24"/>
    <n v="5"/>
    <n v="0.2"/>
    <n v="46.3185"/>
  </r>
  <r>
    <n v="3929"/>
    <s v="CA-2013-162082"/>
    <x v="0"/>
    <x v="560"/>
    <d v="2013-03-18T00:00:00"/>
    <s v="First Class"/>
    <s v="JS-15880"/>
    <s v="John Stevenson"/>
    <s v="Consumer"/>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s v="Consumer"/>
    <s v="United States"/>
    <s v="Harlingen"/>
    <x v="5"/>
    <n v="78550"/>
    <x v="2"/>
    <s v="OFF-PA-10001934"/>
    <x v="1"/>
    <x v="10"/>
    <s v="Xerox 1993"/>
    <n v="5.1840000000000011"/>
    <n v="1"/>
    <n v="0.2"/>
    <n v="1.8792"/>
  </r>
  <r>
    <n v="3931"/>
    <s v="CA-2013-162082"/>
    <x v="0"/>
    <x v="560"/>
    <d v="2013-03-18T00:00:00"/>
    <s v="First Class"/>
    <s v="JS-15880"/>
    <s v="John Stevenson"/>
    <s v="Consumer"/>
    <s v="United States"/>
    <s v="Harlingen"/>
    <x v="5"/>
    <n v="78550"/>
    <x v="2"/>
    <s v="OFF-AR-10001044"/>
    <x v="1"/>
    <x v="6"/>
    <s v="BOSTON Ranger #55 Pencil Sharpener, Black"/>
    <n v="145.54400000000001"/>
    <n v="7"/>
    <n v="0.2"/>
    <n v="16.373699999999992"/>
  </r>
  <r>
    <n v="3932"/>
    <s v="CA-2013-132094"/>
    <x v="0"/>
    <x v="370"/>
    <d v="2013-09-03T00:00:00"/>
    <s v="Standard Class"/>
    <s v="VG-21805"/>
    <s v="Vivek Grady"/>
    <s v="Corporate"/>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s v="Corporate"/>
    <s v="United States"/>
    <s v="Philadelphia"/>
    <x v="9"/>
    <n v="19140"/>
    <x v="3"/>
    <s v="TEC-AC-10001109"/>
    <x v="2"/>
    <x v="11"/>
    <s v="Logitech Trackman Marble Mouse"/>
    <n v="47.984000000000002"/>
    <n v="2"/>
    <n v="0.2"/>
    <n v="13.195600000000001"/>
  </r>
  <r>
    <n v="3934"/>
    <s v="CA-2014-123001"/>
    <x v="3"/>
    <x v="264"/>
    <d v="2014-09-09T00:00:00"/>
    <s v="Standard Class"/>
    <s v="AW-10840"/>
    <s v="Anthony Witt"/>
    <s v="Consumer"/>
    <s v="United States"/>
    <s v="Bakersfield"/>
    <x v="1"/>
    <n v="93309"/>
    <x v="1"/>
    <s v="OFF-AR-10001919"/>
    <x v="1"/>
    <x v="6"/>
    <s v="OIC #2 Pencils, Medium Soft"/>
    <n v="9.3999999999999986"/>
    <n v="5"/>
    <n v="0"/>
    <n v="2.7259999999999995"/>
  </r>
  <r>
    <n v="3935"/>
    <s v="CA-2014-123001"/>
    <x v="3"/>
    <x v="264"/>
    <d v="2014-09-09T00:00:00"/>
    <s v="Standard Class"/>
    <s v="AW-10840"/>
    <s v="Anthony Witt"/>
    <s v="Consumer"/>
    <s v="United States"/>
    <s v="Bakersfield"/>
    <x v="1"/>
    <n v="93309"/>
    <x v="1"/>
    <s v="OFF-LA-10004544"/>
    <x v="1"/>
    <x v="2"/>
    <s v="Avery 505"/>
    <n v="74"/>
    <n v="5"/>
    <n v="0"/>
    <n v="37"/>
  </r>
  <r>
    <n v="3936"/>
    <s v="CA-2014-123001"/>
    <x v="3"/>
    <x v="264"/>
    <d v="2014-09-09T00:00:00"/>
    <s v="Standard Class"/>
    <s v="AW-10840"/>
    <s v="Anthony Witt"/>
    <s v="Consumer"/>
    <s v="United States"/>
    <s v="Bakersfield"/>
    <x v="1"/>
    <n v="93309"/>
    <x v="1"/>
    <s v="TEC-PH-10003484"/>
    <x v="2"/>
    <x v="7"/>
    <s v="Ooma Telo VoIP Home Phone System"/>
    <n v="201.584"/>
    <n v="2"/>
    <n v="0.2"/>
    <n v="12.599000000000004"/>
  </r>
  <r>
    <n v="3937"/>
    <s v="CA-2012-118955"/>
    <x v="1"/>
    <x v="382"/>
    <d v="2012-06-20T00:00:00"/>
    <s v="Standard Class"/>
    <s v="LS-17230"/>
    <s v="Lycoris Saunders"/>
    <s v="Consumer"/>
    <s v="United States"/>
    <s v="Grand Prairie"/>
    <x v="5"/>
    <n v="75051"/>
    <x v="2"/>
    <s v="OFF-EN-10001028"/>
    <x v="1"/>
    <x v="12"/>
    <s v="Staples"/>
    <n v="28.752000000000002"/>
    <n v="3"/>
    <n v="0.2"/>
    <n v="9.3443999999999985"/>
  </r>
  <r>
    <n v="3938"/>
    <s v="CA-2012-118955"/>
    <x v="1"/>
    <x v="382"/>
    <d v="2012-06-20T00:00:00"/>
    <s v="Standard Class"/>
    <s v="LS-17230"/>
    <s v="Lycoris Saunders"/>
    <s v="Consumer"/>
    <s v="United States"/>
    <s v="Grand Prairie"/>
    <x v="5"/>
    <n v="75051"/>
    <x v="2"/>
    <s v="OFF-PA-10004156"/>
    <x v="1"/>
    <x v="10"/>
    <s v="Xerox 188"/>
    <n v="27.216000000000001"/>
    <n v="3"/>
    <n v="0.2"/>
    <n v="9.8657999999999983"/>
  </r>
  <r>
    <n v="3939"/>
    <s v="CA-2012-118955"/>
    <x v="1"/>
    <x v="382"/>
    <d v="2012-06-20T00:00:00"/>
    <s v="Standard Class"/>
    <s v="LS-17230"/>
    <s v="Lycoris Saunders"/>
    <s v="Consumer"/>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s v="Consumer"/>
    <s v="United States"/>
    <s v="Greenwood"/>
    <x v="14"/>
    <n v="46142"/>
    <x v="2"/>
    <s v="FUR-CH-10003379"/>
    <x v="0"/>
    <x v="1"/>
    <s v="Global Commerce Series High-Back Swivel/Tilt Chairs"/>
    <n v="1424.9"/>
    <n v="5"/>
    <n v="0"/>
    <n v="356.22500000000002"/>
  </r>
  <r>
    <n v="3941"/>
    <s v="CA-2014-117863"/>
    <x v="3"/>
    <x v="796"/>
    <d v="2014-05-24T00:00:00"/>
    <s v="Standard Class"/>
    <s v="TS-21340"/>
    <s v="Toby Swindell"/>
    <s v="Consumer"/>
    <s v="United States"/>
    <s v="New York City"/>
    <x v="15"/>
    <n v="10024"/>
    <x v="3"/>
    <s v="FUR-FU-10002456"/>
    <x v="0"/>
    <x v="5"/>
    <s v="Master Caster Door Stop, Large Neon Orange"/>
    <n v="14.56"/>
    <n v="2"/>
    <n v="0"/>
    <n v="6.2608000000000015"/>
  </r>
  <r>
    <n v="3942"/>
    <s v="CA-2014-117863"/>
    <x v="3"/>
    <x v="796"/>
    <d v="2014-05-24T00:00:00"/>
    <s v="Standard Class"/>
    <s v="TS-21340"/>
    <s v="Toby Swindell"/>
    <s v="Consumer"/>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s v="Consumer"/>
    <s v="United States"/>
    <s v="Memphis"/>
    <x v="18"/>
    <n v="38109"/>
    <x v="0"/>
    <s v="OFF-PA-10001166"/>
    <x v="1"/>
    <x v="10"/>
    <s v="Xerox 2"/>
    <n v="25.920000000000005"/>
    <n v="5"/>
    <n v="0.2"/>
    <n v="9.0719999999999992"/>
  </r>
  <r>
    <n v="3944"/>
    <s v="US-2013-142685"/>
    <x v="0"/>
    <x v="661"/>
    <d v="2013-07-01T00:00:00"/>
    <s v="Standard Class"/>
    <s v="MG-17695"/>
    <s v="Maureen Gnade"/>
    <s v="Consumer"/>
    <s v="United States"/>
    <s v="Buffalo"/>
    <x v="15"/>
    <n v="14215"/>
    <x v="3"/>
    <s v="OFF-SU-10000157"/>
    <x v="1"/>
    <x v="14"/>
    <s v="Compact Automatic Electric Letter Opener"/>
    <n v="835.17000000000007"/>
    <n v="7"/>
    <n v="0"/>
    <n v="16.703400000000016"/>
  </r>
  <r>
    <n v="3945"/>
    <s v="CA-2013-133144"/>
    <x v="0"/>
    <x v="458"/>
    <d v="2013-05-22T00:00:00"/>
    <s v="Second Class"/>
    <s v="DO-13435"/>
    <s v="Denny Ordway"/>
    <s v="Consumer"/>
    <s v="United States"/>
    <s v="Los Angeles"/>
    <x v="1"/>
    <n v="90036"/>
    <x v="1"/>
    <s v="OFF-PA-10004971"/>
    <x v="1"/>
    <x v="10"/>
    <s v="Xerox 196"/>
    <n v="17.34"/>
    <n v="3"/>
    <n v="0"/>
    <n v="8.4966000000000008"/>
  </r>
  <r>
    <n v="3946"/>
    <s v="CA-2014-167871"/>
    <x v="3"/>
    <x v="551"/>
    <d v="2014-11-24T00:00:00"/>
    <s v="Standard Class"/>
    <s v="AF-10870"/>
    <s v="Art Ferguson"/>
    <s v="Consumer"/>
    <s v="United States"/>
    <s v="Homestead"/>
    <x v="2"/>
    <n v="33030"/>
    <x v="0"/>
    <s v="OFF-PA-10001977"/>
    <x v="1"/>
    <x v="10"/>
    <s v="Xerox 194"/>
    <n v="44.384"/>
    <n v="1"/>
    <n v="0.2"/>
    <n v="15.534399999999998"/>
  </r>
  <r>
    <n v="3947"/>
    <s v="CA-2014-167871"/>
    <x v="3"/>
    <x v="551"/>
    <d v="2014-11-24T00:00:00"/>
    <s v="Standard Class"/>
    <s v="AF-10870"/>
    <s v="Art Ferguson"/>
    <s v="Consumer"/>
    <s v="United States"/>
    <s v="Homestead"/>
    <x v="2"/>
    <n v="33030"/>
    <x v="0"/>
    <s v="OFF-SU-10001225"/>
    <x v="1"/>
    <x v="14"/>
    <s v="Staples"/>
    <n v="2.9440000000000004"/>
    <n v="1"/>
    <n v="0.2"/>
    <n v="-0.66240000000000021"/>
  </r>
  <r>
    <n v="3948"/>
    <s v="CA-2013-119963"/>
    <x v="0"/>
    <x v="741"/>
    <d v="2013-11-23T00:00:00"/>
    <s v="Standard Class"/>
    <s v="SN-20710"/>
    <s v="Steve Nguyen"/>
    <s v="Home Office"/>
    <s v="United States"/>
    <s v="Pasadena"/>
    <x v="5"/>
    <n v="77506"/>
    <x v="2"/>
    <s v="OFF-AR-10003514"/>
    <x v="1"/>
    <x v="6"/>
    <s v="4009 Highlighters by Sanford"/>
    <n v="6.3680000000000003"/>
    <n v="2"/>
    <n v="0.2"/>
    <n v="1.0347999999999993"/>
  </r>
  <r>
    <n v="3949"/>
    <s v="CA-2013-119963"/>
    <x v="0"/>
    <x v="741"/>
    <d v="2013-11-23T00:00:00"/>
    <s v="Standard Class"/>
    <s v="SN-20710"/>
    <s v="Steve Nguyen"/>
    <s v="Home Office"/>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s v="Home Office"/>
    <s v="United States"/>
    <s v="Pasadena"/>
    <x v="5"/>
    <n v="77506"/>
    <x v="2"/>
    <s v="OFF-PA-10001970"/>
    <x v="1"/>
    <x v="10"/>
    <s v="Xerox 1881"/>
    <n v="19.648"/>
    <n v="2"/>
    <n v="0.2"/>
    <n v="6.6311999999999989"/>
  </r>
  <r>
    <n v="3951"/>
    <s v="CA-2013-119963"/>
    <x v="0"/>
    <x v="741"/>
    <d v="2013-11-23T00:00:00"/>
    <s v="Standard Class"/>
    <s v="SN-20710"/>
    <s v="Steve Nguyen"/>
    <s v="Home Office"/>
    <s v="United States"/>
    <s v="Pasadena"/>
    <x v="5"/>
    <n v="77506"/>
    <x v="2"/>
    <s v="FUR-CH-10003817"/>
    <x v="0"/>
    <x v="1"/>
    <s v="Global Value Steno Chair, Gray"/>
    <n v="255.108"/>
    <n v="6"/>
    <n v="0.3"/>
    <n v="-18.221999999999994"/>
  </r>
  <r>
    <n v="3952"/>
    <s v="CA-2011-121167"/>
    <x v="2"/>
    <x v="683"/>
    <d v="2011-11-30T00:00:00"/>
    <s v="Second Class"/>
    <s v="MO-17500"/>
    <s v="Mary O'Rourke"/>
    <s v="Consumer"/>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s v="Corporate"/>
    <s v="United States"/>
    <s v="Denver"/>
    <x v="22"/>
    <n v="80219"/>
    <x v="1"/>
    <s v="TEC-PH-10003535"/>
    <x v="2"/>
    <x v="7"/>
    <s v="RCA ViSYS 25423RE1 Corded phone"/>
    <n v="159.98400000000001"/>
    <n v="2"/>
    <n v="0.2"/>
    <n v="13.998599999999989"/>
  </r>
  <r>
    <n v="3954"/>
    <s v="CA-2014-152961"/>
    <x v="3"/>
    <x v="787"/>
    <d v="2014-01-20T00:00:00"/>
    <s v="Standard Class"/>
    <s v="SC-20095"/>
    <s v="Sanjit Chand"/>
    <s v="Consumer"/>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s v="Consumer"/>
    <s v="United States"/>
    <s v="Detroit"/>
    <x v="12"/>
    <n v="48205"/>
    <x v="2"/>
    <s v="FUR-FU-10004020"/>
    <x v="0"/>
    <x v="5"/>
    <s v="Advantus Panel Wall Acrylic Frame"/>
    <n v="5.47"/>
    <n v="1"/>
    <n v="0"/>
    <n v="2.3521000000000001"/>
  </r>
  <r>
    <n v="3956"/>
    <s v="CA-2011-133228"/>
    <x v="2"/>
    <x v="527"/>
    <d v="2011-04-09T00:00:00"/>
    <s v="Standard Class"/>
    <s v="MS-17710"/>
    <s v="Maurice Satty"/>
    <s v="Consumer"/>
    <s v="United States"/>
    <s v="Detroit"/>
    <x v="12"/>
    <n v="48205"/>
    <x v="2"/>
    <s v="OFF-AR-10001955"/>
    <x v="1"/>
    <x v="6"/>
    <s v="Newell 319"/>
    <n v="79.36"/>
    <n v="4"/>
    <n v="0"/>
    <n v="23.807999999999993"/>
  </r>
  <r>
    <n v="3957"/>
    <s v="CA-2013-114951"/>
    <x v="0"/>
    <x v="190"/>
    <d v="2013-07-04T00:00:00"/>
    <s v="Standard Class"/>
    <s v="DN-13690"/>
    <s v="Duane Noonan"/>
    <s v="Consumer"/>
    <s v="United States"/>
    <s v="San Francisco"/>
    <x v="1"/>
    <n v="94109"/>
    <x v="1"/>
    <s v="FUR-FU-10002364"/>
    <x v="0"/>
    <x v="5"/>
    <s v="Eldon Expressions Wood Desk Accessories, Oak"/>
    <n v="22.14"/>
    <n v="3"/>
    <n v="0"/>
    <n v="6.4205999999999976"/>
  </r>
  <r>
    <n v="3958"/>
    <s v="CA-2013-156573"/>
    <x v="0"/>
    <x v="211"/>
    <d v="2013-06-03T00:00:00"/>
    <s v="Standard Class"/>
    <s v="RB-19360"/>
    <s v="Raymond Buch"/>
    <s v="Consumer"/>
    <s v="United States"/>
    <s v="Nashville"/>
    <x v="18"/>
    <n v="37211"/>
    <x v="0"/>
    <s v="OFF-BI-10002414"/>
    <x v="1"/>
    <x v="8"/>
    <s v="GBC ProClick Spines for 32-Hole Punch"/>
    <n v="11.277000000000001"/>
    <n v="3"/>
    <n v="0.7"/>
    <n v="-8.6456999999999979"/>
  </r>
  <r>
    <n v="3959"/>
    <s v="CA-2013-156573"/>
    <x v="0"/>
    <x v="211"/>
    <d v="2013-06-03T00:00:00"/>
    <s v="Standard Class"/>
    <s v="RB-19360"/>
    <s v="Raymond Buch"/>
    <s v="Consumer"/>
    <s v="United States"/>
    <s v="Nashville"/>
    <x v="18"/>
    <n v="37211"/>
    <x v="0"/>
    <s v="OFF-AR-10003732"/>
    <x v="1"/>
    <x v="6"/>
    <s v="Newell 333"/>
    <n v="4.4479999999999995"/>
    <n v="2"/>
    <n v="0.2"/>
    <n v="0.3335999999999999"/>
  </r>
  <r>
    <n v="3960"/>
    <s v="CA-2013-156573"/>
    <x v="0"/>
    <x v="211"/>
    <d v="2013-06-03T00:00:00"/>
    <s v="Standard Class"/>
    <s v="RB-19360"/>
    <s v="Raymond Buch"/>
    <s v="Consumer"/>
    <s v="United States"/>
    <s v="Nashville"/>
    <x v="18"/>
    <n v="37211"/>
    <x v="0"/>
    <s v="FUR-FU-10001085"/>
    <x v="0"/>
    <x v="5"/>
    <s v="3M Polarizing Light Filter Sleeves"/>
    <n v="44.76"/>
    <n v="3"/>
    <n v="0.2"/>
    <n v="14.546999999999995"/>
  </r>
  <r>
    <n v="3961"/>
    <s v="CA-2012-113901"/>
    <x v="1"/>
    <x v="324"/>
    <d v="2012-10-24T00:00:00"/>
    <s v="Standard Class"/>
    <s v="NH-18610"/>
    <s v="Nicole Hansen"/>
    <s v="Corporate"/>
    <s v="United States"/>
    <s v="Detroit"/>
    <x v="12"/>
    <n v="48227"/>
    <x v="2"/>
    <s v="OFF-BI-10001249"/>
    <x v="1"/>
    <x v="8"/>
    <s v="Avery Heavy-Duty EZD View Binder with Locking Rings"/>
    <n v="38.28"/>
    <n v="6"/>
    <n v="0"/>
    <n v="17.608799999999999"/>
  </r>
  <r>
    <n v="3962"/>
    <s v="CA-2012-113901"/>
    <x v="1"/>
    <x v="324"/>
    <d v="2012-10-24T00:00:00"/>
    <s v="Standard Class"/>
    <s v="NH-18610"/>
    <s v="Nicole Hansen"/>
    <s v="Corporate"/>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s v="Home Office"/>
    <s v="United States"/>
    <s v="Los Angeles"/>
    <x v="1"/>
    <n v="90045"/>
    <x v="1"/>
    <s v="OFF-AR-10000634"/>
    <x v="1"/>
    <x v="6"/>
    <s v="Newell 320"/>
    <n v="12.84"/>
    <n v="3"/>
    <n v="0"/>
    <n v="3.4668000000000005"/>
  </r>
  <r>
    <n v="3964"/>
    <s v="CA-2014-134838"/>
    <x v="3"/>
    <x v="600"/>
    <d v="2014-02-21T00:00:00"/>
    <s v="First Class"/>
    <s v="ED-13885"/>
    <s v="Emily Ducich"/>
    <s v="Home Office"/>
    <s v="United States"/>
    <s v="Los Angeles"/>
    <x v="1"/>
    <n v="90045"/>
    <x v="1"/>
    <s v="FUR-FU-10004018"/>
    <x v="0"/>
    <x v="5"/>
    <s v="Tensor Computer Mounted Lamp"/>
    <n v="44.67"/>
    <n v="3"/>
    <n v="0"/>
    <n v="12.060900000000002"/>
  </r>
  <r>
    <n v="3965"/>
    <s v="CA-2013-120257"/>
    <x v="0"/>
    <x v="897"/>
    <d v="2013-09-29T00:00:00"/>
    <s v="Standard Class"/>
    <s v="PW-19240"/>
    <s v="Pierre Wener"/>
    <s v="Consumer"/>
    <s v="United States"/>
    <s v="Philadelphia"/>
    <x v="9"/>
    <n v="19140"/>
    <x v="3"/>
    <s v="OFF-AR-10003481"/>
    <x v="1"/>
    <x v="6"/>
    <s v="Newell 348"/>
    <n v="7.8719999999999999"/>
    <n v="3"/>
    <n v="0.2"/>
    <n v="0.88559999999999883"/>
  </r>
  <r>
    <n v="3966"/>
    <s v="CA-2011-164910"/>
    <x v="2"/>
    <x v="607"/>
    <d v="2011-11-17T00:00:00"/>
    <s v="Second Class"/>
    <s v="DM-13345"/>
    <s v="Denise Monton"/>
    <s v="Corporate"/>
    <s v="United States"/>
    <s v="Asheville"/>
    <x v="3"/>
    <n v="28806"/>
    <x v="0"/>
    <s v="OFF-AR-10003651"/>
    <x v="1"/>
    <x v="6"/>
    <s v="Newell 350"/>
    <n v="7.8719999999999999"/>
    <n v="3"/>
    <n v="0.2"/>
    <n v="0.88559999999999883"/>
  </r>
  <r>
    <n v="3967"/>
    <s v="CA-2013-149902"/>
    <x v="0"/>
    <x v="178"/>
    <d v="2013-04-07T00:00:00"/>
    <s v="Standard Class"/>
    <s v="DW-13540"/>
    <s v="Don Weiss"/>
    <s v="Consumer"/>
    <s v="United States"/>
    <s v="New York City"/>
    <x v="15"/>
    <n v="10024"/>
    <x v="3"/>
    <s v="OFF-AR-10002956"/>
    <x v="1"/>
    <x v="6"/>
    <s v="Boston 16801 Nautilus Battery Pencil Sharpener"/>
    <n v="88.04"/>
    <n v="4"/>
    <n v="0"/>
    <n v="22.8904"/>
  </r>
  <r>
    <n v="3968"/>
    <s v="CA-2013-146010"/>
    <x v="0"/>
    <x v="244"/>
    <d v="2013-05-24T00:00:00"/>
    <s v="First Class"/>
    <s v="EH-14125"/>
    <s v="Eugene Hildebrand"/>
    <s v="Home Office"/>
    <s v="United States"/>
    <s v="Colorado Springs"/>
    <x v="22"/>
    <n v="80906"/>
    <x v="1"/>
    <s v="OFF-BI-10003638"/>
    <x v="1"/>
    <x v="8"/>
    <s v="GBC Durable Plastic Covers"/>
    <n v="40.635000000000012"/>
    <n v="7"/>
    <n v="0.7"/>
    <n v="-32.507999999999996"/>
  </r>
  <r>
    <n v="3969"/>
    <s v="US-2012-163685"/>
    <x v="1"/>
    <x v="932"/>
    <d v="2012-06-05T00:00:00"/>
    <s v="Standard Class"/>
    <s v="KE-16420"/>
    <s v="Katrina Edelman"/>
    <s v="Corporate"/>
    <s v="United States"/>
    <s v="San Antonio"/>
    <x v="5"/>
    <n v="78207"/>
    <x v="2"/>
    <s v="OFF-BI-10001890"/>
    <x v="1"/>
    <x v="8"/>
    <s v="Avery Poly Binder Pockets"/>
    <n v="5.7279999999999989"/>
    <n v="8"/>
    <n v="0.8"/>
    <n v="-9.1648000000000032"/>
  </r>
  <r>
    <n v="3970"/>
    <s v="US-2012-163685"/>
    <x v="1"/>
    <x v="932"/>
    <d v="2012-06-05T00:00:00"/>
    <s v="Standard Class"/>
    <s v="KE-16420"/>
    <s v="Katrina Edelman"/>
    <s v="Corporate"/>
    <s v="United States"/>
    <s v="San Antonio"/>
    <x v="5"/>
    <n v="78207"/>
    <x v="2"/>
    <s v="OFF-PA-10002606"/>
    <x v="1"/>
    <x v="10"/>
    <s v="Xerox 1928"/>
    <n v="42.24"/>
    <n v="10"/>
    <n v="0.2"/>
    <n v="13.199999999999998"/>
  </r>
  <r>
    <n v="3971"/>
    <s v="CA-2011-135090"/>
    <x v="2"/>
    <x v="754"/>
    <d v="2011-11-26T00:00:00"/>
    <s v="Standard Class"/>
    <s v="SP-20920"/>
    <s v="Susan Pistek"/>
    <s v="Consumer"/>
    <s v="United States"/>
    <s v="Los Angeles"/>
    <x v="1"/>
    <n v="90036"/>
    <x v="1"/>
    <s v="OFF-PA-10002245"/>
    <x v="1"/>
    <x v="10"/>
    <s v="Xerox 1895"/>
    <n v="53.820000000000007"/>
    <n v="9"/>
    <n v="0"/>
    <n v="24.218999999999998"/>
  </r>
  <r>
    <n v="3972"/>
    <s v="CA-2012-132374"/>
    <x v="1"/>
    <x v="933"/>
    <d v="2012-02-24T00:00:00"/>
    <s v="Second Class"/>
    <s v="PS-19045"/>
    <s v="Penelope Sewall"/>
    <s v="Home Office"/>
    <s v="United States"/>
    <s v="Sterling Heights"/>
    <x v="12"/>
    <n v="48310"/>
    <x v="2"/>
    <s v="OFF-AR-10001615"/>
    <x v="1"/>
    <x v="6"/>
    <s v="Newell 34"/>
    <n v="79.36"/>
    <n v="4"/>
    <n v="0"/>
    <n v="20.633600000000001"/>
  </r>
  <r>
    <n v="3973"/>
    <s v="CA-2013-167556"/>
    <x v="0"/>
    <x v="892"/>
    <d v="2013-04-03T00:00:00"/>
    <s v="Standard Class"/>
    <s v="JM-15250"/>
    <s v="Janet Martin"/>
    <s v="Consumer"/>
    <s v="United States"/>
    <s v="New York City"/>
    <x v="15"/>
    <n v="10009"/>
    <x v="3"/>
    <s v="OFF-PA-10000466"/>
    <x v="1"/>
    <x v="10"/>
    <s v="Memo Book, 100 Message Capacity, 5 3/8” x 11”"/>
    <n v="13.48"/>
    <n v="2"/>
    <n v="0"/>
    <n v="6.74"/>
  </r>
  <r>
    <n v="3974"/>
    <s v="CA-2013-167556"/>
    <x v="0"/>
    <x v="892"/>
    <d v="2013-04-03T00:00:00"/>
    <s v="Standard Class"/>
    <s v="JM-15250"/>
    <s v="Janet Martin"/>
    <s v="Consumer"/>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s v="Consumer"/>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s v="Consumer"/>
    <s v="United States"/>
    <s v="New York City"/>
    <x v="15"/>
    <n v="10009"/>
    <x v="3"/>
    <s v="OFF-BI-10000320"/>
    <x v="1"/>
    <x v="8"/>
    <s v="GBC Plastic Binding Combs"/>
    <n v="41.328000000000003"/>
    <n v="7"/>
    <n v="0.2"/>
    <n v="14.981400000000001"/>
  </r>
  <r>
    <n v="3977"/>
    <s v="US-2013-116400"/>
    <x v="0"/>
    <x v="332"/>
    <d v="2013-10-25T00:00:00"/>
    <s v="First Class"/>
    <s v="EB-13930"/>
    <s v="Eric Barreto"/>
    <s v="Consumer"/>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s v="Home Office"/>
    <s v="United States"/>
    <s v="Seattle"/>
    <x v="4"/>
    <n v="98105"/>
    <x v="1"/>
    <s v="OFF-FA-10002780"/>
    <x v="1"/>
    <x v="13"/>
    <s v="Staples"/>
    <n v="8.94"/>
    <n v="3"/>
    <n v="0"/>
    <n v="4.1123999999999992"/>
  </r>
  <r>
    <n v="3979"/>
    <s v="CA-2014-101308"/>
    <x v="3"/>
    <x v="280"/>
    <d v="2014-10-08T00:00:00"/>
    <s v="Standard Class"/>
    <s v="FG-14260"/>
    <s v="Frank Gastineau"/>
    <s v="Home Office"/>
    <s v="United States"/>
    <s v="Seattle"/>
    <x v="4"/>
    <n v="98105"/>
    <x v="1"/>
    <s v="TEC-PH-10003800"/>
    <x v="2"/>
    <x v="7"/>
    <s v="i.Sound Portable Power - 8000 mAh"/>
    <n v="84.784000000000006"/>
    <n v="2"/>
    <n v="0.2"/>
    <n v="-20.136200000000006"/>
  </r>
  <r>
    <n v="3980"/>
    <s v="CA-2011-114517"/>
    <x v="2"/>
    <x v="851"/>
    <d v="2011-12-27T00:00:00"/>
    <s v="Standard Class"/>
    <s v="TH-21235"/>
    <s v="Tiffany House"/>
    <s v="Corporate"/>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s v="Corporate"/>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s v="Home Office"/>
    <s v="United States"/>
    <s v="Seattle"/>
    <x v="4"/>
    <n v="98115"/>
    <x v="1"/>
    <s v="FUR-FU-10003096"/>
    <x v="0"/>
    <x v="5"/>
    <s v="Master Giant Foot Doorstop, Safety Yellow"/>
    <n v="22.77"/>
    <n v="3"/>
    <n v="0"/>
    <n v="9.7911000000000001"/>
  </r>
  <r>
    <n v="3983"/>
    <s v="CA-2013-135265"/>
    <x v="0"/>
    <x v="274"/>
    <d v="2013-07-10T00:00:00"/>
    <s v="Second Class"/>
    <s v="CC-12370"/>
    <s v="Christopher Conant"/>
    <s v="Consumer"/>
    <s v="United States"/>
    <s v="Los Angeles"/>
    <x v="1"/>
    <n v="90045"/>
    <x v="1"/>
    <s v="FUR-CH-10003061"/>
    <x v="0"/>
    <x v="1"/>
    <s v="Global Leather Task Chair, Black"/>
    <n v="287.96800000000002"/>
    <n v="4"/>
    <n v="0.2"/>
    <n v="-3.5996000000000521"/>
  </r>
  <r>
    <n v="3984"/>
    <s v="CA-2013-135265"/>
    <x v="0"/>
    <x v="274"/>
    <d v="2013-07-10T00:00:00"/>
    <s v="Second Class"/>
    <s v="CC-12370"/>
    <s v="Christopher Conant"/>
    <s v="Consumer"/>
    <s v="United States"/>
    <s v="Los Angeles"/>
    <x v="1"/>
    <n v="90045"/>
    <x v="1"/>
    <s v="TEC-CO-10003763"/>
    <x v="2"/>
    <x v="16"/>
    <s v="Canon PC1060 Personal Laser Copier"/>
    <n v="2799.9600000000005"/>
    <n v="5"/>
    <n v="0.2"/>
    <n v="944.98649999999986"/>
  </r>
  <r>
    <n v="3985"/>
    <s v="CA-2013-135265"/>
    <x v="0"/>
    <x v="274"/>
    <d v="2013-07-10T00:00:00"/>
    <s v="Second Class"/>
    <s v="CC-12370"/>
    <s v="Christopher Conant"/>
    <s v="Consumer"/>
    <s v="United States"/>
    <s v="Los Angeles"/>
    <x v="1"/>
    <n v="90045"/>
    <x v="1"/>
    <s v="OFF-PA-10002923"/>
    <x v="1"/>
    <x v="10"/>
    <s v="Xerox 1942"/>
    <n v="48.94"/>
    <n v="1"/>
    <n v="0"/>
    <n v="24.47"/>
  </r>
  <r>
    <n v="3986"/>
    <s v="CA-2013-108735"/>
    <x v="0"/>
    <x v="764"/>
    <d v="2013-04-22T00:00:00"/>
    <s v="Standard Class"/>
    <s v="JM-15535"/>
    <s v="Jessica Myrick"/>
    <s v="Consumer"/>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s v="Home Office"/>
    <s v="United States"/>
    <s v="Plainfield"/>
    <x v="30"/>
    <n v="7060"/>
    <x v="3"/>
    <s v="OFF-ST-10001780"/>
    <x v="1"/>
    <x v="4"/>
    <s v="Tennsco 16-Compartment Lockers with Coat Rack"/>
    <n v="2591.56"/>
    <n v="4"/>
    <n v="0"/>
    <n v="621.97440000000006"/>
  </r>
  <r>
    <n v="3988"/>
    <s v="CA-2014-112333"/>
    <x v="3"/>
    <x v="798"/>
    <d v="2014-04-15T00:00:00"/>
    <s v="Standard Class"/>
    <s v="KF-16285"/>
    <s v="Karen Ferguson"/>
    <s v="Home Office"/>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s v="Corporate"/>
    <s v="United States"/>
    <s v="Columbia"/>
    <x v="18"/>
    <n v="38401"/>
    <x v="0"/>
    <s v="FUR-FU-10003798"/>
    <x v="0"/>
    <x v="5"/>
    <s v="Ultra Door Kickplate, 8&quot;H x 34&quot;W"/>
    <n v="79.12"/>
    <n v="5"/>
    <n v="0.2"/>
    <n v="13.845999999999997"/>
  </r>
  <r>
    <n v="3990"/>
    <s v="CA-2011-122588"/>
    <x v="2"/>
    <x v="641"/>
    <d v="2011-11-27T00:00:00"/>
    <s v="Second Class"/>
    <s v="AR-10540"/>
    <s v="Andy Reiter"/>
    <s v="Consumer"/>
    <s v="United States"/>
    <s v="Woonsocket"/>
    <x v="34"/>
    <n v="2895"/>
    <x v="3"/>
    <s v="FUR-FU-10001095"/>
    <x v="0"/>
    <x v="5"/>
    <s v="DAX Black Cherry Wood-Tone Poster Frame"/>
    <n v="52.96"/>
    <n v="2"/>
    <n v="0"/>
    <n v="20.1248"/>
  </r>
  <r>
    <n v="3991"/>
    <s v="CA-2011-137589"/>
    <x v="2"/>
    <x v="935"/>
    <d v="2011-11-08T00:00:00"/>
    <s v="Standard Class"/>
    <s v="MS-17770"/>
    <s v="Maxwell Schwartz"/>
    <s v="Consumer"/>
    <s v="United States"/>
    <s v="Lancaster"/>
    <x v="9"/>
    <n v="17602"/>
    <x v="3"/>
    <s v="OFF-SU-10000157"/>
    <x v="1"/>
    <x v="14"/>
    <s v="Compact Automatic Electric Letter Opener"/>
    <n v="286.34400000000005"/>
    <n v="3"/>
    <n v="0.2"/>
    <n v="-64.427400000000006"/>
  </r>
  <r>
    <n v="3992"/>
    <s v="CA-2012-161998"/>
    <x v="1"/>
    <x v="489"/>
    <d v="2012-05-05T00:00:00"/>
    <s v="Standard Class"/>
    <s v="DB-13120"/>
    <s v="David Bremer"/>
    <s v="Corporate"/>
    <s v="United States"/>
    <s v="Tampa"/>
    <x v="2"/>
    <n v="33614"/>
    <x v="0"/>
    <s v="FUR-FU-10001095"/>
    <x v="0"/>
    <x v="5"/>
    <s v="DAX Black Cherry Wood-Tone Poster Frame"/>
    <n v="63.552000000000007"/>
    <n v="3"/>
    <n v="0.2"/>
    <n v="14.299199999999999"/>
  </r>
  <r>
    <n v="3993"/>
    <s v="CA-2012-161998"/>
    <x v="1"/>
    <x v="489"/>
    <d v="2012-05-05T00:00:00"/>
    <s v="Standard Class"/>
    <s v="DB-13120"/>
    <s v="David Bremer"/>
    <s v="Corporate"/>
    <s v="United States"/>
    <s v="Tampa"/>
    <x v="2"/>
    <n v="33614"/>
    <x v="0"/>
    <s v="OFF-SU-10004261"/>
    <x v="1"/>
    <x v="14"/>
    <s v="Fiskars 8&quot; Scissors, 2/Pack"/>
    <n v="41.375999999999998"/>
    <n v="3"/>
    <n v="0.2"/>
    <n v="4.6547999999999927"/>
  </r>
  <r>
    <n v="3994"/>
    <s v="CA-2012-161998"/>
    <x v="1"/>
    <x v="489"/>
    <d v="2012-05-05T00:00:00"/>
    <s v="Standard Class"/>
    <s v="DB-13120"/>
    <s v="David Bremer"/>
    <s v="Corporate"/>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s v="Consumer"/>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s v="Consumer"/>
    <s v="United States"/>
    <s v="Kenosha"/>
    <x v="6"/>
    <n v="53142"/>
    <x v="2"/>
    <s v="FUR-CH-10002084"/>
    <x v="0"/>
    <x v="1"/>
    <s v="Hon Mobius Operator's Chair"/>
    <n v="860.93"/>
    <n v="7"/>
    <n v="0"/>
    <n v="189.40460000000002"/>
  </r>
  <r>
    <n v="3997"/>
    <s v="CA-2012-105627"/>
    <x v="1"/>
    <x v="936"/>
    <d v="2012-03-12T00:00:00"/>
    <s v="Standard Class"/>
    <s v="DK-12895"/>
    <s v="Dana Kaydos"/>
    <s v="Consumer"/>
    <s v="United States"/>
    <s v="Kenosha"/>
    <x v="6"/>
    <n v="53142"/>
    <x v="2"/>
    <s v="TEC-PH-10003012"/>
    <x v="2"/>
    <x v="7"/>
    <s v="Nortel Meridian M3904 Professional Digital phone"/>
    <n v="769.95"/>
    <n v="5"/>
    <n v="0"/>
    <n v="223.28549999999993"/>
  </r>
  <r>
    <n v="3998"/>
    <s v="CA-2012-105627"/>
    <x v="1"/>
    <x v="936"/>
    <d v="2012-03-12T00:00:00"/>
    <s v="Standard Class"/>
    <s v="DK-12895"/>
    <s v="Dana Kaydos"/>
    <s v="Consumer"/>
    <s v="United States"/>
    <s v="Kenosha"/>
    <x v="6"/>
    <n v="53142"/>
    <x v="2"/>
    <s v="OFF-AR-10002704"/>
    <x v="1"/>
    <x v="6"/>
    <s v="Boston 1900 Electric Pencil Sharpener"/>
    <n v="14.98"/>
    <n v="1"/>
    <n v="0"/>
    <n v="4.4939999999999998"/>
  </r>
  <r>
    <n v="3999"/>
    <s v="CA-2012-105627"/>
    <x v="1"/>
    <x v="936"/>
    <d v="2012-03-12T00:00:00"/>
    <s v="Standard Class"/>
    <s v="DK-12895"/>
    <s v="Dana Kaydos"/>
    <s v="Consumer"/>
    <s v="United States"/>
    <s v="Kenosha"/>
    <x v="6"/>
    <n v="53142"/>
    <x v="2"/>
    <s v="FUR-FU-10000308"/>
    <x v="0"/>
    <x v="5"/>
    <s v="Deflect-o Glass Clear Studded Chair Mats"/>
    <n v="373.08"/>
    <n v="6"/>
    <n v="0"/>
    <n v="82.077600000000004"/>
  </r>
  <r>
    <n v="4000"/>
    <s v="US-2012-149629"/>
    <x v="1"/>
    <x v="789"/>
    <d v="2012-07-20T00:00:00"/>
    <s v="Second Class"/>
    <s v="MP-17965"/>
    <s v="Michael Paige"/>
    <s v="Corporate"/>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s v="Home Office"/>
    <s v="United States"/>
    <s v="Seattle"/>
    <x v="4"/>
    <n v="98115"/>
    <x v="1"/>
    <s v="FUR-FU-10001196"/>
    <x v="0"/>
    <x v="5"/>
    <s v="DAX Cubicle Frames - 8x10"/>
    <n v="63.47"/>
    <n v="11"/>
    <n v="0"/>
    <n v="19.040999999999997"/>
  </r>
  <r>
    <n v="4002"/>
    <s v="CA-2011-116834"/>
    <x v="2"/>
    <x v="856"/>
    <d v="2011-10-16T00:00:00"/>
    <s v="Standard Class"/>
    <s v="Dp-13240"/>
    <s v="Dean percer"/>
    <s v="Home Office"/>
    <s v="United States"/>
    <s v="Seattle"/>
    <x v="4"/>
    <n v="98115"/>
    <x v="1"/>
    <s v="TEC-AC-10002942"/>
    <x v="2"/>
    <x v="11"/>
    <s v="WD My Passport Ultra 1TB Portable External Hard Drive"/>
    <n v="345"/>
    <n v="5"/>
    <n v="0"/>
    <n v="58.649999999999984"/>
  </r>
  <r>
    <n v="4003"/>
    <s v="CA-2013-145730"/>
    <x v="0"/>
    <x v="840"/>
    <d v="2013-03-09T00:00:00"/>
    <s v="Standard Class"/>
    <s v="CC-12220"/>
    <s v="Chris Cortes"/>
    <s v="Consumer"/>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s v="Consumer"/>
    <s v="United States"/>
    <s v="San Antonio"/>
    <x v="5"/>
    <n v="78207"/>
    <x v="2"/>
    <s v="TEC-MA-10001016"/>
    <x v="2"/>
    <x v="15"/>
    <s v="Canon PC170 Desktop Personal Copier"/>
    <n v="287.90999999999997"/>
    <n v="3"/>
    <n v="0.4"/>
    <n v="33.589499999999987"/>
  </r>
  <r>
    <n v="4005"/>
    <s v="CA-2013-145730"/>
    <x v="0"/>
    <x v="840"/>
    <d v="2013-03-09T00:00:00"/>
    <s v="Standard Class"/>
    <s v="CC-12220"/>
    <s v="Chris Cortes"/>
    <s v="Consumer"/>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s v="Consumer"/>
    <s v="United States"/>
    <s v="Roswell"/>
    <x v="32"/>
    <n v="30076"/>
    <x v="0"/>
    <s v="OFF-AR-10003087"/>
    <x v="1"/>
    <x v="6"/>
    <s v="Staples"/>
    <n v="1.78"/>
    <n v="1"/>
    <n v="0"/>
    <n v="0.49839999999999995"/>
  </r>
  <r>
    <n v="4007"/>
    <s v="US-2012-168732"/>
    <x v="1"/>
    <x v="895"/>
    <d v="2012-12-16T00:00:00"/>
    <s v="Standard Class"/>
    <s v="KM-16660"/>
    <s v="Khloe Miller"/>
    <s v="Consumer"/>
    <s v="United States"/>
    <s v="Roswell"/>
    <x v="32"/>
    <n v="30076"/>
    <x v="0"/>
    <s v="OFF-PA-10000520"/>
    <x v="1"/>
    <x v="10"/>
    <s v="Xerox 201"/>
    <n v="25.92"/>
    <n v="4"/>
    <n v="0"/>
    <n v="12.441600000000001"/>
  </r>
  <r>
    <n v="4008"/>
    <s v="US-2012-168732"/>
    <x v="1"/>
    <x v="895"/>
    <d v="2012-12-16T00:00:00"/>
    <s v="Standard Class"/>
    <s v="KM-16660"/>
    <s v="Khloe Miller"/>
    <s v="Consumer"/>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s v="Corporate"/>
    <s v="United States"/>
    <s v="Louisville"/>
    <x v="22"/>
    <n v="80027"/>
    <x v="1"/>
    <s v="OFF-AR-10000634"/>
    <x v="1"/>
    <x v="6"/>
    <s v="Newell 320"/>
    <n v="6.8480000000000008"/>
    <n v="2"/>
    <n v="0.2"/>
    <n v="0.59920000000000018"/>
  </r>
  <r>
    <n v="4010"/>
    <s v="CA-2014-144463"/>
    <x v="3"/>
    <x v="314"/>
    <d v="2014-01-06T00:00:00"/>
    <s v="Standard Class"/>
    <s v="SC-20725"/>
    <s v="Steven Cartwright"/>
    <s v="Consumer"/>
    <s v="United States"/>
    <s v="Los Angeles"/>
    <x v="1"/>
    <n v="90036"/>
    <x v="1"/>
    <s v="FUR-FU-10001215"/>
    <x v="0"/>
    <x v="5"/>
    <s v="Howard Miller 11-1/2&quot; Diameter Brentwood Wall Clock"/>
    <n v="474.43"/>
    <n v="11"/>
    <n v="0"/>
    <n v="199.26060000000004"/>
  </r>
  <r>
    <n v="4011"/>
    <s v="CA-2014-100811"/>
    <x v="3"/>
    <x v="610"/>
    <d v="2014-11-25T00:00:00"/>
    <s v="First Class"/>
    <s v="CC-12475"/>
    <s v="Cindy Chapman"/>
    <s v="Consumer"/>
    <s v="United States"/>
    <s v="Philadelphia"/>
    <x v="9"/>
    <n v="19143"/>
    <x v="3"/>
    <s v="OFF-PA-10001204"/>
    <x v="1"/>
    <x v="10"/>
    <s v="Xerox 1972"/>
    <n v="8.4480000000000004"/>
    <n v="2"/>
    <n v="0.2"/>
    <n v="2.6399999999999997"/>
  </r>
  <r>
    <n v="4012"/>
    <s v="CA-2014-100811"/>
    <x v="3"/>
    <x v="610"/>
    <d v="2014-11-25T00:00:00"/>
    <s v="First Class"/>
    <s v="CC-12475"/>
    <s v="Cindy Chapman"/>
    <s v="Consumer"/>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s v="Home Office"/>
    <s v="United States"/>
    <s v="Superior"/>
    <x v="6"/>
    <n v="54880"/>
    <x v="2"/>
    <s v="OFF-AR-10000203"/>
    <x v="1"/>
    <x v="6"/>
    <s v="Newell 336"/>
    <n v="17.12"/>
    <n v="4"/>
    <n v="0"/>
    <n v="4.9647999999999985"/>
  </r>
  <r>
    <n v="4014"/>
    <s v="CA-2012-165624"/>
    <x v="1"/>
    <x v="841"/>
    <d v="2012-08-28T00:00:00"/>
    <s v="Standard Class"/>
    <s v="FH-14350"/>
    <s v="Fred Harton"/>
    <s v="Consumer"/>
    <s v="United States"/>
    <s v="Atlanta"/>
    <x v="32"/>
    <n v="30318"/>
    <x v="0"/>
    <s v="OFF-AP-10000828"/>
    <x v="1"/>
    <x v="9"/>
    <s v="Avanti 4.4 Cu. Ft. Refrigerator"/>
    <n v="542.93999999999994"/>
    <n v="3"/>
    <n v="0"/>
    <n v="152.02319999999997"/>
  </r>
  <r>
    <n v="4015"/>
    <s v="CA-2012-165624"/>
    <x v="1"/>
    <x v="841"/>
    <d v="2012-08-28T00:00:00"/>
    <s v="Standard Class"/>
    <s v="FH-14350"/>
    <s v="Fred Harton"/>
    <s v="Consumer"/>
    <s v="United States"/>
    <s v="Atlanta"/>
    <x v="32"/>
    <n v="30318"/>
    <x v="0"/>
    <s v="OFF-LA-10003190"/>
    <x v="1"/>
    <x v="2"/>
    <s v="Avery 474"/>
    <n v="8.64"/>
    <n v="3"/>
    <n v="0"/>
    <n v="4.2336"/>
  </r>
  <r>
    <n v="4016"/>
    <s v="CA-2012-165624"/>
    <x v="1"/>
    <x v="841"/>
    <d v="2012-08-28T00:00:00"/>
    <s v="Standard Class"/>
    <s v="FH-14350"/>
    <s v="Fred Harton"/>
    <s v="Consumer"/>
    <s v="United States"/>
    <s v="Atlanta"/>
    <x v="32"/>
    <n v="30318"/>
    <x v="0"/>
    <s v="OFF-PA-10002319"/>
    <x v="1"/>
    <x v="10"/>
    <s v="Xerox 1944"/>
    <n v="193.79999999999998"/>
    <n v="5"/>
    <n v="0"/>
    <n v="94.962000000000003"/>
  </r>
  <r>
    <n v="4017"/>
    <s v="CA-2012-165624"/>
    <x v="1"/>
    <x v="841"/>
    <d v="2012-08-28T00:00:00"/>
    <s v="Standard Class"/>
    <s v="FH-14350"/>
    <s v="Fred Harton"/>
    <s v="Consumer"/>
    <s v="United States"/>
    <s v="Atlanta"/>
    <x v="32"/>
    <n v="30318"/>
    <x v="0"/>
    <s v="OFF-PA-10003893"/>
    <x v="1"/>
    <x v="10"/>
    <s v="Xerox 1962"/>
    <n v="21.400000000000002"/>
    <n v="5"/>
    <n v="0"/>
    <n v="9.629999999999999"/>
  </r>
  <r>
    <n v="4018"/>
    <s v="CA-2012-165624"/>
    <x v="1"/>
    <x v="841"/>
    <d v="2012-08-28T00:00:00"/>
    <s v="Standard Class"/>
    <s v="FH-14350"/>
    <s v="Fred Harton"/>
    <s v="Consumer"/>
    <s v="United States"/>
    <s v="Atlanta"/>
    <x v="32"/>
    <n v="30318"/>
    <x v="0"/>
    <s v="OFF-PA-10002499"/>
    <x v="1"/>
    <x v="10"/>
    <s v="Xerox 1890"/>
    <n v="97.88"/>
    <n v="2"/>
    <n v="0"/>
    <n v="48.94"/>
  </r>
  <r>
    <n v="4019"/>
    <s v="CA-2012-165624"/>
    <x v="1"/>
    <x v="841"/>
    <d v="2012-08-28T00:00:00"/>
    <s v="Standard Class"/>
    <s v="FH-14350"/>
    <s v="Fred Harton"/>
    <s v="Consumer"/>
    <s v="United States"/>
    <s v="Atlanta"/>
    <x v="32"/>
    <n v="30318"/>
    <x v="0"/>
    <s v="TEC-AC-10004568"/>
    <x v="2"/>
    <x v="11"/>
    <s v="Maxell LTO Ultrium - 800 GB"/>
    <n v="251.91"/>
    <n v="9"/>
    <n v="0"/>
    <n v="47.862899999999982"/>
  </r>
  <r>
    <n v="4020"/>
    <s v="CA-2012-165624"/>
    <x v="1"/>
    <x v="841"/>
    <d v="2012-08-28T00:00:00"/>
    <s v="Standard Class"/>
    <s v="FH-14350"/>
    <s v="Fred Harton"/>
    <s v="Consumer"/>
    <s v="United States"/>
    <s v="Atlanta"/>
    <x v="32"/>
    <n v="30318"/>
    <x v="0"/>
    <s v="OFF-AP-10001492"/>
    <x v="1"/>
    <x v="9"/>
    <s v="Acco Six-Outlet Power Strip, 4' Cord Length"/>
    <n v="25.86"/>
    <n v="3"/>
    <n v="0"/>
    <n v="6.7236000000000002"/>
  </r>
  <r>
    <n v="4021"/>
    <s v="CA-2011-154963"/>
    <x v="2"/>
    <x v="169"/>
    <d v="2011-06-27T00:00:00"/>
    <s v="Standard Class"/>
    <s v="AA-10645"/>
    <s v="Anna Andreadi"/>
    <s v="Consumer"/>
    <s v="United States"/>
    <s v="Chester"/>
    <x v="9"/>
    <n v="19013"/>
    <x v="3"/>
    <s v="FUR-CH-10004698"/>
    <x v="0"/>
    <x v="1"/>
    <s v="Padded Folding Chairs, Black, 4/Carton"/>
    <n v="170.05799999999999"/>
    <n v="3"/>
    <n v="0.3"/>
    <n v="-4.858799999999988"/>
  </r>
  <r>
    <n v="4022"/>
    <s v="CA-2011-154963"/>
    <x v="2"/>
    <x v="169"/>
    <d v="2011-06-27T00:00:00"/>
    <s v="Standard Class"/>
    <s v="AA-10645"/>
    <s v="Anna Andreadi"/>
    <s v="Consumer"/>
    <s v="United States"/>
    <s v="Chester"/>
    <x v="9"/>
    <n v="19013"/>
    <x v="3"/>
    <s v="TEC-PH-10004093"/>
    <x v="2"/>
    <x v="7"/>
    <s v="Panasonic Kx-TS550"/>
    <n v="82.782000000000011"/>
    <n v="3"/>
    <n v="0.4"/>
    <n v="-15.176700000000004"/>
  </r>
  <r>
    <n v="4023"/>
    <s v="CA-2011-154963"/>
    <x v="2"/>
    <x v="169"/>
    <d v="2011-06-27T00:00:00"/>
    <s v="Standard Class"/>
    <s v="AA-10645"/>
    <s v="Anna Andreadi"/>
    <s v="Consumer"/>
    <s v="United States"/>
    <s v="Chester"/>
    <x v="9"/>
    <n v="19013"/>
    <x v="3"/>
    <s v="FUR-CH-10000454"/>
    <x v="0"/>
    <x v="1"/>
    <s v="Hon Deluxe Fabric Upholstered Stacking Chairs, Rounded Back"/>
    <n v="853.92999999999984"/>
    <n v="5"/>
    <n v="0.3"/>
    <n v="0"/>
  </r>
  <r>
    <n v="4024"/>
    <s v="CA-2014-130764"/>
    <x v="3"/>
    <x v="855"/>
    <d v="2014-10-29T00:00:00"/>
    <s v="First Class"/>
    <s v="JO-15145"/>
    <s v="Jack O'Briant"/>
    <s v="Corporate"/>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s v="Corporate"/>
    <s v="United States"/>
    <s v="San Francisco"/>
    <x v="1"/>
    <n v="94110"/>
    <x v="1"/>
    <s v="TEC-PH-10003215"/>
    <x v="2"/>
    <x v="7"/>
    <s v="Jackery Bar Premium Fast-charging Portable Charger"/>
    <n v="95.84"/>
    <n v="4"/>
    <n v="0.2"/>
    <n v="34.741999999999997"/>
  </r>
  <r>
    <n v="4026"/>
    <s v="CA-2014-139311"/>
    <x v="3"/>
    <x v="938"/>
    <d v="2014-08-14T00:00:00"/>
    <s v="First Class"/>
    <s v="SF-20965"/>
    <s v="Sylvia Foulston"/>
    <s v="Corporate"/>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s v="Corporate"/>
    <s v="United States"/>
    <s v="Bedford"/>
    <x v="5"/>
    <n v="76021"/>
    <x v="2"/>
    <s v="OFF-AR-10004582"/>
    <x v="1"/>
    <x v="6"/>
    <s v="BIC Brite Liner Grip Highlighters"/>
    <n v="9.1840000000000011"/>
    <n v="7"/>
    <n v="0.2"/>
    <n v="2.8699999999999992"/>
  </r>
  <r>
    <n v="4028"/>
    <s v="CA-2014-139311"/>
    <x v="3"/>
    <x v="938"/>
    <d v="2014-08-14T00:00:00"/>
    <s v="First Class"/>
    <s v="SF-20965"/>
    <s v="Sylvia Foulston"/>
    <s v="Corporate"/>
    <s v="United States"/>
    <s v="Bedford"/>
    <x v="5"/>
    <n v="76021"/>
    <x v="2"/>
    <s v="TEC-PH-10001557"/>
    <x v="2"/>
    <x v="7"/>
    <s v="Pyle PMP37LED"/>
    <n v="153.584"/>
    <n v="2"/>
    <n v="0.2"/>
    <n v="13.438599999999994"/>
  </r>
  <r>
    <n v="4029"/>
    <s v="CA-2014-139311"/>
    <x v="3"/>
    <x v="938"/>
    <d v="2014-08-14T00:00:00"/>
    <s v="First Class"/>
    <s v="SF-20965"/>
    <s v="Sylvia Foulston"/>
    <s v="Corporate"/>
    <s v="United States"/>
    <s v="Bedford"/>
    <x v="5"/>
    <n v="76021"/>
    <x v="2"/>
    <s v="OFF-BI-10004209"/>
    <x v="1"/>
    <x v="8"/>
    <s v="Fellowes Twister Kit, Gray/Clear, 3/pkg"/>
    <n v="12.863999999999995"/>
    <n v="8"/>
    <n v="0.8"/>
    <n v="-22.512"/>
  </r>
  <r>
    <n v="4030"/>
    <s v="CA-2014-124296"/>
    <x v="3"/>
    <x v="165"/>
    <d v="2014-12-29T00:00:00"/>
    <s v="Standard Class"/>
    <s v="CS-12355"/>
    <s v="Christine Sundaresam"/>
    <s v="Consumer"/>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s v="Consumer"/>
    <s v="United States"/>
    <s v="Lafayette"/>
    <x v="28"/>
    <n v="70506"/>
    <x v="0"/>
    <s v="FUR-CH-10002439"/>
    <x v="0"/>
    <x v="1"/>
    <s v="Iceberg Nesting Folding Chair, 19w x 6d x 43h"/>
    <n v="232.88"/>
    <n v="4"/>
    <n v="0"/>
    <n v="60.5488"/>
  </r>
  <r>
    <n v="4032"/>
    <s v="CA-2013-169957"/>
    <x v="0"/>
    <x v="182"/>
    <d v="2013-10-01T00:00:00"/>
    <s v="Standard Class"/>
    <s v="SN-20710"/>
    <s v="Steve Nguyen"/>
    <s v="Home Office"/>
    <s v="United States"/>
    <s v="Covington"/>
    <x v="4"/>
    <n v="98042"/>
    <x v="1"/>
    <s v="OFF-AP-10000576"/>
    <x v="1"/>
    <x v="9"/>
    <s v="Belkin 7 Outlet SurgeMaster II"/>
    <n v="236.88"/>
    <n v="6"/>
    <n v="0"/>
    <n v="66.326400000000007"/>
  </r>
  <r>
    <n v="4033"/>
    <s v="CA-2013-169957"/>
    <x v="0"/>
    <x v="182"/>
    <d v="2013-10-01T00:00:00"/>
    <s v="Standard Class"/>
    <s v="SN-20710"/>
    <s v="Steve Nguyen"/>
    <s v="Home Office"/>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s v="Home Office"/>
    <s v="United States"/>
    <s v="Covington"/>
    <x v="4"/>
    <n v="98042"/>
    <x v="1"/>
    <s v="TEC-AC-10003063"/>
    <x v="2"/>
    <x v="11"/>
    <s v="Micro Innovations USB RF Wireless Keyboard with Mouse"/>
    <n v="100"/>
    <n v="4"/>
    <n v="0"/>
    <n v="21"/>
  </r>
  <r>
    <n v="4035"/>
    <s v="US-2013-108777"/>
    <x v="0"/>
    <x v="939"/>
    <d v="2013-12-13T00:00:00"/>
    <s v="Same Day"/>
    <s v="JM-15655"/>
    <s v="Jim Mitchum"/>
    <s v="Corporate"/>
    <s v="United States"/>
    <s v="Lorain"/>
    <x v="24"/>
    <n v="44052"/>
    <x v="3"/>
    <s v="OFF-BI-10003982"/>
    <x v="1"/>
    <x v="8"/>
    <s v="Wilson Jones Century Plastic Molded Ring Binders"/>
    <n v="18.693000000000001"/>
    <n v="3"/>
    <n v="0.7"/>
    <n v="-14.331299999999992"/>
  </r>
  <r>
    <n v="4036"/>
    <s v="US-2013-108777"/>
    <x v="0"/>
    <x v="939"/>
    <d v="2013-12-13T00:00:00"/>
    <s v="Same Day"/>
    <s v="JM-15655"/>
    <s v="Jim Mitchum"/>
    <s v="Corporate"/>
    <s v="United States"/>
    <s v="Lorain"/>
    <x v="24"/>
    <n v="44052"/>
    <x v="3"/>
    <s v="TEC-AC-10002567"/>
    <x v="2"/>
    <x v="11"/>
    <s v="Logitech G602 Wireless Gaming Mouse"/>
    <n v="383.952"/>
    <n v="6"/>
    <n v="0.2"/>
    <n v="76.790399999999977"/>
  </r>
  <r>
    <n v="4037"/>
    <s v="CA-2012-148859"/>
    <x v="1"/>
    <x v="75"/>
    <d v="2013-01-01T00:00:00"/>
    <s v="Standard Class"/>
    <s v="FH-14350"/>
    <s v="Fred Harton"/>
    <s v="Consumer"/>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s v="Corporate"/>
    <s v="United States"/>
    <s v="San Francisco"/>
    <x v="1"/>
    <n v="94110"/>
    <x v="1"/>
    <s v="FUR-FU-10000550"/>
    <x v="0"/>
    <x v="5"/>
    <s v="Stacking Trays by OIC"/>
    <n v="24.900000000000002"/>
    <n v="5"/>
    <n v="0"/>
    <n v="8.2169999999999987"/>
  </r>
  <r>
    <n v="4039"/>
    <s v="CA-2011-110786"/>
    <x v="2"/>
    <x v="282"/>
    <d v="2012-01-02T00:00:00"/>
    <s v="Standard Class"/>
    <s v="AJ-10795"/>
    <s v="Anthony Johnson"/>
    <s v="Corporate"/>
    <s v="United States"/>
    <s v="San Francisco"/>
    <x v="1"/>
    <n v="94110"/>
    <x v="1"/>
    <s v="OFF-PA-10000528"/>
    <x v="1"/>
    <x v="10"/>
    <s v="Xerox 1981"/>
    <n v="21.12"/>
    <n v="4"/>
    <n v="0"/>
    <n v="9.5039999999999996"/>
  </r>
  <r>
    <n v="4040"/>
    <s v="CA-2011-110786"/>
    <x v="2"/>
    <x v="282"/>
    <d v="2012-01-02T00:00:00"/>
    <s v="Standard Class"/>
    <s v="AJ-10795"/>
    <s v="Anthony Johnson"/>
    <s v="Corporate"/>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s v="Corporate"/>
    <s v="United States"/>
    <s v="San Francisco"/>
    <x v="1"/>
    <n v="94110"/>
    <x v="1"/>
    <s v="OFF-BI-10003305"/>
    <x v="1"/>
    <x v="8"/>
    <s v="Avery Hanging File Binders"/>
    <n v="14.352000000000002"/>
    <n v="3"/>
    <n v="0.2"/>
    <n v="4.6643999999999988"/>
  </r>
  <r>
    <n v="4042"/>
    <s v="CA-2011-110786"/>
    <x v="2"/>
    <x v="282"/>
    <d v="2012-01-02T00:00:00"/>
    <s v="Standard Class"/>
    <s v="AJ-10795"/>
    <s v="Anthony Johnson"/>
    <s v="Corporate"/>
    <s v="United States"/>
    <s v="San Francisco"/>
    <x v="1"/>
    <n v="94110"/>
    <x v="1"/>
    <s v="TEC-PH-10001425"/>
    <x v="2"/>
    <x v="7"/>
    <s v="Mophie Juice Pack Helium for iPhone"/>
    <n v="191.976"/>
    <n v="3"/>
    <n v="0.2"/>
    <n v="19.197599999999994"/>
  </r>
  <r>
    <n v="4043"/>
    <s v="CA-2011-110786"/>
    <x v="2"/>
    <x v="282"/>
    <d v="2012-01-02T00:00:00"/>
    <s v="Standard Class"/>
    <s v="AJ-10795"/>
    <s v="Anthony Johnson"/>
    <s v="Corporate"/>
    <s v="United States"/>
    <s v="San Francisco"/>
    <x v="1"/>
    <n v="94110"/>
    <x v="1"/>
    <s v="OFF-LA-10001474"/>
    <x v="1"/>
    <x v="2"/>
    <s v="Avery 477"/>
    <n v="274.77"/>
    <n v="9"/>
    <n v="0"/>
    <n v="126.39420000000001"/>
  </r>
  <r>
    <n v="4044"/>
    <s v="CA-2011-110786"/>
    <x v="2"/>
    <x v="282"/>
    <d v="2012-01-02T00:00:00"/>
    <s v="Standard Class"/>
    <s v="AJ-10795"/>
    <s v="Anthony Johnson"/>
    <s v="Corporate"/>
    <s v="United States"/>
    <s v="San Francisco"/>
    <x v="1"/>
    <n v="94110"/>
    <x v="1"/>
    <s v="FUR-FU-10000672"/>
    <x v="0"/>
    <x v="5"/>
    <s v="Executive Impressions 10&quot; Spectator Wall Clock"/>
    <n v="70.56"/>
    <n v="6"/>
    <n v="0"/>
    <n v="23.990399999999994"/>
  </r>
  <r>
    <n v="4045"/>
    <s v="CA-2012-137750"/>
    <x v="1"/>
    <x v="608"/>
    <d v="2012-06-30T00:00:00"/>
    <s v="Standard Class"/>
    <s v="JF-15565"/>
    <s v="Jill Fjeld"/>
    <s v="Consumer"/>
    <s v="United States"/>
    <s v="San Francisco"/>
    <x v="1"/>
    <n v="94110"/>
    <x v="1"/>
    <s v="FUR-FU-10001979"/>
    <x v="0"/>
    <x v="5"/>
    <s v="Dana Halogen Swing-Arm Architect Lamp"/>
    <n v="204.85"/>
    <n v="5"/>
    <n v="0"/>
    <n v="57.358000000000011"/>
  </r>
  <r>
    <n v="4046"/>
    <s v="CA-2012-136378"/>
    <x v="1"/>
    <x v="788"/>
    <d v="2012-04-07T00:00:00"/>
    <s v="Standard Class"/>
    <s v="CS-11845"/>
    <s v="Cari Sayre"/>
    <s v="Corporate"/>
    <s v="United States"/>
    <s v="Houston"/>
    <x v="5"/>
    <n v="77070"/>
    <x v="2"/>
    <s v="OFF-BI-10003707"/>
    <x v="1"/>
    <x v="8"/>
    <s v="Aluminum Screw Posts"/>
    <n v="9.155999999999997"/>
    <n v="3"/>
    <n v="0.8"/>
    <n v="-13.734000000000002"/>
  </r>
  <r>
    <n v="4047"/>
    <s v="CA-2014-100356"/>
    <x v="3"/>
    <x v="208"/>
    <d v="2014-10-26T00:00:00"/>
    <s v="Standard Class"/>
    <s v="SP-20920"/>
    <s v="Susan Pistek"/>
    <s v="Consumer"/>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s v="Corporate"/>
    <s v="United States"/>
    <s v="New York City"/>
    <x v="15"/>
    <n v="10035"/>
    <x v="3"/>
    <s v="OFF-PA-10000501"/>
    <x v="1"/>
    <x v="10"/>
    <s v="Petty Cash Envelope"/>
    <n v="80.88"/>
    <n v="3"/>
    <n v="0"/>
    <n v="39.6312"/>
  </r>
  <r>
    <n v="4049"/>
    <s v="US-2012-166520"/>
    <x v="1"/>
    <x v="747"/>
    <d v="2012-07-19T00:00:00"/>
    <s v="First Class"/>
    <s v="KE-16420"/>
    <s v="Katrina Edelman"/>
    <s v="Corporate"/>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s v="Consumer"/>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s v="Consumer"/>
    <s v="United States"/>
    <s v="New York City"/>
    <x v="15"/>
    <n v="10011"/>
    <x v="3"/>
    <s v="FUR-CH-10001891"/>
    <x v="0"/>
    <x v="1"/>
    <s v="Global Deluxe Office Fabric Chairs"/>
    <n v="172.76400000000001"/>
    <n v="2"/>
    <n v="0.1"/>
    <n v="32.633200000000016"/>
  </r>
  <r>
    <n v="4052"/>
    <s v="CA-2011-122931"/>
    <x v="2"/>
    <x v="411"/>
    <d v="2011-10-03T00:00:00"/>
    <s v="Standard Class"/>
    <s v="SM-20950"/>
    <s v="Suzanne McNair"/>
    <s v="Corporate"/>
    <s v="United States"/>
    <s v="Philadelphia"/>
    <x v="9"/>
    <n v="19134"/>
    <x v="3"/>
    <s v="OFF-AR-10003469"/>
    <x v="1"/>
    <x v="6"/>
    <s v="Nontoxic Chalk"/>
    <n v="4.2240000000000002"/>
    <n v="3"/>
    <n v="0.2"/>
    <n v="1.4783999999999997"/>
  </r>
  <r>
    <n v="4053"/>
    <s v="CA-2011-122931"/>
    <x v="2"/>
    <x v="411"/>
    <d v="2011-10-03T00:00:00"/>
    <s v="Standard Class"/>
    <s v="SM-20950"/>
    <s v="Suzanne McNair"/>
    <s v="Corporate"/>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s v="Corporate"/>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s v="Corporate"/>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s v="Corporate"/>
    <s v="United States"/>
    <s v="Philadelphia"/>
    <x v="9"/>
    <n v="19134"/>
    <x v="3"/>
    <s v="OFF-ST-10004459"/>
    <x v="1"/>
    <x v="4"/>
    <s v="Tennsco Single-Tier Lockers"/>
    <n v="1801.6320000000001"/>
    <n v="6"/>
    <n v="0.2"/>
    <n v="-337.80600000000004"/>
  </r>
  <r>
    <n v="4057"/>
    <s v="CA-2011-122931"/>
    <x v="2"/>
    <x v="411"/>
    <d v="2011-10-03T00:00:00"/>
    <s v="Standard Class"/>
    <s v="SM-20950"/>
    <s v="Suzanne McNair"/>
    <s v="Corporate"/>
    <s v="United States"/>
    <s v="Philadelphia"/>
    <x v="9"/>
    <n v="19134"/>
    <x v="3"/>
    <s v="FUR-TA-10004147"/>
    <x v="0"/>
    <x v="3"/>
    <s v="Hon 4060 Series Tables"/>
    <n v="67.175999999999988"/>
    <n v="1"/>
    <n v="0.4"/>
    <n v="-20.152800000000006"/>
  </r>
  <r>
    <n v="4058"/>
    <s v="CA-2011-163034"/>
    <x v="2"/>
    <x v="156"/>
    <d v="2011-11-28T00:00:00"/>
    <s v="Standard Class"/>
    <s v="DK-12985"/>
    <s v="Darren Koutras"/>
    <s v="Consumer"/>
    <s v="United States"/>
    <s v="Chicago"/>
    <x v="10"/>
    <n v="60610"/>
    <x v="2"/>
    <s v="OFF-ST-10000046"/>
    <x v="1"/>
    <x v="4"/>
    <s v="Fellowes Super Stor/Drawer Files"/>
    <n v="646.20000000000005"/>
    <n v="5"/>
    <n v="0.2"/>
    <n v="-8.0774999999999864"/>
  </r>
  <r>
    <n v="4059"/>
    <s v="CA-2012-124058"/>
    <x v="1"/>
    <x v="312"/>
    <d v="2012-11-24T00:00:00"/>
    <s v="Standard Class"/>
    <s v="LC-16885"/>
    <s v="Lena Creighton"/>
    <s v="Consumer"/>
    <s v="United States"/>
    <s v="Oakland"/>
    <x v="1"/>
    <n v="94601"/>
    <x v="1"/>
    <s v="TEC-PH-10004774"/>
    <x v="2"/>
    <x v="7"/>
    <s v="Gear Head AU3700S Headset"/>
    <n v="72.744000000000014"/>
    <n v="7"/>
    <n v="0.2"/>
    <n v="-15.458100000000007"/>
  </r>
  <r>
    <n v="4060"/>
    <s v="CA-2012-124058"/>
    <x v="1"/>
    <x v="312"/>
    <d v="2012-11-24T00:00:00"/>
    <s v="Standard Class"/>
    <s v="LC-16885"/>
    <s v="Lena Creighton"/>
    <s v="Consumer"/>
    <s v="United States"/>
    <s v="Oakland"/>
    <x v="1"/>
    <n v="94601"/>
    <x v="1"/>
    <s v="FUR-CH-10000595"/>
    <x v="0"/>
    <x v="1"/>
    <s v="Safco Contoured Stacking Chairs"/>
    <n v="572.16000000000008"/>
    <n v="3"/>
    <n v="0.2"/>
    <n v="35.759999999999962"/>
  </r>
  <r>
    <n v="4061"/>
    <s v="CA-2013-129196"/>
    <x v="0"/>
    <x v="474"/>
    <d v="2013-11-08T00:00:00"/>
    <s v="Standard Class"/>
    <s v="XP-21865"/>
    <s v="Xylona Preis"/>
    <s v="Consumer"/>
    <s v="United States"/>
    <s v="Chicago"/>
    <x v="10"/>
    <n v="60610"/>
    <x v="2"/>
    <s v="TEC-AC-10002473"/>
    <x v="2"/>
    <x v="11"/>
    <s v="Maxell 4.7GB DVD-R"/>
    <n v="68.111999999999995"/>
    <n v="3"/>
    <n v="0.2"/>
    <n v="17.879399999999997"/>
  </r>
  <r>
    <n v="4062"/>
    <s v="US-2012-138716"/>
    <x v="1"/>
    <x v="14"/>
    <d v="2012-09-20T00:00:00"/>
    <s v="First Class"/>
    <s v="CS-11845"/>
    <s v="Cari Sayre"/>
    <s v="Corporate"/>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s v="Consumer"/>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s v="Consumer"/>
    <s v="United States"/>
    <s v="Concord"/>
    <x v="3"/>
    <n v="28027"/>
    <x v="0"/>
    <s v="OFF-AR-10002766"/>
    <x v="1"/>
    <x v="6"/>
    <s v="Prang Drawing Pencil Set"/>
    <n v="20.015999999999998"/>
    <n v="9"/>
    <n v="0.2"/>
    <n v="1.7514000000000003"/>
  </r>
  <r>
    <n v="4065"/>
    <s v="US-2011-130358"/>
    <x v="2"/>
    <x v="670"/>
    <d v="2011-06-26T00:00:00"/>
    <s v="First Class"/>
    <s v="DL-13330"/>
    <s v="Denise Leinenbach"/>
    <s v="Consumer"/>
    <s v="United States"/>
    <s v="Concord"/>
    <x v="3"/>
    <n v="28027"/>
    <x v="0"/>
    <s v="OFF-SU-10002522"/>
    <x v="1"/>
    <x v="14"/>
    <s v="Acme Kleen Earth Office Shears"/>
    <n v="3.1040000000000001"/>
    <n v="1"/>
    <n v="0.2"/>
    <n v="0.34919999999999951"/>
  </r>
  <r>
    <n v="4066"/>
    <s v="CA-2011-102673"/>
    <x v="2"/>
    <x v="301"/>
    <d v="2011-11-05T00:00:00"/>
    <s v="Standard Class"/>
    <s v="KH-16630"/>
    <s v="Ken Heidel"/>
    <s v="Corporate"/>
    <s v="United States"/>
    <s v="Charlotte"/>
    <x v="3"/>
    <n v="28205"/>
    <x v="0"/>
    <s v="OFF-FA-10003021"/>
    <x v="1"/>
    <x v="13"/>
    <s v="Staples"/>
    <n v="7.52"/>
    <n v="5"/>
    <n v="0.2"/>
    <n v="1.4099999999999997"/>
  </r>
  <r>
    <n v="4067"/>
    <s v="CA-2011-102673"/>
    <x v="2"/>
    <x v="301"/>
    <d v="2011-11-05T00:00:00"/>
    <s v="Standard Class"/>
    <s v="KH-16630"/>
    <s v="Ken Heidel"/>
    <s v="Corporate"/>
    <s v="United States"/>
    <s v="Charlotte"/>
    <x v="3"/>
    <n v="28205"/>
    <x v="0"/>
    <s v="OFF-AR-10000634"/>
    <x v="1"/>
    <x v="6"/>
    <s v="Newell 320"/>
    <n v="10.272000000000002"/>
    <n v="3"/>
    <n v="0.2"/>
    <n v="0.89880000000000004"/>
  </r>
  <r>
    <n v="4068"/>
    <s v="CA-2011-102673"/>
    <x v="2"/>
    <x v="301"/>
    <d v="2011-11-05T00:00:00"/>
    <s v="Standard Class"/>
    <s v="KH-16630"/>
    <s v="Ken Heidel"/>
    <s v="Corporate"/>
    <s v="United States"/>
    <s v="Charlotte"/>
    <x v="3"/>
    <n v="28205"/>
    <x v="0"/>
    <s v="OFF-LA-10001771"/>
    <x v="1"/>
    <x v="2"/>
    <s v="Avery 513"/>
    <n v="47.808000000000007"/>
    <n v="12"/>
    <n v="0.2"/>
    <n v="15.537599999999998"/>
  </r>
  <r>
    <n v="4069"/>
    <s v="CA-2011-102673"/>
    <x v="2"/>
    <x v="301"/>
    <d v="2011-11-05T00:00:00"/>
    <s v="Standard Class"/>
    <s v="KH-16630"/>
    <s v="Ken Heidel"/>
    <s v="Corporate"/>
    <s v="United States"/>
    <s v="Charlotte"/>
    <x v="3"/>
    <n v="28205"/>
    <x v="0"/>
    <s v="TEC-PH-10004434"/>
    <x v="2"/>
    <x v="7"/>
    <s v="Cisco IP Phone 7961G VoIP phone - Dark gray"/>
    <n v="978.83999999999992"/>
    <n v="9"/>
    <n v="0.2"/>
    <n v="110.1194999999999"/>
  </r>
  <r>
    <n v="4070"/>
    <s v="CA-2013-145303"/>
    <x v="0"/>
    <x v="770"/>
    <d v="2013-09-01T00:00:00"/>
    <s v="First Class"/>
    <s v="TP-21415"/>
    <s v="Tom Prescott"/>
    <s v="Consumer"/>
    <s v="United States"/>
    <s v="Dallas"/>
    <x v="5"/>
    <n v="75081"/>
    <x v="2"/>
    <s v="OFF-BI-10000050"/>
    <x v="1"/>
    <x v="8"/>
    <s v="Angle-D Binders with Locking Rings, Label Holders"/>
    <n v="13.139999999999997"/>
    <n v="9"/>
    <n v="0.8"/>
    <n v="-21.681000000000004"/>
  </r>
  <r>
    <n v="4071"/>
    <s v="CA-2013-145303"/>
    <x v="0"/>
    <x v="770"/>
    <d v="2013-09-01T00:00:00"/>
    <s v="First Class"/>
    <s v="TP-21415"/>
    <s v="Tom Prescott"/>
    <s v="Consumer"/>
    <s v="United States"/>
    <s v="Dallas"/>
    <x v="5"/>
    <n v="75081"/>
    <x v="2"/>
    <s v="OFF-BI-10002414"/>
    <x v="1"/>
    <x v="8"/>
    <s v="GBC ProClick Spines for 32-Hole Punch"/>
    <n v="10.023999999999997"/>
    <n v="4"/>
    <n v="0.8"/>
    <n v="-16.539600000000007"/>
  </r>
  <r>
    <n v="4072"/>
    <s v="CA-2013-145303"/>
    <x v="0"/>
    <x v="770"/>
    <d v="2013-09-01T00:00:00"/>
    <s v="First Class"/>
    <s v="TP-21415"/>
    <s v="Tom Prescott"/>
    <s v="Consumer"/>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s v="Home Office"/>
    <s v="United States"/>
    <s v="Indianapolis"/>
    <x v="14"/>
    <n v="46203"/>
    <x v="2"/>
    <s v="TEC-CO-10002095"/>
    <x v="2"/>
    <x v="16"/>
    <s v="Hewlett Packard 610 Color Digital Copier / Printer"/>
    <n v="999.98"/>
    <n v="2"/>
    <n v="0"/>
    <n v="449.99099999999999"/>
  </r>
  <r>
    <n v="4074"/>
    <s v="US-2012-164308"/>
    <x v="1"/>
    <x v="496"/>
    <d v="2012-09-27T00:00:00"/>
    <s v="First Class"/>
    <s v="SC-20680"/>
    <s v="Steve Carroll"/>
    <s v="Home Office"/>
    <s v="United States"/>
    <s v="Broken Arrow"/>
    <x v="26"/>
    <n v="74012"/>
    <x v="2"/>
    <s v="TEC-PH-10004120"/>
    <x v="2"/>
    <x v="7"/>
    <s v="AT&amp;T 1080 Phone"/>
    <n v="821.94"/>
    <n v="6"/>
    <n v="0"/>
    <n v="213.70440000000002"/>
  </r>
  <r>
    <n v="4075"/>
    <s v="CA-2014-108112"/>
    <x v="3"/>
    <x v="940"/>
    <d v="2014-11-21T00:00:00"/>
    <s v="Standard Class"/>
    <s v="DK-12895"/>
    <s v="Dana Kaydos"/>
    <s v="Consumer"/>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s v="Consumer"/>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s v="Corporate"/>
    <s v="United States"/>
    <s v="Omaha"/>
    <x v="8"/>
    <n v="68104"/>
    <x v="2"/>
    <s v="OFF-BI-10003094"/>
    <x v="1"/>
    <x v="8"/>
    <s v="Self-Adhesive Ring Binder Labels"/>
    <n v="7.04"/>
    <n v="2"/>
    <n v="0"/>
    <n v="3.3087999999999997"/>
  </r>
  <r>
    <n v="4078"/>
    <s v="CA-2012-100685"/>
    <x v="1"/>
    <x v="546"/>
    <d v="2012-12-21T00:00:00"/>
    <s v="Second Class"/>
    <s v="SM-20950"/>
    <s v="Suzanne McNair"/>
    <s v="Corporate"/>
    <s v="United States"/>
    <s v="Omaha"/>
    <x v="8"/>
    <n v="68104"/>
    <x v="2"/>
    <s v="OFF-FA-10003472"/>
    <x v="1"/>
    <x v="13"/>
    <s v="Bagged Rubber Bands"/>
    <n v="5.04"/>
    <n v="4"/>
    <n v="0"/>
    <n v="0.2016"/>
  </r>
  <r>
    <n v="4079"/>
    <s v="CA-2012-100685"/>
    <x v="1"/>
    <x v="546"/>
    <d v="2012-12-21T00:00:00"/>
    <s v="Second Class"/>
    <s v="SM-20950"/>
    <s v="Suzanne McNair"/>
    <s v="Corporate"/>
    <s v="United States"/>
    <s v="Omaha"/>
    <x v="8"/>
    <n v="68104"/>
    <x v="2"/>
    <s v="OFF-PA-10001289"/>
    <x v="1"/>
    <x v="10"/>
    <s v="White Computer Printout Paper by Universal"/>
    <n v="116.28"/>
    <n v="3"/>
    <n v="0"/>
    <n v="56.977199999999996"/>
  </r>
  <r>
    <n v="4080"/>
    <s v="CA-2012-165414"/>
    <x v="1"/>
    <x v="379"/>
    <d v="2012-12-24T00:00:00"/>
    <s v="First Class"/>
    <s v="LS-17245"/>
    <s v="Lynn Smith"/>
    <s v="Consumer"/>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s v="Corporate"/>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s v="Corporate"/>
    <s v="United States"/>
    <s v="Tigard"/>
    <x v="21"/>
    <n v="97224"/>
    <x v="1"/>
    <s v="OFF-BI-10004828"/>
    <x v="1"/>
    <x v="8"/>
    <s v="GBC Poly Designer Binding Covers"/>
    <n v="5.0220000000000002"/>
    <n v="1"/>
    <n v="0.7"/>
    <n v="-3.5153999999999996"/>
  </r>
  <r>
    <n v="4083"/>
    <s v="US-2014-151316"/>
    <x v="3"/>
    <x v="92"/>
    <d v="2014-07-01T00:00:00"/>
    <s v="Standard Class"/>
    <s v="MC-17635"/>
    <s v="Matthew Clasen"/>
    <s v="Corporate"/>
    <s v="United States"/>
    <s v="Decatur"/>
    <x v="10"/>
    <n v="62521"/>
    <x v="2"/>
    <s v="OFF-BI-10004632"/>
    <x v="1"/>
    <x v="8"/>
    <s v="Ibico Hi-Tech Manual Binding System"/>
    <n v="182.99399999999997"/>
    <n v="3"/>
    <n v="0.8"/>
    <n v="-320.23950000000013"/>
  </r>
  <r>
    <n v="4084"/>
    <s v="US-2014-151316"/>
    <x v="3"/>
    <x v="92"/>
    <d v="2014-07-01T00:00:00"/>
    <s v="Standard Class"/>
    <s v="MC-17635"/>
    <s v="Matthew Clasen"/>
    <s v="Corporate"/>
    <s v="United States"/>
    <s v="Decatur"/>
    <x v="10"/>
    <n v="62521"/>
    <x v="2"/>
    <s v="OFF-PA-10000327"/>
    <x v="1"/>
    <x v="10"/>
    <s v="Xerox 1971"/>
    <n v="10.272000000000002"/>
    <n v="3"/>
    <n v="0.2"/>
    <n v="3.2099999999999982"/>
  </r>
  <r>
    <n v="4085"/>
    <s v="CA-2014-163692"/>
    <x v="3"/>
    <x v="210"/>
    <d v="2014-09-10T00:00:00"/>
    <s v="First Class"/>
    <s v="Dp-13240"/>
    <s v="Dean percer"/>
    <s v="Home Office"/>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s v="Corporate"/>
    <s v="United States"/>
    <s v="Sacramento"/>
    <x v="1"/>
    <n v="95823"/>
    <x v="1"/>
    <s v="TEC-PH-10002275"/>
    <x v="2"/>
    <x v="7"/>
    <s v="Mitel 5320 IP Phone VoIP phone"/>
    <n v="302.38400000000001"/>
    <n v="2"/>
    <n v="0.2"/>
    <n v="30.238400000000013"/>
  </r>
  <r>
    <n v="4087"/>
    <s v="CA-2013-111913"/>
    <x v="0"/>
    <x v="578"/>
    <d v="2013-08-07T00:00:00"/>
    <s v="Second Class"/>
    <s v="LC-16930"/>
    <s v="Linda Cazamias"/>
    <s v="Corporate"/>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s v="Corporate"/>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s v="Consumer"/>
    <s v="United States"/>
    <s v="Jonesboro"/>
    <x v="36"/>
    <n v="72401"/>
    <x v="0"/>
    <s v="FUR-BO-10000711"/>
    <x v="0"/>
    <x v="0"/>
    <s v="Hon Metal Bookcases, Gray"/>
    <n v="638.82000000000005"/>
    <n v="9"/>
    <n v="0"/>
    <n v="172.48140000000001"/>
  </r>
  <r>
    <n v="4090"/>
    <s v="CA-2013-161473"/>
    <x v="0"/>
    <x v="178"/>
    <d v="2013-04-06T00:00:00"/>
    <s v="Standard Class"/>
    <s v="TB-21175"/>
    <s v="Thomas Boland"/>
    <s v="Corporate"/>
    <s v="United States"/>
    <s v="New York City"/>
    <x v="15"/>
    <n v="10035"/>
    <x v="3"/>
    <s v="OFF-LA-10001297"/>
    <x v="1"/>
    <x v="2"/>
    <s v="Avery 473"/>
    <n v="20.7"/>
    <n v="2"/>
    <n v="0"/>
    <n v="9.9359999999999999"/>
  </r>
  <r>
    <n v="4091"/>
    <s v="CA-2013-161473"/>
    <x v="0"/>
    <x v="178"/>
    <d v="2013-04-06T00:00:00"/>
    <s v="Standard Class"/>
    <s v="TB-21175"/>
    <s v="Thomas Boland"/>
    <s v="Corporate"/>
    <s v="United States"/>
    <s v="New York City"/>
    <x v="15"/>
    <n v="10035"/>
    <x v="3"/>
    <s v="OFF-SU-10001574"/>
    <x v="1"/>
    <x v="14"/>
    <s v="Acme Value Line Scissors"/>
    <n v="10.95"/>
    <n v="3"/>
    <n v="0"/>
    <n v="3.2849999999999993"/>
  </r>
  <r>
    <n v="4092"/>
    <s v="CA-2013-161473"/>
    <x v="0"/>
    <x v="178"/>
    <d v="2013-04-06T00:00:00"/>
    <s v="Standard Class"/>
    <s v="TB-21175"/>
    <s v="Thomas Boland"/>
    <s v="Corporate"/>
    <s v="United States"/>
    <s v="New York City"/>
    <x v="15"/>
    <n v="10035"/>
    <x v="3"/>
    <s v="OFF-BI-10003305"/>
    <x v="1"/>
    <x v="8"/>
    <s v="Avery Hanging File Binders"/>
    <n v="14.352000000000002"/>
    <n v="3"/>
    <n v="0.2"/>
    <n v="4.6643999999999988"/>
  </r>
  <r>
    <n v="4093"/>
    <s v="CA-2014-166576"/>
    <x v="3"/>
    <x v="941"/>
    <d v="2014-05-19T00:00:00"/>
    <s v="First Class"/>
    <s v="JM-15865"/>
    <s v="John Murray"/>
    <s v="Consumer"/>
    <s v="United States"/>
    <s v="Akron"/>
    <x v="24"/>
    <n v="44312"/>
    <x v="3"/>
    <s v="OFF-ST-10002574"/>
    <x v="1"/>
    <x v="4"/>
    <s v="SAFCO Commercial Wire Shelving, Black"/>
    <n v="221.024"/>
    <n v="2"/>
    <n v="0.2"/>
    <n v="-55.256"/>
  </r>
  <r>
    <n v="4094"/>
    <s v="CA-2012-102491"/>
    <x v="1"/>
    <x v="252"/>
    <d v="2012-08-28T00:00:00"/>
    <s v="Standard Class"/>
    <s v="KW-16435"/>
    <s v="Katrina Willman"/>
    <s v="Consumer"/>
    <s v="United States"/>
    <s v="Florence"/>
    <x v="0"/>
    <n v="41042"/>
    <x v="0"/>
    <s v="TEC-MA-10000864"/>
    <x v="2"/>
    <x v="15"/>
    <s v="Cisco 9971 IP Video Phone Charcoal"/>
    <n v="3080"/>
    <n v="7"/>
    <n v="0"/>
    <n v="1416.7999999999997"/>
  </r>
  <r>
    <n v="4095"/>
    <s v="CA-2012-102491"/>
    <x v="1"/>
    <x v="252"/>
    <d v="2012-08-28T00:00:00"/>
    <s v="Standard Class"/>
    <s v="KW-16435"/>
    <s v="Katrina Willman"/>
    <s v="Consumer"/>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s v="Consumer"/>
    <s v="United States"/>
    <s v="Florence"/>
    <x v="0"/>
    <n v="41042"/>
    <x v="0"/>
    <s v="TEC-PH-10001619"/>
    <x v="2"/>
    <x v="7"/>
    <s v="LG G3"/>
    <n v="587.97"/>
    <n v="3"/>
    <n v="0"/>
    <n v="170.51129999999998"/>
  </r>
  <r>
    <n v="4097"/>
    <s v="CA-2011-116904"/>
    <x v="2"/>
    <x v="865"/>
    <d v="2011-09-28T00:00:00"/>
    <s v="Standard Class"/>
    <s v="SC-20095"/>
    <s v="Sanjit Chand"/>
    <s v="Consumer"/>
    <s v="United States"/>
    <s v="Minneapolis"/>
    <x v="11"/>
    <n v="55407"/>
    <x v="2"/>
    <s v="OFF-PA-10004888"/>
    <x v="1"/>
    <x v="10"/>
    <s v="Xerox 217"/>
    <n v="32.400000000000006"/>
    <n v="5"/>
    <n v="0"/>
    <n v="15.552000000000001"/>
  </r>
  <r>
    <n v="4098"/>
    <s v="CA-2011-116904"/>
    <x v="2"/>
    <x v="865"/>
    <d v="2011-09-28T00:00:00"/>
    <s v="Standard Class"/>
    <s v="SC-20095"/>
    <s v="Sanjit Chand"/>
    <s v="Consumer"/>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s v="Consumer"/>
    <s v="United States"/>
    <s v="Minneapolis"/>
    <x v="11"/>
    <n v="55407"/>
    <x v="2"/>
    <s v="OFF-BI-10001120"/>
    <x v="1"/>
    <x v="8"/>
    <s v="Ibico EPK-21 Electric Binding System"/>
    <n v="9449.9500000000007"/>
    <n v="5"/>
    <n v="0"/>
    <n v="4630.4755000000005"/>
  </r>
  <r>
    <n v="4100"/>
    <s v="CA-2011-116904"/>
    <x v="2"/>
    <x v="865"/>
    <d v="2011-09-28T00:00:00"/>
    <s v="Standard Class"/>
    <s v="SC-20095"/>
    <s v="Sanjit Chand"/>
    <s v="Consumer"/>
    <s v="United States"/>
    <s v="Minneapolis"/>
    <x v="11"/>
    <n v="55407"/>
    <x v="2"/>
    <s v="OFF-BI-10000301"/>
    <x v="1"/>
    <x v="8"/>
    <s v="GBC Instant Report Kit"/>
    <n v="12.94"/>
    <n v="2"/>
    <n v="0"/>
    <n v="6.47"/>
  </r>
  <r>
    <n v="4101"/>
    <s v="US-2014-102288"/>
    <x v="3"/>
    <x v="249"/>
    <d v="2014-06-24T00:00:00"/>
    <s v="Standard Class"/>
    <s v="ZC-21910"/>
    <s v="Zuschuss Carroll"/>
    <s v="Consumer"/>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s v="Consumer"/>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s v="Consumer"/>
    <s v="United States"/>
    <s v="Houston"/>
    <x v="5"/>
    <n v="77095"/>
    <x v="2"/>
    <s v="OFF-PA-10000740"/>
    <x v="1"/>
    <x v="10"/>
    <s v="Xerox 1982"/>
    <n v="146.17600000000002"/>
    <n v="8"/>
    <n v="0.2"/>
    <n v="47.50719999999999"/>
  </r>
  <r>
    <n v="4104"/>
    <s v="CA-2014-137456"/>
    <x v="3"/>
    <x v="202"/>
    <d v="2014-12-22T00:00:00"/>
    <s v="Same Day"/>
    <s v="RB-19465"/>
    <s v="Rick Bensley"/>
    <s v="Home Office"/>
    <s v="United States"/>
    <s v="Fremont"/>
    <x v="8"/>
    <n v="68025"/>
    <x v="2"/>
    <s v="FUR-FU-10001940"/>
    <x v="0"/>
    <x v="5"/>
    <s v="Staples"/>
    <n v="15.92"/>
    <n v="2"/>
    <n v="0"/>
    <n v="7.0048000000000012"/>
  </r>
  <r>
    <n v="4105"/>
    <s v="US-2014-155999"/>
    <x v="3"/>
    <x v="783"/>
    <d v="2014-08-14T00:00:00"/>
    <s v="Standard Class"/>
    <s v="JK-15370"/>
    <s v="Jay Kimmel"/>
    <s v="Consumer"/>
    <s v="United States"/>
    <s v="San Diego"/>
    <x v="1"/>
    <n v="92105"/>
    <x v="1"/>
    <s v="TEC-PH-10000439"/>
    <x v="2"/>
    <x v="7"/>
    <s v="GE DSL Phone Line Filter"/>
    <n v="159.96000000000004"/>
    <n v="5"/>
    <n v="0.2"/>
    <n v="17.995499999999979"/>
  </r>
  <r>
    <n v="4106"/>
    <s v="US-2014-155999"/>
    <x v="3"/>
    <x v="783"/>
    <d v="2014-08-14T00:00:00"/>
    <s v="Standard Class"/>
    <s v="JK-15370"/>
    <s v="Jay Kimmel"/>
    <s v="Consumer"/>
    <s v="United States"/>
    <s v="San Diego"/>
    <x v="1"/>
    <n v="92105"/>
    <x v="1"/>
    <s v="OFF-BI-10000404"/>
    <x v="1"/>
    <x v="8"/>
    <s v="Avery Printable Repositionable Plastic Tabs"/>
    <n v="13.76"/>
    <n v="2"/>
    <n v="0.2"/>
    <n v="4.6440000000000001"/>
  </r>
  <r>
    <n v="4107"/>
    <s v="US-2013-148334"/>
    <x v="0"/>
    <x v="250"/>
    <d v="2013-08-27T00:00:00"/>
    <s v="Standard Class"/>
    <s v="DD-13570"/>
    <s v="Dorothy Dickinson"/>
    <s v="Consumer"/>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s v="Consumer"/>
    <s v="United States"/>
    <s v="New York City"/>
    <x v="15"/>
    <n v="10011"/>
    <x v="3"/>
    <s v="OFF-ST-10002486"/>
    <x v="1"/>
    <x v="4"/>
    <s v="Eldon Shelf Savers Cubes and Bins"/>
    <n v="13.96"/>
    <n v="2"/>
    <n v="0"/>
    <n v="0.27919999999999945"/>
  </r>
  <r>
    <n v="4109"/>
    <s v="CA-2012-105599"/>
    <x v="1"/>
    <x v="67"/>
    <d v="2012-09-07T00:00:00"/>
    <s v="Same Day"/>
    <s v="MC-17275"/>
    <s v="Marc Crier"/>
    <s v="Consumer"/>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s v="Corporate"/>
    <s v="United States"/>
    <s v="Detroit"/>
    <x v="12"/>
    <n v="48227"/>
    <x v="2"/>
    <s v="TEC-PH-10002923"/>
    <x v="2"/>
    <x v="7"/>
    <s v="Logitech B530 USB Headset - headset - Full size, Binaural"/>
    <n v="73.98"/>
    <n v="2"/>
    <n v="0"/>
    <n v="19.974600000000002"/>
  </r>
  <r>
    <n v="4111"/>
    <s v="CA-2012-153717"/>
    <x v="1"/>
    <x v="707"/>
    <d v="2013-01-01T00:00:00"/>
    <s v="Standard Class"/>
    <s v="DL-13495"/>
    <s v="Dionis Lloyd"/>
    <s v="Corporate"/>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s v="Corporate"/>
    <s v="United States"/>
    <s v="Detroit"/>
    <x v="12"/>
    <n v="48227"/>
    <x v="2"/>
    <s v="OFF-PA-10002160"/>
    <x v="1"/>
    <x v="10"/>
    <s v="Xerox 1978"/>
    <n v="17.34"/>
    <n v="3"/>
    <n v="0"/>
    <n v="8.4966000000000008"/>
  </r>
  <r>
    <n v="4113"/>
    <s v="CA-2012-153717"/>
    <x v="1"/>
    <x v="707"/>
    <d v="2013-01-01T00:00:00"/>
    <s v="Standard Class"/>
    <s v="DL-13495"/>
    <s v="Dionis Lloyd"/>
    <s v="Corporate"/>
    <s v="United States"/>
    <s v="Detroit"/>
    <x v="12"/>
    <n v="48227"/>
    <x v="2"/>
    <s v="OFF-AR-10002375"/>
    <x v="1"/>
    <x v="6"/>
    <s v="Newell 351"/>
    <n v="3.28"/>
    <n v="1"/>
    <n v="0"/>
    <n v="0.9511999999999996"/>
  </r>
  <r>
    <n v="4114"/>
    <s v="CA-2012-116687"/>
    <x v="1"/>
    <x v="942"/>
    <d v="2012-05-07T00:00:00"/>
    <s v="Standard Class"/>
    <s v="NC-18625"/>
    <s v="Noah Childs"/>
    <s v="Corporate"/>
    <s v="United States"/>
    <s v="Houston"/>
    <x v="5"/>
    <n v="77095"/>
    <x v="2"/>
    <s v="OFF-LA-10000443"/>
    <x v="1"/>
    <x v="2"/>
    <s v="Avery 501"/>
    <n v="8.8559999999999999"/>
    <n v="3"/>
    <n v="0.2"/>
    <n v="2.9888999999999997"/>
  </r>
  <r>
    <n v="4115"/>
    <s v="CA-2012-116687"/>
    <x v="1"/>
    <x v="942"/>
    <d v="2012-05-07T00:00:00"/>
    <s v="Standard Class"/>
    <s v="NC-18625"/>
    <s v="Noah Childs"/>
    <s v="Corporate"/>
    <s v="United States"/>
    <s v="Houston"/>
    <x v="5"/>
    <n v="77095"/>
    <x v="2"/>
    <s v="TEC-PH-10001750"/>
    <x v="2"/>
    <x v="7"/>
    <s v="Samsung Rugby III"/>
    <n v="158.376"/>
    <n v="3"/>
    <n v="0.2"/>
    <n v="13.857900000000008"/>
  </r>
  <r>
    <n v="4116"/>
    <s v="CA-2013-163573"/>
    <x v="0"/>
    <x v="390"/>
    <d v="2013-11-28T00:00:00"/>
    <s v="First Class"/>
    <s v="AC-10450"/>
    <s v="Amy Cox"/>
    <s v="Consumer"/>
    <s v="United States"/>
    <s v="Seattle"/>
    <x v="4"/>
    <n v="98105"/>
    <x v="1"/>
    <s v="OFF-BI-10004632"/>
    <x v="1"/>
    <x v="8"/>
    <s v="Ibico Hi-Tech Manual Binding System"/>
    <n v="1219.96"/>
    <n v="5"/>
    <n v="0.2"/>
    <n v="381.23749999999995"/>
  </r>
  <r>
    <n v="4117"/>
    <s v="CA-2012-153416"/>
    <x v="1"/>
    <x v="27"/>
    <d v="2012-11-29T00:00:00"/>
    <s v="Standard Class"/>
    <s v="TS-21340"/>
    <s v="Toby Swindell"/>
    <s v="Consumer"/>
    <s v="United States"/>
    <s v="Los Angeles"/>
    <x v="1"/>
    <n v="90036"/>
    <x v="1"/>
    <s v="OFF-BI-10002813"/>
    <x v="1"/>
    <x v="8"/>
    <s v="Avery Reinforcements for Hole-Punch Pages"/>
    <n v="3.1680000000000001"/>
    <n v="2"/>
    <n v="0.2"/>
    <n v="0.99"/>
  </r>
  <r>
    <n v="4118"/>
    <s v="CA-2012-153416"/>
    <x v="1"/>
    <x v="27"/>
    <d v="2012-11-29T00:00:00"/>
    <s v="Standard Class"/>
    <s v="TS-21340"/>
    <s v="Toby Swindell"/>
    <s v="Consumer"/>
    <s v="United States"/>
    <s v="Los Angeles"/>
    <x v="1"/>
    <n v="90036"/>
    <x v="1"/>
    <s v="OFF-PA-10002005"/>
    <x v="1"/>
    <x v="10"/>
    <s v="Xerox 225"/>
    <n v="19.440000000000001"/>
    <n v="3"/>
    <n v="0"/>
    <n v="9.3312000000000008"/>
  </r>
  <r>
    <n v="4119"/>
    <s v="CA-2012-153416"/>
    <x v="1"/>
    <x v="27"/>
    <d v="2012-11-29T00:00:00"/>
    <s v="Standard Class"/>
    <s v="TS-21340"/>
    <s v="Toby Swindell"/>
    <s v="Consumer"/>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s v="Consumer"/>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s v="Consumer"/>
    <s v="United States"/>
    <s v="Philadelphia"/>
    <x v="9"/>
    <n v="19120"/>
    <x v="3"/>
    <s v="TEC-AC-10000199"/>
    <x v="2"/>
    <x v="11"/>
    <s v="Kingston Digital DataTraveler 8GB USB 2.0"/>
    <n v="19.040000000000003"/>
    <n v="4"/>
    <n v="0.2"/>
    <n v="-1.4279999999999999"/>
  </r>
  <r>
    <n v="4122"/>
    <s v="CA-2014-133823"/>
    <x v="3"/>
    <x v="943"/>
    <d v="2014-05-13T00:00:00"/>
    <s v="Same Day"/>
    <s v="LP-17080"/>
    <s v="Liz Pelletier"/>
    <s v="Consumer"/>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s v="Consumer"/>
    <s v="United States"/>
    <s v="Seattle"/>
    <x v="4"/>
    <n v="98103"/>
    <x v="1"/>
    <s v="OFF-LA-10004545"/>
    <x v="1"/>
    <x v="2"/>
    <s v="Avery 50"/>
    <n v="37.589999999999996"/>
    <n v="3"/>
    <n v="0"/>
    <n v="17.667299999999997"/>
  </r>
  <r>
    <n v="4124"/>
    <s v="CA-2014-133823"/>
    <x v="3"/>
    <x v="943"/>
    <d v="2014-05-13T00:00:00"/>
    <s v="Same Day"/>
    <s v="LP-17080"/>
    <s v="Liz Pelletier"/>
    <s v="Consumer"/>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s v="Corporate"/>
    <s v="United States"/>
    <s v="Watertown"/>
    <x v="15"/>
    <n v="13601"/>
    <x v="3"/>
    <s v="OFF-AP-10004249"/>
    <x v="1"/>
    <x v="9"/>
    <s v="Staples"/>
    <n v="35.910000000000004"/>
    <n v="3"/>
    <n v="0"/>
    <n v="9.6956999999999987"/>
  </r>
  <r>
    <n v="4126"/>
    <s v="CA-2014-123239"/>
    <x v="3"/>
    <x v="944"/>
    <d v="2014-08-01T00:00:00"/>
    <s v="Second Class"/>
    <s v="MG-18145"/>
    <s v="Mike Gockenbach"/>
    <s v="Consumer"/>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s v="Consumer"/>
    <s v="United States"/>
    <s v="Arlington"/>
    <x v="17"/>
    <n v="22204"/>
    <x v="0"/>
    <s v="OFF-AR-10003179"/>
    <x v="1"/>
    <x v="6"/>
    <s v="Dixon Ticonderoga Core-Lock Colored Pencils"/>
    <n v="54.66"/>
    <n v="6"/>
    <n v="0"/>
    <n v="18.037799999999997"/>
  </r>
  <r>
    <n v="4128"/>
    <s v="CA-2011-127299"/>
    <x v="2"/>
    <x v="111"/>
    <d v="2011-09-24T00:00:00"/>
    <s v="Standard Class"/>
    <s v="JL-15835"/>
    <s v="John Lee"/>
    <s v="Consumer"/>
    <s v="United States"/>
    <s v="Charlotte"/>
    <x v="3"/>
    <n v="28205"/>
    <x v="0"/>
    <s v="OFF-ST-10003722"/>
    <x v="1"/>
    <x v="4"/>
    <s v="Project Tote Personal File"/>
    <n v="67.343999999999994"/>
    <n v="6"/>
    <n v="0.2"/>
    <n v="7.5761999999999894"/>
  </r>
  <r>
    <n v="4129"/>
    <s v="CA-2011-127299"/>
    <x v="2"/>
    <x v="111"/>
    <d v="2011-09-24T00:00:00"/>
    <s v="Standard Class"/>
    <s v="JL-15835"/>
    <s v="John Lee"/>
    <s v="Consumer"/>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s v="Consumer"/>
    <s v="United States"/>
    <s v="Seattle"/>
    <x v="4"/>
    <n v="98103"/>
    <x v="1"/>
    <s v="OFF-AP-10001947"/>
    <x v="1"/>
    <x v="9"/>
    <s v="Acco 6 Outlet Guardian Premium Plus Surge Suppressor"/>
    <n v="73.28"/>
    <n v="4"/>
    <n v="0"/>
    <n v="21.251199999999997"/>
  </r>
  <r>
    <n v="4131"/>
    <s v="CA-2011-115336"/>
    <x v="2"/>
    <x v="728"/>
    <d v="2011-11-25T00:00:00"/>
    <s v="Standard Class"/>
    <s v="AB-10600"/>
    <s v="Ann Blume"/>
    <s v="Corporate"/>
    <s v="United States"/>
    <s v="Chicago"/>
    <x v="10"/>
    <n v="60623"/>
    <x v="2"/>
    <s v="OFF-BI-10001107"/>
    <x v="1"/>
    <x v="8"/>
    <s v="GBC White Gloss Covers, Plain Front"/>
    <n v="14.479999999999997"/>
    <n v="5"/>
    <n v="0.8"/>
    <n v="-23.89200000000001"/>
  </r>
  <r>
    <n v="4132"/>
    <s v="CA-2012-111703"/>
    <x v="1"/>
    <x v="740"/>
    <d v="2012-07-09T00:00:00"/>
    <s v="Standard Class"/>
    <s v="KB-16315"/>
    <s v="Karl Braun"/>
    <s v="Consumer"/>
    <s v="United States"/>
    <s v="Hollywood"/>
    <x v="2"/>
    <n v="33021"/>
    <x v="0"/>
    <s v="OFF-PA-10000349"/>
    <x v="1"/>
    <x v="10"/>
    <s v="Staples"/>
    <n v="11.952000000000002"/>
    <n v="3"/>
    <n v="0.2"/>
    <n v="4.0338000000000003"/>
  </r>
  <r>
    <n v="4133"/>
    <s v="CA-2012-111703"/>
    <x v="1"/>
    <x v="740"/>
    <d v="2012-07-09T00:00:00"/>
    <s v="Standard Class"/>
    <s v="KB-16315"/>
    <s v="Karl Braun"/>
    <s v="Consumer"/>
    <s v="United States"/>
    <s v="Hollywood"/>
    <x v="2"/>
    <n v="33021"/>
    <x v="0"/>
    <s v="OFF-PA-10003349"/>
    <x v="1"/>
    <x v="10"/>
    <s v="Xerox 1957"/>
    <n v="15.552000000000003"/>
    <n v="3"/>
    <n v="0.2"/>
    <n v="5.6375999999999999"/>
  </r>
  <r>
    <n v="4134"/>
    <s v="CA-2011-128839"/>
    <x v="2"/>
    <x v="78"/>
    <d v="2011-09-13T00:00:00"/>
    <s v="Standard Class"/>
    <s v="TT-21070"/>
    <s v="Ted Trevino"/>
    <s v="Consumer"/>
    <s v="United States"/>
    <s v="Chesapeake"/>
    <x v="17"/>
    <n v="23320"/>
    <x v="0"/>
    <s v="OFF-FA-10002280"/>
    <x v="1"/>
    <x v="13"/>
    <s v="Advantus Plastic Paper Clips"/>
    <n v="45"/>
    <n v="9"/>
    <n v="0"/>
    <n v="21.599999999999998"/>
  </r>
  <r>
    <n v="4135"/>
    <s v="CA-2011-128839"/>
    <x v="2"/>
    <x v="78"/>
    <d v="2011-09-13T00:00:00"/>
    <s v="Standard Class"/>
    <s v="TT-21070"/>
    <s v="Ted Trevino"/>
    <s v="Consumer"/>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s v="Home Office"/>
    <s v="United States"/>
    <s v="Los Angeles"/>
    <x v="1"/>
    <n v="90036"/>
    <x v="1"/>
    <s v="OFF-BI-10002854"/>
    <x v="1"/>
    <x v="8"/>
    <s v="Performers Binder/Pad Holder, Black"/>
    <n v="112.12000000000002"/>
    <n v="5"/>
    <n v="0.2"/>
    <n v="42.045000000000002"/>
  </r>
  <r>
    <n v="4137"/>
    <s v="CA-2014-105914"/>
    <x v="3"/>
    <x v="280"/>
    <d v="2014-10-09T00:00:00"/>
    <s v="Standard Class"/>
    <s v="PV-18985"/>
    <s v="Paul Van Hugh"/>
    <s v="Home Office"/>
    <s v="United States"/>
    <s v="Los Angeles"/>
    <x v="1"/>
    <n v="90036"/>
    <x v="1"/>
    <s v="OFF-ST-10003716"/>
    <x v="1"/>
    <x v="4"/>
    <s v="Tennsco Double-Tier Lockers"/>
    <n v="1575.14"/>
    <n v="7"/>
    <n v="0"/>
    <n v="204.76820000000001"/>
  </r>
  <r>
    <n v="4138"/>
    <s v="CA-2014-110926"/>
    <x v="3"/>
    <x v="123"/>
    <d v="2014-11-24T00:00:00"/>
    <s v="Standard Class"/>
    <s v="DD-13570"/>
    <s v="Dorothy Dickinson"/>
    <s v="Consumer"/>
    <s v="United States"/>
    <s v="Alexandria"/>
    <x v="17"/>
    <n v="22304"/>
    <x v="0"/>
    <s v="OFF-FA-10000624"/>
    <x v="1"/>
    <x v="13"/>
    <s v="OIC Binder Clips"/>
    <n v="25.060000000000002"/>
    <n v="7"/>
    <n v="0"/>
    <n v="12.530000000000001"/>
  </r>
  <r>
    <n v="4139"/>
    <s v="CA-2013-117226"/>
    <x v="0"/>
    <x v="945"/>
    <d v="2014-01-02T00:00:00"/>
    <s v="First Class"/>
    <s v="KD-16495"/>
    <s v="Keith Dawkins"/>
    <s v="Corporate"/>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s v="Consumer"/>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s v="Consumer"/>
    <s v="United States"/>
    <s v="Philadelphia"/>
    <x v="9"/>
    <n v="19120"/>
    <x v="3"/>
    <s v="FUR-FU-10003798"/>
    <x v="0"/>
    <x v="5"/>
    <s v="Ultra Door Kickplate, 8&quot;H x 34&quot;W"/>
    <n v="79.12"/>
    <n v="5"/>
    <n v="0.2"/>
    <n v="13.845999999999997"/>
  </r>
  <r>
    <n v="4142"/>
    <s v="CA-2013-136287"/>
    <x v="0"/>
    <x v="900"/>
    <d v="2013-06-18T00:00:00"/>
    <s v="Standard Class"/>
    <s v="SS-20590"/>
    <s v="Sonia Sunley"/>
    <s v="Consumer"/>
    <s v="United States"/>
    <s v="Wichita"/>
    <x v="41"/>
    <n v="67212"/>
    <x v="2"/>
    <s v="OFF-LA-10003148"/>
    <x v="1"/>
    <x v="2"/>
    <s v="Avery 51"/>
    <n v="18.899999999999999"/>
    <n v="3"/>
    <n v="0"/>
    <n v="8.6939999999999991"/>
  </r>
  <r>
    <n v="4143"/>
    <s v="US-2011-107699"/>
    <x v="2"/>
    <x v="946"/>
    <d v="2011-05-23T00:00:00"/>
    <s v="Standard Class"/>
    <s v="JH-15820"/>
    <s v="John Huston"/>
    <s v="Consumer"/>
    <s v="United States"/>
    <s v="Midland"/>
    <x v="12"/>
    <n v="48640"/>
    <x v="2"/>
    <s v="OFF-BI-10001249"/>
    <x v="1"/>
    <x v="8"/>
    <s v="Avery Heavy-Duty EZD View Binder with Locking Rings"/>
    <n v="57.42"/>
    <n v="9"/>
    <n v="0"/>
    <n v="26.413199999999996"/>
  </r>
  <r>
    <n v="4144"/>
    <s v="CA-2014-112725"/>
    <x v="3"/>
    <x v="289"/>
    <d v="2014-02-07T00:00:00"/>
    <s v="Standard Class"/>
    <s v="EH-14125"/>
    <s v="Eugene Hildebrand"/>
    <s v="Home Office"/>
    <s v="United States"/>
    <s v="San Francisco"/>
    <x v="1"/>
    <n v="94110"/>
    <x v="1"/>
    <s v="OFF-AR-10003759"/>
    <x v="1"/>
    <x v="6"/>
    <s v="Crayola Anti Dust Chalk, 12/Pack"/>
    <n v="12.74"/>
    <n v="7"/>
    <n v="0"/>
    <n v="5.7329999999999997"/>
  </r>
  <r>
    <n v="4145"/>
    <s v="CA-2014-112725"/>
    <x v="3"/>
    <x v="289"/>
    <d v="2014-02-07T00:00:00"/>
    <s v="Standard Class"/>
    <s v="EH-14125"/>
    <s v="Eugene Hildebrand"/>
    <s v="Home Office"/>
    <s v="United States"/>
    <s v="San Francisco"/>
    <x v="1"/>
    <n v="94110"/>
    <x v="1"/>
    <s v="OFF-AR-10001227"/>
    <x v="1"/>
    <x v="6"/>
    <s v="Newell 338"/>
    <n v="8.82"/>
    <n v="3"/>
    <n v="0"/>
    <n v="2.3814000000000002"/>
  </r>
  <r>
    <n v="4146"/>
    <s v="CA-2014-112725"/>
    <x v="3"/>
    <x v="289"/>
    <d v="2014-02-07T00:00:00"/>
    <s v="Standard Class"/>
    <s v="EH-14125"/>
    <s v="Eugene Hildebrand"/>
    <s v="Home Office"/>
    <s v="United States"/>
    <s v="San Francisco"/>
    <x v="1"/>
    <n v="94110"/>
    <x v="1"/>
    <s v="FUR-CH-10000863"/>
    <x v="0"/>
    <x v="1"/>
    <s v="Novimex Swivel Fabric Task Chair"/>
    <n v="120.78399999999999"/>
    <n v="1"/>
    <n v="0.2"/>
    <n v="-13.588200000000001"/>
  </r>
  <r>
    <n v="4147"/>
    <s v="CA-2012-136196"/>
    <x v="1"/>
    <x v="109"/>
    <d v="2012-12-04T00:00:00"/>
    <s v="Standard Class"/>
    <s v="TP-21415"/>
    <s v="Tom Prescott"/>
    <s v="Consumer"/>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s v="Consumer"/>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s v="Consumer"/>
    <s v="United States"/>
    <s v="Austin"/>
    <x v="5"/>
    <n v="78745"/>
    <x v="2"/>
    <s v="OFF-ST-10004507"/>
    <x v="1"/>
    <x v="4"/>
    <s v="Advantus Rolling Storage Box"/>
    <n v="13.719999999999999"/>
    <n v="1"/>
    <n v="0.2"/>
    <n v="1.2004999999999999"/>
  </r>
  <r>
    <n v="4150"/>
    <s v="CA-2014-106068"/>
    <x v="3"/>
    <x v="436"/>
    <d v="2014-10-29T00:00:00"/>
    <s v="Standard Class"/>
    <s v="RB-19330"/>
    <s v="Randy Bradley"/>
    <s v="Consumer"/>
    <s v="United States"/>
    <s v="Austin"/>
    <x v="5"/>
    <n v="78745"/>
    <x v="2"/>
    <s v="TEC-AC-10002942"/>
    <x v="2"/>
    <x v="11"/>
    <s v="WD My Passport Ultra 1TB Portable External Hard Drive"/>
    <n v="55.2"/>
    <n v="1"/>
    <n v="0.2"/>
    <n v="-2.0700000000000038"/>
  </r>
  <r>
    <n v="4151"/>
    <s v="CA-2014-106068"/>
    <x v="3"/>
    <x v="436"/>
    <d v="2014-10-29T00:00:00"/>
    <s v="Standard Class"/>
    <s v="RB-19330"/>
    <s v="Randy Bradley"/>
    <s v="Consumer"/>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s v="Consumer"/>
    <s v="United States"/>
    <s v="Philadelphia"/>
    <x v="9"/>
    <n v="19134"/>
    <x v="3"/>
    <s v="OFF-LA-10002475"/>
    <x v="1"/>
    <x v="2"/>
    <s v="Avery 519"/>
    <n v="29.24"/>
    <n v="5"/>
    <n v="0.2"/>
    <n v="9.8685000000000009"/>
  </r>
  <r>
    <n v="4153"/>
    <s v="CA-2014-100160"/>
    <x v="3"/>
    <x v="210"/>
    <d v="2014-09-12T00:00:00"/>
    <s v="Standard Class"/>
    <s v="CB-12025"/>
    <s v="Cassandra Brandow"/>
    <s v="Consumer"/>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s v="Consumer"/>
    <s v="United States"/>
    <s v="Philadelphia"/>
    <x v="9"/>
    <n v="19134"/>
    <x v="3"/>
    <s v="OFF-EN-10001509"/>
    <x v="1"/>
    <x v="12"/>
    <s v="Poly String Tie Envelopes"/>
    <n v="4.8960000000000008"/>
    <n v="3"/>
    <n v="0.2"/>
    <n v="1.6523999999999992"/>
  </r>
  <r>
    <n v="4155"/>
    <s v="CA-2013-139689"/>
    <x v="0"/>
    <x v="723"/>
    <d v="2014-01-04T00:00:00"/>
    <s v="Standard Class"/>
    <s v="MP-17965"/>
    <s v="Michael Paige"/>
    <s v="Corporate"/>
    <s v="United States"/>
    <s v="Bristol"/>
    <x v="18"/>
    <n v="37620"/>
    <x v="0"/>
    <s v="OFF-BI-10004781"/>
    <x v="1"/>
    <x v="8"/>
    <s v="GBC Wire Binding Strips"/>
    <n v="38.088000000000001"/>
    <n v="4"/>
    <n v="0.7"/>
    <n v="-27.93119999999999"/>
  </r>
  <r>
    <n v="4156"/>
    <s v="CA-2013-139689"/>
    <x v="0"/>
    <x v="723"/>
    <d v="2014-01-04T00:00:00"/>
    <s v="Standard Class"/>
    <s v="MP-17965"/>
    <s v="Michael Paige"/>
    <s v="Corporate"/>
    <s v="United States"/>
    <s v="Bristol"/>
    <x v="18"/>
    <n v="37620"/>
    <x v="0"/>
    <s v="OFF-BI-10000145"/>
    <x v="1"/>
    <x v="8"/>
    <s v="Zipper Ring Binder Pockets"/>
    <n v="2.8080000000000007"/>
    <n v="3"/>
    <n v="0.7"/>
    <n v="-1.9656000000000002"/>
  </r>
  <r>
    <n v="4157"/>
    <s v="CA-2012-101091"/>
    <x v="1"/>
    <x v="901"/>
    <d v="2012-12-09T00:00:00"/>
    <s v="Second Class"/>
    <s v="SW-20245"/>
    <s v="Scot Wooten"/>
    <s v="Consumer"/>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s v="Consumer"/>
    <s v="United States"/>
    <s v="Philadelphia"/>
    <x v="9"/>
    <n v="19140"/>
    <x v="3"/>
    <s v="OFF-BI-10001107"/>
    <x v="1"/>
    <x v="8"/>
    <s v="GBC White Gloss Covers, Plain Front"/>
    <n v="26.064000000000007"/>
    <n v="6"/>
    <n v="0.7"/>
    <n v="-19.982399999999991"/>
  </r>
  <r>
    <n v="4159"/>
    <s v="CA-2011-126907"/>
    <x v="2"/>
    <x v="301"/>
    <d v="2011-11-08T00:00:00"/>
    <s v="Standard Class"/>
    <s v="SM-20950"/>
    <s v="Suzanne McNair"/>
    <s v="Corporate"/>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s v="Consumer"/>
    <s v="United States"/>
    <s v="Columbus"/>
    <x v="32"/>
    <n v="31907"/>
    <x v="0"/>
    <s v="OFF-AR-10003056"/>
    <x v="1"/>
    <x v="6"/>
    <s v="Newell 341"/>
    <n v="12.84"/>
    <n v="3"/>
    <n v="0"/>
    <n v="3.7235999999999989"/>
  </r>
  <r>
    <n v="4161"/>
    <s v="CA-2014-115546"/>
    <x v="3"/>
    <x v="304"/>
    <d v="2014-05-19T00:00:00"/>
    <s v="Standard Class"/>
    <s v="AH-10465"/>
    <s v="Amy Hunt"/>
    <s v="Consumer"/>
    <s v="United States"/>
    <s v="New York City"/>
    <x v="15"/>
    <n v="10035"/>
    <x v="3"/>
    <s v="TEC-PH-10002834"/>
    <x v="2"/>
    <x v="7"/>
    <s v="Google Nexus 5"/>
    <n v="539.97"/>
    <n v="3"/>
    <n v="0"/>
    <n v="134.99250000000001"/>
  </r>
  <r>
    <n v="4162"/>
    <s v="CA-2014-115546"/>
    <x v="3"/>
    <x v="304"/>
    <d v="2014-05-19T00:00:00"/>
    <s v="Standard Class"/>
    <s v="AH-10465"/>
    <s v="Amy Hunt"/>
    <s v="Consumer"/>
    <s v="United States"/>
    <s v="New York City"/>
    <x v="15"/>
    <n v="10035"/>
    <x v="3"/>
    <s v="OFF-ST-10002214"/>
    <x v="1"/>
    <x v="4"/>
    <s v="X-Rack File for Hanging Folders"/>
    <n v="22.58"/>
    <n v="2"/>
    <n v="0"/>
    <n v="5.8707999999999991"/>
  </r>
  <r>
    <n v="4163"/>
    <s v="CA-2012-163587"/>
    <x v="1"/>
    <x v="948"/>
    <d v="2012-03-18T00:00:00"/>
    <s v="Standard Class"/>
    <s v="EP-13915"/>
    <s v="Emily Phan"/>
    <s v="Consumer"/>
    <s v="United States"/>
    <s v="Dover"/>
    <x v="38"/>
    <n v="3820"/>
    <x v="3"/>
    <s v="OFF-LA-10004484"/>
    <x v="1"/>
    <x v="2"/>
    <s v="Avery 476"/>
    <n v="16.52"/>
    <n v="4"/>
    <n v="0"/>
    <n v="7.5991999999999997"/>
  </r>
  <r>
    <n v="4164"/>
    <s v="CA-2012-163587"/>
    <x v="1"/>
    <x v="948"/>
    <d v="2012-03-18T00:00:00"/>
    <s v="Standard Class"/>
    <s v="EP-13915"/>
    <s v="Emily Phan"/>
    <s v="Consumer"/>
    <s v="United States"/>
    <s v="Dover"/>
    <x v="38"/>
    <n v="3820"/>
    <x v="3"/>
    <s v="OFF-BI-10003091"/>
    <x v="1"/>
    <x v="8"/>
    <s v="GBC DocuBind TL200 Manual Binding Machine"/>
    <n v="671.93999999999994"/>
    <n v="3"/>
    <n v="0"/>
    <n v="315.81179999999995"/>
  </r>
  <r>
    <n v="4165"/>
    <s v="US-2014-106131"/>
    <x v="3"/>
    <x v="424"/>
    <d v="2014-01-17T00:00:00"/>
    <s v="First Class"/>
    <s v="TP-21565"/>
    <s v="Tracy Poddar"/>
    <s v="Corporate"/>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s v="Corporate"/>
    <s v="United States"/>
    <s v="Aurora"/>
    <x v="22"/>
    <n v="80013"/>
    <x v="1"/>
    <s v="OFF-ST-10003638"/>
    <x v="1"/>
    <x v="4"/>
    <s v="Mobile Personal File Cube"/>
    <n v="168.624"/>
    <n v="9"/>
    <n v="0.2"/>
    <n v="14.754599999999996"/>
  </r>
  <r>
    <n v="4167"/>
    <s v="CA-2012-160213"/>
    <x v="1"/>
    <x v="936"/>
    <d v="2012-03-13T00:00:00"/>
    <s v="Standard Class"/>
    <s v="AR-10825"/>
    <s v="Anthony Rawles"/>
    <s v="Corporate"/>
    <s v="United States"/>
    <s v="Long Beach"/>
    <x v="15"/>
    <n v="11561"/>
    <x v="3"/>
    <s v="OFF-PA-10003848"/>
    <x v="1"/>
    <x v="10"/>
    <s v="Xerox 1997"/>
    <n v="19.440000000000001"/>
    <n v="3"/>
    <n v="0"/>
    <n v="9.3312000000000008"/>
  </r>
  <r>
    <n v="4168"/>
    <s v="CA-2011-157924"/>
    <x v="2"/>
    <x v="856"/>
    <d v="2011-10-13T00:00:00"/>
    <s v="First Class"/>
    <s v="HA-14920"/>
    <s v="Helen Andreada"/>
    <s v="Consumer"/>
    <s v="United States"/>
    <s v="Pasadena"/>
    <x v="1"/>
    <n v="91104"/>
    <x v="1"/>
    <s v="OFF-ST-10002352"/>
    <x v="1"/>
    <x v="4"/>
    <s v="Iris Project Case"/>
    <n v="31.92"/>
    <n v="4"/>
    <n v="0"/>
    <n v="8.299199999999999"/>
  </r>
  <r>
    <n v="4169"/>
    <s v="CA-2011-157924"/>
    <x v="2"/>
    <x v="856"/>
    <d v="2011-10-13T00:00:00"/>
    <s v="First Class"/>
    <s v="HA-14920"/>
    <s v="Helen Andreada"/>
    <s v="Consumer"/>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s v="Home Office"/>
    <s v="United States"/>
    <s v="Mesa"/>
    <x v="16"/>
    <n v="85204"/>
    <x v="1"/>
    <s v="OFF-PA-10000788"/>
    <x v="1"/>
    <x v="10"/>
    <s v="Xerox 210"/>
    <n v="31.104000000000006"/>
    <n v="6"/>
    <n v="0.2"/>
    <n v="10.8864"/>
  </r>
  <r>
    <n v="4171"/>
    <s v="CA-2012-100216"/>
    <x v="1"/>
    <x v="657"/>
    <d v="2012-04-14T00:00:00"/>
    <s v="First Class"/>
    <s v="HJ-14875"/>
    <s v="Heather Jas"/>
    <s v="Home Office"/>
    <s v="United States"/>
    <s v="Mesa"/>
    <x v="16"/>
    <n v="85204"/>
    <x v="1"/>
    <s v="OFF-PA-10002968"/>
    <x v="1"/>
    <x v="10"/>
    <s v="Xerox 1973"/>
    <n v="54.816000000000003"/>
    <n v="3"/>
    <n v="0.2"/>
    <n v="17.815199999999997"/>
  </r>
  <r>
    <n v="4172"/>
    <s v="CA-2014-100601"/>
    <x v="3"/>
    <x v="673"/>
    <d v="2014-11-21T00:00:00"/>
    <s v="Standard Class"/>
    <s v="JK-15370"/>
    <s v="Jay Kimmel"/>
    <s v="Consumer"/>
    <s v="United States"/>
    <s v="Fresno"/>
    <x v="1"/>
    <n v="93727"/>
    <x v="1"/>
    <s v="OFF-ST-10002486"/>
    <x v="1"/>
    <x v="4"/>
    <s v="Eldon Shelf Savers Cubes and Bins"/>
    <n v="48.86"/>
    <n v="7"/>
    <n v="0"/>
    <n v="0.97719999999999807"/>
  </r>
  <r>
    <n v="4173"/>
    <s v="CA-2013-152163"/>
    <x v="0"/>
    <x v="949"/>
    <d v="2013-07-02T00:00:00"/>
    <s v="Same Day"/>
    <s v="JF-15355"/>
    <s v="Jay Fein"/>
    <s v="Consumer"/>
    <s v="United States"/>
    <s v="Columbia"/>
    <x v="20"/>
    <n v="29203"/>
    <x v="0"/>
    <s v="OFF-BI-10002215"/>
    <x v="1"/>
    <x v="8"/>
    <s v="Wilson Jones Hanging View Binder, White, 1&quot;"/>
    <n v="14.2"/>
    <n v="2"/>
    <n v="0"/>
    <n v="6.5319999999999991"/>
  </r>
  <r>
    <n v="4174"/>
    <s v="CA-2013-152163"/>
    <x v="0"/>
    <x v="949"/>
    <d v="2013-07-02T00:00:00"/>
    <s v="Same Day"/>
    <s v="JF-15355"/>
    <s v="Jay Fein"/>
    <s v="Consumer"/>
    <s v="United States"/>
    <s v="Columbia"/>
    <x v="20"/>
    <n v="29203"/>
    <x v="0"/>
    <s v="OFF-PA-10000788"/>
    <x v="1"/>
    <x v="10"/>
    <s v="Xerox 210"/>
    <n v="12.96"/>
    <n v="2"/>
    <n v="0"/>
    <n v="6.2208000000000006"/>
  </r>
  <r>
    <n v="4175"/>
    <s v="CA-2013-152163"/>
    <x v="0"/>
    <x v="949"/>
    <d v="2013-07-02T00:00:00"/>
    <s v="Same Day"/>
    <s v="JF-15355"/>
    <s v="Jay Fein"/>
    <s v="Consumer"/>
    <s v="United States"/>
    <s v="Columbia"/>
    <x v="20"/>
    <n v="29203"/>
    <x v="0"/>
    <s v="OFF-BI-10003364"/>
    <x v="1"/>
    <x v="8"/>
    <s v="Binding Machine Supplies"/>
    <n v="58.34"/>
    <n v="2"/>
    <n v="0"/>
    <n v="28.0032"/>
  </r>
  <r>
    <n v="4176"/>
    <s v="CA-2012-154340"/>
    <x v="1"/>
    <x v="239"/>
    <d v="2012-11-30T00:00:00"/>
    <s v="First Class"/>
    <s v="EK-13795"/>
    <s v="Eileen Kiefer"/>
    <s v="Home Office"/>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s v="Corporate"/>
    <s v="United States"/>
    <s v="Columbia"/>
    <x v="20"/>
    <n v="29203"/>
    <x v="0"/>
    <s v="TEC-PH-10003273"/>
    <x v="2"/>
    <x v="7"/>
    <s v="AT&amp;T TR1909W"/>
    <n v="629.94999999999993"/>
    <n v="5"/>
    <n v="0"/>
    <n v="163.78700000000003"/>
  </r>
  <r>
    <n v="4178"/>
    <s v="CA-2011-128846"/>
    <x v="2"/>
    <x v="884"/>
    <d v="2011-04-12T00:00:00"/>
    <s v="Standard Class"/>
    <s v="RS-19765"/>
    <s v="Roland Schwarz"/>
    <s v="Corporate"/>
    <s v="United States"/>
    <s v="Columbia"/>
    <x v="20"/>
    <n v="29203"/>
    <x v="0"/>
    <s v="OFF-PA-10000100"/>
    <x v="1"/>
    <x v="10"/>
    <s v="Xerox 1945"/>
    <n v="122.97"/>
    <n v="3"/>
    <n v="0"/>
    <n v="60.255300000000005"/>
  </r>
  <r>
    <n v="4179"/>
    <s v="CA-2013-148593"/>
    <x v="0"/>
    <x v="950"/>
    <d v="2013-06-19T00:00:00"/>
    <s v="Second Class"/>
    <s v="BD-11320"/>
    <s v="Bill Donatelli"/>
    <s v="Consumer"/>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s v="Home Office"/>
    <s v="United States"/>
    <s v="San Francisco"/>
    <x v="1"/>
    <n v="94109"/>
    <x v="1"/>
    <s v="OFF-BI-10004182"/>
    <x v="1"/>
    <x v="8"/>
    <s v="Economy Binders"/>
    <n v="14.976000000000001"/>
    <n v="9"/>
    <n v="0.2"/>
    <n v="5.4288000000000007"/>
  </r>
  <r>
    <n v="4181"/>
    <s v="CA-2014-128426"/>
    <x v="3"/>
    <x v="566"/>
    <d v="2014-10-12T00:00:00"/>
    <s v="Standard Class"/>
    <s v="JK-15730"/>
    <s v="Joe Kamberova"/>
    <s v="Consumer"/>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s v="Home Office"/>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s v="Home Office"/>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s v="Home Office"/>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s v="Corporate"/>
    <s v="United States"/>
    <s v="Franklin"/>
    <x v="31"/>
    <n v="2038"/>
    <x v="3"/>
    <s v="FUR-BO-10002853"/>
    <x v="0"/>
    <x v="0"/>
    <s v="O'Sullivan 5-Shelf Heavy-Duty Bookcases"/>
    <n v="81.94"/>
    <n v="1"/>
    <n v="0"/>
    <n v="20.484999999999999"/>
  </r>
  <r>
    <n v="4186"/>
    <s v="CA-2013-111493"/>
    <x v="0"/>
    <x v="147"/>
    <d v="2013-10-23T00:00:00"/>
    <s v="First Class"/>
    <s v="CM-12160"/>
    <s v="Charles McCrossin"/>
    <s v="Consumer"/>
    <s v="United States"/>
    <s v="Baltimore"/>
    <x v="39"/>
    <n v="21215"/>
    <x v="3"/>
    <s v="TEC-AC-10004510"/>
    <x v="2"/>
    <x v="11"/>
    <s v="Logitech Desktop MK120 Mouse and keyboard Combo"/>
    <n v="98.16"/>
    <n v="6"/>
    <n v="0"/>
    <n v="9.8159999999999954"/>
  </r>
  <r>
    <n v="4187"/>
    <s v="CA-2014-112536"/>
    <x v="3"/>
    <x v="796"/>
    <d v="2014-05-24T00:00:00"/>
    <s v="Standard Class"/>
    <s v="SG-20890"/>
    <s v="Susan Gilcrest"/>
    <s v="Corporate"/>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s v="Corporate"/>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s v="Corporate"/>
    <s v="United States"/>
    <s v="Mcallen"/>
    <x v="5"/>
    <n v="78501"/>
    <x v="2"/>
    <s v="OFF-ST-10004835"/>
    <x v="1"/>
    <x v="4"/>
    <s v="Plastic Stacking Crates &amp; Casters"/>
    <n v="8.9280000000000008"/>
    <n v="2"/>
    <n v="0.2"/>
    <n v="0.66959999999999997"/>
  </r>
  <r>
    <n v="4190"/>
    <s v="CA-2013-157714"/>
    <x v="0"/>
    <x v="182"/>
    <d v="2013-10-02T00:00:00"/>
    <s v="Second Class"/>
    <s v="CS-12175"/>
    <s v="Charles Sheldon"/>
    <s v="Corporate"/>
    <s v="United States"/>
    <s v="Iowa City"/>
    <x v="23"/>
    <n v="52240"/>
    <x v="2"/>
    <s v="OFF-PA-10004022"/>
    <x v="1"/>
    <x v="10"/>
    <s v="Hammermill Color Copier Paper (28Lb. and 96 Bright)"/>
    <n v="9.99"/>
    <n v="1"/>
    <n v="0"/>
    <n v="4.4954999999999998"/>
  </r>
  <r>
    <n v="4191"/>
    <s v="CA-2014-166709"/>
    <x v="3"/>
    <x v="701"/>
    <d v="2014-11-23T00:00:00"/>
    <s v="Standard Class"/>
    <s v="HL-15040"/>
    <s v="Hunter Lopez"/>
    <s v="Consumer"/>
    <s v="United States"/>
    <s v="Newark"/>
    <x v="13"/>
    <n v="19711"/>
    <x v="3"/>
    <s v="TEC-CO-10004722"/>
    <x v="2"/>
    <x v="16"/>
    <s v="Canon imageCLASS 2200 Advanced Copier"/>
    <n v="10499.97"/>
    <n v="3"/>
    <n v="0"/>
    <n v="5039.9856"/>
  </r>
  <r>
    <n v="4192"/>
    <s v="CA-2012-129392"/>
    <x v="1"/>
    <x v="951"/>
    <d v="2012-07-08T00:00:00"/>
    <s v="Same Day"/>
    <s v="DM-13015"/>
    <s v="Darrin Martin"/>
    <s v="Consumer"/>
    <s v="United States"/>
    <s v="Houston"/>
    <x v="5"/>
    <n v="77070"/>
    <x v="2"/>
    <s v="OFF-PA-10004248"/>
    <x v="1"/>
    <x v="10"/>
    <s v="Xerox 1990"/>
    <n v="21.12"/>
    <n v="5"/>
    <n v="0.2"/>
    <n v="6.5999999999999988"/>
  </r>
  <r>
    <n v="4193"/>
    <s v="CA-2012-150875"/>
    <x v="1"/>
    <x v="547"/>
    <d v="2012-11-20T00:00:00"/>
    <s v="Standard Class"/>
    <s v="HK-14890"/>
    <s v="Heather Kirkland"/>
    <s v="Corporate"/>
    <s v="United States"/>
    <s v="Boise"/>
    <x v="45"/>
    <n v="83704"/>
    <x v="1"/>
    <s v="FUR-TA-10000577"/>
    <x v="0"/>
    <x v="3"/>
    <s v="Bretford CR4500 Series Slim Rectangular Table"/>
    <n v="696.42"/>
    <n v="2"/>
    <n v="0"/>
    <n v="160.17660000000001"/>
  </r>
  <r>
    <n v="4194"/>
    <s v="CA-2012-150875"/>
    <x v="1"/>
    <x v="547"/>
    <d v="2012-11-20T00:00:00"/>
    <s v="Standard Class"/>
    <s v="HK-14890"/>
    <s v="Heather Kirkland"/>
    <s v="Corporate"/>
    <s v="United States"/>
    <s v="Boise"/>
    <x v="45"/>
    <n v="83704"/>
    <x v="1"/>
    <s v="TEC-PH-10001254"/>
    <x v="2"/>
    <x v="7"/>
    <s v="Jabra BIZ 2300 Duo QD Duo Corded Headset"/>
    <n v="304.77600000000001"/>
    <n v="3"/>
    <n v="0.2"/>
    <n v="22.858199999999982"/>
  </r>
  <r>
    <n v="4195"/>
    <s v="CA-2012-154200"/>
    <x v="1"/>
    <x v="652"/>
    <d v="2012-06-22T00:00:00"/>
    <s v="Standard Class"/>
    <s v="BG-11740"/>
    <s v="Bruce Geld"/>
    <s v="Consumer"/>
    <s v="United States"/>
    <s v="San Diego"/>
    <x v="1"/>
    <n v="92105"/>
    <x v="1"/>
    <s v="OFF-AR-10001044"/>
    <x v="1"/>
    <x v="6"/>
    <s v="BOSTON Ranger #55 Pencil Sharpener, Black"/>
    <n v="51.98"/>
    <n v="2"/>
    <n v="0"/>
    <n v="15.074199999999998"/>
  </r>
  <r>
    <n v="4196"/>
    <s v="CA-2013-124233"/>
    <x v="0"/>
    <x v="143"/>
    <d v="2013-04-15T00:00:00"/>
    <s v="Standard Class"/>
    <s v="CK-12595"/>
    <s v="Clytie Kelty"/>
    <s v="Consumer"/>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s v="Consumer"/>
    <s v="United States"/>
    <s v="New York City"/>
    <x v="15"/>
    <n v="10024"/>
    <x v="3"/>
    <s v="OFF-LA-10004093"/>
    <x v="1"/>
    <x v="2"/>
    <s v="Avery 486"/>
    <n v="21.93"/>
    <n v="3"/>
    <n v="0"/>
    <n v="10.307099999999998"/>
  </r>
  <r>
    <n v="4198"/>
    <s v="US-2013-161683"/>
    <x v="0"/>
    <x v="275"/>
    <d v="2013-12-09T00:00:00"/>
    <s v="Standard Class"/>
    <s v="CJ-12010"/>
    <s v="Caroline Jumper"/>
    <s v="Consumer"/>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s v="Consumer"/>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s v="Home Office"/>
    <s v="United States"/>
    <s v="New York City"/>
    <x v="15"/>
    <n v="10024"/>
    <x v="3"/>
    <s v="OFF-LA-10004093"/>
    <x v="1"/>
    <x v="2"/>
    <s v="Avery 486"/>
    <n v="7.31"/>
    <n v="1"/>
    <n v="0"/>
    <n v="3.4356999999999998"/>
  </r>
  <r>
    <n v="4201"/>
    <s v="CA-2012-143105"/>
    <x v="1"/>
    <x v="895"/>
    <d v="2012-12-10T00:00:00"/>
    <s v="Same Day"/>
    <s v="MA-17560"/>
    <s v="Matt Abelman"/>
    <s v="Home Office"/>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s v="Home Office"/>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s v="Home Office"/>
    <s v="United States"/>
    <s v="New York City"/>
    <x v="15"/>
    <n v="10024"/>
    <x v="3"/>
    <s v="OFF-PA-10002254"/>
    <x v="1"/>
    <x v="10"/>
    <s v="Xerox 1883"/>
    <n v="184.66"/>
    <n v="7"/>
    <n v="0"/>
    <n v="84.943599999999989"/>
  </r>
  <r>
    <n v="4204"/>
    <s v="CA-2011-145387"/>
    <x v="2"/>
    <x v="656"/>
    <d v="2011-11-02T00:00:00"/>
    <s v="Second Class"/>
    <s v="AM-10705"/>
    <s v="Anne McFarland"/>
    <s v="Consumer"/>
    <s v="United States"/>
    <s v="Cranston"/>
    <x v="34"/>
    <n v="2920"/>
    <x v="3"/>
    <s v="OFF-AR-10001683"/>
    <x v="1"/>
    <x v="6"/>
    <s v="Lumber Crayons"/>
    <n v="49.25"/>
    <n v="5"/>
    <n v="0"/>
    <n v="18.715000000000003"/>
  </r>
  <r>
    <n v="4205"/>
    <s v="CA-2011-145387"/>
    <x v="2"/>
    <x v="656"/>
    <d v="2011-11-02T00:00:00"/>
    <s v="Second Class"/>
    <s v="AM-10705"/>
    <s v="Anne McFarland"/>
    <s v="Consumer"/>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s v="Consumer"/>
    <s v="United States"/>
    <s v="Cranston"/>
    <x v="34"/>
    <n v="2920"/>
    <x v="3"/>
    <s v="FUR-FU-10002364"/>
    <x v="0"/>
    <x v="5"/>
    <s v="Eldon Expressions Wood Desk Accessories, Oak"/>
    <n v="14.76"/>
    <n v="2"/>
    <n v="0"/>
    <n v="4.2803999999999984"/>
  </r>
  <r>
    <n v="4207"/>
    <s v="CA-2011-145387"/>
    <x v="2"/>
    <x v="656"/>
    <d v="2011-11-02T00:00:00"/>
    <s v="Second Class"/>
    <s v="AM-10705"/>
    <s v="Anne McFarland"/>
    <s v="Consumer"/>
    <s v="United States"/>
    <s v="Cranston"/>
    <x v="34"/>
    <n v="2920"/>
    <x v="3"/>
    <s v="OFF-BI-10004001"/>
    <x v="1"/>
    <x v="8"/>
    <s v="GBC Recycled VeloBinder Covers"/>
    <n v="34.08"/>
    <n v="2"/>
    <n v="0"/>
    <n v="15.676799999999997"/>
  </r>
  <r>
    <n v="4208"/>
    <s v="CA-2011-145387"/>
    <x v="2"/>
    <x v="656"/>
    <d v="2011-11-02T00:00:00"/>
    <s v="Second Class"/>
    <s v="AM-10705"/>
    <s v="Anne McFarland"/>
    <s v="Consumer"/>
    <s v="United States"/>
    <s v="Cranston"/>
    <x v="34"/>
    <n v="2920"/>
    <x v="3"/>
    <s v="FUR-FU-10000023"/>
    <x v="0"/>
    <x v="5"/>
    <s v="Eldon Wave Desk Accessories"/>
    <n v="17.669999999999998"/>
    <n v="3"/>
    <n v="0"/>
    <n v="7.7748000000000008"/>
  </r>
  <r>
    <n v="4209"/>
    <s v="CA-2011-145387"/>
    <x v="2"/>
    <x v="656"/>
    <d v="2011-11-02T00:00:00"/>
    <s v="Second Class"/>
    <s v="AM-10705"/>
    <s v="Anne McFarland"/>
    <s v="Consumer"/>
    <s v="United States"/>
    <s v="Cranston"/>
    <x v="34"/>
    <n v="2920"/>
    <x v="3"/>
    <s v="FUR-CH-10002320"/>
    <x v="0"/>
    <x v="1"/>
    <s v="Hon Pagoda Stacking Chairs"/>
    <n v="1604.9"/>
    <n v="5"/>
    <n v="0"/>
    <n v="481.46999999999991"/>
  </r>
  <r>
    <n v="4210"/>
    <s v="CA-2011-145387"/>
    <x v="2"/>
    <x v="656"/>
    <d v="2011-11-02T00:00:00"/>
    <s v="Second Class"/>
    <s v="AM-10705"/>
    <s v="Anne McFarland"/>
    <s v="Consumer"/>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s v="Consumer"/>
    <s v="United States"/>
    <s v="Chicago"/>
    <x v="10"/>
    <n v="60623"/>
    <x v="2"/>
    <s v="OFF-PA-10004965"/>
    <x v="1"/>
    <x v="10"/>
    <s v="Xerox 1921"/>
    <n v="15.984000000000002"/>
    <n v="2"/>
    <n v="0.2"/>
    <n v="4.9949999999999992"/>
  </r>
  <r>
    <n v="4212"/>
    <s v="CA-2011-166457"/>
    <x v="2"/>
    <x v="952"/>
    <d v="2011-05-09T00:00:00"/>
    <s v="Second Class"/>
    <s v="PF-19120"/>
    <s v="Peter Fuller"/>
    <s v="Consumer"/>
    <s v="United States"/>
    <s v="Richmond"/>
    <x v="0"/>
    <n v="40475"/>
    <x v="0"/>
    <s v="OFF-PA-10003016"/>
    <x v="1"/>
    <x v="10"/>
    <s v="Adams &quot;While You Were Out&quot; Message Pads"/>
    <n v="9.42"/>
    <n v="3"/>
    <n v="0"/>
    <n v="4.238999999999999"/>
  </r>
  <r>
    <n v="4213"/>
    <s v="CA-2011-166457"/>
    <x v="2"/>
    <x v="952"/>
    <d v="2011-05-09T00:00:00"/>
    <s v="Second Class"/>
    <s v="PF-19120"/>
    <s v="Peter Fuller"/>
    <s v="Consumer"/>
    <s v="United States"/>
    <s v="Richmond"/>
    <x v="0"/>
    <n v="40475"/>
    <x v="0"/>
    <s v="OFF-AR-10003651"/>
    <x v="1"/>
    <x v="6"/>
    <s v="Newell 350"/>
    <n v="6.56"/>
    <n v="2"/>
    <n v="0"/>
    <n v="1.9023999999999992"/>
  </r>
  <r>
    <n v="4214"/>
    <s v="CA-2011-166457"/>
    <x v="2"/>
    <x v="952"/>
    <d v="2011-05-09T00:00:00"/>
    <s v="Second Class"/>
    <s v="PF-19120"/>
    <s v="Peter Fuller"/>
    <s v="Consumer"/>
    <s v="United States"/>
    <s v="Richmond"/>
    <x v="0"/>
    <n v="40475"/>
    <x v="0"/>
    <s v="OFF-PA-10001363"/>
    <x v="1"/>
    <x v="10"/>
    <s v="Xerox 1933"/>
    <n v="24.56"/>
    <n v="2"/>
    <n v="0"/>
    <n v="11.543199999999999"/>
  </r>
  <r>
    <n v="4215"/>
    <s v="CA-2013-164637"/>
    <x v="0"/>
    <x v="758"/>
    <d v="2013-03-09T00:00:00"/>
    <s v="Standard Class"/>
    <s v="RD-19480"/>
    <s v="Rick Duston"/>
    <s v="Consumer"/>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s v="Consumer"/>
    <s v="United States"/>
    <s v="Mount Vernon"/>
    <x v="15"/>
    <n v="10550"/>
    <x v="3"/>
    <s v="OFF-EN-10004007"/>
    <x v="1"/>
    <x v="12"/>
    <s v="Park Ridge Embossed Executive Business Envelopes"/>
    <n v="62.28"/>
    <n v="4"/>
    <n v="0"/>
    <n v="29.271599999999999"/>
  </r>
  <r>
    <n v="4217"/>
    <s v="CA-2012-111234"/>
    <x v="1"/>
    <x v="954"/>
    <d v="2012-02-22T00:00:00"/>
    <s v="Standard Class"/>
    <s v="AB-10600"/>
    <s v="Ann Blume"/>
    <s v="Corporate"/>
    <s v="United States"/>
    <s v="Los Angeles"/>
    <x v="1"/>
    <n v="90004"/>
    <x v="1"/>
    <s v="OFF-LA-10002271"/>
    <x v="1"/>
    <x v="2"/>
    <s v="Smead Alpha-Z Color-Coded Second Alphabetical Labels and Starter Set"/>
    <n v="9.24"/>
    <n v="3"/>
    <n v="0"/>
    <n v="4.4352"/>
  </r>
  <r>
    <n v="4218"/>
    <s v="CA-2014-149881"/>
    <x v="3"/>
    <x v="719"/>
    <d v="2014-04-04T00:00:00"/>
    <s v="First Class"/>
    <s v="NC-18535"/>
    <s v="Nick Crebassa"/>
    <s v="Corporate"/>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s v="Corporate"/>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s v="Consumer"/>
    <s v="United States"/>
    <s v="Seattle"/>
    <x v="4"/>
    <n v="98103"/>
    <x v="1"/>
    <s v="OFF-PA-10004243"/>
    <x v="1"/>
    <x v="10"/>
    <s v="Xerox 1939"/>
    <n v="37.94"/>
    <n v="2"/>
    <n v="0"/>
    <n v="18.211199999999998"/>
  </r>
  <r>
    <n v="4221"/>
    <s v="CA-2014-134565"/>
    <x v="3"/>
    <x v="532"/>
    <d v="2014-06-14T00:00:00"/>
    <s v="Second Class"/>
    <s v="TB-21400"/>
    <s v="Tom Boeckenhauer"/>
    <s v="Consumer"/>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s v="Consumer"/>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s v="Consumer"/>
    <s v="United States"/>
    <s v="Seattle"/>
    <x v="4"/>
    <n v="98103"/>
    <x v="1"/>
    <s v="OFF-ST-10004804"/>
    <x v="1"/>
    <x v="4"/>
    <s v="Belkin 19&quot; Vented Equipment Shelf, Black"/>
    <n v="102.96"/>
    <n v="2"/>
    <n v="0"/>
    <n v="1.0296000000000021"/>
  </r>
  <r>
    <n v="4224"/>
    <s v="CA-2014-134565"/>
    <x v="3"/>
    <x v="532"/>
    <d v="2014-06-14T00:00:00"/>
    <s v="Second Class"/>
    <s v="TB-21400"/>
    <s v="Tom Boeckenhauer"/>
    <s v="Consumer"/>
    <s v="United States"/>
    <s v="Seattle"/>
    <x v="4"/>
    <n v="98103"/>
    <x v="1"/>
    <s v="FUR-BO-10001519"/>
    <x v="0"/>
    <x v="0"/>
    <s v="O'Sullivan 3-Shelf Heavy-Duty Bookcases"/>
    <n v="174.42000000000002"/>
    <n v="3"/>
    <n v="0"/>
    <n v="41.860800000000005"/>
  </r>
  <r>
    <n v="4225"/>
    <s v="CA-2013-108644"/>
    <x v="0"/>
    <x v="955"/>
    <d v="2013-10-04T00:00:00"/>
    <s v="First Class"/>
    <s v="SJ-20215"/>
    <s v="Sarah Jordon"/>
    <s v="Consumer"/>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s v="Corporate"/>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s v="Consumer"/>
    <s v="United States"/>
    <s v="Urbandale"/>
    <x v="23"/>
    <n v="50322"/>
    <x v="2"/>
    <s v="OFF-FA-10004854"/>
    <x v="1"/>
    <x v="13"/>
    <s v="Vinyl Coated Wire Paper Clips in Organizer Box, 800/Box"/>
    <n v="45.92"/>
    <n v="4"/>
    <n v="0"/>
    <n v="21.5824"/>
  </r>
  <r>
    <n v="4228"/>
    <s v="CA-2012-154970"/>
    <x v="1"/>
    <x v="956"/>
    <d v="2012-01-10T00:00:00"/>
    <s v="Standard Class"/>
    <s v="SR-20740"/>
    <s v="Steven Roelle"/>
    <s v="Home Office"/>
    <s v="United States"/>
    <s v="Seattle"/>
    <x v="4"/>
    <n v="98103"/>
    <x v="1"/>
    <s v="FUR-CH-10003396"/>
    <x v="0"/>
    <x v="1"/>
    <s v="Global Deluxe Steno Chair"/>
    <n v="61.584000000000003"/>
    <n v="1"/>
    <n v="0.2"/>
    <n v="-6.9282000000000039"/>
  </r>
  <r>
    <n v="4229"/>
    <s v="CA-2013-113803"/>
    <x v="0"/>
    <x v="830"/>
    <d v="2013-03-27T00:00:00"/>
    <s v="First Class"/>
    <s v="VG-21805"/>
    <s v="Vivek Grady"/>
    <s v="Corporate"/>
    <s v="United States"/>
    <s v="Richmond"/>
    <x v="14"/>
    <n v="47374"/>
    <x v="2"/>
    <s v="OFF-PA-10001994"/>
    <x v="1"/>
    <x v="10"/>
    <s v="Ink Jet Note and Greeting Cards, 8-1/2&quot; x 5-1/2&quot; Card Size"/>
    <n v="22.48"/>
    <n v="1"/>
    <n v="0"/>
    <n v="10.3408"/>
  </r>
  <r>
    <n v="4230"/>
    <s v="CA-2014-100223"/>
    <x v="3"/>
    <x v="957"/>
    <d v="2014-07-11T00:00:00"/>
    <s v="Standard Class"/>
    <s v="LS-16945"/>
    <s v="Linda Southworth"/>
    <s v="Corporate"/>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s v="Corporate"/>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s v="Corporate"/>
    <s v="United States"/>
    <s v="Dallas"/>
    <x v="5"/>
    <n v="75220"/>
    <x v="2"/>
    <s v="OFF-PA-10000232"/>
    <x v="1"/>
    <x v="10"/>
    <s v="Xerox 1975"/>
    <n v="15.552000000000003"/>
    <n v="3"/>
    <n v="0.2"/>
    <n v="5.6375999999999999"/>
  </r>
  <r>
    <n v="4233"/>
    <s v="CA-2014-100223"/>
    <x v="3"/>
    <x v="957"/>
    <d v="2014-07-11T00:00:00"/>
    <s v="Standard Class"/>
    <s v="LS-16945"/>
    <s v="Linda Southworth"/>
    <s v="Corporate"/>
    <s v="United States"/>
    <s v="Dallas"/>
    <x v="5"/>
    <n v="75220"/>
    <x v="2"/>
    <s v="OFF-PA-10002195"/>
    <x v="1"/>
    <x v="10"/>
    <s v="Xerox 1966"/>
    <n v="31.104000000000006"/>
    <n v="6"/>
    <n v="0.2"/>
    <n v="11.2752"/>
  </r>
  <r>
    <n v="4234"/>
    <s v="CA-2014-100223"/>
    <x v="3"/>
    <x v="957"/>
    <d v="2014-07-11T00:00:00"/>
    <s v="Standard Class"/>
    <s v="LS-16945"/>
    <s v="Linda Southworth"/>
    <s v="Corporate"/>
    <s v="United States"/>
    <s v="Dallas"/>
    <x v="5"/>
    <n v="75220"/>
    <x v="2"/>
    <s v="OFF-BI-10004492"/>
    <x v="1"/>
    <x v="8"/>
    <s v="Tuf-Vin Binders"/>
    <n v="6.3159999999999981"/>
    <n v="1"/>
    <n v="0.8"/>
    <n v="-10.421400000000002"/>
  </r>
  <r>
    <n v="4235"/>
    <s v="CA-2011-168823"/>
    <x v="2"/>
    <x v="158"/>
    <d v="2011-09-24T00:00:00"/>
    <s v="First Class"/>
    <s v="MA-17560"/>
    <s v="Matt Abelman"/>
    <s v="Home Office"/>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s v="Home Office"/>
    <s v="United States"/>
    <s v="Philadelphia"/>
    <x v="9"/>
    <n v="19143"/>
    <x v="3"/>
    <s v="OFF-LA-10004425"/>
    <x v="1"/>
    <x v="2"/>
    <s v="Staples"/>
    <n v="20.808000000000003"/>
    <n v="9"/>
    <n v="0.2"/>
    <n v="7.0226999999999995"/>
  </r>
  <r>
    <n v="4237"/>
    <s v="CA-2013-162404"/>
    <x v="0"/>
    <x v="310"/>
    <d v="2013-07-28T00:00:00"/>
    <s v="Standard Class"/>
    <s v="NF-18475"/>
    <s v="Neil Französisch"/>
    <s v="Home Office"/>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s v="Corporate"/>
    <s v="United States"/>
    <s v="Philadelphia"/>
    <x v="9"/>
    <n v="19134"/>
    <x v="3"/>
    <s v="OFF-AR-10001972"/>
    <x v="1"/>
    <x v="6"/>
    <s v="Newell 323"/>
    <n v="9.4080000000000013"/>
    <n v="7"/>
    <n v="0.2"/>
    <n v="0.70560000000000045"/>
  </r>
  <r>
    <n v="4239"/>
    <s v="CA-2014-147144"/>
    <x v="3"/>
    <x v="606"/>
    <d v="2014-03-29T00:00:00"/>
    <s v="First Class"/>
    <s v="MZ-17335"/>
    <s v="Maria Zettner"/>
    <s v="Home Office"/>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s v="Corporate"/>
    <s v="United States"/>
    <s v="Grand Rapids"/>
    <x v="12"/>
    <n v="49505"/>
    <x v="2"/>
    <s v="OFF-PA-10000994"/>
    <x v="1"/>
    <x v="10"/>
    <s v="Xerox 1915"/>
    <n v="209.7"/>
    <n v="2"/>
    <n v="0"/>
    <n v="100.65599999999999"/>
  </r>
  <r>
    <n v="4241"/>
    <s v="CA-2011-133704"/>
    <x v="2"/>
    <x v="59"/>
    <d v="2011-09-26T00:00:00"/>
    <s v="Standard Class"/>
    <s v="MA-17995"/>
    <s v="Michelle Arnett"/>
    <s v="Home Office"/>
    <s v="United States"/>
    <s v="Los Angeles"/>
    <x v="1"/>
    <n v="90004"/>
    <x v="1"/>
    <s v="OFF-AP-10001366"/>
    <x v="1"/>
    <x v="9"/>
    <s v="Staples"/>
    <n v="43.92"/>
    <n v="4"/>
    <n v="0"/>
    <n v="11.858400000000003"/>
  </r>
  <r>
    <n v="4242"/>
    <s v="CA-2011-133704"/>
    <x v="2"/>
    <x v="59"/>
    <d v="2011-09-26T00:00:00"/>
    <s v="Standard Class"/>
    <s v="MA-17995"/>
    <s v="Michelle Arnett"/>
    <s v="Home Office"/>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s v="Home Office"/>
    <s v="United States"/>
    <s v="Springfield"/>
    <x v="17"/>
    <n v="22153"/>
    <x v="0"/>
    <s v="TEC-PH-10001448"/>
    <x v="2"/>
    <x v="7"/>
    <s v="Anker Astro 15000mAh USB Portable Charger"/>
    <n v="149.97"/>
    <n v="3"/>
    <n v="0"/>
    <n v="5.9987999999999815"/>
  </r>
  <r>
    <n v="4244"/>
    <s v="CA-2013-159142"/>
    <x v="0"/>
    <x v="958"/>
    <d v="2013-04-06T00:00:00"/>
    <s v="First Class"/>
    <s v="ME-17320"/>
    <s v="Maria Etezadi"/>
    <s v="Home Office"/>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s v="Corporate"/>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s v="Home Office"/>
    <s v="United States"/>
    <s v="Baltimore"/>
    <x v="39"/>
    <n v="21215"/>
    <x v="3"/>
    <s v="OFF-AR-10004582"/>
    <x v="1"/>
    <x v="6"/>
    <s v="BIC Brite Liner Grip Highlighters"/>
    <n v="1.64"/>
    <n v="1"/>
    <n v="0"/>
    <n v="0.73799999999999988"/>
  </r>
  <r>
    <n v="4247"/>
    <s v="CA-2014-117702"/>
    <x v="3"/>
    <x v="354"/>
    <d v="2014-12-05T00:00:00"/>
    <s v="Standard Class"/>
    <s v="LS-16975"/>
    <s v="Lindsay Shagiari"/>
    <s v="Home Office"/>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s v="Home Office"/>
    <s v="United States"/>
    <s v="Baltimore"/>
    <x v="39"/>
    <n v="21215"/>
    <x v="3"/>
    <s v="FUR-FU-10004270"/>
    <x v="0"/>
    <x v="5"/>
    <s v="Eldon Image Series Desk Accessories, Burgundy"/>
    <n v="20.9"/>
    <n v="5"/>
    <n v="0"/>
    <n v="7.5239999999999991"/>
  </r>
  <r>
    <n v="4249"/>
    <s v="CA-2013-157336"/>
    <x v="0"/>
    <x v="49"/>
    <d v="2013-12-06T00:00:00"/>
    <s v="Second Class"/>
    <s v="SJ-20500"/>
    <s v="Shirley Jackson"/>
    <s v="Consumer"/>
    <s v="United States"/>
    <s v="Fairfield"/>
    <x v="29"/>
    <n v="6824"/>
    <x v="3"/>
    <s v="OFF-BI-10004236"/>
    <x v="1"/>
    <x v="8"/>
    <s v="XtraLife ClearVue Slant-D Ring Binder, White, 3&quot;"/>
    <n v="88.08"/>
    <n v="6"/>
    <n v="0"/>
    <n v="40.516799999999996"/>
  </r>
  <r>
    <n v="4250"/>
    <s v="CA-2013-157336"/>
    <x v="0"/>
    <x v="49"/>
    <d v="2013-12-06T00:00:00"/>
    <s v="Second Class"/>
    <s v="SJ-20500"/>
    <s v="Shirley Jackson"/>
    <s v="Consumer"/>
    <s v="United States"/>
    <s v="Fairfield"/>
    <x v="29"/>
    <n v="6824"/>
    <x v="3"/>
    <s v="FUR-CH-10004997"/>
    <x v="0"/>
    <x v="1"/>
    <s v="Hon Every-Day Series Multi-Task Chairs"/>
    <n v="751.92"/>
    <n v="4"/>
    <n v="0"/>
    <n v="150.38400000000001"/>
  </r>
  <r>
    <n v="4251"/>
    <s v="CA-2011-168130"/>
    <x v="2"/>
    <x v="111"/>
    <d v="2011-09-19T00:00:00"/>
    <s v="Same Day"/>
    <s v="BS-11365"/>
    <s v="Bill Shonely"/>
    <s v="Corporate"/>
    <s v="United States"/>
    <s v="New York City"/>
    <x v="15"/>
    <n v="10011"/>
    <x v="3"/>
    <s v="FUR-CH-10000988"/>
    <x v="0"/>
    <x v="1"/>
    <s v="Hon Olson Stacker Stools"/>
    <n v="887.10299999999995"/>
    <n v="7"/>
    <n v="0.1"/>
    <n v="177.42059999999998"/>
  </r>
  <r>
    <n v="4252"/>
    <s v="CA-2012-155068"/>
    <x v="1"/>
    <x v="924"/>
    <d v="2012-10-23T00:00:00"/>
    <s v="Same Day"/>
    <s v="RA-19285"/>
    <s v="Ralph Arnett"/>
    <s v="Consumer"/>
    <s v="United States"/>
    <s v="Lakeland"/>
    <x v="2"/>
    <n v="33801"/>
    <x v="0"/>
    <s v="TEC-PH-10004897"/>
    <x v="2"/>
    <x v="7"/>
    <s v="Mediabridge Sport Armband iPhone 5s"/>
    <n v="55.944000000000003"/>
    <n v="7"/>
    <n v="0.2"/>
    <n v="-13.286700000000002"/>
  </r>
  <r>
    <n v="4253"/>
    <s v="CA-2012-155068"/>
    <x v="1"/>
    <x v="924"/>
    <d v="2012-10-23T00:00:00"/>
    <s v="Same Day"/>
    <s v="RA-19285"/>
    <s v="Ralph Arnett"/>
    <s v="Consumer"/>
    <s v="United States"/>
    <s v="Lakeland"/>
    <x v="2"/>
    <n v="33801"/>
    <x v="0"/>
    <s v="OFF-AR-10002656"/>
    <x v="1"/>
    <x v="6"/>
    <s v="Sanford Liquid Accent Highlighters"/>
    <n v="10.688000000000001"/>
    <n v="2"/>
    <n v="0.2"/>
    <n v="2.271199999999999"/>
  </r>
  <r>
    <n v="4254"/>
    <s v="CA-2012-155068"/>
    <x v="1"/>
    <x v="924"/>
    <d v="2012-10-23T00:00:00"/>
    <s v="Same Day"/>
    <s v="RA-19285"/>
    <s v="Ralph Arnett"/>
    <s v="Consumer"/>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s v="Consumer"/>
    <s v="United States"/>
    <s v="Freeport"/>
    <x v="10"/>
    <n v="61032"/>
    <x v="2"/>
    <s v="OFF-PA-10003127"/>
    <x v="1"/>
    <x v="10"/>
    <s v="Staples"/>
    <n v="63.311999999999998"/>
    <n v="3"/>
    <n v="0.2"/>
    <n v="20.576399999999996"/>
  </r>
  <r>
    <n v="4256"/>
    <s v="CA-2014-163160"/>
    <x v="3"/>
    <x v="119"/>
    <d v="2014-10-17T00:00:00"/>
    <s v="First Class"/>
    <s v="TS-21610"/>
    <s v="Troy Staebel"/>
    <s v="Consumer"/>
    <s v="United States"/>
    <s v="Freeport"/>
    <x v="10"/>
    <n v="61032"/>
    <x v="2"/>
    <s v="OFF-BI-10000778"/>
    <x v="1"/>
    <x v="8"/>
    <s v="GBC VeloBinder Electric Binding Machine"/>
    <n v="96.783999999999978"/>
    <n v="4"/>
    <n v="0.8"/>
    <n v="-145.17600000000002"/>
  </r>
  <r>
    <n v="4257"/>
    <s v="CA-2014-163160"/>
    <x v="3"/>
    <x v="119"/>
    <d v="2014-10-17T00:00:00"/>
    <s v="First Class"/>
    <s v="TS-21610"/>
    <s v="Troy Staebel"/>
    <s v="Consumer"/>
    <s v="United States"/>
    <s v="Freeport"/>
    <x v="10"/>
    <n v="61032"/>
    <x v="2"/>
    <s v="FUR-FU-10001424"/>
    <x v="0"/>
    <x v="5"/>
    <s v="Dax Clear Box Frame"/>
    <n v="10.476000000000001"/>
    <n v="3"/>
    <n v="0.6"/>
    <n v="-6.8094000000000037"/>
  </r>
  <r>
    <n v="4258"/>
    <s v="CA-2012-101924"/>
    <x v="1"/>
    <x v="406"/>
    <d v="2012-09-09T00:00:00"/>
    <s v="Standard Class"/>
    <s v="KB-16585"/>
    <s v="Ken Black"/>
    <s v="Corporate"/>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s v="Corporate"/>
    <s v="United States"/>
    <s v="Seattle"/>
    <x v="4"/>
    <n v="98103"/>
    <x v="1"/>
    <s v="FUR-CH-10002880"/>
    <x v="0"/>
    <x v="1"/>
    <s v="Global High-Back Leather Tilter, Burgundy"/>
    <n v="196.78399999999999"/>
    <n v="2"/>
    <n v="0.2"/>
    <n v="-22.138200000000012"/>
  </r>
  <r>
    <n v="4260"/>
    <s v="CA-2014-118367"/>
    <x v="3"/>
    <x v="960"/>
    <d v="2014-11-03T00:00:00"/>
    <s v="Second Class"/>
    <s v="LO-17170"/>
    <s v="Lori Olson"/>
    <s v="Corporate"/>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s v="Corporate"/>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s v="Consumer"/>
    <s v="United States"/>
    <s v="Moorhead"/>
    <x v="11"/>
    <n v="56560"/>
    <x v="2"/>
    <s v="TEC-AC-10002006"/>
    <x v="2"/>
    <x v="11"/>
    <s v="Memorex Micro Travel Drive 16 GB"/>
    <n v="63.96"/>
    <n v="4"/>
    <n v="0"/>
    <n v="19.827599999999997"/>
  </r>
  <r>
    <n v="4263"/>
    <s v="CA-2014-123351"/>
    <x v="3"/>
    <x v="296"/>
    <d v="2014-09-26T00:00:00"/>
    <s v="Standard Class"/>
    <s v="KT-16480"/>
    <s v="Kean Thornton"/>
    <s v="Consumer"/>
    <s v="United States"/>
    <s v="Columbus"/>
    <x v="32"/>
    <n v="31907"/>
    <x v="0"/>
    <s v="OFF-AP-10001242"/>
    <x v="1"/>
    <x v="9"/>
    <s v="APC 7 Outlet Network SurgeArrest Surge Protector"/>
    <n v="80.48"/>
    <n v="1"/>
    <n v="0"/>
    <n v="24.143999999999998"/>
  </r>
  <r>
    <n v="4264"/>
    <s v="CA-2014-110429"/>
    <x v="3"/>
    <x v="132"/>
    <d v="2014-11-09T00:00:00"/>
    <s v="Standard Class"/>
    <s v="DM-13015"/>
    <s v="Darrin Martin"/>
    <s v="Consumer"/>
    <s v="United States"/>
    <s v="Philadelphia"/>
    <x v="9"/>
    <n v="19143"/>
    <x v="3"/>
    <s v="OFF-BI-10000216"/>
    <x v="1"/>
    <x v="8"/>
    <s v="Mead 1st Gear 2&quot; Zipper Binder, Asst. Colors"/>
    <n v="11.673000000000002"/>
    <n v="3"/>
    <n v="0.7"/>
    <n v="-7.782"/>
  </r>
  <r>
    <n v="4265"/>
    <s v="US-2013-131611"/>
    <x v="0"/>
    <x v="732"/>
    <d v="2013-11-10T00:00:00"/>
    <s v="Standard Class"/>
    <s v="EP-13915"/>
    <s v="Emily Phan"/>
    <s v="Consumer"/>
    <s v="United States"/>
    <s v="Houston"/>
    <x v="5"/>
    <n v="77036"/>
    <x v="2"/>
    <s v="FUR-TA-10002774"/>
    <x v="0"/>
    <x v="3"/>
    <s v="Laminate Occasional Tables"/>
    <n v="863.12799999999993"/>
    <n v="8"/>
    <n v="0.3"/>
    <n v="-160.29520000000008"/>
  </r>
  <r>
    <n v="4266"/>
    <s v="US-2013-131611"/>
    <x v="0"/>
    <x v="732"/>
    <d v="2013-11-10T00:00:00"/>
    <s v="Standard Class"/>
    <s v="EP-13915"/>
    <s v="Emily Phan"/>
    <s v="Consumer"/>
    <s v="United States"/>
    <s v="Houston"/>
    <x v="5"/>
    <n v="77036"/>
    <x v="2"/>
    <s v="OFF-BI-10004364"/>
    <x v="1"/>
    <x v="8"/>
    <s v="Storex Dura Pro Binders"/>
    <n v="3.5639999999999992"/>
    <n v="3"/>
    <n v="0.8"/>
    <n v="-6.2370000000000019"/>
  </r>
  <r>
    <n v="4267"/>
    <s v="US-2013-131611"/>
    <x v="0"/>
    <x v="732"/>
    <d v="2013-11-10T00:00:00"/>
    <s v="Standard Class"/>
    <s v="EP-13915"/>
    <s v="Emily Phan"/>
    <s v="Consumer"/>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s v="Consumer"/>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s v="Consumer"/>
    <s v="United States"/>
    <s v="Houston"/>
    <x v="5"/>
    <n v="77036"/>
    <x v="2"/>
    <s v="TEC-AC-10004001"/>
    <x v="2"/>
    <x v="11"/>
    <s v="Logitech Wireless Headset H600 Over-The-Head Design"/>
    <n v="171.96"/>
    <n v="5"/>
    <n v="0.2"/>
    <n v="45.139500000000005"/>
  </r>
  <r>
    <n v="4270"/>
    <s v="US-2014-124821"/>
    <x v="3"/>
    <x v="643"/>
    <d v="2014-06-30T00:00:00"/>
    <s v="Second Class"/>
    <s v="AM-10705"/>
    <s v="Anne McFarland"/>
    <s v="Consumer"/>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s v="Corporate"/>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s v="Corporate"/>
    <s v="United States"/>
    <s v="Baltimore"/>
    <x v="39"/>
    <n v="21215"/>
    <x v="3"/>
    <s v="FUR-FU-10000965"/>
    <x v="0"/>
    <x v="5"/>
    <s v="Howard Miller 11-1/2&quot; Diameter Ridgewood Wall Clock"/>
    <n v="207.76"/>
    <n v="4"/>
    <n v="0"/>
    <n v="85.181600000000003"/>
  </r>
  <r>
    <n v="4273"/>
    <s v="US-2014-158505"/>
    <x v="3"/>
    <x v="246"/>
    <d v="2014-07-22T00:00:00"/>
    <s v="Same Day"/>
    <s v="SF-20200"/>
    <s v="Sarah Foster"/>
    <s v="Consumer"/>
    <s v="United States"/>
    <s v="Murray"/>
    <x v="7"/>
    <n v="84107"/>
    <x v="1"/>
    <s v="TEC-PH-10004071"/>
    <x v="2"/>
    <x v="7"/>
    <s v="PayAnywhere Card Reader"/>
    <n v="71.928000000000011"/>
    <n v="9"/>
    <n v="0.2"/>
    <n v="6.2936999999999976"/>
  </r>
  <r>
    <n v="4274"/>
    <s v="US-2014-158505"/>
    <x v="3"/>
    <x v="246"/>
    <d v="2014-07-22T00:00:00"/>
    <s v="Same Day"/>
    <s v="SF-20200"/>
    <s v="Sarah Foster"/>
    <s v="Consumer"/>
    <s v="United States"/>
    <s v="Murray"/>
    <x v="7"/>
    <n v="84107"/>
    <x v="1"/>
    <s v="OFF-AR-10001044"/>
    <x v="1"/>
    <x v="6"/>
    <s v="BOSTON Ranger #55 Pencil Sharpener, Black"/>
    <n v="25.99"/>
    <n v="1"/>
    <n v="0"/>
    <n v="7.5370999999999988"/>
  </r>
  <r>
    <n v="4275"/>
    <s v="CA-2012-142692"/>
    <x v="1"/>
    <x v="924"/>
    <d v="2012-10-28T00:00:00"/>
    <s v="Standard Class"/>
    <s v="AG-10495"/>
    <s v="Andrew Gjertsen"/>
    <s v="Corporate"/>
    <s v="United States"/>
    <s v="Seattle"/>
    <x v="4"/>
    <n v="98105"/>
    <x v="1"/>
    <s v="OFF-BI-10004140"/>
    <x v="1"/>
    <x v="8"/>
    <s v="Avery Non-Stick Binders"/>
    <n v="3.5920000000000005"/>
    <n v="1"/>
    <n v="0.2"/>
    <n v="1.1224999999999996"/>
  </r>
  <r>
    <n v="4276"/>
    <s v="CA-2012-123456"/>
    <x v="1"/>
    <x v="584"/>
    <d v="2012-07-13T00:00:00"/>
    <s v="Standard Class"/>
    <s v="KN-16450"/>
    <s v="Kean Nguyen"/>
    <s v="Corporate"/>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s v="Home Office"/>
    <s v="United States"/>
    <s v="Seattle"/>
    <x v="4"/>
    <n v="98105"/>
    <x v="1"/>
    <s v="OFF-ST-10000046"/>
    <x v="1"/>
    <x v="4"/>
    <s v="Fellowes Super Stor/Drawer Files"/>
    <n v="323.10000000000002"/>
    <n v="2"/>
    <n v="0"/>
    <n v="61.38900000000001"/>
  </r>
  <r>
    <n v="4278"/>
    <s v="US-2013-107440"/>
    <x v="0"/>
    <x v="947"/>
    <d v="2013-04-21T00:00:00"/>
    <s v="Standard Class"/>
    <s v="BS-11365"/>
    <s v="Bill Shonely"/>
    <s v="Corporate"/>
    <s v="United States"/>
    <s v="Lakewood"/>
    <x v="30"/>
    <n v="8701"/>
    <x v="3"/>
    <s v="TEC-MA-10001047"/>
    <x v="2"/>
    <x v="15"/>
    <s v="3D Systems Cube Printer, 2nd Generation, Magenta"/>
    <n v="9099.93"/>
    <n v="7"/>
    <n v="0"/>
    <n v="2365.9817999999996"/>
  </r>
  <r>
    <n v="4279"/>
    <s v="US-2013-107440"/>
    <x v="0"/>
    <x v="947"/>
    <d v="2013-04-21T00:00:00"/>
    <s v="Standard Class"/>
    <s v="BS-11365"/>
    <s v="Bill Shonely"/>
    <s v="Corporate"/>
    <s v="United States"/>
    <s v="Lakewood"/>
    <x v="30"/>
    <n v="8701"/>
    <x v="3"/>
    <s v="FUR-FU-10000550"/>
    <x v="0"/>
    <x v="5"/>
    <s v="Stacking Trays by OIC"/>
    <n v="9.9600000000000009"/>
    <n v="2"/>
    <n v="0"/>
    <n v="3.2867999999999995"/>
  </r>
  <r>
    <n v="4280"/>
    <s v="US-2013-107440"/>
    <x v="0"/>
    <x v="947"/>
    <d v="2013-04-21T00:00:00"/>
    <s v="Standard Class"/>
    <s v="BS-11365"/>
    <s v="Bill Shonely"/>
    <s v="Corporate"/>
    <s v="United States"/>
    <s v="Lakewood"/>
    <x v="30"/>
    <n v="8701"/>
    <x v="3"/>
    <s v="OFF-BI-10002432"/>
    <x v="1"/>
    <x v="8"/>
    <s v="Wilson Jones Standard D-Ring Binders"/>
    <n v="25.299999999999997"/>
    <n v="5"/>
    <n v="0"/>
    <n v="11.890999999999998"/>
  </r>
  <r>
    <n v="4281"/>
    <s v="CA-2011-166989"/>
    <x v="2"/>
    <x v="687"/>
    <d v="2011-11-18T00:00:00"/>
    <s v="Standard Class"/>
    <s v="RM-19675"/>
    <s v="Robert Marley"/>
    <s v="Home Office"/>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s v="Home Office"/>
    <s v="United States"/>
    <s v="New York City"/>
    <x v="15"/>
    <n v="10011"/>
    <x v="3"/>
    <s v="FUR-CH-10001797"/>
    <x v="0"/>
    <x v="1"/>
    <s v="Safco Chair Connectors, 6/Carton"/>
    <n v="69.263999999999996"/>
    <n v="2"/>
    <n v="0.1"/>
    <n v="14.62239999999999"/>
  </r>
  <r>
    <n v="4283"/>
    <s v="CA-2011-103100"/>
    <x v="2"/>
    <x v="414"/>
    <d v="2011-12-23T00:00:00"/>
    <s v="First Class"/>
    <s v="AB-10105"/>
    <s v="Adrian Barton"/>
    <s v="Consumer"/>
    <s v="United States"/>
    <s v="Indianapolis"/>
    <x v="14"/>
    <n v="46203"/>
    <x v="2"/>
    <s v="OFF-LA-10003720"/>
    <x v="1"/>
    <x v="2"/>
    <s v="Avery 487"/>
    <n v="3.69"/>
    <n v="1"/>
    <n v="0"/>
    <n v="1.7343"/>
  </r>
  <r>
    <n v="4284"/>
    <s v="CA-2011-103100"/>
    <x v="2"/>
    <x v="414"/>
    <d v="2011-12-23T00:00:00"/>
    <s v="First Class"/>
    <s v="AB-10105"/>
    <s v="Adrian Barton"/>
    <s v="Consumer"/>
    <s v="United States"/>
    <s v="Indianapolis"/>
    <x v="14"/>
    <n v="46203"/>
    <x v="2"/>
    <s v="OFF-BI-10004600"/>
    <x v="1"/>
    <x v="8"/>
    <s v="Ibico Ibimaster 300 Manual Binding System"/>
    <n v="1103.97"/>
    <n v="3"/>
    <n v="0"/>
    <n v="496.78649999999993"/>
  </r>
  <r>
    <n v="4285"/>
    <s v="CA-2012-105690"/>
    <x v="1"/>
    <x v="82"/>
    <d v="2012-11-26T00:00:00"/>
    <s v="Second Class"/>
    <s v="CA-11965"/>
    <s v="Carol Adams"/>
    <s v="Corporate"/>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s v="Corporate"/>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s v="Corporate"/>
    <s v="United States"/>
    <s v="Port Arthur"/>
    <x v="5"/>
    <n v="77642"/>
    <x v="2"/>
    <s v="TEC-CO-10001571"/>
    <x v="2"/>
    <x v="16"/>
    <s v="Sharp 1540cs Digital Laser Copier"/>
    <n v="439.99200000000002"/>
    <n v="1"/>
    <n v="0.2"/>
    <n v="164.99700000000001"/>
  </r>
  <r>
    <n v="4288"/>
    <s v="CA-2014-127516"/>
    <x v="3"/>
    <x v="116"/>
    <d v="2015-01-04T00:00:00"/>
    <s v="Standard Class"/>
    <s v="EH-14005"/>
    <s v="Erica Hernandez"/>
    <s v="Home Office"/>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s v="Corporate"/>
    <s v="United States"/>
    <s v="Houston"/>
    <x v="5"/>
    <n v="77095"/>
    <x v="2"/>
    <s v="OFF-BI-10002082"/>
    <x v="1"/>
    <x v="8"/>
    <s v="GBC Twin Loop Wire Binding Elements"/>
    <n v="33.279999999999994"/>
    <n v="5"/>
    <n v="0.8"/>
    <n v="-49.92"/>
  </r>
  <r>
    <n v="4290"/>
    <s v="US-2012-117184"/>
    <x v="1"/>
    <x v="961"/>
    <d v="2012-05-21T00:00:00"/>
    <s v="Standard Class"/>
    <s v="ON-18715"/>
    <s v="Odella Nelson"/>
    <s v="Corporate"/>
    <s v="United States"/>
    <s v="Houston"/>
    <x v="5"/>
    <n v="77095"/>
    <x v="2"/>
    <s v="OFF-PA-10002250"/>
    <x v="1"/>
    <x v="10"/>
    <s v="Things To Do Today Pad"/>
    <n v="14.088000000000001"/>
    <n v="3"/>
    <n v="0.2"/>
    <n v="4.9307999999999996"/>
  </r>
  <r>
    <n v="4291"/>
    <s v="CA-2014-102407"/>
    <x v="3"/>
    <x v="34"/>
    <d v="2014-12-14T00:00:00"/>
    <s v="Second Class"/>
    <s v="AT-10435"/>
    <s v="Alyssa Tate"/>
    <s v="Home Office"/>
    <s v="United States"/>
    <s v="Los Angeles"/>
    <x v="1"/>
    <n v="90004"/>
    <x v="1"/>
    <s v="OFF-AR-10000122"/>
    <x v="1"/>
    <x v="6"/>
    <s v="Newell 314"/>
    <n v="11.16"/>
    <n v="2"/>
    <n v="0"/>
    <n v="2.7899999999999991"/>
  </r>
  <r>
    <n v="4292"/>
    <s v="CA-2014-102407"/>
    <x v="3"/>
    <x v="34"/>
    <d v="2014-12-14T00:00:00"/>
    <s v="Second Class"/>
    <s v="AT-10435"/>
    <s v="Alyssa Tate"/>
    <s v="Home Office"/>
    <s v="United States"/>
    <s v="Los Angeles"/>
    <x v="1"/>
    <n v="90004"/>
    <x v="1"/>
    <s v="FUR-TA-10003748"/>
    <x v="0"/>
    <x v="3"/>
    <s v="Bevis 36 x 72 Conference Tables"/>
    <n v="896.32799999999997"/>
    <n v="9"/>
    <n v="0.2"/>
    <n v="22.408199999999994"/>
  </r>
  <r>
    <n v="4293"/>
    <s v="CA-2014-102407"/>
    <x v="3"/>
    <x v="34"/>
    <d v="2014-12-14T00:00:00"/>
    <s v="Second Class"/>
    <s v="AT-10435"/>
    <s v="Alyssa Tate"/>
    <s v="Home Office"/>
    <s v="United States"/>
    <s v="Los Angeles"/>
    <x v="1"/>
    <n v="90004"/>
    <x v="1"/>
    <s v="OFF-AP-10001394"/>
    <x v="1"/>
    <x v="9"/>
    <s v="Harmony Air Purifier"/>
    <n v="189"/>
    <n v="1"/>
    <n v="0"/>
    <n v="68.039999999999992"/>
  </r>
  <r>
    <n v="4294"/>
    <s v="CA-2014-130967"/>
    <x v="3"/>
    <x v="434"/>
    <d v="2014-03-17T00:00:00"/>
    <s v="Standard Class"/>
    <s v="EB-13870"/>
    <s v="Emily Burns"/>
    <s v="Consumer"/>
    <s v="United States"/>
    <s v="Philadelphia"/>
    <x v="9"/>
    <n v="19140"/>
    <x v="3"/>
    <s v="TEC-PH-10004896"/>
    <x v="2"/>
    <x v="7"/>
    <s v="Nokia Lumia 521 (T-Mobile)"/>
    <n v="53.981999999999999"/>
    <n v="3"/>
    <n v="0.4"/>
    <n v="-10.796399999999995"/>
  </r>
  <r>
    <n v="4295"/>
    <s v="CA-2014-101581"/>
    <x v="3"/>
    <x v="760"/>
    <d v="2014-10-28T00:00:00"/>
    <s v="Standard Class"/>
    <s v="DW-13195"/>
    <s v="David Wiener"/>
    <s v="Corporate"/>
    <s v="United States"/>
    <s v="Redmond"/>
    <x v="21"/>
    <n v="97756"/>
    <x v="1"/>
    <s v="FUR-TA-10002607"/>
    <x v="0"/>
    <x v="3"/>
    <s v="KI Conference Tables"/>
    <n v="177.22499999999999"/>
    <n v="5"/>
    <n v="0.5"/>
    <n v="-120.51299999999998"/>
  </r>
  <r>
    <n v="4296"/>
    <s v="CA-2014-169124"/>
    <x v="3"/>
    <x v="445"/>
    <d v="2014-07-11T00:00:00"/>
    <s v="Standard Class"/>
    <s v="MB-17305"/>
    <s v="Maria Bertelson"/>
    <s v="Consumer"/>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s v="Corporate"/>
    <s v="United States"/>
    <s v="Los Angeles"/>
    <x v="1"/>
    <n v="90032"/>
    <x v="1"/>
    <s v="OFF-ST-10000419"/>
    <x v="1"/>
    <x v="4"/>
    <s v="Rogers Jumbo File, Granite"/>
    <n v="54.32"/>
    <n v="4"/>
    <n v="0"/>
    <n v="0.54319999999999879"/>
  </r>
  <r>
    <n v="4298"/>
    <s v="CA-2014-129021"/>
    <x v="3"/>
    <x v="962"/>
    <d v="2014-08-27T00:00:00"/>
    <s v="Second Class"/>
    <s v="PO-18850"/>
    <s v="Patrick O'Brill"/>
    <s v="Consumer"/>
    <s v="United States"/>
    <s v="Tallahassee"/>
    <x v="2"/>
    <n v="32303"/>
    <x v="0"/>
    <s v="TEC-PH-10001459"/>
    <x v="2"/>
    <x v="7"/>
    <s v="Samsung Galaxy Mega 6.3"/>
    <n v="4367.8960000000006"/>
    <n v="13"/>
    <n v="0.2"/>
    <n v="327.59220000000005"/>
  </r>
  <r>
    <n v="4299"/>
    <s v="CA-2014-129021"/>
    <x v="3"/>
    <x v="962"/>
    <d v="2014-08-27T00:00:00"/>
    <s v="Second Class"/>
    <s v="PO-18850"/>
    <s v="Patrick O'Brill"/>
    <s v="Consumer"/>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s v="Consumer"/>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s v="Consumer"/>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s v="Consumer"/>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s v="Home Office"/>
    <s v="United States"/>
    <s v="Lakewood"/>
    <x v="24"/>
    <n v="44107"/>
    <x v="3"/>
    <s v="OFF-AR-10002804"/>
    <x v="1"/>
    <x v="6"/>
    <s v="Faber Castell Col-Erase Pencils"/>
    <n v="3.9119999999999999"/>
    <n v="1"/>
    <n v="0.2"/>
    <n v="1.0269000000000001"/>
  </r>
  <r>
    <n v="4304"/>
    <s v="CA-2013-121601"/>
    <x v="0"/>
    <x v="964"/>
    <d v="2013-10-05T00:00:00"/>
    <s v="Same Day"/>
    <s v="MO-17500"/>
    <s v="Mary O'Rourke"/>
    <s v="Consumer"/>
    <s v="United States"/>
    <s v="The Colony"/>
    <x v="5"/>
    <n v="75056"/>
    <x v="2"/>
    <s v="OFF-EN-10003862"/>
    <x v="1"/>
    <x v="12"/>
    <s v="Laser &amp; Ink Jet Business Envelopes"/>
    <n v="59.751999999999995"/>
    <n v="7"/>
    <n v="0.2"/>
    <n v="19.4194"/>
  </r>
  <r>
    <n v="4305"/>
    <s v="CA-2011-162278"/>
    <x v="2"/>
    <x v="965"/>
    <d v="2011-10-30T00:00:00"/>
    <s v="Second Class"/>
    <s v="AH-10585"/>
    <s v="Angele Hood"/>
    <s v="Consumer"/>
    <s v="United States"/>
    <s v="Seattle"/>
    <x v="4"/>
    <n v="98105"/>
    <x v="1"/>
    <s v="FUR-FU-10000448"/>
    <x v="0"/>
    <x v="5"/>
    <s v="Tenex Chairmats For Use With Carpeted Floors"/>
    <n v="63.92"/>
    <n v="4"/>
    <n v="0"/>
    <n v="3.195999999999998"/>
  </r>
  <r>
    <n v="4306"/>
    <s v="CA-2011-162278"/>
    <x v="2"/>
    <x v="965"/>
    <d v="2011-10-30T00:00:00"/>
    <s v="Second Class"/>
    <s v="AH-10585"/>
    <s v="Angele Hood"/>
    <s v="Consumer"/>
    <s v="United States"/>
    <s v="Seattle"/>
    <x v="4"/>
    <n v="98105"/>
    <x v="1"/>
    <s v="TEC-PH-10000526"/>
    <x v="2"/>
    <x v="7"/>
    <s v="Vtech CS6719"/>
    <n v="383.96000000000004"/>
    <n v="5"/>
    <n v="0.2"/>
    <n v="38.396000000000015"/>
  </r>
  <r>
    <n v="4307"/>
    <s v="CA-2013-161095"/>
    <x v="0"/>
    <x v="931"/>
    <d v="2013-06-29T00:00:00"/>
    <s v="Same Day"/>
    <s v="CS-12250"/>
    <s v="Chris Selesnick"/>
    <s v="Corporate"/>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s v="Corporate"/>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s v="Consumer"/>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s v="Consumer"/>
    <s v="United States"/>
    <s v="Los Angeles"/>
    <x v="1"/>
    <n v="90045"/>
    <x v="1"/>
    <s v="FUR-TA-10002041"/>
    <x v="0"/>
    <x v="3"/>
    <s v="Bevis Round Conference Table Top, X-Base"/>
    <n v="573.72799999999995"/>
    <n v="4"/>
    <n v="0.2"/>
    <n v="-64.544399999999968"/>
  </r>
  <r>
    <n v="4311"/>
    <s v="CA-2011-125829"/>
    <x v="2"/>
    <x v="130"/>
    <d v="2011-11-11T00:00:00"/>
    <s v="Standard Class"/>
    <s v="WB-21850"/>
    <s v="William Brown"/>
    <s v="Consumer"/>
    <s v="United States"/>
    <s v="Los Angeles"/>
    <x v="1"/>
    <n v="90045"/>
    <x v="1"/>
    <s v="OFF-BI-10001036"/>
    <x v="1"/>
    <x v="8"/>
    <s v="Cardinal EasyOpen D-Ring Binders"/>
    <n v="21.936000000000003"/>
    <n v="3"/>
    <n v="0.2"/>
    <n v="8.2259999999999991"/>
  </r>
  <r>
    <n v="4312"/>
    <s v="CA-2011-125829"/>
    <x v="2"/>
    <x v="130"/>
    <d v="2011-11-11T00:00:00"/>
    <s v="Standard Class"/>
    <s v="WB-21850"/>
    <s v="William Brown"/>
    <s v="Consumer"/>
    <s v="United States"/>
    <s v="Los Angeles"/>
    <x v="1"/>
    <n v="90045"/>
    <x v="1"/>
    <s v="OFF-PA-10000223"/>
    <x v="1"/>
    <x v="10"/>
    <s v="Xerox 2000"/>
    <n v="19.440000000000001"/>
    <n v="3"/>
    <n v="0"/>
    <n v="9.3312000000000008"/>
  </r>
  <r>
    <n v="4313"/>
    <s v="CA-2011-125829"/>
    <x v="2"/>
    <x v="130"/>
    <d v="2011-11-11T00:00:00"/>
    <s v="Standard Class"/>
    <s v="WB-21850"/>
    <s v="William Brown"/>
    <s v="Consumer"/>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s v="Corporate"/>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s v="Consumer"/>
    <s v="United States"/>
    <s v="Los Angeles"/>
    <x v="1"/>
    <n v="90045"/>
    <x v="1"/>
    <s v="OFF-AR-10004062"/>
    <x v="1"/>
    <x v="6"/>
    <s v="Staples"/>
    <n v="20.96"/>
    <n v="2"/>
    <n v="0"/>
    <n v="5.24"/>
  </r>
  <r>
    <n v="4316"/>
    <s v="CA-2012-115945"/>
    <x v="1"/>
    <x v="608"/>
    <d v="2012-07-01T00:00:00"/>
    <s v="Standard Class"/>
    <s v="AB-10165"/>
    <s v="Alan Barnes"/>
    <s v="Consumer"/>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s v="Consumer"/>
    <s v="United States"/>
    <s v="Los Angeles"/>
    <x v="1"/>
    <n v="90045"/>
    <x v="1"/>
    <s v="OFF-ST-10001963"/>
    <x v="1"/>
    <x v="4"/>
    <s v="Tennsco Regal Shelving Units"/>
    <n v="304.23"/>
    <n v="3"/>
    <n v="0"/>
    <n v="9.126899999999992"/>
  </r>
  <r>
    <n v="4318"/>
    <s v="CA-2012-136735"/>
    <x v="1"/>
    <x v="353"/>
    <d v="2012-08-02T00:00:00"/>
    <s v="Standard Class"/>
    <s v="HA-14920"/>
    <s v="Helen Andreada"/>
    <s v="Consumer"/>
    <s v="United States"/>
    <s v="San Francisco"/>
    <x v="1"/>
    <n v="94110"/>
    <x v="1"/>
    <s v="OFF-EN-10002230"/>
    <x v="1"/>
    <x v="12"/>
    <s v="Airmail Envelopes"/>
    <n v="167.86"/>
    <n v="2"/>
    <n v="0"/>
    <n v="78.894199999999998"/>
  </r>
  <r>
    <n v="4319"/>
    <s v="US-2014-136189"/>
    <x v="3"/>
    <x v="226"/>
    <d v="2014-12-12T00:00:00"/>
    <s v="Standard Class"/>
    <s v="DC-13285"/>
    <s v="Debra Catini"/>
    <s v="Consumer"/>
    <s v="United States"/>
    <s v="Richmond"/>
    <x v="17"/>
    <n v="23223"/>
    <x v="0"/>
    <s v="FUR-FU-10000175"/>
    <x v="0"/>
    <x v="5"/>
    <s v="DAX Wood Document Frame."/>
    <n v="82.38"/>
    <n v="6"/>
    <n v="0"/>
    <n v="25.537799999999997"/>
  </r>
  <r>
    <n v="4320"/>
    <s v="CA-2011-152345"/>
    <x v="2"/>
    <x v="282"/>
    <d v="2012-01-03T00:00:00"/>
    <s v="Second Class"/>
    <s v="ST-20530"/>
    <s v="Shui Tom"/>
    <s v="Consumer"/>
    <s v="United States"/>
    <s v="Albuquerque"/>
    <x v="27"/>
    <n v="87105"/>
    <x v="1"/>
    <s v="TEC-PH-10004897"/>
    <x v="2"/>
    <x v="7"/>
    <s v="Mediabridge Sport Armband iPhone 5s"/>
    <n v="23.976000000000003"/>
    <n v="3"/>
    <n v="0.2"/>
    <n v="-5.694300000000001"/>
  </r>
  <r>
    <n v="4321"/>
    <s v="CA-2011-152345"/>
    <x v="2"/>
    <x v="282"/>
    <d v="2012-01-03T00:00:00"/>
    <s v="Second Class"/>
    <s v="ST-20530"/>
    <s v="Shui Tom"/>
    <s v="Consumer"/>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s v="Consumer"/>
    <s v="United States"/>
    <s v="Akron"/>
    <x v="24"/>
    <n v="44312"/>
    <x v="3"/>
    <s v="OFF-BI-10001658"/>
    <x v="1"/>
    <x v="8"/>
    <s v="GBC Standard Therm-A-Bind Covers"/>
    <n v="14.952000000000004"/>
    <n v="2"/>
    <n v="0.7"/>
    <n v="-11.961599999999997"/>
  </r>
  <r>
    <n v="4323"/>
    <s v="US-2012-147662"/>
    <x v="1"/>
    <x v="966"/>
    <d v="2012-02-19T00:00:00"/>
    <s v="Standard Class"/>
    <s v="KB-16315"/>
    <s v="Karl Braun"/>
    <s v="Consumer"/>
    <s v="United States"/>
    <s v="Akron"/>
    <x v="24"/>
    <n v="44312"/>
    <x v="3"/>
    <s v="TEC-PH-10002834"/>
    <x v="2"/>
    <x v="7"/>
    <s v="Google Nexus 5"/>
    <n v="323.98199999999997"/>
    <n v="3"/>
    <n v="0.4"/>
    <n v="-80.995500000000021"/>
  </r>
  <r>
    <n v="4324"/>
    <s v="US-2012-147662"/>
    <x v="1"/>
    <x v="966"/>
    <d v="2012-02-19T00:00:00"/>
    <s v="Standard Class"/>
    <s v="KB-16315"/>
    <s v="Karl Braun"/>
    <s v="Consumer"/>
    <s v="United States"/>
    <s v="Akron"/>
    <x v="24"/>
    <n v="44312"/>
    <x v="3"/>
    <s v="OFF-BI-10002160"/>
    <x v="1"/>
    <x v="8"/>
    <s v="Acco Hanging Data Binders"/>
    <n v="2.2860000000000005"/>
    <n v="2"/>
    <n v="0.7"/>
    <n v="-1.6763999999999997"/>
  </r>
  <r>
    <n v="4325"/>
    <s v="US-2012-147662"/>
    <x v="1"/>
    <x v="966"/>
    <d v="2012-02-19T00:00:00"/>
    <s v="Standard Class"/>
    <s v="KB-16315"/>
    <s v="Karl Braun"/>
    <s v="Consumer"/>
    <s v="United States"/>
    <s v="Akron"/>
    <x v="24"/>
    <n v="44312"/>
    <x v="3"/>
    <s v="OFF-AR-10004999"/>
    <x v="1"/>
    <x v="6"/>
    <s v="Newell 315"/>
    <n v="14.352000000000002"/>
    <n v="3"/>
    <n v="0.2"/>
    <n v="0.8969999999999998"/>
  </r>
  <r>
    <n v="4326"/>
    <s v="US-2012-147662"/>
    <x v="1"/>
    <x v="966"/>
    <d v="2012-02-19T00:00:00"/>
    <s v="Standard Class"/>
    <s v="KB-16315"/>
    <s v="Karl Braun"/>
    <s v="Consumer"/>
    <s v="United States"/>
    <s v="Akron"/>
    <x v="24"/>
    <n v="44312"/>
    <x v="3"/>
    <s v="TEC-AC-10003280"/>
    <x v="2"/>
    <x v="11"/>
    <s v="Belkin F8E887 USB Wired Ergonomic Keyboard"/>
    <n v="71.975999999999999"/>
    <n v="3"/>
    <n v="0.2"/>
    <n v="0.89969999999999573"/>
  </r>
  <r>
    <n v="4327"/>
    <s v="CA-2013-153346"/>
    <x v="0"/>
    <x v="967"/>
    <d v="2013-01-27T00:00:00"/>
    <s v="First Class"/>
    <s v="TB-21355"/>
    <s v="Todd Boyes"/>
    <s v="Corporate"/>
    <s v="United States"/>
    <s v="Plainfield"/>
    <x v="30"/>
    <n v="7060"/>
    <x v="3"/>
    <s v="OFF-AR-10000315"/>
    <x v="1"/>
    <x v="6"/>
    <s v="Dixon Ticonderoga Maple Cedar Pencil, #2"/>
    <n v="9.2099999999999991"/>
    <n v="3"/>
    <n v="0"/>
    <n v="2.3025000000000002"/>
  </r>
  <r>
    <n v="4328"/>
    <s v="CA-2013-153346"/>
    <x v="0"/>
    <x v="967"/>
    <d v="2013-01-27T00:00:00"/>
    <s v="First Class"/>
    <s v="TB-21355"/>
    <s v="Todd Boyes"/>
    <s v="Corporate"/>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s v="Consumer"/>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s v="Consumer"/>
    <s v="United States"/>
    <s v="Hialeah"/>
    <x v="2"/>
    <n v="33012"/>
    <x v="0"/>
    <s v="OFF-PA-10000556"/>
    <x v="1"/>
    <x v="10"/>
    <s v="Xerox 208"/>
    <n v="15.552000000000003"/>
    <n v="3"/>
    <n v="0.2"/>
    <n v="5.4432"/>
  </r>
  <r>
    <n v="4331"/>
    <s v="CA-2014-149853"/>
    <x v="3"/>
    <x v="621"/>
    <d v="2014-10-10T00:00:00"/>
    <s v="Standard Class"/>
    <s v="PO-18850"/>
    <s v="Patrick O'Brill"/>
    <s v="Consumer"/>
    <s v="United States"/>
    <s v="Hialeah"/>
    <x v="2"/>
    <n v="33012"/>
    <x v="0"/>
    <s v="OFF-AP-10000804"/>
    <x v="1"/>
    <x v="9"/>
    <s v="Hoover Portapower Portable Vacuum"/>
    <n v="17.920000000000002"/>
    <n v="5"/>
    <n v="0.2"/>
    <n v="1.1200000000000001"/>
  </r>
  <r>
    <n v="4332"/>
    <s v="CA-2014-107909"/>
    <x v="3"/>
    <x v="853"/>
    <d v="2014-09-07T00:00:00"/>
    <s v="Standard Class"/>
    <s v="SS-20875"/>
    <s v="Sung Shariari"/>
    <s v="Consumer"/>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s v="Consumer"/>
    <s v="United States"/>
    <s v="Redmond"/>
    <x v="4"/>
    <n v="98052"/>
    <x v="1"/>
    <s v="OFF-BI-10003476"/>
    <x v="1"/>
    <x v="8"/>
    <s v="Avery Metallic Poly Binders"/>
    <n v="22.92"/>
    <n v="5"/>
    <n v="0.2"/>
    <n v="8.0219999999999985"/>
  </r>
  <r>
    <n v="4334"/>
    <s v="CA-2012-112375"/>
    <x v="1"/>
    <x v="379"/>
    <d v="2012-12-27T00:00:00"/>
    <s v="Standard Class"/>
    <s v="RD-19720"/>
    <s v="Roger Demir"/>
    <s v="Consumer"/>
    <s v="United States"/>
    <s v="Daytona Beach"/>
    <x v="2"/>
    <n v="32114"/>
    <x v="0"/>
    <s v="TEC-AC-10003237"/>
    <x v="2"/>
    <x v="11"/>
    <s v="Memorex Micro Travel Drive 4 GB"/>
    <n v="50.88"/>
    <n v="6"/>
    <n v="0.2"/>
    <n v="14.628000000000005"/>
  </r>
  <r>
    <n v="4335"/>
    <s v="CA-2012-112375"/>
    <x v="1"/>
    <x v="379"/>
    <d v="2012-12-27T00:00:00"/>
    <s v="Standard Class"/>
    <s v="RD-19720"/>
    <s v="Roger Demir"/>
    <s v="Consumer"/>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s v="Consumer"/>
    <s v="United States"/>
    <s v="Bullhead City"/>
    <x v="16"/>
    <n v="86442"/>
    <x v="1"/>
    <s v="OFF-EN-10003068"/>
    <x v="1"/>
    <x v="12"/>
    <s v="#6 3/4 Gummed Flap White Envelopes"/>
    <n v="7.9200000000000008"/>
    <n v="1"/>
    <n v="0.2"/>
    <n v="2.7719999999999994"/>
  </r>
  <r>
    <n v="4337"/>
    <s v="CA-2012-154795"/>
    <x v="1"/>
    <x v="139"/>
    <d v="2012-12-24T00:00:00"/>
    <s v="Standard Class"/>
    <s v="GZ-14470"/>
    <s v="Gary Zandusky"/>
    <s v="Consumer"/>
    <s v="United States"/>
    <s v="Bullhead City"/>
    <x v="16"/>
    <n v="86442"/>
    <x v="1"/>
    <s v="FUR-FU-10002088"/>
    <x v="0"/>
    <x v="5"/>
    <s v="Nu-Dell Float Frame 11 x 14 1/2"/>
    <n v="14.368000000000002"/>
    <n v="2"/>
    <n v="0.2"/>
    <n v="3.9512"/>
  </r>
  <r>
    <n v="4338"/>
    <s v="CA-2012-125234"/>
    <x v="1"/>
    <x v="154"/>
    <d v="2012-12-01T00:00:00"/>
    <s v="Standard Class"/>
    <s v="SN-20710"/>
    <s v="Steve Nguyen"/>
    <s v="Home Office"/>
    <s v="United States"/>
    <s v="Los Angeles"/>
    <x v="1"/>
    <n v="90049"/>
    <x v="1"/>
    <s v="TEC-AC-10000158"/>
    <x v="2"/>
    <x v="11"/>
    <s v="Sony 64GB Class 10 Micro SDHC R40 Memory Card"/>
    <n v="107.97"/>
    <n v="3"/>
    <n v="0"/>
    <n v="22.6737"/>
  </r>
  <r>
    <n v="4339"/>
    <s v="CA-2012-125234"/>
    <x v="1"/>
    <x v="154"/>
    <d v="2012-12-01T00:00:00"/>
    <s v="Standard Class"/>
    <s v="SN-20710"/>
    <s v="Steve Nguyen"/>
    <s v="Home Office"/>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s v="Consumer"/>
    <s v="United States"/>
    <s v="Franklin"/>
    <x v="18"/>
    <n v="37064"/>
    <x v="0"/>
    <s v="OFF-PA-10004888"/>
    <x v="1"/>
    <x v="10"/>
    <s v="Xerox 217"/>
    <n v="5.1840000000000011"/>
    <n v="1"/>
    <n v="0.2"/>
    <n v="1.8144"/>
  </r>
  <r>
    <n v="4341"/>
    <s v="US-2011-129609"/>
    <x v="2"/>
    <x v="579"/>
    <d v="2011-03-22T00:00:00"/>
    <s v="Same Day"/>
    <s v="VM-21835"/>
    <s v="Vivian Mathis"/>
    <s v="Consumer"/>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s v="Consumer"/>
    <s v="United States"/>
    <s v="Arlington"/>
    <x v="17"/>
    <n v="22204"/>
    <x v="0"/>
    <s v="OFF-ST-10003208"/>
    <x v="1"/>
    <x v="4"/>
    <s v="Adjustable Depth Letter/Legal Cart"/>
    <n v="544.38"/>
    <n v="3"/>
    <n v="0"/>
    <n v="157.87019999999993"/>
  </r>
  <r>
    <n v="4343"/>
    <s v="CA-2014-105410"/>
    <x v="3"/>
    <x v="498"/>
    <d v="2014-03-23T00:00:00"/>
    <s v="First Class"/>
    <s v="ND-18370"/>
    <s v="Natalie DeCherney"/>
    <s v="Consumer"/>
    <s v="United States"/>
    <s v="San Francisco"/>
    <x v="1"/>
    <n v="94110"/>
    <x v="1"/>
    <s v="OFF-BI-10004970"/>
    <x v="1"/>
    <x v="8"/>
    <s v="ACCOHIDE 3-Ring Binder, Blue, 1&quot;"/>
    <n v="19.824000000000002"/>
    <n v="6"/>
    <n v="0.2"/>
    <n v="6.690599999999999"/>
  </r>
  <r>
    <n v="4344"/>
    <s v="CA-2014-105410"/>
    <x v="3"/>
    <x v="498"/>
    <d v="2014-03-23T00:00:00"/>
    <s v="First Class"/>
    <s v="ND-18370"/>
    <s v="Natalie DeCherney"/>
    <s v="Consumer"/>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s v="Consumer"/>
    <s v="United States"/>
    <s v="San Francisco"/>
    <x v="1"/>
    <n v="94110"/>
    <x v="1"/>
    <s v="TEC-AC-10001552"/>
    <x v="2"/>
    <x v="11"/>
    <s v="Logitech K350 2.4Ghz Wireless Keyboard"/>
    <n v="99.54"/>
    <n v="2"/>
    <n v="0"/>
    <n v="10.949399999999997"/>
  </r>
  <r>
    <n v="4346"/>
    <s v="CA-2014-105410"/>
    <x v="3"/>
    <x v="498"/>
    <d v="2014-03-23T00:00:00"/>
    <s v="First Class"/>
    <s v="ND-18370"/>
    <s v="Natalie DeCherney"/>
    <s v="Consumer"/>
    <s v="United States"/>
    <s v="San Francisco"/>
    <x v="1"/>
    <n v="94110"/>
    <x v="1"/>
    <s v="TEC-AC-10002926"/>
    <x v="2"/>
    <x v="11"/>
    <s v="Logitech Wireless Marathon Mouse M705"/>
    <n v="199.96"/>
    <n v="4"/>
    <n v="0"/>
    <n v="85.982800000000012"/>
  </r>
  <r>
    <n v="4347"/>
    <s v="CA-2013-120355"/>
    <x v="0"/>
    <x v="31"/>
    <d v="2013-09-26T00:00:00"/>
    <s v="Standard Class"/>
    <s v="MM-17260"/>
    <s v="Magdelene Morse"/>
    <s v="Consumer"/>
    <s v="United States"/>
    <s v="New Rochelle"/>
    <x v="15"/>
    <n v="10801"/>
    <x v="3"/>
    <s v="FUR-CH-10001394"/>
    <x v="0"/>
    <x v="1"/>
    <s v="Global Leather Executive Chair"/>
    <n v="631.78200000000004"/>
    <n v="2"/>
    <n v="0.1"/>
    <n v="140.39599999999993"/>
  </r>
  <r>
    <n v="4348"/>
    <s v="CA-2013-120355"/>
    <x v="0"/>
    <x v="31"/>
    <d v="2013-09-26T00:00:00"/>
    <s v="Standard Class"/>
    <s v="MM-17260"/>
    <s v="Magdelene Morse"/>
    <s v="Consumer"/>
    <s v="United States"/>
    <s v="New Rochelle"/>
    <x v="15"/>
    <n v="10801"/>
    <x v="3"/>
    <s v="FUR-FU-10004053"/>
    <x v="0"/>
    <x v="5"/>
    <s v="DAX Two-Tone Silver Metal Document Frame"/>
    <n v="60.72"/>
    <n v="3"/>
    <n v="0"/>
    <n v="26.1096"/>
  </r>
  <r>
    <n v="4349"/>
    <s v="CA-2014-169894"/>
    <x v="3"/>
    <x v="221"/>
    <d v="2014-11-30T00:00:00"/>
    <s v="Second Class"/>
    <s v="MV-17485"/>
    <s v="Mark Van Huff"/>
    <s v="Consumer"/>
    <s v="United States"/>
    <s v="Mesa"/>
    <x v="16"/>
    <n v="85204"/>
    <x v="1"/>
    <s v="OFF-BI-10004230"/>
    <x v="1"/>
    <x v="8"/>
    <s v="GBC Recycled Grain Textured Covers"/>
    <n v="20.724000000000004"/>
    <n v="2"/>
    <n v="0.7"/>
    <n v="-15.197599999999994"/>
  </r>
  <r>
    <n v="4350"/>
    <s v="CA-2014-169894"/>
    <x v="3"/>
    <x v="221"/>
    <d v="2014-11-30T00:00:00"/>
    <s v="Second Class"/>
    <s v="MV-17485"/>
    <s v="Mark Van Huff"/>
    <s v="Consumer"/>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s v="Consumer"/>
    <s v="United States"/>
    <s v="Lancaster"/>
    <x v="24"/>
    <n v="43130"/>
    <x v="3"/>
    <s v="OFF-ST-10001325"/>
    <x v="1"/>
    <x v="4"/>
    <s v="Sterilite Officeware Hinged File Box"/>
    <n v="16.768000000000001"/>
    <n v="2"/>
    <n v="0.2"/>
    <n v="1.4672000000000001"/>
  </r>
  <r>
    <n v="4352"/>
    <s v="US-2014-100482"/>
    <x v="3"/>
    <x v="645"/>
    <d v="2014-04-16T00:00:00"/>
    <s v="Standard Class"/>
    <s v="JL-15130"/>
    <s v="Jack Lebron"/>
    <s v="Consumer"/>
    <s v="United States"/>
    <s v="Lancaster"/>
    <x v="24"/>
    <n v="43130"/>
    <x v="3"/>
    <s v="TEC-AC-10003441"/>
    <x v="2"/>
    <x v="11"/>
    <s v="Kingston Digital DataTraveler 32GB USB 2.0"/>
    <n v="27.12"/>
    <n v="2"/>
    <n v="0.2"/>
    <n v="-4.7460000000000013"/>
  </r>
  <r>
    <n v="4353"/>
    <s v="CA-2014-107748"/>
    <x v="3"/>
    <x v="389"/>
    <d v="2014-12-13T00:00:00"/>
    <s v="Second Class"/>
    <s v="AG-10330"/>
    <s v="Alex Grayson"/>
    <s v="Consumer"/>
    <s v="United States"/>
    <s v="Stockton"/>
    <x v="1"/>
    <n v="95207"/>
    <x v="1"/>
    <s v="TEC-PH-10003215"/>
    <x v="2"/>
    <x v="7"/>
    <s v="Jackery Bar Premium Fast-charging Portable Charger"/>
    <n v="95.84"/>
    <n v="4"/>
    <n v="0.2"/>
    <n v="34.741999999999997"/>
  </r>
  <r>
    <n v="4354"/>
    <s v="CA-2014-107748"/>
    <x v="3"/>
    <x v="389"/>
    <d v="2014-12-13T00:00:00"/>
    <s v="Second Class"/>
    <s v="AG-10330"/>
    <s v="Alex Grayson"/>
    <s v="Consumer"/>
    <s v="United States"/>
    <s v="Stockton"/>
    <x v="1"/>
    <n v="95207"/>
    <x v="1"/>
    <s v="OFF-PA-10002005"/>
    <x v="1"/>
    <x v="10"/>
    <s v="Xerox 225"/>
    <n v="12.96"/>
    <n v="2"/>
    <n v="0"/>
    <n v="6.2208000000000006"/>
  </r>
  <r>
    <n v="4355"/>
    <s v="CA-2014-153654"/>
    <x v="3"/>
    <x v="221"/>
    <d v="2014-11-27T00:00:00"/>
    <s v="Second Class"/>
    <s v="MD-17860"/>
    <s v="Michael Dominguez"/>
    <s v="Corporate"/>
    <s v="United States"/>
    <s v="Asheville"/>
    <x v="3"/>
    <n v="28806"/>
    <x v="0"/>
    <s v="OFF-BI-10004465"/>
    <x v="1"/>
    <x v="8"/>
    <s v="Avery Durable Slant Ring Binders"/>
    <n v="19.008000000000003"/>
    <n v="8"/>
    <n v="0.7"/>
    <n v="-12.671999999999997"/>
  </r>
  <r>
    <n v="4356"/>
    <s v="CA-2012-155600"/>
    <x v="1"/>
    <x v="784"/>
    <d v="2012-12-07T00:00:00"/>
    <s v="Second Class"/>
    <s v="RO-19780"/>
    <s v="Rose O'Brian"/>
    <s v="Consumer"/>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s v="Consumer"/>
    <s v="United States"/>
    <s v="Clarksville"/>
    <x v="18"/>
    <n v="37042"/>
    <x v="0"/>
    <s v="OFF-AR-10003752"/>
    <x v="1"/>
    <x v="6"/>
    <s v="Deluxe Chalkboard Eraser Cleaner"/>
    <n v="36.96"/>
    <n v="4"/>
    <n v="0.2"/>
    <n v="12.011999999999999"/>
  </r>
  <r>
    <n v="4358"/>
    <s v="CA-2014-162565"/>
    <x v="3"/>
    <x v="157"/>
    <d v="2014-12-12T00:00:00"/>
    <s v="Same Day"/>
    <s v="RR-19315"/>
    <s v="Ralph Ritter"/>
    <s v="Consumer"/>
    <s v="United States"/>
    <s v="Aurora"/>
    <x v="10"/>
    <n v="60505"/>
    <x v="2"/>
    <s v="OFF-PA-10001937"/>
    <x v="1"/>
    <x v="10"/>
    <s v="Xerox 21"/>
    <n v="10.368000000000002"/>
    <n v="2"/>
    <n v="0.2"/>
    <n v="3.6288"/>
  </r>
  <r>
    <n v="4359"/>
    <s v="CA-2014-162565"/>
    <x v="3"/>
    <x v="157"/>
    <d v="2014-12-12T00:00:00"/>
    <s v="Same Day"/>
    <s v="RR-19315"/>
    <s v="Ralph Ritter"/>
    <s v="Consumer"/>
    <s v="United States"/>
    <s v="Aurora"/>
    <x v="10"/>
    <n v="60505"/>
    <x v="2"/>
    <s v="FUR-FU-10004306"/>
    <x v="0"/>
    <x v="5"/>
    <s v="Electrix Halogen Magnifier Lamp"/>
    <n v="77.720000000000013"/>
    <n v="1"/>
    <n v="0.6"/>
    <n v="-66.061999999999998"/>
  </r>
  <r>
    <n v="4360"/>
    <s v="CA-2014-162565"/>
    <x v="3"/>
    <x v="157"/>
    <d v="2014-12-12T00:00:00"/>
    <s v="Same Day"/>
    <s v="RR-19315"/>
    <s v="Ralph Ritter"/>
    <s v="Consumer"/>
    <s v="United States"/>
    <s v="Aurora"/>
    <x v="10"/>
    <n v="60505"/>
    <x v="2"/>
    <s v="FUR-CH-10003973"/>
    <x v="0"/>
    <x v="1"/>
    <s v="GuestStacker Chair with Chrome Finish Legs"/>
    <n v="520.46399999999994"/>
    <n v="2"/>
    <n v="0.3"/>
    <n v="-14.870399999999961"/>
  </r>
  <r>
    <n v="4361"/>
    <s v="CA-2013-127642"/>
    <x v="0"/>
    <x v="206"/>
    <d v="2013-05-24T00:00:00"/>
    <s v="First Class"/>
    <s v="CP-12340"/>
    <s v="Christine Phan"/>
    <s v="Corporate"/>
    <s v="United States"/>
    <s v="Warwick"/>
    <x v="34"/>
    <n v="2886"/>
    <x v="3"/>
    <s v="OFF-PA-10000565"/>
    <x v="1"/>
    <x v="10"/>
    <s v="Staples"/>
    <n v="111.96"/>
    <n v="2"/>
    <n v="0"/>
    <n v="54.860399999999998"/>
  </r>
  <r>
    <n v="4362"/>
    <s v="US-2014-163195"/>
    <x v="3"/>
    <x v="922"/>
    <d v="2014-02-22T00:00:00"/>
    <s v="Second Class"/>
    <s v="LL-16840"/>
    <s v="Lauren Leatherbury"/>
    <s v="Consumer"/>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s v="Consumer"/>
    <s v="United States"/>
    <s v="Fargo"/>
    <x v="46"/>
    <n v="58103"/>
    <x v="2"/>
    <s v="OFF-AR-10001953"/>
    <x v="1"/>
    <x v="6"/>
    <s v="Boston 1645 Deluxe Heavier-Duty Electric Pencil Sharpener"/>
    <n v="131.94"/>
    <n v="3"/>
    <n v="0"/>
    <n v="35.623800000000003"/>
  </r>
  <r>
    <n v="4364"/>
    <s v="CA-2014-111332"/>
    <x v="3"/>
    <x v="968"/>
    <d v="2014-05-23T00:00:00"/>
    <s v="Second Class"/>
    <s v="NC-18340"/>
    <s v="Nat Carroll"/>
    <s v="Consumer"/>
    <s v="United States"/>
    <s v="Fargo"/>
    <x v="46"/>
    <n v="58103"/>
    <x v="2"/>
    <s v="OFF-AR-10001374"/>
    <x v="1"/>
    <x v="6"/>
    <s v="BIC Brite Liner Highlighters, Chisel Tip"/>
    <n v="25.92"/>
    <n v="4"/>
    <n v="0"/>
    <n v="8.2943999999999996"/>
  </r>
  <r>
    <n v="4365"/>
    <s v="CA-2014-111332"/>
    <x v="3"/>
    <x v="968"/>
    <d v="2014-05-23T00:00:00"/>
    <s v="Second Class"/>
    <s v="NC-18340"/>
    <s v="Nat Carroll"/>
    <s v="Consumer"/>
    <s v="United States"/>
    <s v="Fargo"/>
    <x v="46"/>
    <n v="58103"/>
    <x v="2"/>
    <s v="OFF-ST-10003816"/>
    <x v="1"/>
    <x v="4"/>
    <s v="Fellowes High-Stak Drawer Files"/>
    <n v="704.76"/>
    <n v="4"/>
    <n v="0"/>
    <n v="162.09479999999996"/>
  </r>
  <r>
    <n v="4366"/>
    <s v="CA-2014-111332"/>
    <x v="3"/>
    <x v="968"/>
    <d v="2014-05-23T00:00:00"/>
    <s v="Second Class"/>
    <s v="NC-18340"/>
    <s v="Nat Carroll"/>
    <s v="Consumer"/>
    <s v="United States"/>
    <s v="Fargo"/>
    <x v="46"/>
    <n v="58103"/>
    <x v="2"/>
    <s v="OFF-FA-10001843"/>
    <x v="1"/>
    <x v="13"/>
    <s v="Staples"/>
    <n v="7.41"/>
    <n v="3"/>
    <n v="0"/>
    <n v="3.4827000000000004"/>
  </r>
  <r>
    <n v="4367"/>
    <s v="CA-2014-111332"/>
    <x v="3"/>
    <x v="968"/>
    <d v="2014-05-23T00:00:00"/>
    <s v="Second Class"/>
    <s v="NC-18340"/>
    <s v="Nat Carroll"/>
    <s v="Consumer"/>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s v="Consumer"/>
    <s v="United States"/>
    <s v="Chicago"/>
    <x v="10"/>
    <n v="60623"/>
    <x v="2"/>
    <s v="OFF-FA-10000936"/>
    <x v="1"/>
    <x v="13"/>
    <s v="Acco Hot Clips Clips to Go"/>
    <n v="10.528"/>
    <n v="4"/>
    <n v="0.2"/>
    <n v="3.2899999999999996"/>
  </r>
  <r>
    <n v="4369"/>
    <s v="CA-2014-117044"/>
    <x v="3"/>
    <x v="220"/>
    <d v="2014-09-14T00:00:00"/>
    <s v="Second Class"/>
    <s v="HA-14920"/>
    <s v="Helen Andreada"/>
    <s v="Consumer"/>
    <s v="United States"/>
    <s v="Chicago"/>
    <x v="10"/>
    <n v="60623"/>
    <x v="2"/>
    <s v="OFF-PA-10003657"/>
    <x v="1"/>
    <x v="10"/>
    <s v="Xerox 1927"/>
    <n v="20.544000000000004"/>
    <n v="6"/>
    <n v="0.2"/>
    <n v="6.4199999999999964"/>
  </r>
  <r>
    <n v="4370"/>
    <s v="US-2013-165078"/>
    <x v="0"/>
    <x v="732"/>
    <d v="2013-11-11T00:00:00"/>
    <s v="Standard Class"/>
    <s v="MA-17995"/>
    <s v="Michelle Arnett"/>
    <s v="Home Office"/>
    <s v="United States"/>
    <s v="Lawrence"/>
    <x v="14"/>
    <n v="46226"/>
    <x v="2"/>
    <s v="OFF-BI-10001989"/>
    <x v="1"/>
    <x v="8"/>
    <s v="Premium Transparent Presentation Covers by GBC"/>
    <n v="104.9"/>
    <n v="5"/>
    <n v="0"/>
    <n v="50.351999999999997"/>
  </r>
  <r>
    <n v="4371"/>
    <s v="US-2013-165078"/>
    <x v="0"/>
    <x v="732"/>
    <d v="2013-11-11T00:00:00"/>
    <s v="Standard Class"/>
    <s v="MA-17995"/>
    <s v="Michelle Arnett"/>
    <s v="Home Office"/>
    <s v="United States"/>
    <s v="Lawrence"/>
    <x v="14"/>
    <n v="46226"/>
    <x v="2"/>
    <s v="OFF-AR-10002987"/>
    <x v="1"/>
    <x v="6"/>
    <s v="Prismacolor Color Pencil Set"/>
    <n v="39.68"/>
    <n v="2"/>
    <n v="0"/>
    <n v="16.268800000000002"/>
  </r>
  <r>
    <n v="4372"/>
    <s v="US-2013-165078"/>
    <x v="0"/>
    <x v="732"/>
    <d v="2013-11-11T00:00:00"/>
    <s v="Standard Class"/>
    <s v="MA-17995"/>
    <s v="Michelle Arnett"/>
    <s v="Home Office"/>
    <s v="United States"/>
    <s v="Lawrence"/>
    <x v="14"/>
    <n v="46226"/>
    <x v="2"/>
    <s v="OFF-LA-10000414"/>
    <x v="1"/>
    <x v="2"/>
    <s v="Avery 503"/>
    <n v="51.75"/>
    <n v="5"/>
    <n v="0"/>
    <n v="24.84"/>
  </r>
  <r>
    <n v="4373"/>
    <s v="US-2014-169320"/>
    <x v="3"/>
    <x v="283"/>
    <d v="2014-07-26T00:00:00"/>
    <s v="Second Class"/>
    <s v="LH-16900"/>
    <s v="Lena Hernandez"/>
    <s v="Consumer"/>
    <s v="United States"/>
    <s v="Elkhart"/>
    <x v="14"/>
    <n v="46514"/>
    <x v="2"/>
    <s v="OFF-AR-10003602"/>
    <x v="1"/>
    <x v="6"/>
    <s v="Quartet Omega Colored Chalk, 12/Pack"/>
    <n v="11.68"/>
    <n v="2"/>
    <n v="0"/>
    <n v="5.4895999999999994"/>
  </r>
  <r>
    <n v="4374"/>
    <s v="US-2014-169320"/>
    <x v="3"/>
    <x v="283"/>
    <d v="2014-07-26T00:00:00"/>
    <s v="Second Class"/>
    <s v="LH-16900"/>
    <s v="Lena Hernandez"/>
    <s v="Consumer"/>
    <s v="United States"/>
    <s v="Elkhart"/>
    <x v="14"/>
    <n v="46514"/>
    <x v="2"/>
    <s v="TEC-AC-10002550"/>
    <x v="2"/>
    <x v="11"/>
    <s v="Memorex 25GB 6X Branded Blu-Ray Recordable Disc, 30/Pack"/>
    <n v="159.75"/>
    <n v="5"/>
    <n v="0"/>
    <n v="11.182499999999997"/>
  </r>
  <r>
    <n v="4375"/>
    <s v="CA-2013-158575"/>
    <x v="0"/>
    <x v="741"/>
    <d v="2013-11-25T00:00:00"/>
    <s v="Standard Class"/>
    <s v="SB-20290"/>
    <s v="Sean Braxton"/>
    <s v="Corporate"/>
    <s v="United States"/>
    <s v="Kent"/>
    <x v="24"/>
    <n v="44240"/>
    <x v="3"/>
    <s v="OFF-AP-10002998"/>
    <x v="1"/>
    <x v="9"/>
    <s v="Holmes 99% HEPA Air Purifier"/>
    <n v="103.96799999999999"/>
    <n v="6"/>
    <n v="0.2"/>
    <n v="16.894799999999996"/>
  </r>
  <r>
    <n v="4376"/>
    <s v="CA-2011-166954"/>
    <x v="2"/>
    <x v="573"/>
    <d v="2011-04-30T00:00:00"/>
    <s v="Standard Class"/>
    <s v="BT-11305"/>
    <s v="Beth Thompson"/>
    <s v="Home Office"/>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s v="Home Office"/>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s v="Home Office"/>
    <s v="United States"/>
    <s v="San Gabriel"/>
    <x v="1"/>
    <n v="91776"/>
    <x v="1"/>
    <s v="FUR-CH-10003973"/>
    <x v="0"/>
    <x v="1"/>
    <s v="GuestStacker Chair with Chrome Finish Legs"/>
    <n v="1487.04"/>
    <n v="5"/>
    <n v="0.2"/>
    <n v="148.70400000000006"/>
  </r>
  <r>
    <n v="4379"/>
    <s v="CA-2012-140830"/>
    <x v="1"/>
    <x v="672"/>
    <d v="2012-12-02T00:00:00"/>
    <s v="Second Class"/>
    <s v="PS-18970"/>
    <s v="Paul Stevenson"/>
    <s v="Home Office"/>
    <s v="United States"/>
    <s v="Henderson"/>
    <x v="0"/>
    <n v="42420"/>
    <x v="0"/>
    <s v="OFF-EN-10000461"/>
    <x v="1"/>
    <x v="12"/>
    <s v="#10- 4 1/8&quot; x 9 1/2&quot; Recycled Envelopes"/>
    <n v="17.48"/>
    <n v="2"/>
    <n v="0"/>
    <n v="8.2156000000000002"/>
  </r>
  <r>
    <n v="4380"/>
    <s v="CA-2012-140830"/>
    <x v="1"/>
    <x v="672"/>
    <d v="2012-12-02T00:00:00"/>
    <s v="Second Class"/>
    <s v="PS-18970"/>
    <s v="Paul Stevenson"/>
    <s v="Home Office"/>
    <s v="United States"/>
    <s v="Henderson"/>
    <x v="0"/>
    <n v="42420"/>
    <x v="0"/>
    <s v="OFF-EN-10002831"/>
    <x v="1"/>
    <x v="12"/>
    <s v="Tyvek  Top-Opening Peel &amp; Seel  Envelopes, Gray"/>
    <n v="71.88"/>
    <n v="2"/>
    <n v="0"/>
    <n v="32.345999999999997"/>
  </r>
  <r>
    <n v="4381"/>
    <s v="CA-2012-152891"/>
    <x v="1"/>
    <x v="969"/>
    <d v="2012-10-30T00:00:00"/>
    <s v="Standard Class"/>
    <s v="TB-21625"/>
    <s v="Trudy Brown"/>
    <s v="Consumer"/>
    <s v="United States"/>
    <s v="San Francisco"/>
    <x v="1"/>
    <n v="94110"/>
    <x v="1"/>
    <s v="OFF-AR-10004648"/>
    <x v="1"/>
    <x v="6"/>
    <s v="Boston 19500 Mighty Mite Electric Pencil Sharpener"/>
    <n v="60.449999999999996"/>
    <n v="3"/>
    <n v="0"/>
    <n v="16.3215"/>
  </r>
  <r>
    <n v="4382"/>
    <s v="CA-2012-152891"/>
    <x v="1"/>
    <x v="969"/>
    <d v="2012-10-30T00:00:00"/>
    <s v="Standard Class"/>
    <s v="TB-21625"/>
    <s v="Trudy Brown"/>
    <s v="Consumer"/>
    <s v="United States"/>
    <s v="San Francisco"/>
    <x v="1"/>
    <n v="94110"/>
    <x v="1"/>
    <s v="FUR-TA-10001857"/>
    <x v="0"/>
    <x v="3"/>
    <s v="Balt Solid Wood Rectangular Table"/>
    <n v="253.17599999999999"/>
    <n v="3"/>
    <n v="0.2"/>
    <n v="-31.64700000000002"/>
  </r>
  <r>
    <n v="4383"/>
    <s v="US-2012-122784"/>
    <x v="1"/>
    <x v="603"/>
    <d v="2012-07-27T00:00:00"/>
    <s v="Standard Class"/>
    <s v="RA-19915"/>
    <s v="Russell Applegate"/>
    <s v="Consumer"/>
    <s v="United States"/>
    <s v="Highland Park"/>
    <x v="10"/>
    <n v="60035"/>
    <x v="2"/>
    <s v="OFF-BI-10000546"/>
    <x v="1"/>
    <x v="8"/>
    <s v="Avery Durable Binders"/>
    <n v="2.879999999999999"/>
    <n v="5"/>
    <n v="0.8"/>
    <n v="-4.4639999999999995"/>
  </r>
  <r>
    <n v="4384"/>
    <s v="US-2012-122784"/>
    <x v="1"/>
    <x v="603"/>
    <d v="2012-07-27T00:00:00"/>
    <s v="Standard Class"/>
    <s v="RA-19915"/>
    <s v="Russell Applegate"/>
    <s v="Consumer"/>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s v="Consumer"/>
    <s v="United States"/>
    <s v="Highland Park"/>
    <x v="10"/>
    <n v="60035"/>
    <x v="2"/>
    <s v="TEC-PH-10001557"/>
    <x v="2"/>
    <x v="7"/>
    <s v="Pyle PMP37LED"/>
    <n v="153.584"/>
    <n v="2"/>
    <n v="0.2"/>
    <n v="13.438599999999994"/>
  </r>
  <r>
    <n v="4386"/>
    <s v="US-2012-122784"/>
    <x v="1"/>
    <x v="603"/>
    <d v="2012-07-27T00:00:00"/>
    <s v="Standard Class"/>
    <s v="RA-19915"/>
    <s v="Russell Applegate"/>
    <s v="Consumer"/>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s v="Corporate"/>
    <s v="United States"/>
    <s v="San Francisco"/>
    <x v="1"/>
    <n v="94122"/>
    <x v="1"/>
    <s v="OFF-AP-10001366"/>
    <x v="1"/>
    <x v="9"/>
    <s v="Staples"/>
    <n v="43.92"/>
    <n v="4"/>
    <n v="0"/>
    <n v="11.858400000000003"/>
  </r>
  <r>
    <n v="4388"/>
    <s v="CA-2013-156811"/>
    <x v="0"/>
    <x v="189"/>
    <d v="2013-11-03T00:00:00"/>
    <s v="Standard Class"/>
    <s v="BP-11095"/>
    <s v="Bart Pistole"/>
    <s v="Corporate"/>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s v="Consumer"/>
    <s v="United States"/>
    <s v="New York City"/>
    <x v="15"/>
    <n v="10035"/>
    <x v="3"/>
    <s v="OFF-PA-10003651"/>
    <x v="1"/>
    <x v="10"/>
    <s v="Xerox 1968"/>
    <n v="46.76"/>
    <n v="7"/>
    <n v="0"/>
    <n v="22.444800000000001"/>
  </r>
  <r>
    <n v="4390"/>
    <s v="CA-2014-111556"/>
    <x v="3"/>
    <x v="225"/>
    <d v="2014-11-23T00:00:00"/>
    <s v="First Class"/>
    <s v="CD-11920"/>
    <s v="Carlos Daly"/>
    <s v="Consumer"/>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s v="Consumer"/>
    <s v="United States"/>
    <s v="New York City"/>
    <x v="15"/>
    <n v="10035"/>
    <x v="3"/>
    <s v="TEC-PH-10001459"/>
    <x v="2"/>
    <x v="7"/>
    <s v="Samsung Galaxy Mega 6.3"/>
    <n v="1259.97"/>
    <n v="3"/>
    <n v="0"/>
    <n v="327.59220000000005"/>
  </r>
  <r>
    <n v="4392"/>
    <s v="CA-2014-111556"/>
    <x v="3"/>
    <x v="225"/>
    <d v="2014-11-23T00:00:00"/>
    <s v="First Class"/>
    <s v="CD-11920"/>
    <s v="Carlos Daly"/>
    <s v="Consumer"/>
    <s v="United States"/>
    <s v="New York City"/>
    <x v="15"/>
    <n v="10035"/>
    <x v="3"/>
    <s v="OFF-AR-10004602"/>
    <x v="1"/>
    <x v="6"/>
    <s v="Boston KS Multi-Size Manual Pencil Sharpener"/>
    <n v="68.97"/>
    <n v="3"/>
    <n v="0"/>
    <n v="19.311600000000002"/>
  </r>
  <r>
    <n v="4393"/>
    <s v="CA-2013-108868"/>
    <x v="0"/>
    <x v="162"/>
    <d v="2013-09-13T00:00:00"/>
    <s v="Standard Class"/>
    <s v="KB-16585"/>
    <s v="Ken Black"/>
    <s v="Corporate"/>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s v="Corporate"/>
    <s v="United States"/>
    <s v="Dallas"/>
    <x v="5"/>
    <n v="75081"/>
    <x v="2"/>
    <s v="TEC-PH-10000923"/>
    <x v="2"/>
    <x v="7"/>
    <s v="Belkin SportFit Armband For iPhone 5s/5c, Fuchsia"/>
    <n v="59.960000000000008"/>
    <n v="5"/>
    <n v="0.2"/>
    <n v="21.735500000000002"/>
  </r>
  <r>
    <n v="4395"/>
    <s v="CA-2011-142965"/>
    <x v="2"/>
    <x v="836"/>
    <d v="2011-07-20T00:00:00"/>
    <s v="Same Day"/>
    <s v="SW-20245"/>
    <s v="Scot Wooten"/>
    <s v="Consumer"/>
    <s v="United States"/>
    <s v="Springfield"/>
    <x v="24"/>
    <n v="45503"/>
    <x v="3"/>
    <s v="OFF-ST-10002583"/>
    <x v="1"/>
    <x v="4"/>
    <s v="Fellowes Neat Ideas Storage Cubes"/>
    <n v="25.983999999999998"/>
    <n v="1"/>
    <n v="0.2"/>
    <n v="-5.1968000000000005"/>
  </r>
  <r>
    <n v="4396"/>
    <s v="CA-2011-142965"/>
    <x v="2"/>
    <x v="836"/>
    <d v="2011-07-20T00:00:00"/>
    <s v="Same Day"/>
    <s v="SW-20245"/>
    <s v="Scot Wooten"/>
    <s v="Consumer"/>
    <s v="United States"/>
    <s v="Springfield"/>
    <x v="24"/>
    <n v="45503"/>
    <x v="3"/>
    <s v="OFF-BI-10000977"/>
    <x v="1"/>
    <x v="8"/>
    <s v="Ibico Plastic Spiral Binding Combs"/>
    <n v="27.360000000000003"/>
    <n v="3"/>
    <n v="0.7"/>
    <n v="-21.887999999999991"/>
  </r>
  <r>
    <n v="4397"/>
    <s v="CA-2013-148740"/>
    <x v="0"/>
    <x v="625"/>
    <d v="2013-11-20T00:00:00"/>
    <s v="Standard Class"/>
    <s v="AH-10690"/>
    <s v="Anna Häberlin"/>
    <s v="Corporate"/>
    <s v="United States"/>
    <s v="San Diego"/>
    <x v="1"/>
    <n v="92024"/>
    <x v="1"/>
    <s v="TEC-PH-10002549"/>
    <x v="2"/>
    <x v="7"/>
    <s v="Polycom SoundPoint IP 450 VoIP phone"/>
    <n v="361.37600000000003"/>
    <n v="2"/>
    <n v="0.2"/>
    <n v="27.103200000000001"/>
  </r>
  <r>
    <n v="4398"/>
    <s v="US-2011-138758"/>
    <x v="2"/>
    <x v="970"/>
    <d v="2011-07-11T00:00:00"/>
    <s v="Standard Class"/>
    <s v="JL-15835"/>
    <s v="John Lee"/>
    <s v="Consumer"/>
    <s v="United States"/>
    <s v="Philadelphia"/>
    <x v="9"/>
    <n v="19120"/>
    <x v="3"/>
    <s v="FUR-CH-10002880"/>
    <x v="0"/>
    <x v="1"/>
    <s v="Global High-Back Leather Tilter, Burgundy"/>
    <n v="172.18599999999998"/>
    <n v="2"/>
    <n v="0.3"/>
    <n v="-46.736200000000011"/>
  </r>
  <r>
    <n v="4399"/>
    <s v="US-2011-138758"/>
    <x v="2"/>
    <x v="970"/>
    <d v="2011-07-11T00:00:00"/>
    <s v="Standard Class"/>
    <s v="JL-15835"/>
    <s v="John Lee"/>
    <s v="Consumer"/>
    <s v="United States"/>
    <s v="Philadelphia"/>
    <x v="9"/>
    <n v="19120"/>
    <x v="3"/>
    <s v="FUR-FU-10003039"/>
    <x v="0"/>
    <x v="5"/>
    <s v="Howard Miller 11-1/2&quot; Diameter Grantwood Wall Clock"/>
    <n v="69.00800000000001"/>
    <n v="2"/>
    <n v="0.2"/>
    <n v="12.0764"/>
  </r>
  <r>
    <n v="4400"/>
    <s v="CA-2013-131737"/>
    <x v="0"/>
    <x v="716"/>
    <d v="2013-03-18T00:00:00"/>
    <s v="Same Day"/>
    <s v="GZ-14470"/>
    <s v="Gary Zandusky"/>
    <s v="Consumer"/>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s v="Consumer"/>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s v="Consumer"/>
    <s v="United States"/>
    <s v="Columbia"/>
    <x v="39"/>
    <n v="21044"/>
    <x v="3"/>
    <s v="FUR-FU-10004306"/>
    <x v="0"/>
    <x v="5"/>
    <s v="Electrix Halogen Magnifier Lamp"/>
    <n v="971.5"/>
    <n v="5"/>
    <n v="0"/>
    <n v="252.59"/>
  </r>
  <r>
    <n v="4403"/>
    <s v="CA-2013-114538"/>
    <x v="0"/>
    <x v="482"/>
    <d v="2013-12-28T00:00:00"/>
    <s v="First Class"/>
    <s v="RC-19825"/>
    <s v="Roy Collins"/>
    <s v="Consumer"/>
    <s v="United States"/>
    <s v="Colorado Springs"/>
    <x v="22"/>
    <n v="80906"/>
    <x v="1"/>
    <s v="OFF-AR-10002445"/>
    <x v="1"/>
    <x v="6"/>
    <s v="SANFORD Major Accent Highlighters"/>
    <n v="11.328000000000001"/>
    <n v="2"/>
    <n v="0.2"/>
    <n v="2.5488000000000004"/>
  </r>
  <r>
    <n v="4404"/>
    <s v="CA-2011-127936"/>
    <x v="2"/>
    <x v="814"/>
    <d v="2011-09-04T00:00:00"/>
    <s v="First Class"/>
    <s v="CL-12565"/>
    <s v="Clay Ludtke"/>
    <s v="Consumer"/>
    <s v="United States"/>
    <s v="New York City"/>
    <x v="15"/>
    <n v="10009"/>
    <x v="3"/>
    <s v="OFF-AR-10002445"/>
    <x v="1"/>
    <x v="6"/>
    <s v="SANFORD Major Accent Highlighters"/>
    <n v="21.240000000000002"/>
    <n v="3"/>
    <n v="0"/>
    <n v="8.071200000000001"/>
  </r>
  <r>
    <n v="4405"/>
    <s v="CA-2012-164336"/>
    <x v="1"/>
    <x v="761"/>
    <d v="2012-07-10T00:00:00"/>
    <s v="Standard Class"/>
    <s v="MW-18220"/>
    <s v="Mitch Webber"/>
    <s v="Consumer"/>
    <s v="United States"/>
    <s v="Philadelphia"/>
    <x v="9"/>
    <n v="19140"/>
    <x v="3"/>
    <s v="TEC-AC-10002345"/>
    <x v="2"/>
    <x v="11"/>
    <s v="HP Standard 104 key PS/2 Keyboard"/>
    <n v="34.800000000000004"/>
    <n v="3"/>
    <n v="0.2"/>
    <n v="2.1749999999999989"/>
  </r>
  <r>
    <n v="4406"/>
    <s v="CA-2012-164336"/>
    <x v="1"/>
    <x v="761"/>
    <d v="2012-07-10T00:00:00"/>
    <s v="Standard Class"/>
    <s v="MW-18220"/>
    <s v="Mitch Webber"/>
    <s v="Consumer"/>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s v="Corporate"/>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s v="Corporate"/>
    <s v="United States"/>
    <s v="Columbus"/>
    <x v="14"/>
    <n v="47201"/>
    <x v="2"/>
    <s v="OFF-PA-10000418"/>
    <x v="1"/>
    <x v="10"/>
    <s v="Xerox 189"/>
    <n v="314.54999999999995"/>
    <n v="3"/>
    <n v="0"/>
    <n v="150.98399999999998"/>
  </r>
  <r>
    <n v="4409"/>
    <s v="CA-2013-100041"/>
    <x v="0"/>
    <x v="73"/>
    <d v="2013-11-26T00:00:00"/>
    <s v="Standard Class"/>
    <s v="BF-10975"/>
    <s v="Barbara Fisher"/>
    <s v="Corporate"/>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s v="Home Office"/>
    <s v="United States"/>
    <s v="Los Angeles"/>
    <x v="1"/>
    <n v="90004"/>
    <x v="1"/>
    <s v="OFF-LA-10004425"/>
    <x v="1"/>
    <x v="2"/>
    <s v="Staples"/>
    <n v="5.78"/>
    <n v="2"/>
    <n v="0"/>
    <n v="2.7166000000000001"/>
  </r>
  <r>
    <n v="4411"/>
    <s v="US-2011-154879"/>
    <x v="2"/>
    <x v="457"/>
    <d v="2011-05-11T00:00:00"/>
    <s v="Standard Class"/>
    <s v="SN-20710"/>
    <s v="Steve Nguyen"/>
    <s v="Home Office"/>
    <s v="United States"/>
    <s v="Los Angeles"/>
    <x v="1"/>
    <n v="90004"/>
    <x v="1"/>
    <s v="OFF-AR-10001897"/>
    <x v="1"/>
    <x v="6"/>
    <s v="Model L Table or Wall-Mount Pencil Sharpener"/>
    <n v="107.94"/>
    <n v="6"/>
    <n v="0"/>
    <n v="30.223200000000002"/>
  </r>
  <r>
    <n v="4412"/>
    <s v="CA-2011-130624"/>
    <x v="2"/>
    <x v="261"/>
    <d v="2011-06-24T00:00:00"/>
    <s v="First Class"/>
    <s v="TB-21280"/>
    <s v="Toby Braunhardt"/>
    <s v="Consumer"/>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s v="Consumer"/>
    <s v="United States"/>
    <s v="New York City"/>
    <x v="15"/>
    <n v="10024"/>
    <x v="3"/>
    <s v="TEC-PH-10003963"/>
    <x v="2"/>
    <x v="7"/>
    <s v="GE 2-Jack Phone Line Splitter"/>
    <n v="617.97"/>
    <n v="3"/>
    <n v="0"/>
    <n v="160.6722"/>
  </r>
  <r>
    <n v="4414"/>
    <s v="CA-2011-130624"/>
    <x v="2"/>
    <x v="261"/>
    <d v="2011-06-24T00:00:00"/>
    <s v="First Class"/>
    <s v="TB-21280"/>
    <s v="Toby Braunhardt"/>
    <s v="Consumer"/>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s v="Corporate"/>
    <s v="United States"/>
    <s v="Lawrence"/>
    <x v="31"/>
    <n v="1841"/>
    <x v="3"/>
    <s v="OFF-BI-10003925"/>
    <x v="1"/>
    <x v="8"/>
    <s v="Fellowes PB300 Plastic Comb Binding Machine"/>
    <n v="387.99"/>
    <n v="1"/>
    <n v="0"/>
    <n v="182.3553"/>
  </r>
  <r>
    <n v="4416"/>
    <s v="CA-2011-153983"/>
    <x v="2"/>
    <x v="503"/>
    <d v="2011-12-06T00:00:00"/>
    <s v="Standard Class"/>
    <s v="AH-10210"/>
    <s v="Alan Hwang"/>
    <s v="Consumer"/>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s v="Consumer"/>
    <s v="United States"/>
    <s v="San Francisco"/>
    <x v="1"/>
    <n v="94122"/>
    <x v="1"/>
    <s v="OFF-FA-10003495"/>
    <x v="1"/>
    <x v="13"/>
    <s v="Staples"/>
    <n v="30.4"/>
    <n v="5"/>
    <n v="0"/>
    <n v="15.2"/>
  </r>
  <r>
    <n v="4418"/>
    <s v="CA-2014-112900"/>
    <x v="3"/>
    <x v="359"/>
    <d v="2014-04-13T00:00:00"/>
    <s v="Second Class"/>
    <s v="KL-16645"/>
    <s v="Ken Lonsdale"/>
    <s v="Consumer"/>
    <s v="United States"/>
    <s v="Detroit"/>
    <x v="12"/>
    <n v="48205"/>
    <x v="2"/>
    <s v="OFF-BI-10002867"/>
    <x v="1"/>
    <x v="8"/>
    <s v="GBC Recycled Regency Composition Covers"/>
    <n v="478.24"/>
    <n v="8"/>
    <n v="0"/>
    <n v="219.99039999999997"/>
  </r>
  <r>
    <n v="4419"/>
    <s v="CA-2011-160157"/>
    <x v="2"/>
    <x v="414"/>
    <d v="2011-12-27T00:00:00"/>
    <s v="Standard Class"/>
    <s v="MH-17455"/>
    <s v="Mark Hamilton"/>
    <s v="Consumer"/>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s v="Consumer"/>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s v="Consumer"/>
    <s v="United States"/>
    <s v="Chicago"/>
    <x v="10"/>
    <n v="60610"/>
    <x v="2"/>
    <s v="OFF-SU-10002537"/>
    <x v="1"/>
    <x v="14"/>
    <s v="Acme Box Cutter Scissors"/>
    <n v="40.92"/>
    <n v="5"/>
    <n v="0.2"/>
    <n v="3.0690000000000026"/>
  </r>
  <r>
    <n v="4422"/>
    <s v="CA-2011-117016"/>
    <x v="2"/>
    <x v="530"/>
    <d v="2011-03-09T00:00:00"/>
    <s v="Standard Class"/>
    <s v="SC-20095"/>
    <s v="Sanjit Chand"/>
    <s v="Consumer"/>
    <s v="United States"/>
    <s v="Margate"/>
    <x v="2"/>
    <n v="33063"/>
    <x v="0"/>
    <s v="OFF-AR-10001374"/>
    <x v="1"/>
    <x v="6"/>
    <s v="BIC Brite Liner Highlighters, Chisel Tip"/>
    <n v="15.552000000000003"/>
    <n v="3"/>
    <n v="0.2"/>
    <n v="2.3327999999999989"/>
  </r>
  <r>
    <n v="4423"/>
    <s v="CA-2014-159464"/>
    <x v="3"/>
    <x v="796"/>
    <d v="2014-05-20T00:00:00"/>
    <s v="First Class"/>
    <s v="TB-21355"/>
    <s v="Todd Boyes"/>
    <s v="Corporate"/>
    <s v="United States"/>
    <s v="Sandy Springs"/>
    <x v="32"/>
    <n v="30328"/>
    <x v="0"/>
    <s v="OFF-AP-10001492"/>
    <x v="1"/>
    <x v="9"/>
    <s v="Acco Six-Outlet Power Strip, 4' Cord Length"/>
    <n v="17.239999999999998"/>
    <n v="2"/>
    <n v="0"/>
    <n v="4.4824000000000002"/>
  </r>
  <r>
    <n v="4424"/>
    <s v="CA-2014-159464"/>
    <x v="3"/>
    <x v="796"/>
    <d v="2014-05-20T00:00:00"/>
    <s v="First Class"/>
    <s v="TB-21355"/>
    <s v="Todd Boyes"/>
    <s v="Corporate"/>
    <s v="United States"/>
    <s v="Sandy Springs"/>
    <x v="32"/>
    <n v="30328"/>
    <x v="0"/>
    <s v="FUR-BO-10003546"/>
    <x v="0"/>
    <x v="0"/>
    <s v="Hon 4-Shelf Metal Bookcases"/>
    <n v="302.94"/>
    <n v="3"/>
    <n v="0"/>
    <n v="75.735000000000014"/>
  </r>
  <r>
    <n v="4425"/>
    <s v="CA-2014-159464"/>
    <x v="3"/>
    <x v="796"/>
    <d v="2014-05-20T00:00:00"/>
    <s v="First Class"/>
    <s v="TB-21355"/>
    <s v="Todd Boyes"/>
    <s v="Corporate"/>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s v="Corporate"/>
    <s v="United States"/>
    <s v="Sandy Springs"/>
    <x v="32"/>
    <n v="30328"/>
    <x v="0"/>
    <s v="OFF-BI-10000315"/>
    <x v="1"/>
    <x v="8"/>
    <s v="Poly Designer Cover &amp; Back"/>
    <n v="113.94"/>
    <n v="6"/>
    <n v="0"/>
    <n v="54.691199999999995"/>
  </r>
  <r>
    <n v="4427"/>
    <s v="CA-2014-159464"/>
    <x v="3"/>
    <x v="796"/>
    <d v="2014-05-20T00:00:00"/>
    <s v="First Class"/>
    <s v="TB-21355"/>
    <s v="Todd Boyes"/>
    <s v="Corporate"/>
    <s v="United States"/>
    <s v="Sandy Springs"/>
    <x v="32"/>
    <n v="30328"/>
    <x v="0"/>
    <s v="TEC-PH-10002350"/>
    <x v="2"/>
    <x v="7"/>
    <s v="Apple EarPods with Remote and Mic"/>
    <n v="55.98"/>
    <n v="2"/>
    <n v="0"/>
    <n v="15.674399999999999"/>
  </r>
  <r>
    <n v="4428"/>
    <s v="US-2014-103226"/>
    <x v="3"/>
    <x v="585"/>
    <d v="2014-09-29T00:00:00"/>
    <s v="Standard Class"/>
    <s v="DW-13195"/>
    <s v="David Wiener"/>
    <s v="Corporate"/>
    <s v="United States"/>
    <s v="Albuquerque"/>
    <x v="27"/>
    <n v="87105"/>
    <x v="1"/>
    <s v="OFF-PA-10002666"/>
    <x v="1"/>
    <x v="10"/>
    <s v="Southworth 25% Cotton Linen-Finish Paper &amp; Envelopes"/>
    <n v="27.18"/>
    <n v="3"/>
    <n v="0"/>
    <n v="12.231"/>
  </r>
  <r>
    <n v="4429"/>
    <s v="CA-2014-119452"/>
    <x v="3"/>
    <x v="708"/>
    <d v="2014-03-28T00:00:00"/>
    <s v="Standard Class"/>
    <s v="CL-12565"/>
    <s v="Clay Ludtke"/>
    <s v="Consumer"/>
    <s v="United States"/>
    <s v="Tulsa"/>
    <x v="26"/>
    <n v="74133"/>
    <x v="2"/>
    <s v="FUR-CH-10004495"/>
    <x v="0"/>
    <x v="1"/>
    <s v="Global Leather and Oak Executive Chair, Black"/>
    <n v="1805.88"/>
    <n v="6"/>
    <n v="0"/>
    <n v="523.70519999999988"/>
  </r>
  <r>
    <n v="4430"/>
    <s v="CA-2014-147725"/>
    <x v="3"/>
    <x v="32"/>
    <d v="2014-09-15T00:00:00"/>
    <s v="Same Day"/>
    <s v="LT-17110"/>
    <s v="Liz Thompson"/>
    <s v="Consumer"/>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s v="Consumer"/>
    <s v="United States"/>
    <s v="Henderson"/>
    <x v="0"/>
    <n v="42420"/>
    <x v="0"/>
    <s v="OFF-FA-10002280"/>
    <x v="1"/>
    <x v="13"/>
    <s v="Advantus Plastic Paper Clips"/>
    <n v="20"/>
    <n v="4"/>
    <n v="0"/>
    <n v="9.6"/>
  </r>
  <r>
    <n v="4432"/>
    <s v="CA-2013-168893"/>
    <x v="0"/>
    <x v="54"/>
    <d v="2013-11-09T00:00:00"/>
    <s v="Second Class"/>
    <s v="AP-10915"/>
    <s v="Arthur Prichep"/>
    <s v="Consumer"/>
    <s v="United States"/>
    <s v="Henderson"/>
    <x v="0"/>
    <n v="42420"/>
    <x v="0"/>
    <s v="OFF-AR-10001770"/>
    <x v="1"/>
    <x v="6"/>
    <s v="Economy #2 Pencils"/>
    <n v="7.98"/>
    <n v="3"/>
    <n v="0"/>
    <n v="2.0747999999999998"/>
  </r>
  <r>
    <n v="4433"/>
    <s v="CA-2013-168893"/>
    <x v="0"/>
    <x v="54"/>
    <d v="2013-11-09T00:00:00"/>
    <s v="Second Class"/>
    <s v="AP-10915"/>
    <s v="Arthur Prichep"/>
    <s v="Consumer"/>
    <s v="United States"/>
    <s v="Henderson"/>
    <x v="0"/>
    <n v="42420"/>
    <x v="0"/>
    <s v="FUR-FU-10002885"/>
    <x v="0"/>
    <x v="5"/>
    <s v="Magna Visual Magnetic Picture Hangers"/>
    <n v="24.1"/>
    <n v="5"/>
    <n v="0"/>
    <n v="9.1580000000000013"/>
  </r>
  <r>
    <n v="4434"/>
    <s v="CA-2013-168893"/>
    <x v="0"/>
    <x v="54"/>
    <d v="2013-11-09T00:00:00"/>
    <s v="Second Class"/>
    <s v="AP-10915"/>
    <s v="Arthur Prichep"/>
    <s v="Consumer"/>
    <s v="United States"/>
    <s v="Henderson"/>
    <x v="0"/>
    <n v="42420"/>
    <x v="0"/>
    <s v="OFF-AR-10003772"/>
    <x v="1"/>
    <x v="6"/>
    <s v="Boston 16750 Black Compact Battery Pencil Sharpener"/>
    <n v="8.75"/>
    <n v="1"/>
    <n v="0"/>
    <n v="2.6249999999999991"/>
  </r>
  <r>
    <n v="4435"/>
    <s v="CA-2013-168893"/>
    <x v="0"/>
    <x v="54"/>
    <d v="2013-11-09T00:00:00"/>
    <s v="Second Class"/>
    <s v="AP-10915"/>
    <s v="Arthur Prichep"/>
    <s v="Consumer"/>
    <s v="United States"/>
    <s v="Henderson"/>
    <x v="0"/>
    <n v="42420"/>
    <x v="0"/>
    <s v="FUR-TA-10003392"/>
    <x v="0"/>
    <x v="3"/>
    <s v="Global Adaptabilities Conference Tables"/>
    <n v="842.94"/>
    <n v="3"/>
    <n v="0"/>
    <n v="160.15860000000001"/>
  </r>
  <r>
    <n v="4436"/>
    <s v="CA-2013-163398"/>
    <x v="0"/>
    <x v="973"/>
    <d v="2013-05-09T00:00:00"/>
    <s v="Standard Class"/>
    <s v="CB-12415"/>
    <s v="Christy Brittain"/>
    <s v="Consumer"/>
    <s v="United States"/>
    <s v="Chicago"/>
    <x v="10"/>
    <n v="60653"/>
    <x v="2"/>
    <s v="OFF-BI-10000014"/>
    <x v="1"/>
    <x v="8"/>
    <s v="Heavy-Duty E-Z-D Binders"/>
    <n v="2.1819999999999995"/>
    <n v="1"/>
    <n v="0.8"/>
    <n v="-3.6002999999999998"/>
  </r>
  <r>
    <n v="4437"/>
    <s v="CA-2013-163398"/>
    <x v="0"/>
    <x v="973"/>
    <d v="2013-05-09T00:00:00"/>
    <s v="Standard Class"/>
    <s v="CB-12415"/>
    <s v="Christy Brittain"/>
    <s v="Consumer"/>
    <s v="United States"/>
    <s v="Chicago"/>
    <x v="10"/>
    <n v="60653"/>
    <x v="2"/>
    <s v="OFF-AR-10003217"/>
    <x v="1"/>
    <x v="6"/>
    <s v="Newell 316"/>
    <n v="27.384"/>
    <n v="7"/>
    <n v="0.2"/>
    <n v="2.7384000000000022"/>
  </r>
  <r>
    <n v="4438"/>
    <s v="CA-2013-163398"/>
    <x v="0"/>
    <x v="973"/>
    <d v="2013-05-09T00:00:00"/>
    <s v="Standard Class"/>
    <s v="CB-12415"/>
    <s v="Christy Brittain"/>
    <s v="Consumer"/>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s v="Consumer"/>
    <s v="United States"/>
    <s v="Port Arthur"/>
    <x v="5"/>
    <n v="77642"/>
    <x v="2"/>
    <s v="OFF-PA-10001972"/>
    <x v="1"/>
    <x v="10"/>
    <s v="Xerox 214"/>
    <n v="10.368000000000002"/>
    <n v="2"/>
    <n v="0.2"/>
    <n v="3.6288"/>
  </r>
  <r>
    <n v="4440"/>
    <s v="CA-2013-162726"/>
    <x v="0"/>
    <x v="797"/>
    <d v="2014-01-03T00:00:00"/>
    <s v="Standard Class"/>
    <s v="MT-17815"/>
    <s v="Meg Tillman"/>
    <s v="Consumer"/>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s v="Consumer"/>
    <s v="United States"/>
    <s v="Westland"/>
    <x v="12"/>
    <n v="48185"/>
    <x v="2"/>
    <s v="TEC-AC-10004975"/>
    <x v="2"/>
    <x v="11"/>
    <s v="Plantronics Audio 995 Wireless Stereo Headset"/>
    <n v="109.95"/>
    <n v="1"/>
    <n v="0"/>
    <n v="36.283500000000004"/>
  </r>
  <r>
    <n v="4442"/>
    <s v="US-2013-111290"/>
    <x v="0"/>
    <x v="405"/>
    <d v="2013-07-27T00:00:00"/>
    <s v="Standard Class"/>
    <s v="DK-13375"/>
    <s v="Dennis Kane"/>
    <s v="Consumer"/>
    <s v="United States"/>
    <s v="Westland"/>
    <x v="12"/>
    <n v="48185"/>
    <x v="2"/>
    <s v="OFF-ST-10001932"/>
    <x v="1"/>
    <x v="4"/>
    <s v="Fellowes Staxonsteel Drawer Files"/>
    <n v="965.84999999999991"/>
    <n v="5"/>
    <n v="0"/>
    <n v="135.21900000000002"/>
  </r>
  <r>
    <n v="4443"/>
    <s v="US-2013-111290"/>
    <x v="0"/>
    <x v="405"/>
    <d v="2013-07-27T00:00:00"/>
    <s v="Standard Class"/>
    <s v="DK-13375"/>
    <s v="Dennis Kane"/>
    <s v="Consumer"/>
    <s v="United States"/>
    <s v="Westland"/>
    <x v="12"/>
    <n v="48185"/>
    <x v="2"/>
    <s v="OFF-AR-10001761"/>
    <x v="1"/>
    <x v="6"/>
    <s v="Avery Hi-Liter Smear-Safe Highlighters"/>
    <n v="29.2"/>
    <n v="5"/>
    <n v="0"/>
    <n v="10.511999999999999"/>
  </r>
  <r>
    <n v="4444"/>
    <s v="US-2013-111290"/>
    <x v="0"/>
    <x v="405"/>
    <d v="2013-07-27T00:00:00"/>
    <s v="Standard Class"/>
    <s v="DK-13375"/>
    <s v="Dennis Kane"/>
    <s v="Consumer"/>
    <s v="United States"/>
    <s v="Westland"/>
    <x v="12"/>
    <n v="48185"/>
    <x v="2"/>
    <s v="OFF-PA-10002262"/>
    <x v="1"/>
    <x v="10"/>
    <s v="Xerox 192"/>
    <n v="32.400000000000006"/>
    <n v="5"/>
    <n v="0"/>
    <n v="15.552000000000001"/>
  </r>
  <r>
    <n v="4445"/>
    <s v="US-2011-147704"/>
    <x v="2"/>
    <x v="912"/>
    <d v="2011-11-21T00:00:00"/>
    <s v="Standard Class"/>
    <s v="SR-20740"/>
    <s v="Steven Roelle"/>
    <s v="Home Office"/>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s v="Home Office"/>
    <s v="United States"/>
    <s v="Bloomington"/>
    <x v="14"/>
    <n v="47401"/>
    <x v="2"/>
    <s v="OFF-PA-10003270"/>
    <x v="1"/>
    <x v="10"/>
    <s v="Xerox 1954"/>
    <n v="31.68"/>
    <n v="6"/>
    <n v="0"/>
    <n v="14.256"/>
  </r>
  <r>
    <n v="4447"/>
    <s v="US-2011-147704"/>
    <x v="2"/>
    <x v="912"/>
    <d v="2011-11-21T00:00:00"/>
    <s v="Standard Class"/>
    <s v="SR-20740"/>
    <s v="Steven Roelle"/>
    <s v="Home Office"/>
    <s v="United States"/>
    <s v="Bloomington"/>
    <x v="14"/>
    <n v="47401"/>
    <x v="2"/>
    <s v="OFF-BI-10001634"/>
    <x v="1"/>
    <x v="8"/>
    <s v="Wilson Jones Active Use Binders"/>
    <n v="29.12"/>
    <n v="4"/>
    <n v="0"/>
    <n v="14.268800000000001"/>
  </r>
  <r>
    <n v="4448"/>
    <s v="US-2011-147704"/>
    <x v="2"/>
    <x v="912"/>
    <d v="2011-11-21T00:00:00"/>
    <s v="Standard Class"/>
    <s v="SR-20740"/>
    <s v="Steven Roelle"/>
    <s v="Home Office"/>
    <s v="United States"/>
    <s v="Bloomington"/>
    <x v="14"/>
    <n v="47401"/>
    <x v="2"/>
    <s v="OFF-ST-10000675"/>
    <x v="1"/>
    <x v="4"/>
    <s v="File Shuttle II and Handi-File, Black"/>
    <n v="169.45"/>
    <n v="5"/>
    <n v="0"/>
    <n v="42.362499999999997"/>
  </r>
  <r>
    <n v="4449"/>
    <s v="CA-2012-121965"/>
    <x v="1"/>
    <x v="974"/>
    <d v="2012-06-23T00:00:00"/>
    <s v="Standard Class"/>
    <s v="LH-17155"/>
    <s v="Logan Haushalter"/>
    <s v="Consumer"/>
    <s v="United States"/>
    <s v="Los Angeles"/>
    <x v="1"/>
    <n v="90032"/>
    <x v="1"/>
    <s v="FUR-FU-10000732"/>
    <x v="0"/>
    <x v="5"/>
    <s v="Eldon 200 Class Desk Accessories"/>
    <n v="12.56"/>
    <n v="2"/>
    <n v="0"/>
    <n v="4.0191999999999997"/>
  </r>
  <r>
    <n v="4450"/>
    <s v="CA-2012-121965"/>
    <x v="1"/>
    <x v="974"/>
    <d v="2012-06-23T00:00:00"/>
    <s v="Standard Class"/>
    <s v="LH-17155"/>
    <s v="Logan Haushalter"/>
    <s v="Consumer"/>
    <s v="United States"/>
    <s v="Los Angeles"/>
    <x v="1"/>
    <n v="90032"/>
    <x v="1"/>
    <s v="OFF-PA-10004355"/>
    <x v="1"/>
    <x v="10"/>
    <s v="Xerox 231"/>
    <n v="6.48"/>
    <n v="1"/>
    <n v="0"/>
    <n v="3.1104000000000003"/>
  </r>
  <r>
    <n v="4451"/>
    <s v="CA-2012-121965"/>
    <x v="1"/>
    <x v="974"/>
    <d v="2012-06-23T00:00:00"/>
    <s v="Standard Class"/>
    <s v="LH-17155"/>
    <s v="Logan Haushalter"/>
    <s v="Consumer"/>
    <s v="United States"/>
    <s v="Los Angeles"/>
    <x v="1"/>
    <n v="90032"/>
    <x v="1"/>
    <s v="OFF-EN-10000056"/>
    <x v="1"/>
    <x v="12"/>
    <s v="Cameo Buff Policy Envelopes"/>
    <n v="186.69"/>
    <n v="3"/>
    <n v="0"/>
    <n v="87.744299999999981"/>
  </r>
  <r>
    <n v="4452"/>
    <s v="CA-2013-147137"/>
    <x v="0"/>
    <x v="975"/>
    <d v="2013-07-07T00:00:00"/>
    <s v="First Class"/>
    <s v="AA-10645"/>
    <s v="Anna Andreadi"/>
    <s v="Consumer"/>
    <s v="United States"/>
    <s v="San Francisco"/>
    <x v="1"/>
    <n v="94109"/>
    <x v="1"/>
    <s v="FUR-FU-10000221"/>
    <x v="0"/>
    <x v="5"/>
    <s v="Master Caster Door Stop, Brown"/>
    <n v="25.4"/>
    <n v="5"/>
    <n v="0"/>
    <n v="8.6359999999999992"/>
  </r>
  <r>
    <n v="4453"/>
    <s v="CA-2013-147137"/>
    <x v="0"/>
    <x v="975"/>
    <d v="2013-07-07T00:00:00"/>
    <s v="First Class"/>
    <s v="AA-10645"/>
    <s v="Anna Andreadi"/>
    <s v="Consumer"/>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s v="Consumer"/>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s v="Consumer"/>
    <s v="United States"/>
    <s v="San Francisco"/>
    <x v="1"/>
    <n v="94109"/>
    <x v="1"/>
    <s v="OFF-ST-10002486"/>
    <x v="1"/>
    <x v="4"/>
    <s v="Eldon Shelf Savers Cubes and Bins"/>
    <n v="27.92"/>
    <n v="4"/>
    <n v="0"/>
    <n v="0.5583999999999989"/>
  </r>
  <r>
    <n v="4456"/>
    <s v="US-2012-146745"/>
    <x v="1"/>
    <x v="37"/>
    <d v="2012-09-08T00:00:00"/>
    <s v="Standard Class"/>
    <s v="AS-10630"/>
    <s v="Ann Steele"/>
    <s v="Home Office"/>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s v="Home Office"/>
    <s v="United States"/>
    <s v="San Francisco"/>
    <x v="1"/>
    <n v="94110"/>
    <x v="1"/>
    <s v="OFF-BI-10003274"/>
    <x v="1"/>
    <x v="8"/>
    <s v="Avery Durable Slant Ring Binders, No Labels"/>
    <n v="6.3680000000000003"/>
    <n v="2"/>
    <n v="0.2"/>
    <n v="2.1492"/>
  </r>
  <r>
    <n v="4458"/>
    <s v="CA-2014-115175"/>
    <x v="3"/>
    <x v="783"/>
    <d v="2014-08-13T00:00:00"/>
    <s v="Standard Class"/>
    <s v="MC-17575"/>
    <s v="Matt Collins"/>
    <s v="Consumer"/>
    <s v="United States"/>
    <s v="San Jose"/>
    <x v="1"/>
    <n v="95123"/>
    <x v="1"/>
    <s v="OFF-PA-10001878"/>
    <x v="1"/>
    <x v="10"/>
    <s v="Xerox 1891"/>
    <n v="244.54999999999998"/>
    <n v="5"/>
    <n v="0"/>
    <n v="114.93849999999998"/>
  </r>
  <r>
    <n v="4459"/>
    <s v="CA-2014-105851"/>
    <x v="3"/>
    <x v="677"/>
    <d v="2014-03-21T00:00:00"/>
    <s v="Standard Class"/>
    <s v="SE-20110"/>
    <s v="Sanjit Engle"/>
    <s v="Consumer"/>
    <s v="United States"/>
    <s v="Denver"/>
    <x v="22"/>
    <n v="80219"/>
    <x v="1"/>
    <s v="OFF-SU-10002881"/>
    <x v="1"/>
    <x v="14"/>
    <s v="Martin Yale Chadless Opener Electric Letter Opener"/>
    <n v="1332.4960000000001"/>
    <n v="2"/>
    <n v="0.2"/>
    <n v="-299.8116"/>
  </r>
  <r>
    <n v="4460"/>
    <s v="US-2014-125717"/>
    <x v="3"/>
    <x v="394"/>
    <d v="2014-10-02T00:00:00"/>
    <s v="First Class"/>
    <s v="DS-13030"/>
    <s v="Darrin Sayre"/>
    <s v="Home Office"/>
    <s v="United States"/>
    <s v="Aurora"/>
    <x v="22"/>
    <n v="80013"/>
    <x v="1"/>
    <s v="FUR-FU-10001979"/>
    <x v="0"/>
    <x v="5"/>
    <s v="Dana Halogen Swing-Arm Architect Lamp"/>
    <n v="32.776000000000003"/>
    <n v="1"/>
    <n v="0.2"/>
    <n v="3.2776000000000014"/>
  </r>
  <r>
    <n v="4461"/>
    <s v="US-2014-125717"/>
    <x v="3"/>
    <x v="394"/>
    <d v="2014-10-02T00:00:00"/>
    <s v="First Class"/>
    <s v="DS-13030"/>
    <s v="Darrin Sayre"/>
    <s v="Home Office"/>
    <s v="United States"/>
    <s v="Aurora"/>
    <x v="22"/>
    <n v="80013"/>
    <x v="1"/>
    <s v="OFF-ST-10001522"/>
    <x v="1"/>
    <x v="4"/>
    <s v="Gould Plastics 18-Pocket Panel Bin, 34w x 5-1/4d x 20-1/2h"/>
    <n v="147.184"/>
    <n v="2"/>
    <n v="0.2"/>
    <n v="-29.436800000000012"/>
  </r>
  <r>
    <n v="4462"/>
    <s v="US-2014-125717"/>
    <x v="3"/>
    <x v="394"/>
    <d v="2014-10-02T00:00:00"/>
    <s v="First Class"/>
    <s v="DS-13030"/>
    <s v="Darrin Sayre"/>
    <s v="Home Office"/>
    <s v="United States"/>
    <s v="Aurora"/>
    <x v="22"/>
    <n v="80013"/>
    <x v="1"/>
    <s v="TEC-AC-10003657"/>
    <x v="2"/>
    <x v="11"/>
    <s v="Lenovo 17-Key USB Numeric Keypad"/>
    <n v="54.384000000000007"/>
    <n v="2"/>
    <n v="0.2"/>
    <n v="1.359599999999995"/>
  </r>
  <r>
    <n v="4463"/>
    <s v="US-2014-125717"/>
    <x v="3"/>
    <x v="394"/>
    <d v="2014-10-02T00:00:00"/>
    <s v="First Class"/>
    <s v="DS-13030"/>
    <s v="Darrin Sayre"/>
    <s v="Home Office"/>
    <s v="United States"/>
    <s v="Aurora"/>
    <x v="22"/>
    <n v="80013"/>
    <x v="1"/>
    <s v="OFF-BI-10001718"/>
    <x v="1"/>
    <x v="8"/>
    <s v="GBC DocuBind P50 Personal Binding Machine"/>
    <n v="76.77600000000001"/>
    <n v="4"/>
    <n v="0.7"/>
    <n v="-58.861599999999981"/>
  </r>
  <r>
    <n v="4464"/>
    <s v="US-2014-125717"/>
    <x v="3"/>
    <x v="394"/>
    <d v="2014-10-02T00:00:00"/>
    <s v="First Class"/>
    <s v="DS-13030"/>
    <s v="Darrin Sayre"/>
    <s v="Home Office"/>
    <s v="United States"/>
    <s v="Aurora"/>
    <x v="22"/>
    <n v="80013"/>
    <x v="1"/>
    <s v="OFF-PA-10003022"/>
    <x v="1"/>
    <x v="10"/>
    <s v="Xerox 1992"/>
    <n v="14.352000000000002"/>
    <n v="3"/>
    <n v="0.2"/>
    <n v="5.2026000000000003"/>
  </r>
  <r>
    <n v="4465"/>
    <s v="US-2014-125717"/>
    <x v="3"/>
    <x v="394"/>
    <d v="2014-10-02T00:00:00"/>
    <s v="First Class"/>
    <s v="DS-13030"/>
    <s v="Darrin Sayre"/>
    <s v="Home Office"/>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s v="Corporate"/>
    <s v="United States"/>
    <s v="Boise"/>
    <x v="45"/>
    <n v="83704"/>
    <x v="1"/>
    <s v="OFF-BI-10004970"/>
    <x v="1"/>
    <x v="8"/>
    <s v="ACCOHIDE 3-Ring Binder, Blue, 1&quot;"/>
    <n v="3.3040000000000003"/>
    <n v="1"/>
    <n v="0.2"/>
    <n v="1.1151"/>
  </r>
  <r>
    <n v="4467"/>
    <s v="CA-2014-168641"/>
    <x v="3"/>
    <x v="221"/>
    <d v="2014-12-02T00:00:00"/>
    <s v="Standard Class"/>
    <s v="KA-16525"/>
    <s v="Kelly Andreada"/>
    <s v="Consumer"/>
    <s v="United States"/>
    <s v="New York City"/>
    <x v="15"/>
    <n v="10035"/>
    <x v="3"/>
    <s v="OFF-AR-10003759"/>
    <x v="1"/>
    <x v="6"/>
    <s v="Crayola Anti Dust Chalk, 12/Pack"/>
    <n v="16.38"/>
    <n v="9"/>
    <n v="0"/>
    <n v="7.3709999999999996"/>
  </r>
  <r>
    <n v="4468"/>
    <s v="CA-2014-168641"/>
    <x v="3"/>
    <x v="221"/>
    <d v="2014-12-02T00:00:00"/>
    <s v="Standard Class"/>
    <s v="KA-16525"/>
    <s v="Kelly Andreada"/>
    <s v="Consumer"/>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s v="Consumer"/>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s v="Consumer"/>
    <s v="United States"/>
    <s v="New York City"/>
    <x v="15"/>
    <n v="10035"/>
    <x v="3"/>
    <s v="OFF-PA-10001972"/>
    <x v="1"/>
    <x v="10"/>
    <s v="Xerox 214"/>
    <n v="12.96"/>
    <n v="2"/>
    <n v="0"/>
    <n v="6.2208000000000006"/>
  </r>
  <r>
    <n v="4471"/>
    <s v="CA-2014-156895"/>
    <x v="3"/>
    <x v="540"/>
    <d v="2014-05-13T00:00:00"/>
    <s v="Standard Class"/>
    <s v="DJ-13510"/>
    <s v="Don Jones"/>
    <s v="Corporate"/>
    <s v="United States"/>
    <s v="Philadelphia"/>
    <x v="9"/>
    <n v="19140"/>
    <x v="3"/>
    <s v="FUR-CH-10003535"/>
    <x v="0"/>
    <x v="1"/>
    <s v="Global Armless Task Chair, Royal Blue"/>
    <n v="128.05799999999999"/>
    <n v="3"/>
    <n v="0.3"/>
    <n v="-23.782199999999996"/>
  </r>
  <r>
    <n v="4472"/>
    <s v="CA-2014-121300"/>
    <x v="3"/>
    <x v="365"/>
    <d v="2014-09-30T00:00:00"/>
    <s v="Same Day"/>
    <s v="MG-17680"/>
    <s v="Maureen Gastineau"/>
    <s v="Home Office"/>
    <s v="United States"/>
    <s v="Mentor"/>
    <x v="24"/>
    <n v="44060"/>
    <x v="3"/>
    <s v="FUR-CH-10003774"/>
    <x v="0"/>
    <x v="1"/>
    <s v="Global Wood Trimmed Manager's Task Chair, Khaki"/>
    <n v="63.686"/>
    <n v="1"/>
    <n v="0.3"/>
    <n v="-15.466600000000003"/>
  </r>
  <r>
    <n v="4473"/>
    <s v="CA-2014-121300"/>
    <x v="3"/>
    <x v="365"/>
    <d v="2014-09-30T00:00:00"/>
    <s v="Same Day"/>
    <s v="MG-17680"/>
    <s v="Maureen Gastineau"/>
    <s v="Home Office"/>
    <s v="United States"/>
    <s v="Mentor"/>
    <x v="24"/>
    <n v="44060"/>
    <x v="3"/>
    <s v="TEC-AC-10004571"/>
    <x v="2"/>
    <x v="11"/>
    <s v="Logitech G700s Rechargeable Gaming Mouse"/>
    <n v="239.976"/>
    <n v="3"/>
    <n v="0.2"/>
    <n v="65.993400000000008"/>
  </r>
  <r>
    <n v="4474"/>
    <s v="CA-2014-121300"/>
    <x v="3"/>
    <x v="365"/>
    <d v="2014-09-30T00:00:00"/>
    <s v="Same Day"/>
    <s v="MG-17680"/>
    <s v="Maureen Gastineau"/>
    <s v="Home Office"/>
    <s v="United States"/>
    <s v="Mentor"/>
    <x v="24"/>
    <n v="44060"/>
    <x v="3"/>
    <s v="FUR-TA-10004442"/>
    <x v="0"/>
    <x v="3"/>
    <s v="Riverside Furniture Stanwyck Manor Table Series"/>
    <n v="344.22"/>
    <n v="2"/>
    <n v="0.4"/>
    <n v="-189.32100000000003"/>
  </r>
  <r>
    <n v="4475"/>
    <s v="CA-2014-121300"/>
    <x v="3"/>
    <x v="365"/>
    <d v="2014-09-30T00:00:00"/>
    <s v="Same Day"/>
    <s v="MG-17680"/>
    <s v="Maureen Gastineau"/>
    <s v="Home Office"/>
    <s v="United States"/>
    <s v="Mentor"/>
    <x v="24"/>
    <n v="44060"/>
    <x v="3"/>
    <s v="OFF-PA-10002787"/>
    <x v="1"/>
    <x v="10"/>
    <s v="Xerox 227"/>
    <n v="15.552000000000003"/>
    <n v="3"/>
    <n v="0.2"/>
    <n v="5.4432"/>
  </r>
  <r>
    <n v="4476"/>
    <s v="CA-2014-121300"/>
    <x v="3"/>
    <x v="365"/>
    <d v="2014-09-30T00:00:00"/>
    <s v="Same Day"/>
    <s v="MG-17680"/>
    <s v="Maureen Gastineau"/>
    <s v="Home Office"/>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s v="Home Office"/>
    <s v="United States"/>
    <s v="Mentor"/>
    <x v="24"/>
    <n v="44060"/>
    <x v="3"/>
    <s v="OFF-PA-10002606"/>
    <x v="1"/>
    <x v="10"/>
    <s v="Xerox 1928"/>
    <n v="8.4480000000000004"/>
    <n v="2"/>
    <n v="0.2"/>
    <n v="2.6399999999999997"/>
  </r>
  <r>
    <n v="4478"/>
    <s v="CA-2014-130211"/>
    <x v="3"/>
    <x v="760"/>
    <d v="2014-10-23T00:00:00"/>
    <s v="Same Day"/>
    <s v="BD-11620"/>
    <s v="Brian DeCherney"/>
    <s v="Consumer"/>
    <s v="United States"/>
    <s v="Lawton"/>
    <x v="26"/>
    <n v="73505"/>
    <x v="2"/>
    <s v="OFF-ST-10000129"/>
    <x v="1"/>
    <x v="4"/>
    <s v="Fellowes Recycled Storage Drawers"/>
    <n v="333.09000000000003"/>
    <n v="3"/>
    <n v="0"/>
    <n v="23.316299999999984"/>
  </r>
  <r>
    <n v="4479"/>
    <s v="CA-2014-130211"/>
    <x v="3"/>
    <x v="760"/>
    <d v="2014-10-23T00:00:00"/>
    <s v="Same Day"/>
    <s v="BD-11620"/>
    <s v="Brian DeCherney"/>
    <s v="Consumer"/>
    <s v="United States"/>
    <s v="Lawton"/>
    <x v="26"/>
    <n v="73505"/>
    <x v="2"/>
    <s v="FUR-TA-10003748"/>
    <x v="0"/>
    <x v="3"/>
    <s v="Bevis 36 x 72 Conference Tables"/>
    <n v="248.98"/>
    <n v="2"/>
    <n v="0"/>
    <n v="54.775599999999997"/>
  </r>
  <r>
    <n v="4480"/>
    <s v="CA-2011-147235"/>
    <x v="2"/>
    <x v="977"/>
    <d v="2011-03-28T00:00:00"/>
    <s v="Standard Class"/>
    <s v="CD-11920"/>
    <s v="Carlos Daly"/>
    <s v="Consumer"/>
    <s v="United States"/>
    <s v="New York City"/>
    <x v="15"/>
    <n v="10024"/>
    <x v="3"/>
    <s v="OFF-PA-10004948"/>
    <x v="1"/>
    <x v="10"/>
    <s v="Xerox 190"/>
    <n v="24.900000000000002"/>
    <n v="5"/>
    <n v="0"/>
    <n v="11.703000000000001"/>
  </r>
  <r>
    <n v="4481"/>
    <s v="CA-2013-109365"/>
    <x v="0"/>
    <x v="54"/>
    <d v="2013-11-09T00:00:00"/>
    <s v="Standard Class"/>
    <s v="XP-21865"/>
    <s v="Xylona Preis"/>
    <s v="Consumer"/>
    <s v="United States"/>
    <s v="Los Angeles"/>
    <x v="1"/>
    <n v="90049"/>
    <x v="1"/>
    <s v="OFF-FA-10001561"/>
    <x v="1"/>
    <x v="13"/>
    <s v="Stockwell Push Pins"/>
    <n v="15.260000000000002"/>
    <n v="7"/>
    <n v="0"/>
    <n v="5.0358000000000001"/>
  </r>
  <r>
    <n v="4482"/>
    <s v="CA-2013-109365"/>
    <x v="0"/>
    <x v="54"/>
    <d v="2013-11-09T00:00:00"/>
    <s v="Standard Class"/>
    <s v="XP-21865"/>
    <s v="Xylona Preis"/>
    <s v="Consumer"/>
    <s v="United States"/>
    <s v="Los Angeles"/>
    <x v="1"/>
    <n v="90049"/>
    <x v="1"/>
    <s v="OFF-AP-10002998"/>
    <x v="1"/>
    <x v="9"/>
    <s v="Holmes 99% HEPA Air Purifier"/>
    <n v="43.32"/>
    <n v="2"/>
    <n v="0"/>
    <n v="14.295599999999997"/>
  </r>
  <r>
    <n v="4483"/>
    <s v="CA-2013-109365"/>
    <x v="0"/>
    <x v="54"/>
    <d v="2013-11-09T00:00:00"/>
    <s v="Standard Class"/>
    <s v="XP-21865"/>
    <s v="Xylona Preis"/>
    <s v="Consumer"/>
    <s v="United States"/>
    <s v="Los Angeles"/>
    <x v="1"/>
    <n v="90049"/>
    <x v="1"/>
    <s v="OFF-BI-10003981"/>
    <x v="1"/>
    <x v="8"/>
    <s v="Avery Durable Plastic 1&quot; Binders"/>
    <n v="43.584000000000003"/>
    <n v="12"/>
    <n v="0.2"/>
    <n v="15.799199999999999"/>
  </r>
  <r>
    <n v="4484"/>
    <s v="CA-2013-109365"/>
    <x v="0"/>
    <x v="54"/>
    <d v="2013-11-09T00:00:00"/>
    <s v="Standard Class"/>
    <s v="XP-21865"/>
    <s v="Xylona Preis"/>
    <s v="Consumer"/>
    <s v="United States"/>
    <s v="Los Angeles"/>
    <x v="1"/>
    <n v="90049"/>
    <x v="1"/>
    <s v="OFF-PA-10001725"/>
    <x v="1"/>
    <x v="10"/>
    <s v="Xerox 1892"/>
    <n v="116.28"/>
    <n v="3"/>
    <n v="0"/>
    <n v="56.977199999999996"/>
  </r>
  <r>
    <n v="4485"/>
    <s v="CA-2013-109365"/>
    <x v="0"/>
    <x v="54"/>
    <d v="2013-11-09T00:00:00"/>
    <s v="Standard Class"/>
    <s v="XP-21865"/>
    <s v="Xylona Preis"/>
    <s v="Consumer"/>
    <s v="United States"/>
    <s v="Los Angeles"/>
    <x v="1"/>
    <n v="90049"/>
    <x v="1"/>
    <s v="OFF-BI-10002071"/>
    <x v="1"/>
    <x v="8"/>
    <s v="Fellowes Black Plastic Comb Bindings"/>
    <n v="9.2959999999999994"/>
    <n v="2"/>
    <n v="0.2"/>
    <n v="3.0211999999999994"/>
  </r>
  <r>
    <n v="4486"/>
    <s v="CA-2013-109365"/>
    <x v="0"/>
    <x v="54"/>
    <d v="2013-11-09T00:00:00"/>
    <s v="Standard Class"/>
    <s v="XP-21865"/>
    <s v="Xylona Preis"/>
    <s v="Consumer"/>
    <s v="United States"/>
    <s v="Los Angeles"/>
    <x v="1"/>
    <n v="90049"/>
    <x v="1"/>
    <s v="OFF-PA-10000477"/>
    <x v="1"/>
    <x v="10"/>
    <s v="Xerox 22"/>
    <n v="19.440000000000001"/>
    <n v="3"/>
    <n v="0"/>
    <n v="9.3312000000000008"/>
  </r>
  <r>
    <n v="4487"/>
    <s v="CA-2013-109365"/>
    <x v="0"/>
    <x v="54"/>
    <d v="2013-11-09T00:00:00"/>
    <s v="Standard Class"/>
    <s v="XP-21865"/>
    <s v="Xylona Preis"/>
    <s v="Consumer"/>
    <s v="United States"/>
    <s v="Los Angeles"/>
    <x v="1"/>
    <n v="90049"/>
    <x v="1"/>
    <s v="OFF-PA-10004359"/>
    <x v="1"/>
    <x v="10"/>
    <s v="Multicolor Computer Printout Paper"/>
    <n v="314.54999999999995"/>
    <n v="3"/>
    <n v="0"/>
    <n v="150.98399999999998"/>
  </r>
  <r>
    <n v="4488"/>
    <s v="CA-2012-162621"/>
    <x v="1"/>
    <x v="577"/>
    <d v="2012-09-11T00:00:00"/>
    <s v="Standard Class"/>
    <s v="CA-12055"/>
    <s v="Cathy Armstrong"/>
    <s v="Home Office"/>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s v="Home Office"/>
    <s v="United States"/>
    <s v="Houston"/>
    <x v="5"/>
    <n v="77036"/>
    <x v="2"/>
    <s v="OFF-SU-10003567"/>
    <x v="1"/>
    <x v="14"/>
    <s v="Stiletto Hand Letter Openers"/>
    <n v="69.12"/>
    <n v="9"/>
    <n v="0.2"/>
    <n v="-14.687999999999999"/>
  </r>
  <r>
    <n v="4490"/>
    <s v="CA-2012-162621"/>
    <x v="1"/>
    <x v="577"/>
    <d v="2012-09-11T00:00:00"/>
    <s v="Standard Class"/>
    <s v="CA-12055"/>
    <s v="Cathy Armstrong"/>
    <s v="Home Office"/>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s v="Consumer"/>
    <s v="United States"/>
    <s v="Los Angeles"/>
    <x v="1"/>
    <n v="90032"/>
    <x v="1"/>
    <s v="FUR-TA-10001095"/>
    <x v="0"/>
    <x v="3"/>
    <s v="Chromcraft Round Conference Tables"/>
    <n v="418.29599999999994"/>
    <n v="3"/>
    <n v="0.2"/>
    <n v="5.2287000000000035"/>
  </r>
  <r>
    <n v="4492"/>
    <s v="CA-2011-150798"/>
    <x v="2"/>
    <x v="588"/>
    <d v="2011-12-03T00:00:00"/>
    <s v="Second Class"/>
    <s v="JK-15730"/>
    <s v="Joe Kamberova"/>
    <s v="Consumer"/>
    <s v="United States"/>
    <s v="Columbus"/>
    <x v="24"/>
    <n v="43229"/>
    <x v="3"/>
    <s v="TEC-CO-10001571"/>
    <x v="2"/>
    <x v="16"/>
    <s v="Sharp 1540cs Digital Laser Copier"/>
    <n v="659.98799999999994"/>
    <n v="2"/>
    <n v="0.4"/>
    <n v="109.99799999999999"/>
  </r>
  <r>
    <n v="4493"/>
    <s v="CA-2011-150798"/>
    <x v="2"/>
    <x v="588"/>
    <d v="2011-12-03T00:00:00"/>
    <s v="Second Class"/>
    <s v="JK-15730"/>
    <s v="Joe Kamberova"/>
    <s v="Consumer"/>
    <s v="United States"/>
    <s v="Columbus"/>
    <x v="24"/>
    <n v="43229"/>
    <x v="3"/>
    <s v="FUR-FU-10000221"/>
    <x v="0"/>
    <x v="5"/>
    <s v="Master Caster Door Stop, Brown"/>
    <n v="8.1280000000000001"/>
    <n v="2"/>
    <n v="0.2"/>
    <n v="1.4223999999999997"/>
  </r>
  <r>
    <n v="4494"/>
    <s v="CA-2011-150798"/>
    <x v="2"/>
    <x v="588"/>
    <d v="2011-12-03T00:00:00"/>
    <s v="Second Class"/>
    <s v="JK-15730"/>
    <s v="Joe Kamberova"/>
    <s v="Consumer"/>
    <s v="United States"/>
    <s v="Columbus"/>
    <x v="24"/>
    <n v="43229"/>
    <x v="3"/>
    <s v="OFF-PA-10001972"/>
    <x v="1"/>
    <x v="10"/>
    <s v="Xerox 214"/>
    <n v="36.288000000000011"/>
    <n v="7"/>
    <n v="0.2"/>
    <n v="12.700800000000001"/>
  </r>
  <r>
    <n v="4495"/>
    <s v="CA-2011-150798"/>
    <x v="2"/>
    <x v="588"/>
    <d v="2011-12-03T00:00:00"/>
    <s v="Second Class"/>
    <s v="JK-15730"/>
    <s v="Joe Kamberova"/>
    <s v="Consumer"/>
    <s v="United States"/>
    <s v="Columbus"/>
    <x v="24"/>
    <n v="43229"/>
    <x v="3"/>
    <s v="FUR-CH-10000015"/>
    <x v="0"/>
    <x v="1"/>
    <s v="Hon Multipurpose Stacking Arm Chairs"/>
    <n v="909.7199999999998"/>
    <n v="6"/>
    <n v="0.3"/>
    <n v="-51.983999999999924"/>
  </r>
  <r>
    <n v="4496"/>
    <s v="CA-2014-112753"/>
    <x v="3"/>
    <x v="978"/>
    <d v="2014-06-24T00:00:00"/>
    <s v="Standard Class"/>
    <s v="CC-12670"/>
    <s v="Craig Carreira"/>
    <s v="Consumer"/>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s v="Consumer"/>
    <s v="United States"/>
    <s v="Los Angeles"/>
    <x v="1"/>
    <n v="90032"/>
    <x v="1"/>
    <s v="OFF-PA-10002036"/>
    <x v="1"/>
    <x v="10"/>
    <s v="Xerox 1930"/>
    <n v="38.880000000000003"/>
    <n v="6"/>
    <n v="0"/>
    <n v="19.051200000000001"/>
  </r>
  <r>
    <n v="4498"/>
    <s v="CA-2014-155075"/>
    <x v="3"/>
    <x v="574"/>
    <d v="2014-12-10T00:00:00"/>
    <s v="Standard Class"/>
    <s v="GW-14605"/>
    <s v="Giulietta Weimer"/>
    <s v="Consumer"/>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s v="Corporate"/>
    <s v="United States"/>
    <s v="San Francisco"/>
    <x v="1"/>
    <n v="94110"/>
    <x v="1"/>
    <s v="OFF-PA-10003309"/>
    <x v="1"/>
    <x v="10"/>
    <s v="Xerox 211"/>
    <n v="12.96"/>
    <n v="2"/>
    <n v="0"/>
    <n v="6.2208000000000006"/>
  </r>
  <r>
    <n v="4500"/>
    <s v="CA-2013-124814"/>
    <x v="0"/>
    <x v="342"/>
    <d v="2013-04-17T00:00:00"/>
    <s v="Standard Class"/>
    <s v="FM-14215"/>
    <s v="Filia McAdams"/>
    <s v="Corporate"/>
    <s v="United States"/>
    <s v="Bakersfield"/>
    <x v="1"/>
    <n v="93309"/>
    <x v="1"/>
    <s v="OFF-PA-10002787"/>
    <x v="1"/>
    <x v="10"/>
    <s v="Xerox 227"/>
    <n v="12.96"/>
    <n v="2"/>
    <n v="0"/>
    <n v="6.2208000000000006"/>
  </r>
  <r>
    <n v="4501"/>
    <s v="CA-2013-124814"/>
    <x v="0"/>
    <x v="342"/>
    <d v="2013-04-17T00:00:00"/>
    <s v="Standard Class"/>
    <s v="FM-14215"/>
    <s v="Filia McAdams"/>
    <s v="Corporate"/>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s v="Corporate"/>
    <s v="United States"/>
    <s v="Houston"/>
    <x v="5"/>
    <n v="77095"/>
    <x v="2"/>
    <s v="OFF-PA-10002005"/>
    <x v="1"/>
    <x v="10"/>
    <s v="Xerox 225"/>
    <n v="25.920000000000005"/>
    <n v="5"/>
    <n v="0.2"/>
    <n v="9.0719999999999992"/>
  </r>
  <r>
    <n v="4503"/>
    <s v="CA-2011-116757"/>
    <x v="2"/>
    <x v="479"/>
    <d v="2011-07-04T00:00:00"/>
    <s v="Standard Class"/>
    <s v="MS-17980"/>
    <s v="Michael Stewart"/>
    <s v="Corporate"/>
    <s v="United States"/>
    <s v="Houston"/>
    <x v="5"/>
    <n v="77095"/>
    <x v="2"/>
    <s v="OFF-FA-10002815"/>
    <x v="1"/>
    <x v="13"/>
    <s v="Staples"/>
    <n v="21.312000000000005"/>
    <n v="6"/>
    <n v="0.2"/>
    <n v="7.1928000000000001"/>
  </r>
  <r>
    <n v="4504"/>
    <s v="US-2011-138247"/>
    <x v="2"/>
    <x v="163"/>
    <d v="2011-12-29T00:00:00"/>
    <s v="Standard Class"/>
    <s v="BF-11170"/>
    <s v="Ben Ferrer"/>
    <s v="Home Office"/>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s v="Home Office"/>
    <s v="United States"/>
    <s v="Los Angeles"/>
    <x v="1"/>
    <n v="90045"/>
    <x v="1"/>
    <s v="OFF-AP-10000828"/>
    <x v="1"/>
    <x v="9"/>
    <s v="Avanti 4.4 Cu. Ft. Refrigerator"/>
    <n v="361.96"/>
    <n v="2"/>
    <n v="0"/>
    <n v="101.34879999999998"/>
  </r>
  <r>
    <n v="4506"/>
    <s v="US-2011-138247"/>
    <x v="2"/>
    <x v="163"/>
    <d v="2011-12-29T00:00:00"/>
    <s v="Standard Class"/>
    <s v="BF-11170"/>
    <s v="Ben Ferrer"/>
    <s v="Home Office"/>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s v="Home Office"/>
    <s v="United States"/>
    <s v="Los Angeles"/>
    <x v="1"/>
    <n v="90045"/>
    <x v="1"/>
    <s v="TEC-PH-10001530"/>
    <x v="2"/>
    <x v="7"/>
    <s v="Cisco Unified IP Phone 7945G VoIP phone"/>
    <n v="818.37600000000009"/>
    <n v="3"/>
    <n v="0.2"/>
    <n v="51.148499999999984"/>
  </r>
  <r>
    <n v="4508"/>
    <s v="US-2011-138247"/>
    <x v="2"/>
    <x v="163"/>
    <d v="2011-12-29T00:00:00"/>
    <s v="Standard Class"/>
    <s v="BF-11170"/>
    <s v="Ben Ferrer"/>
    <s v="Home Office"/>
    <s v="United States"/>
    <s v="Los Angeles"/>
    <x v="1"/>
    <n v="90045"/>
    <x v="1"/>
    <s v="OFF-ST-10002301"/>
    <x v="1"/>
    <x v="4"/>
    <s v="Tennsco Commercial Shelving"/>
    <n v="20.34"/>
    <n v="1"/>
    <n v="0"/>
    <n v="0.20339999999999847"/>
  </r>
  <r>
    <n v="4509"/>
    <s v="US-2011-138247"/>
    <x v="2"/>
    <x v="163"/>
    <d v="2011-12-29T00:00:00"/>
    <s v="Standard Class"/>
    <s v="BF-11170"/>
    <s v="Ben Ferrer"/>
    <s v="Home Office"/>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s v="Consumer"/>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s v="Corporate"/>
    <s v="United States"/>
    <s v="Springfield"/>
    <x v="25"/>
    <n v="65807"/>
    <x v="2"/>
    <s v="FUR-FU-10001085"/>
    <x v="0"/>
    <x v="5"/>
    <s v="3M Polarizing Light Filter Sleeves"/>
    <n v="37.299999999999997"/>
    <n v="2"/>
    <n v="0"/>
    <n v="17.157999999999998"/>
  </r>
  <r>
    <n v="4512"/>
    <s v="CA-2013-119935"/>
    <x v="0"/>
    <x v="338"/>
    <d v="2013-11-15T00:00:00"/>
    <s v="Standard Class"/>
    <s v="KM-16225"/>
    <s v="Kalyca Meade"/>
    <s v="Corporate"/>
    <s v="United States"/>
    <s v="Springfield"/>
    <x v="25"/>
    <n v="65807"/>
    <x v="2"/>
    <s v="OFF-BI-10001597"/>
    <x v="1"/>
    <x v="8"/>
    <s v="Wilson Jones Ledger-Size, Piano-Hinge Binder, 2&quot;, Blue"/>
    <n v="81.96"/>
    <n v="2"/>
    <n v="0"/>
    <n v="39.340799999999994"/>
  </r>
  <r>
    <n v="4513"/>
    <s v="CA-2013-118969"/>
    <x v="0"/>
    <x v="824"/>
    <d v="2013-10-04T00:00:00"/>
    <s v="First Class"/>
    <s v="LP-17095"/>
    <s v="Liz Preis"/>
    <s v="Consumer"/>
    <s v="United States"/>
    <s v="Phoenix"/>
    <x v="16"/>
    <n v="85023"/>
    <x v="1"/>
    <s v="OFF-BI-10002429"/>
    <x v="1"/>
    <x v="8"/>
    <s v="Premier Elliptical Ring Binder, Black"/>
    <n v="54.792000000000009"/>
    <n v="6"/>
    <n v="0.7"/>
    <n v="-40.180799999999991"/>
  </r>
  <r>
    <n v="4514"/>
    <s v="CA-2013-145240"/>
    <x v="0"/>
    <x v="47"/>
    <d v="2013-09-09T00:00:00"/>
    <s v="First Class"/>
    <s v="BG-11740"/>
    <s v="Bruce Geld"/>
    <s v="Consumer"/>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s v="Consumer"/>
    <s v="United States"/>
    <s v="Hampton"/>
    <x v="17"/>
    <n v="23666"/>
    <x v="0"/>
    <s v="FUR-CH-10000847"/>
    <x v="0"/>
    <x v="1"/>
    <s v="Global Executive Mid-Back Manager's Chair"/>
    <n v="290.98"/>
    <n v="1"/>
    <n v="0"/>
    <n v="75.654799999999994"/>
  </r>
  <r>
    <n v="4516"/>
    <s v="US-2014-111920"/>
    <x v="3"/>
    <x v="760"/>
    <d v="2014-10-27T00:00:00"/>
    <s v="Standard Class"/>
    <s v="PS-18970"/>
    <s v="Paul Stevenson"/>
    <s v="Home Office"/>
    <s v="United States"/>
    <s v="Tulsa"/>
    <x v="26"/>
    <n v="74133"/>
    <x v="2"/>
    <s v="OFF-AR-10003179"/>
    <x v="1"/>
    <x v="6"/>
    <s v="Dixon Ticonderoga Core-Lock Colored Pencils"/>
    <n v="36.44"/>
    <n v="4"/>
    <n v="0"/>
    <n v="12.025199999999998"/>
  </r>
  <r>
    <n v="4517"/>
    <s v="US-2013-128678"/>
    <x v="0"/>
    <x v="306"/>
    <d v="2013-09-21T00:00:00"/>
    <s v="Standard Class"/>
    <s v="RB-19570"/>
    <s v="Rob Beeghly"/>
    <s v="Consumer"/>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s v="Consumer"/>
    <s v="United States"/>
    <s v="Seattle"/>
    <x v="4"/>
    <n v="98105"/>
    <x v="1"/>
    <s v="OFF-BI-10002103"/>
    <x v="1"/>
    <x v="8"/>
    <s v="Cardinal Slant-D Ring Binder, Heavy Gauge Vinyl"/>
    <n v="48.664000000000001"/>
    <n v="7"/>
    <n v="0.2"/>
    <n v="15.815799999999999"/>
  </r>
  <r>
    <n v="4519"/>
    <s v="CA-2013-101385"/>
    <x v="0"/>
    <x v="477"/>
    <d v="2013-10-02T00:00:00"/>
    <s v="Standard Class"/>
    <s v="JW-16075"/>
    <s v="Julia West"/>
    <s v="Consumer"/>
    <s v="United States"/>
    <s v="San Francisco"/>
    <x v="1"/>
    <n v="94109"/>
    <x v="1"/>
    <s v="OFF-AR-10004441"/>
    <x v="1"/>
    <x v="6"/>
    <s v="BIC Brite Liner Highlighters"/>
    <n v="16.559999999999999"/>
    <n v="4"/>
    <n v="0"/>
    <n v="6.9551999999999996"/>
  </r>
  <r>
    <n v="4520"/>
    <s v="CA-2014-107167"/>
    <x v="3"/>
    <x v="193"/>
    <d v="2014-06-15T00:00:00"/>
    <s v="Standard Class"/>
    <s v="ND-18460"/>
    <s v="Neil Ducich"/>
    <s v="Corporate"/>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s v="Corporate"/>
    <s v="United States"/>
    <s v="Richmond"/>
    <x v="14"/>
    <n v="47374"/>
    <x v="2"/>
    <s v="TEC-AC-10001284"/>
    <x v="2"/>
    <x v="11"/>
    <s v="Enermax Briskie RF Wireless Keyboard and Mouse Combo"/>
    <n v="62.31"/>
    <n v="3"/>
    <n v="0"/>
    <n v="22.4316"/>
  </r>
  <r>
    <n v="4522"/>
    <s v="CA-2011-109491"/>
    <x v="2"/>
    <x v="980"/>
    <d v="2011-02-27T00:00:00"/>
    <s v="Standard Class"/>
    <s v="LC-16930"/>
    <s v="Linda Cazamias"/>
    <s v="Corporate"/>
    <s v="United States"/>
    <s v="Richmond"/>
    <x v="14"/>
    <n v="47374"/>
    <x v="2"/>
    <s v="FUR-FU-10000221"/>
    <x v="0"/>
    <x v="5"/>
    <s v="Master Caster Door Stop, Brown"/>
    <n v="20.32"/>
    <n v="4"/>
    <n v="0"/>
    <n v="6.9087999999999994"/>
  </r>
  <r>
    <n v="4523"/>
    <s v="CA-2014-105445"/>
    <x v="3"/>
    <x v="297"/>
    <d v="2014-02-26T00:00:00"/>
    <s v="Second Class"/>
    <s v="BP-11095"/>
    <s v="Bart Pistole"/>
    <s v="Corporate"/>
    <s v="United States"/>
    <s v="Louisville"/>
    <x v="22"/>
    <n v="80027"/>
    <x v="1"/>
    <s v="OFF-FA-10001229"/>
    <x v="1"/>
    <x v="13"/>
    <s v="Staples"/>
    <n v="9.4320000000000004"/>
    <n v="3"/>
    <n v="0.2"/>
    <n v="3.065399999999999"/>
  </r>
  <r>
    <n v="4524"/>
    <s v="CA-2011-107454"/>
    <x v="2"/>
    <x v="981"/>
    <d v="2011-11-06T00:00:00"/>
    <s v="Standard Class"/>
    <s v="RD-19720"/>
    <s v="Roger Demir"/>
    <s v="Consumer"/>
    <s v="United States"/>
    <s v="New York City"/>
    <x v="15"/>
    <n v="10024"/>
    <x v="3"/>
    <s v="OFF-LA-10001569"/>
    <x v="1"/>
    <x v="2"/>
    <s v="Avery 499"/>
    <n v="34.86"/>
    <n v="7"/>
    <n v="0"/>
    <n v="16.035599999999999"/>
  </r>
  <r>
    <n v="4525"/>
    <s v="CA-2011-107454"/>
    <x v="2"/>
    <x v="981"/>
    <d v="2011-11-06T00:00:00"/>
    <s v="Standard Class"/>
    <s v="RD-19720"/>
    <s v="Roger Demir"/>
    <s v="Consumer"/>
    <s v="United States"/>
    <s v="New York City"/>
    <x v="15"/>
    <n v="10024"/>
    <x v="3"/>
    <s v="FUR-FU-10004018"/>
    <x v="0"/>
    <x v="5"/>
    <s v="Tensor Computer Mounted Lamp"/>
    <n v="89.34"/>
    <n v="6"/>
    <n v="0"/>
    <n v="24.121800000000004"/>
  </r>
  <r>
    <n v="4526"/>
    <s v="US-2014-105046"/>
    <x v="3"/>
    <x v="729"/>
    <d v="2014-07-24T00:00:00"/>
    <s v="Standard Class"/>
    <s v="BE-11335"/>
    <s v="Bill Eplett"/>
    <s v="Home Office"/>
    <s v="United States"/>
    <s v="Rome"/>
    <x v="15"/>
    <n v="13440"/>
    <x v="3"/>
    <s v="TEC-PH-10004536"/>
    <x v="2"/>
    <x v="7"/>
    <s v="Avaya 5420 Digital phone"/>
    <n v="269.98"/>
    <n v="2"/>
    <n v="0"/>
    <n v="67.495000000000005"/>
  </r>
  <r>
    <n v="4527"/>
    <s v="US-2014-105046"/>
    <x v="3"/>
    <x v="729"/>
    <d v="2014-07-24T00:00:00"/>
    <s v="Standard Class"/>
    <s v="BE-11335"/>
    <s v="Bill Eplett"/>
    <s v="Home Office"/>
    <s v="United States"/>
    <s v="Rome"/>
    <x v="15"/>
    <n v="13440"/>
    <x v="3"/>
    <s v="OFF-PA-10004353"/>
    <x v="1"/>
    <x v="10"/>
    <s v="Southworth 25% Cotton Premium Laser Paper and Envelopes"/>
    <n v="99.9"/>
    <n v="5"/>
    <n v="0"/>
    <n v="47.952000000000005"/>
  </r>
  <r>
    <n v="4528"/>
    <s v="US-2014-105046"/>
    <x v="3"/>
    <x v="729"/>
    <d v="2014-07-24T00:00:00"/>
    <s v="Standard Class"/>
    <s v="BE-11335"/>
    <s v="Bill Eplett"/>
    <s v="Home Office"/>
    <s v="United States"/>
    <s v="Rome"/>
    <x v="15"/>
    <n v="13440"/>
    <x v="3"/>
    <s v="FUR-FU-10004848"/>
    <x v="0"/>
    <x v="5"/>
    <s v="DAX Solid Wood Frames"/>
    <n v="39.08"/>
    <n v="4"/>
    <n v="0"/>
    <n v="14.459599999999998"/>
  </r>
  <r>
    <n v="4529"/>
    <s v="CA-2014-152856"/>
    <x v="3"/>
    <x v="565"/>
    <d v="2014-09-11T00:00:00"/>
    <s v="Second Class"/>
    <s v="RS-19765"/>
    <s v="Roland Schwarz"/>
    <s v="Corporate"/>
    <s v="United States"/>
    <s v="Marion"/>
    <x v="24"/>
    <n v="43302"/>
    <x v="3"/>
    <s v="TEC-AC-10004864"/>
    <x v="2"/>
    <x v="11"/>
    <s v="Memorex Micro Travel Drive 32 GB"/>
    <n v="116.83199999999999"/>
    <n v="4"/>
    <n v="0.2"/>
    <n v="33.589200000000005"/>
  </r>
  <r>
    <n v="4530"/>
    <s v="CA-2013-134691"/>
    <x v="0"/>
    <x v="696"/>
    <d v="2013-11-19T00:00:00"/>
    <s v="Standard Class"/>
    <s v="KC-16540"/>
    <s v="Kelly Collister"/>
    <s v="Consumer"/>
    <s v="United States"/>
    <s v="Houston"/>
    <x v="5"/>
    <n v="77041"/>
    <x v="2"/>
    <s v="OFF-BI-10002393"/>
    <x v="1"/>
    <x v="8"/>
    <s v="Binder Posts"/>
    <n v="2.2959999999999994"/>
    <n v="2"/>
    <n v="0.8"/>
    <n v="-3.9032000000000009"/>
  </r>
  <r>
    <n v="4531"/>
    <s v="CA-2013-118759"/>
    <x v="0"/>
    <x v="696"/>
    <d v="2013-11-18T00:00:00"/>
    <s v="First Class"/>
    <s v="MB-17305"/>
    <s v="Maria Bertelson"/>
    <s v="Consumer"/>
    <s v="United States"/>
    <s v="New York City"/>
    <x v="15"/>
    <n v="10009"/>
    <x v="3"/>
    <s v="FUR-CH-10002335"/>
    <x v="0"/>
    <x v="1"/>
    <s v="Hon GuestStacker Chair"/>
    <n v="408.00599999999997"/>
    <n v="2"/>
    <n v="0.1"/>
    <n v="72.534400000000005"/>
  </r>
  <r>
    <n v="4532"/>
    <s v="CA-2013-118759"/>
    <x v="0"/>
    <x v="696"/>
    <d v="2013-11-18T00:00:00"/>
    <s v="First Class"/>
    <s v="MB-17305"/>
    <s v="Maria Bertelson"/>
    <s v="Consumer"/>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s v="Home Office"/>
    <s v="United States"/>
    <s v="Manteca"/>
    <x v="1"/>
    <n v="95336"/>
    <x v="1"/>
    <s v="FUR-CH-10002774"/>
    <x v="0"/>
    <x v="1"/>
    <s v="Global Deluxe Stacking Chair, Gray"/>
    <n v="122.352"/>
    <n v="3"/>
    <n v="0.2"/>
    <n v="13.764599999999994"/>
  </r>
  <r>
    <n v="4534"/>
    <s v="CA-2011-140403"/>
    <x v="2"/>
    <x v="982"/>
    <d v="2011-10-10T00:00:00"/>
    <s v="Same Day"/>
    <s v="TN-21040"/>
    <s v="Tanja Norvell"/>
    <s v="Home Office"/>
    <s v="United States"/>
    <s v="Manteca"/>
    <x v="1"/>
    <n v="95336"/>
    <x v="1"/>
    <s v="OFF-EN-10001219"/>
    <x v="1"/>
    <x v="12"/>
    <s v="#10- 4 1/8&quot; x 9 1/2&quot; Security-Tint Envelopes"/>
    <n v="15.28"/>
    <n v="2"/>
    <n v="0"/>
    <n v="7.4871999999999996"/>
  </r>
  <r>
    <n v="4535"/>
    <s v="CA-2012-163104"/>
    <x v="1"/>
    <x v="531"/>
    <d v="2012-03-26T00:00:00"/>
    <s v="Standard Class"/>
    <s v="MC-18130"/>
    <s v="Mike Caudle"/>
    <s v="Corporate"/>
    <s v="United States"/>
    <s v="Los Angeles"/>
    <x v="1"/>
    <n v="90004"/>
    <x v="1"/>
    <s v="OFF-PA-10001947"/>
    <x v="1"/>
    <x v="10"/>
    <s v="Xerox 1974"/>
    <n v="11.96"/>
    <n v="2"/>
    <n v="0"/>
    <n v="5.8604000000000003"/>
  </r>
  <r>
    <n v="4536"/>
    <s v="CA-2014-138464"/>
    <x v="3"/>
    <x v="141"/>
    <d v="2014-07-13T00:00:00"/>
    <s v="Standard Class"/>
    <s v="VF-21715"/>
    <s v="Vicky Freymann"/>
    <s v="Home Office"/>
    <s v="United States"/>
    <s v="Seattle"/>
    <x v="4"/>
    <n v="98115"/>
    <x v="1"/>
    <s v="FUR-FU-10003142"/>
    <x v="0"/>
    <x v="5"/>
    <s v="Master Big Foot Doorstop, Beige"/>
    <n v="15.84"/>
    <n v="3"/>
    <n v="0"/>
    <n v="4.9103999999999992"/>
  </r>
  <r>
    <n v="4537"/>
    <s v="CA-2014-138464"/>
    <x v="3"/>
    <x v="141"/>
    <d v="2014-07-13T00:00:00"/>
    <s v="Standard Class"/>
    <s v="VF-21715"/>
    <s v="Vicky Freymann"/>
    <s v="Home Office"/>
    <s v="United States"/>
    <s v="Seattle"/>
    <x v="4"/>
    <n v="98115"/>
    <x v="1"/>
    <s v="OFF-BI-10001543"/>
    <x v="1"/>
    <x v="8"/>
    <s v="GBC VeloBinder Manual Binding System"/>
    <n v="86.376000000000005"/>
    <n v="3"/>
    <n v="0.2"/>
    <n v="30.231600000000007"/>
  </r>
  <r>
    <n v="4538"/>
    <s v="CA-2014-138464"/>
    <x v="3"/>
    <x v="141"/>
    <d v="2014-07-13T00:00:00"/>
    <s v="Standard Class"/>
    <s v="VF-21715"/>
    <s v="Vicky Freymann"/>
    <s v="Home Office"/>
    <s v="United States"/>
    <s v="Seattle"/>
    <x v="4"/>
    <n v="98115"/>
    <x v="1"/>
    <s v="OFF-AR-10003560"/>
    <x v="1"/>
    <x v="6"/>
    <s v="Zebra Zazzle Fluorescent Highlighters"/>
    <n v="18.240000000000002"/>
    <n v="3"/>
    <n v="0"/>
    <n v="6.2015999999999991"/>
  </r>
  <r>
    <n v="4539"/>
    <s v="CA-2014-138464"/>
    <x v="3"/>
    <x v="141"/>
    <d v="2014-07-13T00:00:00"/>
    <s v="Standard Class"/>
    <s v="VF-21715"/>
    <s v="Vicky Freymann"/>
    <s v="Home Office"/>
    <s v="United States"/>
    <s v="Seattle"/>
    <x v="4"/>
    <n v="98115"/>
    <x v="1"/>
    <s v="OFF-AR-10004757"/>
    <x v="1"/>
    <x v="6"/>
    <s v="Crayola Colored Pencils"/>
    <n v="13.12"/>
    <n v="4"/>
    <n v="0"/>
    <n v="4.3295999999999992"/>
  </r>
  <r>
    <n v="4540"/>
    <s v="CA-2012-104129"/>
    <x v="1"/>
    <x v="914"/>
    <d v="2012-03-02T00:00:00"/>
    <s v="Standard Class"/>
    <s v="ES-14080"/>
    <s v="Erin Smith"/>
    <s v="Corporate"/>
    <s v="United States"/>
    <s v="Providence"/>
    <x v="34"/>
    <n v="2908"/>
    <x v="3"/>
    <s v="TEC-PH-10003800"/>
    <x v="2"/>
    <x v="7"/>
    <s v="i.Sound Portable Power - 8000 mAh"/>
    <n v="105.98"/>
    <n v="2"/>
    <n v="0"/>
    <n v="1.0597999999999956"/>
  </r>
  <r>
    <n v="4541"/>
    <s v="CA-2012-104129"/>
    <x v="1"/>
    <x v="914"/>
    <d v="2012-03-02T00:00:00"/>
    <s v="Standard Class"/>
    <s v="ES-14080"/>
    <s v="Erin Smith"/>
    <s v="Corporate"/>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s v="Corporate"/>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s v="Consumer"/>
    <s v="United States"/>
    <s v="Oklahoma City"/>
    <x v="26"/>
    <n v="73120"/>
    <x v="2"/>
    <s v="OFF-EN-10004206"/>
    <x v="1"/>
    <x v="12"/>
    <s v="Multimedia Mailers"/>
    <n v="325.86"/>
    <n v="2"/>
    <n v="0"/>
    <n v="149.8956"/>
  </r>
  <r>
    <n v="4544"/>
    <s v="CA-2012-126557"/>
    <x v="1"/>
    <x v="984"/>
    <d v="2012-07-17T00:00:00"/>
    <s v="Second Class"/>
    <s v="RL-19615"/>
    <s v="Rob Lucas"/>
    <s v="Consumer"/>
    <s v="United States"/>
    <s v="Chicago"/>
    <x v="10"/>
    <n v="60610"/>
    <x v="2"/>
    <s v="FUR-CH-10004477"/>
    <x v="0"/>
    <x v="1"/>
    <s v="Global Push Button Manager's Chair, Indigo"/>
    <n v="383.60699999999997"/>
    <n v="9"/>
    <n v="0.3"/>
    <n v="-5.4801000000000215"/>
  </r>
  <r>
    <n v="4545"/>
    <s v="CA-2012-126557"/>
    <x v="1"/>
    <x v="984"/>
    <d v="2012-07-17T00:00:00"/>
    <s v="Second Class"/>
    <s v="RL-19615"/>
    <s v="Rob Lucas"/>
    <s v="Consumer"/>
    <s v="United States"/>
    <s v="Chicago"/>
    <x v="10"/>
    <n v="60610"/>
    <x v="2"/>
    <s v="TEC-PH-10003505"/>
    <x v="2"/>
    <x v="7"/>
    <s v="Geemarc AmpliPOWER60"/>
    <n v="148.47999999999999"/>
    <n v="2"/>
    <n v="0.2"/>
    <n v="16.703999999999986"/>
  </r>
  <r>
    <n v="4546"/>
    <s v="CA-2012-126557"/>
    <x v="1"/>
    <x v="984"/>
    <d v="2012-07-17T00:00:00"/>
    <s v="Second Class"/>
    <s v="RL-19615"/>
    <s v="Rob Lucas"/>
    <s v="Consumer"/>
    <s v="United States"/>
    <s v="Chicago"/>
    <x v="10"/>
    <n v="60610"/>
    <x v="2"/>
    <s v="TEC-PH-10000526"/>
    <x v="2"/>
    <x v="7"/>
    <s v="Vtech CS6719"/>
    <n v="537.54399999999998"/>
    <n v="7"/>
    <n v="0.2"/>
    <n v="53.754400000000004"/>
  </r>
  <r>
    <n v="4547"/>
    <s v="CA-2012-126557"/>
    <x v="1"/>
    <x v="984"/>
    <d v="2012-07-17T00:00:00"/>
    <s v="Second Class"/>
    <s v="RL-19615"/>
    <s v="Rob Lucas"/>
    <s v="Consumer"/>
    <s v="United States"/>
    <s v="Chicago"/>
    <x v="10"/>
    <n v="60610"/>
    <x v="2"/>
    <s v="OFF-BI-10003314"/>
    <x v="1"/>
    <x v="8"/>
    <s v="Tuff Stuff Recycled Round Ring Binders"/>
    <n v="1.9279999999999997"/>
    <n v="2"/>
    <n v="0.8"/>
    <n v="-2.9884000000000004"/>
  </r>
  <r>
    <n v="4548"/>
    <s v="CA-2012-126557"/>
    <x v="1"/>
    <x v="984"/>
    <d v="2012-07-17T00:00:00"/>
    <s v="Second Class"/>
    <s v="RL-19615"/>
    <s v="Rob Lucas"/>
    <s v="Consumer"/>
    <s v="United States"/>
    <s v="Chicago"/>
    <x v="10"/>
    <n v="60610"/>
    <x v="2"/>
    <s v="OFF-AR-10003190"/>
    <x v="1"/>
    <x v="6"/>
    <s v="Newell 32"/>
    <n v="6.911999999999999"/>
    <n v="3"/>
    <n v="0.2"/>
    <n v="0.69120000000000026"/>
  </r>
  <r>
    <n v="4549"/>
    <s v="CA-2012-126557"/>
    <x v="1"/>
    <x v="984"/>
    <d v="2012-07-17T00:00:00"/>
    <s v="Second Class"/>
    <s v="RL-19615"/>
    <s v="Rob Lucas"/>
    <s v="Consumer"/>
    <s v="United States"/>
    <s v="Chicago"/>
    <x v="10"/>
    <n v="60610"/>
    <x v="2"/>
    <s v="FUR-FU-10001861"/>
    <x v="0"/>
    <x v="5"/>
    <s v="Floodlight Indoor Halogen Bulbs, 1 Bulb per Pack, 60 Watts"/>
    <n v="7.76"/>
    <n v="1"/>
    <n v="0.6"/>
    <n v="-2.1340000000000003"/>
  </r>
  <r>
    <n v="4550"/>
    <s v="CA-2012-126557"/>
    <x v="1"/>
    <x v="984"/>
    <d v="2012-07-17T00:00:00"/>
    <s v="Second Class"/>
    <s v="RL-19615"/>
    <s v="Rob Lucas"/>
    <s v="Consumer"/>
    <s v="United States"/>
    <s v="Chicago"/>
    <x v="10"/>
    <n v="60610"/>
    <x v="2"/>
    <s v="TEC-PH-10003963"/>
    <x v="2"/>
    <x v="7"/>
    <s v="GE 2-Jack Phone Line Splitter"/>
    <n v="659.16800000000012"/>
    <n v="4"/>
    <n v="0.2"/>
    <n v="49.437599999999975"/>
  </r>
  <r>
    <n v="4551"/>
    <s v="US-2014-107636"/>
    <x v="3"/>
    <x v="504"/>
    <d v="2014-05-03T00:00:00"/>
    <s v="First Class"/>
    <s v="NM-18520"/>
    <s v="Neoma Murray"/>
    <s v="Consumer"/>
    <s v="United States"/>
    <s v="Manchester"/>
    <x v="29"/>
    <n v="6040"/>
    <x v="3"/>
    <s v="OFF-LA-10003388"/>
    <x v="1"/>
    <x v="2"/>
    <s v="Avery 5"/>
    <n v="5.76"/>
    <n v="2"/>
    <n v="0"/>
    <n v="2.8224"/>
  </r>
  <r>
    <n v="4552"/>
    <s v="US-2011-165862"/>
    <x v="2"/>
    <x v="985"/>
    <d v="2011-07-17T00:00:00"/>
    <s v="Standard Class"/>
    <s v="GK-14620"/>
    <s v="Grace Kelly"/>
    <s v="Corporate"/>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s v="Consumer"/>
    <s v="United States"/>
    <s v="San Francisco"/>
    <x v="1"/>
    <n v="94122"/>
    <x v="1"/>
    <s v="FUR-CH-10004886"/>
    <x v="0"/>
    <x v="1"/>
    <s v="Bevis Steel Folding Chairs"/>
    <n v="230.28000000000003"/>
    <n v="3"/>
    <n v="0.2"/>
    <n v="23.027999999999992"/>
  </r>
  <r>
    <n v="4554"/>
    <s v="US-2011-106334"/>
    <x v="2"/>
    <x v="422"/>
    <d v="2012-01-02T00:00:00"/>
    <s v="Standard Class"/>
    <s v="JF-15490"/>
    <s v="Jeremy Farry"/>
    <s v="Consumer"/>
    <s v="United States"/>
    <s v="San Francisco"/>
    <x v="1"/>
    <n v="94122"/>
    <x v="1"/>
    <s v="OFF-PA-10003657"/>
    <x v="1"/>
    <x v="10"/>
    <s v="Xerox 1927"/>
    <n v="12.84"/>
    <n v="3"/>
    <n v="0"/>
    <n v="5.7779999999999987"/>
  </r>
  <r>
    <n v="4555"/>
    <s v="CA-2013-101448"/>
    <x v="0"/>
    <x v="535"/>
    <d v="2013-03-02T00:00:00"/>
    <s v="Second Class"/>
    <s v="EB-13930"/>
    <s v="Eric Barreto"/>
    <s v="Consumer"/>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s v="Consumer"/>
    <s v="United States"/>
    <s v="Florence"/>
    <x v="20"/>
    <n v="29501"/>
    <x v="0"/>
    <s v="OFF-FA-10003112"/>
    <x v="1"/>
    <x v="13"/>
    <s v="Staples"/>
    <n v="31.56"/>
    <n v="4"/>
    <n v="0"/>
    <n v="14.201999999999998"/>
  </r>
  <r>
    <n v="4557"/>
    <s v="CA-2012-130218"/>
    <x v="1"/>
    <x v="391"/>
    <d v="2012-03-26T00:00:00"/>
    <s v="First Class"/>
    <s v="SG-20470"/>
    <s v="Sheri Gordon"/>
    <s v="Consumer"/>
    <s v="United States"/>
    <s v="Florence"/>
    <x v="20"/>
    <n v="29501"/>
    <x v="0"/>
    <s v="OFF-ST-10002486"/>
    <x v="1"/>
    <x v="4"/>
    <s v="Eldon Shelf Savers Cubes and Bins"/>
    <n v="27.92"/>
    <n v="4"/>
    <n v="0"/>
    <n v="0.5583999999999989"/>
  </r>
  <r>
    <n v="4558"/>
    <s v="US-2014-117331"/>
    <x v="3"/>
    <x v="208"/>
    <d v="2014-10-29T00:00:00"/>
    <s v="Standard Class"/>
    <s v="ND-18370"/>
    <s v="Natalie DeCherney"/>
    <s v="Consumer"/>
    <s v="United States"/>
    <s v="Glendale"/>
    <x v="16"/>
    <n v="85301"/>
    <x v="1"/>
    <s v="OFF-BI-10003984"/>
    <x v="1"/>
    <x v="8"/>
    <s v="Lock-Up Easel 'Spel-Binder'"/>
    <n v="8.5590000000000011"/>
    <n v="1"/>
    <n v="0.7"/>
    <n v="-6.5618999999999996"/>
  </r>
  <r>
    <n v="4559"/>
    <s v="CA-2011-127383"/>
    <x v="2"/>
    <x v="520"/>
    <d v="2012-01-05T00:00:00"/>
    <s v="Standard Class"/>
    <s v="CM-11815"/>
    <s v="Candace McMahon"/>
    <s v="Corporate"/>
    <s v="United States"/>
    <s v="El Paso"/>
    <x v="5"/>
    <n v="79907"/>
    <x v="2"/>
    <s v="OFF-EN-10004773"/>
    <x v="1"/>
    <x v="12"/>
    <s v="Staples"/>
    <n v="49.568000000000005"/>
    <n v="2"/>
    <n v="0.2"/>
    <n v="17.968399999999995"/>
  </r>
  <r>
    <n v="4560"/>
    <s v="CA-2011-110219"/>
    <x v="2"/>
    <x v="952"/>
    <d v="2011-05-08T00:00:00"/>
    <s v="First Class"/>
    <s v="EB-13870"/>
    <s v="Emily Burns"/>
    <s v="Consumer"/>
    <s v="United States"/>
    <s v="San Antonio"/>
    <x v="5"/>
    <n v="78207"/>
    <x v="2"/>
    <s v="FUR-CH-10001146"/>
    <x v="0"/>
    <x v="1"/>
    <s v="Global Value Mid-Back Manager's Chair, Gray"/>
    <n v="127.869"/>
    <n v="3"/>
    <n v="0.3"/>
    <n v="-9.1335000000000122"/>
  </r>
  <r>
    <n v="4561"/>
    <s v="CA-2012-118871"/>
    <x v="1"/>
    <x v="784"/>
    <d v="2012-12-09T00:00:00"/>
    <s v="Second Class"/>
    <s v="HM-14860"/>
    <s v="Harry Marie"/>
    <s v="Corporate"/>
    <s v="United States"/>
    <s v="Los Angeles"/>
    <x v="1"/>
    <n v="90049"/>
    <x v="1"/>
    <s v="OFF-EN-10003296"/>
    <x v="1"/>
    <x v="12"/>
    <s v="Tyvek Side-Opening Peel &amp; Seel Expanding Envelopes"/>
    <n v="271.44"/>
    <n v="3"/>
    <n v="0"/>
    <n v="122.148"/>
  </r>
  <r>
    <n v="4562"/>
    <s v="CA-2012-118871"/>
    <x v="1"/>
    <x v="784"/>
    <d v="2012-12-09T00:00:00"/>
    <s v="Second Class"/>
    <s v="HM-14860"/>
    <s v="Harry Marie"/>
    <s v="Corporate"/>
    <s v="United States"/>
    <s v="Los Angeles"/>
    <x v="1"/>
    <n v="90049"/>
    <x v="1"/>
    <s v="TEC-PH-10000193"/>
    <x v="2"/>
    <x v="7"/>
    <s v="Jensen SMPS-640 - speaker phone"/>
    <n v="110.352"/>
    <n v="3"/>
    <n v="0.2"/>
    <n v="8.2763999999999953"/>
  </r>
  <r>
    <n v="4563"/>
    <s v="CA-2012-118871"/>
    <x v="1"/>
    <x v="784"/>
    <d v="2012-12-09T00:00:00"/>
    <s v="Second Class"/>
    <s v="HM-14860"/>
    <s v="Harry Marie"/>
    <s v="Corporate"/>
    <s v="United States"/>
    <s v="Los Angeles"/>
    <x v="1"/>
    <n v="90049"/>
    <x v="1"/>
    <s v="FUR-FU-10002111"/>
    <x v="0"/>
    <x v="5"/>
    <s v="Master Caster Door Stop, Large Brown"/>
    <n v="36.4"/>
    <n v="5"/>
    <n v="0"/>
    <n v="13.832000000000001"/>
  </r>
  <r>
    <n v="4564"/>
    <s v="CA-2014-129490"/>
    <x v="3"/>
    <x v="986"/>
    <d v="2014-10-01T00:00:00"/>
    <s v="Standard Class"/>
    <s v="SJ-20125"/>
    <s v="Sanjit Jacobs"/>
    <s v="Home Office"/>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s v="Corporate"/>
    <s v="United States"/>
    <s v="Mesa"/>
    <x v="16"/>
    <n v="85204"/>
    <x v="1"/>
    <s v="OFF-ST-10004950"/>
    <x v="1"/>
    <x v="4"/>
    <s v="Acco Perma 3000 Stacking Storage Drawers"/>
    <n v="100.70400000000001"/>
    <n v="6"/>
    <n v="0.2"/>
    <n v="-1.2588000000000008"/>
  </r>
  <r>
    <n v="4566"/>
    <s v="US-2014-149510"/>
    <x v="3"/>
    <x v="734"/>
    <d v="2014-12-11T00:00:00"/>
    <s v="Standard Class"/>
    <s v="MC-17575"/>
    <s v="Matt Collins"/>
    <s v="Consumer"/>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s v="Consumer"/>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s v="Consumer"/>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s v="Consumer"/>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s v="Home Office"/>
    <s v="United States"/>
    <s v="San Jose"/>
    <x v="1"/>
    <n v="95123"/>
    <x v="1"/>
    <s v="FUR-FU-10004017"/>
    <x v="0"/>
    <x v="5"/>
    <s v="Executive Impressions 13&quot; Chairman Wall Clock"/>
    <n v="76.14"/>
    <n v="3"/>
    <n v="0"/>
    <n v="26.648999999999997"/>
  </r>
  <r>
    <n v="4571"/>
    <s v="US-2012-152128"/>
    <x v="1"/>
    <x v="442"/>
    <d v="2012-05-27T00:00:00"/>
    <s v="Second Class"/>
    <s v="NM-18445"/>
    <s v="Nathan Mautz"/>
    <s v="Home Office"/>
    <s v="United States"/>
    <s v="Wichita"/>
    <x v="41"/>
    <n v="67212"/>
    <x v="2"/>
    <s v="OFF-AR-10002445"/>
    <x v="1"/>
    <x v="6"/>
    <s v="SANFORD Major Accent Highlighters"/>
    <n v="21.240000000000002"/>
    <n v="3"/>
    <n v="0"/>
    <n v="8.071200000000001"/>
  </r>
  <r>
    <n v="4572"/>
    <s v="US-2012-152128"/>
    <x v="1"/>
    <x v="442"/>
    <d v="2012-05-27T00:00:00"/>
    <s v="Second Class"/>
    <s v="NM-18445"/>
    <s v="Nathan Mautz"/>
    <s v="Home Office"/>
    <s v="United States"/>
    <s v="Wichita"/>
    <x v="41"/>
    <n v="67212"/>
    <x v="2"/>
    <s v="OFF-BI-10001718"/>
    <x v="1"/>
    <x v="8"/>
    <s v="GBC DocuBind P50 Personal Binding Machine"/>
    <n v="127.96"/>
    <n v="2"/>
    <n v="0"/>
    <n v="60.141199999999998"/>
  </r>
  <r>
    <n v="4573"/>
    <s v="CA-2014-126662"/>
    <x v="3"/>
    <x v="729"/>
    <d v="2014-07-22T00:00:00"/>
    <s v="Standard Class"/>
    <s v="AB-10255"/>
    <s v="Alejandro Ballentine"/>
    <s v="Home Office"/>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s v="Home Office"/>
    <s v="United States"/>
    <s v="Jackson"/>
    <x v="12"/>
    <n v="49201"/>
    <x v="2"/>
    <s v="TEC-PH-10002103"/>
    <x v="2"/>
    <x v="7"/>
    <s v="Jabra SPEAK 410"/>
    <n v="657.93"/>
    <n v="7"/>
    <n v="0"/>
    <n v="184.22039999999998"/>
  </r>
  <r>
    <n v="4575"/>
    <s v="CA-2013-139395"/>
    <x v="0"/>
    <x v="939"/>
    <d v="2013-12-19T00:00:00"/>
    <s v="Standard Class"/>
    <s v="MG-17650"/>
    <s v="Matthew Grinstein"/>
    <s v="Home Office"/>
    <s v="United States"/>
    <s v="Jackson"/>
    <x v="12"/>
    <n v="49201"/>
    <x v="2"/>
    <s v="FUR-FU-10003724"/>
    <x v="0"/>
    <x v="5"/>
    <s v="Westinghouse Clip-On Gooseneck Lamps"/>
    <n v="33.479999999999997"/>
    <n v="4"/>
    <n v="0"/>
    <n v="8.7047999999999988"/>
  </r>
  <r>
    <n v="4576"/>
    <s v="CA-2013-139395"/>
    <x v="0"/>
    <x v="939"/>
    <d v="2013-12-19T00:00:00"/>
    <s v="Standard Class"/>
    <s v="MG-17650"/>
    <s v="Matthew Grinstein"/>
    <s v="Home Office"/>
    <s v="United States"/>
    <s v="Jackson"/>
    <x v="12"/>
    <n v="49201"/>
    <x v="2"/>
    <s v="OFF-AR-10003732"/>
    <x v="1"/>
    <x v="6"/>
    <s v="Newell 333"/>
    <n v="13.899999999999999"/>
    <n v="5"/>
    <n v="0"/>
    <n v="3.6139999999999994"/>
  </r>
  <r>
    <n v="4577"/>
    <s v="CA-2013-139395"/>
    <x v="0"/>
    <x v="939"/>
    <d v="2013-12-19T00:00:00"/>
    <s v="Standard Class"/>
    <s v="MG-17650"/>
    <s v="Matthew Grinstein"/>
    <s v="Home Office"/>
    <s v="United States"/>
    <s v="Jackson"/>
    <x v="12"/>
    <n v="49201"/>
    <x v="2"/>
    <s v="OFF-ST-10000885"/>
    <x v="1"/>
    <x v="4"/>
    <s v="Fellowes Desktop Hanging File Manager"/>
    <n v="26.86"/>
    <n v="2"/>
    <n v="0"/>
    <n v="6.7149999999999999"/>
  </r>
  <r>
    <n v="4578"/>
    <s v="US-2011-121734"/>
    <x v="2"/>
    <x v="909"/>
    <d v="2011-04-16T00:00:00"/>
    <s v="Standard Class"/>
    <s v="SE-20110"/>
    <s v="Sanjit Engle"/>
    <s v="Consumer"/>
    <s v="United States"/>
    <s v="Lewiston"/>
    <x v="45"/>
    <n v="83501"/>
    <x v="1"/>
    <s v="OFF-BI-10004817"/>
    <x v="1"/>
    <x v="8"/>
    <s v="GBC Personal VeloBind Strips"/>
    <n v="9.5840000000000014"/>
    <n v="1"/>
    <n v="0.2"/>
    <n v="3.3543999999999996"/>
  </r>
  <r>
    <n v="4579"/>
    <s v="CA-2012-110947"/>
    <x v="1"/>
    <x v="988"/>
    <d v="2012-06-15T00:00:00"/>
    <s v="Standard Class"/>
    <s v="AG-10765"/>
    <s v="Anthony Garverick"/>
    <s v="Home Office"/>
    <s v="United States"/>
    <s v="Hampton"/>
    <x v="17"/>
    <n v="23666"/>
    <x v="0"/>
    <s v="OFF-BI-10001670"/>
    <x v="1"/>
    <x v="8"/>
    <s v="Vinyl Sectional Post Binders"/>
    <n v="113.10000000000001"/>
    <n v="3"/>
    <n v="0"/>
    <n v="56.550000000000004"/>
  </r>
  <r>
    <n v="4580"/>
    <s v="US-2011-150126"/>
    <x v="2"/>
    <x v="923"/>
    <d v="2011-08-02T00:00:00"/>
    <s v="Standard Class"/>
    <s v="AS-10045"/>
    <s v="Aaron Smayling"/>
    <s v="Corporate"/>
    <s v="United States"/>
    <s v="New York City"/>
    <x v="15"/>
    <n v="10035"/>
    <x v="3"/>
    <s v="OFF-PA-10002709"/>
    <x v="1"/>
    <x v="10"/>
    <s v="Xerox 1956"/>
    <n v="65.78"/>
    <n v="11"/>
    <n v="0"/>
    <n v="32.232199999999999"/>
  </r>
  <r>
    <n v="4581"/>
    <s v="CA-2012-164427"/>
    <x v="1"/>
    <x v="374"/>
    <d v="2012-08-06T00:00:00"/>
    <s v="Standard Class"/>
    <s v="AR-10405"/>
    <s v="Allen Rosenblatt"/>
    <s v="Corporate"/>
    <s v="United States"/>
    <s v="Hattiesburg"/>
    <x v="35"/>
    <n v="39401"/>
    <x v="0"/>
    <s v="TEC-AC-10004469"/>
    <x v="2"/>
    <x v="11"/>
    <s v="Microsoft Sculpt Comfort Mouse"/>
    <n v="239.70000000000002"/>
    <n v="6"/>
    <n v="0"/>
    <n v="105.46800000000002"/>
  </r>
  <r>
    <n v="4582"/>
    <s v="CA-2013-120250"/>
    <x v="0"/>
    <x v="251"/>
    <d v="2013-09-23T00:00:00"/>
    <s v="First Class"/>
    <s v="AP-10720"/>
    <s v="Anne Pryor"/>
    <s v="Home Office"/>
    <s v="United States"/>
    <s v="Philadelphia"/>
    <x v="9"/>
    <n v="19140"/>
    <x v="3"/>
    <s v="FUR-FU-10003424"/>
    <x v="0"/>
    <x v="5"/>
    <s v="Nu-Dell Oak Frame"/>
    <n v="25.632000000000001"/>
    <n v="3"/>
    <n v="0.2"/>
    <n v="3.8447999999999967"/>
  </r>
  <r>
    <n v="4583"/>
    <s v="CA-2013-121993"/>
    <x v="0"/>
    <x v="224"/>
    <d v="2013-06-13T00:00:00"/>
    <s v="First Class"/>
    <s v="JB-16000"/>
    <s v="Joy Bell-"/>
    <s v="Consumer"/>
    <s v="United States"/>
    <s v="Philadelphia"/>
    <x v="9"/>
    <n v="19140"/>
    <x v="3"/>
    <s v="OFF-LA-10003720"/>
    <x v="1"/>
    <x v="2"/>
    <s v="Avery 487"/>
    <n v="23.616"/>
    <n v="8"/>
    <n v="0.2"/>
    <n v="7.9703999999999997"/>
  </r>
  <r>
    <n v="4584"/>
    <s v="US-2013-100405"/>
    <x v="0"/>
    <x v="370"/>
    <d v="2013-08-29T00:00:00"/>
    <s v="Second Class"/>
    <s v="TS-21430"/>
    <s v="Tom Stivers"/>
    <s v="Corporate"/>
    <s v="United States"/>
    <s v="Los Angeles"/>
    <x v="1"/>
    <n v="90045"/>
    <x v="1"/>
    <s v="OFF-AR-10000390"/>
    <x v="1"/>
    <x v="6"/>
    <s v="Newell Chalk Holder"/>
    <n v="8.26"/>
    <n v="2"/>
    <n v="0"/>
    <n v="3.7995999999999999"/>
  </r>
  <r>
    <n v="4585"/>
    <s v="US-2014-163790"/>
    <x v="3"/>
    <x v="808"/>
    <d v="2014-11-05T00:00:00"/>
    <s v="Second Class"/>
    <s v="NL-18310"/>
    <s v="Nancy Lomonaco"/>
    <s v="Home Office"/>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s v="Home Office"/>
    <s v="United States"/>
    <s v="Danville"/>
    <x v="1"/>
    <n v="94526"/>
    <x v="1"/>
    <s v="OFF-AR-10003469"/>
    <x v="1"/>
    <x v="6"/>
    <s v="Nontoxic Chalk"/>
    <n v="8.8000000000000007"/>
    <n v="5"/>
    <n v="0"/>
    <n v="4.2240000000000002"/>
  </r>
  <r>
    <n v="4587"/>
    <s v="US-2014-163790"/>
    <x v="3"/>
    <x v="808"/>
    <d v="2014-11-05T00:00:00"/>
    <s v="Second Class"/>
    <s v="NL-18310"/>
    <s v="Nancy Lomonaco"/>
    <s v="Home Office"/>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s v="Home Office"/>
    <s v="United States"/>
    <s v="Danville"/>
    <x v="1"/>
    <n v="94526"/>
    <x v="1"/>
    <s v="OFF-FA-10004838"/>
    <x v="1"/>
    <x v="13"/>
    <s v="Super Bands, 12/Pack"/>
    <n v="5.58"/>
    <n v="3"/>
    <n v="0"/>
    <n v="0.16740000000000022"/>
  </r>
  <r>
    <n v="4589"/>
    <s v="US-2014-163790"/>
    <x v="3"/>
    <x v="808"/>
    <d v="2014-11-05T00:00:00"/>
    <s v="Second Class"/>
    <s v="NL-18310"/>
    <s v="Nancy Lomonaco"/>
    <s v="Home Office"/>
    <s v="United States"/>
    <s v="Danville"/>
    <x v="1"/>
    <n v="94526"/>
    <x v="1"/>
    <s v="FUR-FU-10002508"/>
    <x v="0"/>
    <x v="5"/>
    <s v="Document Clip Frames"/>
    <n v="25.02"/>
    <n v="3"/>
    <n v="0"/>
    <n v="10.508400000000002"/>
  </r>
  <r>
    <n v="4590"/>
    <s v="US-2014-163790"/>
    <x v="3"/>
    <x v="808"/>
    <d v="2014-11-05T00:00:00"/>
    <s v="Second Class"/>
    <s v="NL-18310"/>
    <s v="Nancy Lomonaco"/>
    <s v="Home Office"/>
    <s v="United States"/>
    <s v="Danville"/>
    <x v="1"/>
    <n v="94526"/>
    <x v="1"/>
    <s v="OFF-ST-10001511"/>
    <x v="1"/>
    <x v="4"/>
    <s v="Space Solutions Commercial Steel Shelving"/>
    <n v="452.55000000000007"/>
    <n v="7"/>
    <n v="0"/>
    <n v="22.627499999999962"/>
  </r>
  <r>
    <n v="4591"/>
    <s v="CA-2013-129868"/>
    <x v="0"/>
    <x v="482"/>
    <d v="2014-01-01T00:00:00"/>
    <s v="Standard Class"/>
    <s v="MC-18130"/>
    <s v="Mike Caudle"/>
    <s v="Corporate"/>
    <s v="United States"/>
    <s v="Los Angeles"/>
    <x v="1"/>
    <n v="90004"/>
    <x v="1"/>
    <s v="OFF-SU-10000952"/>
    <x v="1"/>
    <x v="14"/>
    <s v="Fiskars Home &amp; Office Scissors"/>
    <n v="17.760000000000002"/>
    <n v="2"/>
    <n v="0"/>
    <n v="4.9728000000000012"/>
  </r>
  <r>
    <n v="4592"/>
    <s v="CA-2013-129868"/>
    <x v="0"/>
    <x v="482"/>
    <d v="2014-01-01T00:00:00"/>
    <s v="Standard Class"/>
    <s v="MC-18130"/>
    <s v="Mike Caudle"/>
    <s v="Corporate"/>
    <s v="United States"/>
    <s v="Los Angeles"/>
    <x v="1"/>
    <n v="90004"/>
    <x v="1"/>
    <s v="TEC-PH-10002275"/>
    <x v="2"/>
    <x v="7"/>
    <s v="Mitel 5320 IP Phone VoIP phone"/>
    <n v="302.38400000000001"/>
    <n v="2"/>
    <n v="0.2"/>
    <n v="30.238400000000013"/>
  </r>
  <r>
    <n v="4593"/>
    <s v="CA-2013-129868"/>
    <x v="0"/>
    <x v="482"/>
    <d v="2014-01-01T00:00:00"/>
    <s v="Standard Class"/>
    <s v="MC-18130"/>
    <s v="Mike Caudle"/>
    <s v="Corporate"/>
    <s v="United States"/>
    <s v="Los Angeles"/>
    <x v="1"/>
    <n v="90004"/>
    <x v="1"/>
    <s v="FUR-CH-10003535"/>
    <x v="0"/>
    <x v="1"/>
    <s v="Global Armless Task Chair, Royal Blue"/>
    <n v="146.352"/>
    <n v="3"/>
    <n v="0.2"/>
    <n v="-5.4882000000000062"/>
  </r>
  <r>
    <n v="4594"/>
    <s v="CA-2013-129868"/>
    <x v="0"/>
    <x v="482"/>
    <d v="2014-01-01T00:00:00"/>
    <s v="Standard Class"/>
    <s v="MC-18130"/>
    <s v="Mike Caudle"/>
    <s v="Corporate"/>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s v="Corporate"/>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s v="Corporate"/>
    <s v="United States"/>
    <s v="Los Angeles"/>
    <x v="1"/>
    <n v="90004"/>
    <x v="1"/>
    <s v="OFF-AR-10001897"/>
    <x v="1"/>
    <x v="6"/>
    <s v="Model L Table or Wall-Mount Pencil Sharpener"/>
    <n v="53.97"/>
    <n v="3"/>
    <n v="0"/>
    <n v="15.111600000000001"/>
  </r>
  <r>
    <n v="4597"/>
    <s v="CA-2013-140564"/>
    <x v="0"/>
    <x v="5"/>
    <d v="2013-12-11T00:00:00"/>
    <s v="Second Class"/>
    <s v="TC-21475"/>
    <s v="Tony Chapman"/>
    <s v="Home Office"/>
    <s v="United States"/>
    <s v="Washington"/>
    <x v="40"/>
    <n v="20016"/>
    <x v="3"/>
    <s v="OFF-AR-10000034"/>
    <x v="1"/>
    <x v="6"/>
    <s v="BIC Brite Liner Grip Highlighters, Assorted, 5/Pack"/>
    <n v="33.92"/>
    <n v="8"/>
    <n v="0"/>
    <n v="13.2288"/>
  </r>
  <r>
    <n v="4598"/>
    <s v="US-2014-169502"/>
    <x v="3"/>
    <x v="735"/>
    <d v="2014-09-02T00:00:00"/>
    <s v="Standard Class"/>
    <s v="MG-17650"/>
    <s v="Matthew Grinstein"/>
    <s v="Home Office"/>
    <s v="United States"/>
    <s v="Milwaukee"/>
    <x v="6"/>
    <n v="53209"/>
    <x v="2"/>
    <s v="OFF-SU-10004115"/>
    <x v="1"/>
    <x v="14"/>
    <s v="Acme Stainless Steel Office Snips"/>
    <n v="21.81"/>
    <n v="3"/>
    <n v="0"/>
    <n v="5.8887000000000009"/>
  </r>
  <r>
    <n v="4599"/>
    <s v="US-2014-169502"/>
    <x v="3"/>
    <x v="735"/>
    <d v="2014-09-02T00:00:00"/>
    <s v="Standard Class"/>
    <s v="MG-17650"/>
    <s v="Matthew Grinstein"/>
    <s v="Home Office"/>
    <s v="United States"/>
    <s v="Milwaukee"/>
    <x v="6"/>
    <n v="53209"/>
    <x v="2"/>
    <s v="OFF-AP-10001947"/>
    <x v="1"/>
    <x v="9"/>
    <s v="Acco 6 Outlet Guardian Premium Plus Surge Suppressor"/>
    <n v="91.6"/>
    <n v="5"/>
    <n v="0"/>
    <n v="26.563999999999997"/>
  </r>
  <r>
    <n v="4600"/>
    <s v="CA-2012-146948"/>
    <x v="1"/>
    <x v="747"/>
    <d v="2012-07-20T00:00:00"/>
    <s v="Standard Class"/>
    <s v="MG-17890"/>
    <s v="Michael Granlund"/>
    <s v="Home Office"/>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s v="Home Office"/>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s v="Home Office"/>
    <s v="United States"/>
    <s v="Baltimore"/>
    <x v="39"/>
    <n v="21215"/>
    <x v="3"/>
    <s v="OFF-FA-10001332"/>
    <x v="1"/>
    <x v="13"/>
    <s v="Acco Banker's Clasps, 5 3/4&quot;-Long"/>
    <n v="11.52"/>
    <n v="4"/>
    <n v="0"/>
    <n v="5.4143999999999997"/>
  </r>
  <r>
    <n v="4603"/>
    <s v="US-2012-113327"/>
    <x v="1"/>
    <x v="989"/>
    <d v="2012-05-29T00:00:00"/>
    <s v="Second Class"/>
    <s v="BF-11170"/>
    <s v="Ben Ferrer"/>
    <s v="Home Office"/>
    <s v="United States"/>
    <s v="Jacksonville"/>
    <x v="3"/>
    <n v="28540"/>
    <x v="0"/>
    <s v="OFF-PA-10003790"/>
    <x v="1"/>
    <x v="10"/>
    <s v="Xerox 1991"/>
    <n v="18.272000000000002"/>
    <n v="1"/>
    <n v="0.2"/>
    <n v="5.9383999999999988"/>
  </r>
  <r>
    <n v="4604"/>
    <s v="US-2012-113327"/>
    <x v="1"/>
    <x v="989"/>
    <d v="2012-05-29T00:00:00"/>
    <s v="Second Class"/>
    <s v="BF-11170"/>
    <s v="Ben Ferrer"/>
    <s v="Home Office"/>
    <s v="United States"/>
    <s v="Jacksonville"/>
    <x v="3"/>
    <n v="28540"/>
    <x v="0"/>
    <s v="OFF-PA-10003134"/>
    <x v="1"/>
    <x v="10"/>
    <s v="Xerox 1937"/>
    <n v="153.72800000000001"/>
    <n v="4"/>
    <n v="0.2"/>
    <n v="53.804799999999986"/>
  </r>
  <r>
    <n v="4605"/>
    <s v="US-2012-113327"/>
    <x v="1"/>
    <x v="989"/>
    <d v="2012-05-29T00:00:00"/>
    <s v="Second Class"/>
    <s v="BF-11170"/>
    <s v="Ben Ferrer"/>
    <s v="Home Office"/>
    <s v="United States"/>
    <s v="Jacksonville"/>
    <x v="3"/>
    <n v="28540"/>
    <x v="0"/>
    <s v="OFF-EN-10004459"/>
    <x v="1"/>
    <x v="12"/>
    <s v="Security-Tint Envelopes"/>
    <n v="12.224"/>
    <n v="2"/>
    <n v="0.2"/>
    <n v="4.4311999999999996"/>
  </r>
  <r>
    <n v="4606"/>
    <s v="US-2012-113327"/>
    <x v="1"/>
    <x v="989"/>
    <d v="2012-05-29T00:00:00"/>
    <s v="Second Class"/>
    <s v="BF-11170"/>
    <s v="Ben Ferrer"/>
    <s v="Home Office"/>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s v="Consumer"/>
    <s v="United States"/>
    <s v="Rochester"/>
    <x v="15"/>
    <n v="14609"/>
    <x v="3"/>
    <s v="TEC-PH-10004093"/>
    <x v="2"/>
    <x v="7"/>
    <s v="Panasonic Kx-TS550"/>
    <n v="45.99"/>
    <n v="1"/>
    <n v="0"/>
    <n v="13.3371"/>
  </r>
  <r>
    <n v="4608"/>
    <s v="CA-2012-135020"/>
    <x v="1"/>
    <x v="71"/>
    <d v="2012-06-02T00:00:00"/>
    <s v="Standard Class"/>
    <s v="MS-17770"/>
    <s v="Maxwell Schwartz"/>
    <s v="Consumer"/>
    <s v="United States"/>
    <s v="Rochester"/>
    <x v="15"/>
    <n v="14609"/>
    <x v="3"/>
    <s v="OFF-ST-10001490"/>
    <x v="1"/>
    <x v="4"/>
    <s v="Hot File 7-Pocket, Floor Stand"/>
    <n v="535.41"/>
    <n v="3"/>
    <n v="0"/>
    <n v="160.62299999999993"/>
  </r>
  <r>
    <n v="4609"/>
    <s v="CA-2012-135020"/>
    <x v="1"/>
    <x v="71"/>
    <d v="2012-06-02T00:00:00"/>
    <s v="Standard Class"/>
    <s v="MS-17770"/>
    <s v="Maxwell Schwartz"/>
    <s v="Consumer"/>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s v="Consumer"/>
    <s v="United States"/>
    <s v="Rochester"/>
    <x v="15"/>
    <n v="14609"/>
    <x v="3"/>
    <s v="OFF-PA-10004255"/>
    <x v="1"/>
    <x v="10"/>
    <s v="Xerox 219"/>
    <n v="45.36"/>
    <n v="7"/>
    <n v="0"/>
    <n v="21.772800000000004"/>
  </r>
  <r>
    <n v="4611"/>
    <s v="US-2014-141852"/>
    <x v="3"/>
    <x v="45"/>
    <d v="2014-11-15T00:00:00"/>
    <s v="Standard Class"/>
    <s v="JE-15745"/>
    <s v="Joel Eaton"/>
    <s v="Consumer"/>
    <s v="United States"/>
    <s v="Oceanside"/>
    <x v="1"/>
    <n v="92054"/>
    <x v="1"/>
    <s v="FUR-FU-10000023"/>
    <x v="0"/>
    <x v="5"/>
    <s v="Eldon Wave Desk Accessories"/>
    <n v="47.12"/>
    <n v="8"/>
    <n v="0"/>
    <n v="20.732800000000001"/>
  </r>
  <r>
    <n v="4612"/>
    <s v="CA-2013-109407"/>
    <x v="0"/>
    <x v="990"/>
    <d v="2013-01-26T00:00:00"/>
    <s v="Second Class"/>
    <s v="HG-14965"/>
    <s v="Henry Goldwyn"/>
    <s v="Corporate"/>
    <s v="United States"/>
    <s v="Gulfport"/>
    <x v="35"/>
    <n v="39503"/>
    <x v="0"/>
    <s v="OFF-BI-10000285"/>
    <x v="1"/>
    <x v="8"/>
    <s v="XtraLife ClearVue Slant-D Ring Binders by Cardinal"/>
    <n v="31.36"/>
    <n v="4"/>
    <n v="0"/>
    <n v="15.68"/>
  </r>
  <r>
    <n v="4613"/>
    <s v="US-2014-165953"/>
    <x v="3"/>
    <x v="413"/>
    <d v="2014-01-07T00:00:00"/>
    <s v="Standard Class"/>
    <s v="EP-13915"/>
    <s v="Emily Phan"/>
    <s v="Consumer"/>
    <s v="United States"/>
    <s v="Jacksonville"/>
    <x v="2"/>
    <n v="32216"/>
    <x v="0"/>
    <s v="OFF-AR-10000588"/>
    <x v="1"/>
    <x v="6"/>
    <s v="Newell 345"/>
    <n v="47.616"/>
    <n v="3"/>
    <n v="0.2"/>
    <n v="3.571200000000001"/>
  </r>
  <r>
    <n v="4614"/>
    <s v="US-2014-165953"/>
    <x v="3"/>
    <x v="413"/>
    <d v="2014-01-07T00:00:00"/>
    <s v="Standard Class"/>
    <s v="EP-13915"/>
    <s v="Emily Phan"/>
    <s v="Consumer"/>
    <s v="United States"/>
    <s v="Jacksonville"/>
    <x v="2"/>
    <n v="32216"/>
    <x v="0"/>
    <s v="OFF-PA-10002250"/>
    <x v="1"/>
    <x v="10"/>
    <s v="Things To Do Today Pad"/>
    <n v="23.480000000000004"/>
    <n v="5"/>
    <n v="0.2"/>
    <n v="8.218"/>
  </r>
  <r>
    <n v="4615"/>
    <s v="CA-2013-144540"/>
    <x v="0"/>
    <x v="64"/>
    <d v="2013-09-11T00:00:00"/>
    <s v="Standard Class"/>
    <s v="GH-14410"/>
    <s v="Gary Hansen"/>
    <s v="Home Office"/>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s v="Home Office"/>
    <s v="United States"/>
    <s v="Houston"/>
    <x v="5"/>
    <n v="77070"/>
    <x v="2"/>
    <s v="OFF-FA-10002763"/>
    <x v="1"/>
    <x v="13"/>
    <s v="Advantus Map Pennant Flags and Round Head Tacks"/>
    <n v="28.44"/>
    <n v="9"/>
    <n v="0.2"/>
    <n v="4.2659999999999973"/>
  </r>
  <r>
    <n v="4617"/>
    <s v="CA-2012-159863"/>
    <x v="1"/>
    <x v="406"/>
    <d v="2012-09-07T00:00:00"/>
    <s v="Second Class"/>
    <s v="DS-13180"/>
    <s v="David Smith"/>
    <s v="Corporate"/>
    <s v="United States"/>
    <s v="Houston"/>
    <x v="5"/>
    <n v="77095"/>
    <x v="2"/>
    <s v="TEC-AC-10000109"/>
    <x v="2"/>
    <x v="11"/>
    <s v="Sony Micro Vault Click 16 GB USB 2.0 Flash Drive"/>
    <n v="134.376"/>
    <n v="3"/>
    <n v="0.2"/>
    <n v="6.7188000000000088"/>
  </r>
  <r>
    <n v="4618"/>
    <s v="CA-2012-117800"/>
    <x v="1"/>
    <x v="481"/>
    <d v="2012-09-26T00:00:00"/>
    <s v="Standard Class"/>
    <s v="TH-21550"/>
    <s v="Tracy Hopkins"/>
    <s v="Home Office"/>
    <s v="United States"/>
    <s v="Everett"/>
    <x v="31"/>
    <n v="2149"/>
    <x v="3"/>
    <s v="TEC-PH-10002415"/>
    <x v="2"/>
    <x v="7"/>
    <s v="Polycom VoiceStation 500 Conference phone"/>
    <n v="589.9"/>
    <n v="2"/>
    <n v="0"/>
    <n v="147.47500000000002"/>
  </r>
  <r>
    <n v="4619"/>
    <s v="CA-2012-117800"/>
    <x v="1"/>
    <x v="481"/>
    <d v="2012-09-26T00:00:00"/>
    <s v="Standard Class"/>
    <s v="TH-21550"/>
    <s v="Tracy Hopkins"/>
    <s v="Home Office"/>
    <s v="United States"/>
    <s v="Everett"/>
    <x v="31"/>
    <n v="2149"/>
    <x v="3"/>
    <s v="FUR-CH-10000785"/>
    <x v="0"/>
    <x v="1"/>
    <s v="Global Ergonomic Managers Chair"/>
    <n v="542.93999999999994"/>
    <n v="3"/>
    <n v="0"/>
    <n v="141.1644"/>
  </r>
  <r>
    <n v="4620"/>
    <s v="CA-2014-145219"/>
    <x v="3"/>
    <x v="165"/>
    <d v="2014-12-26T00:00:00"/>
    <s v="First Class"/>
    <s v="RM-19675"/>
    <s v="Robert Marley"/>
    <s v="Home Office"/>
    <s v="United States"/>
    <s v="Los Angeles"/>
    <x v="1"/>
    <n v="90049"/>
    <x v="1"/>
    <s v="TEC-CO-10001449"/>
    <x v="2"/>
    <x v="16"/>
    <s v="Hewlett Packard LaserJet 3310 Copier"/>
    <n v="2879.9520000000002"/>
    <n v="6"/>
    <n v="0.2"/>
    <n v="1007.9831999999999"/>
  </r>
  <r>
    <n v="4621"/>
    <s v="CA-2014-145219"/>
    <x v="3"/>
    <x v="165"/>
    <d v="2014-12-26T00:00:00"/>
    <s v="First Class"/>
    <s v="RM-19675"/>
    <s v="Robert Marley"/>
    <s v="Home Office"/>
    <s v="United States"/>
    <s v="Los Angeles"/>
    <x v="1"/>
    <n v="90049"/>
    <x v="1"/>
    <s v="OFF-BI-10001670"/>
    <x v="1"/>
    <x v="8"/>
    <s v="Vinyl Sectional Post Binders"/>
    <n v="90.480000000000018"/>
    <n v="3"/>
    <n v="0.2"/>
    <n v="33.93"/>
  </r>
  <r>
    <n v="4622"/>
    <s v="CA-2012-161214"/>
    <x v="1"/>
    <x v="348"/>
    <d v="2012-10-08T00:00:00"/>
    <s v="Second Class"/>
    <s v="SF-20965"/>
    <s v="Sylvia Foulston"/>
    <s v="Corporate"/>
    <s v="United States"/>
    <s v="Wilmington"/>
    <x v="13"/>
    <n v="19805"/>
    <x v="3"/>
    <s v="OFF-ST-10001328"/>
    <x v="1"/>
    <x v="4"/>
    <s v="Personal Filing Tote with Lid, Black/Gray"/>
    <n v="77.55"/>
    <n v="5"/>
    <n v="0"/>
    <n v="21.714000000000002"/>
  </r>
  <r>
    <n v="4623"/>
    <s v="CA-2014-147228"/>
    <x v="3"/>
    <x v="428"/>
    <d v="2014-09-15T00:00:00"/>
    <s v="Standard Class"/>
    <s v="SO-20335"/>
    <s v="Sean O'Donnell"/>
    <s v="Consumer"/>
    <s v="United States"/>
    <s v="Columbia"/>
    <x v="18"/>
    <n v="38401"/>
    <x v="0"/>
    <s v="OFF-SU-10001225"/>
    <x v="1"/>
    <x v="14"/>
    <s v="Staples"/>
    <n v="8.8320000000000007"/>
    <n v="3"/>
    <n v="0.2"/>
    <n v="-1.9872000000000005"/>
  </r>
  <r>
    <n v="4624"/>
    <s v="CA-2014-147228"/>
    <x v="3"/>
    <x v="428"/>
    <d v="2014-09-15T00:00:00"/>
    <s v="Standard Class"/>
    <s v="SO-20335"/>
    <s v="Sean O'Donnell"/>
    <s v="Consumer"/>
    <s v="United States"/>
    <s v="Columbia"/>
    <x v="18"/>
    <n v="38401"/>
    <x v="0"/>
    <s v="OFF-PA-10000357"/>
    <x v="1"/>
    <x v="10"/>
    <s v="Xerox 1888"/>
    <n v="177.536"/>
    <n v="4"/>
    <n v="0.2"/>
    <n v="62.137599999999992"/>
  </r>
  <r>
    <n v="4625"/>
    <s v="CA-2014-147228"/>
    <x v="3"/>
    <x v="428"/>
    <d v="2014-09-15T00:00:00"/>
    <s v="Standard Class"/>
    <s v="SO-20335"/>
    <s v="Sean O'Donnell"/>
    <s v="Consumer"/>
    <s v="United States"/>
    <s v="Columbia"/>
    <x v="18"/>
    <n v="38401"/>
    <x v="0"/>
    <s v="OFF-ST-10000046"/>
    <x v="1"/>
    <x v="4"/>
    <s v="Fellowes Super Stor/Drawer Files"/>
    <n v="258.48"/>
    <n v="2"/>
    <n v="0.2"/>
    <n v="-3.2309999999999945"/>
  </r>
  <r>
    <n v="4626"/>
    <s v="CA-2014-147228"/>
    <x v="3"/>
    <x v="428"/>
    <d v="2014-09-15T00:00:00"/>
    <s v="Standard Class"/>
    <s v="SO-20335"/>
    <s v="Sean O'Donnell"/>
    <s v="Consumer"/>
    <s v="United States"/>
    <s v="Columbia"/>
    <x v="18"/>
    <n v="38401"/>
    <x v="0"/>
    <s v="FUR-FU-10000023"/>
    <x v="0"/>
    <x v="5"/>
    <s v="Eldon Wave Desk Accessories"/>
    <n v="14.135999999999999"/>
    <n v="3"/>
    <n v="0.2"/>
    <n v="4.240800000000001"/>
  </r>
  <r>
    <n v="4627"/>
    <s v="CA-2013-101336"/>
    <x v="0"/>
    <x v="373"/>
    <d v="2013-11-19T00:00:00"/>
    <s v="Standard Class"/>
    <s v="CK-12760"/>
    <s v="Cyma Kinney"/>
    <s v="Corporate"/>
    <s v="United States"/>
    <s v="New York City"/>
    <x v="15"/>
    <n v="10011"/>
    <x v="3"/>
    <s v="OFF-ST-10003455"/>
    <x v="1"/>
    <x v="4"/>
    <s v="Tenex File Box, Personal Filing Tote with Lid, Black"/>
    <n v="77.55"/>
    <n v="5"/>
    <n v="0"/>
    <n v="20.163000000000004"/>
  </r>
  <r>
    <n v="4628"/>
    <s v="CA-2013-101336"/>
    <x v="0"/>
    <x v="373"/>
    <d v="2013-11-19T00:00:00"/>
    <s v="Standard Class"/>
    <s v="CK-12760"/>
    <s v="Cyma Kinney"/>
    <s v="Corporate"/>
    <s v="United States"/>
    <s v="New York City"/>
    <x v="15"/>
    <n v="10011"/>
    <x v="3"/>
    <s v="OFF-ST-10000876"/>
    <x v="1"/>
    <x v="4"/>
    <s v="Eldon Simplefile Box Office"/>
    <n v="24.88"/>
    <n v="2"/>
    <n v="0"/>
    <n v="6.9664000000000001"/>
  </r>
  <r>
    <n v="4629"/>
    <s v="CA-2013-101336"/>
    <x v="0"/>
    <x v="373"/>
    <d v="2013-11-19T00:00:00"/>
    <s v="Standard Class"/>
    <s v="CK-12760"/>
    <s v="Cyma Kinney"/>
    <s v="Corporate"/>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s v="Corporate"/>
    <s v="United States"/>
    <s v="New York City"/>
    <x v="15"/>
    <n v="10011"/>
    <x v="3"/>
    <s v="OFF-ST-10004258"/>
    <x v="1"/>
    <x v="4"/>
    <s v="Portable Personal File Box"/>
    <n v="36.630000000000003"/>
    <n v="3"/>
    <n v="0"/>
    <n v="9.8901000000000039"/>
  </r>
  <r>
    <n v="4631"/>
    <s v="US-2012-126235"/>
    <x v="1"/>
    <x v="52"/>
    <d v="2012-10-15T00:00:00"/>
    <s v="Same Day"/>
    <s v="GA-14725"/>
    <s v="Guy Armstrong"/>
    <s v="Consumer"/>
    <s v="United States"/>
    <s v="Mount Pleasant"/>
    <x v="12"/>
    <n v="48858"/>
    <x v="2"/>
    <s v="FUR-FU-10000719"/>
    <x v="0"/>
    <x v="5"/>
    <s v="DAX Cubicle Frames, 8-1/2 x 11"/>
    <n v="17.14"/>
    <n v="2"/>
    <n v="0"/>
    <n v="6.1704000000000008"/>
  </r>
  <r>
    <n v="4632"/>
    <s v="CA-2014-168396"/>
    <x v="3"/>
    <x v="646"/>
    <d v="2014-08-09T00:00:00"/>
    <s v="Second Class"/>
    <s v="BD-11725"/>
    <s v="Bruce Degenhardt"/>
    <s v="Consumer"/>
    <s v="United States"/>
    <s v="San Francisco"/>
    <x v="1"/>
    <n v="94122"/>
    <x v="1"/>
    <s v="OFF-LA-10001297"/>
    <x v="1"/>
    <x v="2"/>
    <s v="Avery 473"/>
    <n v="51.75"/>
    <n v="5"/>
    <n v="0"/>
    <n v="24.84"/>
  </r>
  <r>
    <n v="4633"/>
    <s v="CA-2014-168396"/>
    <x v="3"/>
    <x v="646"/>
    <d v="2014-08-09T00:00:00"/>
    <s v="Second Class"/>
    <s v="BD-11725"/>
    <s v="Bruce Degenhardt"/>
    <s v="Consumer"/>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s v="Corporate"/>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s v="Corporate"/>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s v="Corporate"/>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s v="Consumer"/>
    <s v="United States"/>
    <s v="Los Angeles"/>
    <x v="1"/>
    <n v="90045"/>
    <x v="1"/>
    <s v="OFF-AR-10003373"/>
    <x v="1"/>
    <x v="6"/>
    <s v="Boston School Pro Electric Pencil Sharpener, 1670"/>
    <n v="123.92"/>
    <n v="4"/>
    <n v="0"/>
    <n v="33.458399999999997"/>
  </r>
  <r>
    <n v="4638"/>
    <s v="CA-2014-168228"/>
    <x v="3"/>
    <x v="842"/>
    <d v="2014-04-30T00:00:00"/>
    <s v="First Class"/>
    <s v="AP-10915"/>
    <s v="Arthur Prichep"/>
    <s v="Consumer"/>
    <s v="United States"/>
    <s v="Los Angeles"/>
    <x v="1"/>
    <n v="90045"/>
    <x v="1"/>
    <s v="OFF-AR-10000390"/>
    <x v="1"/>
    <x v="6"/>
    <s v="Newell Chalk Holder"/>
    <n v="12.39"/>
    <n v="3"/>
    <n v="0"/>
    <n v="5.6993999999999998"/>
  </r>
  <r>
    <n v="4639"/>
    <s v="CA-2014-168228"/>
    <x v="3"/>
    <x v="842"/>
    <d v="2014-04-30T00:00:00"/>
    <s v="First Class"/>
    <s v="AP-10915"/>
    <s v="Arthur Prichep"/>
    <s v="Consumer"/>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s v="Consumer"/>
    <s v="United States"/>
    <s v="Newport News"/>
    <x v="17"/>
    <n v="23602"/>
    <x v="0"/>
    <s v="TEC-CO-10001943"/>
    <x v="2"/>
    <x v="16"/>
    <s v="Canon PC-428 Personal Copier"/>
    <n v="1599.92"/>
    <n v="8"/>
    <n v="0"/>
    <n v="751.9624"/>
  </r>
  <r>
    <n v="4641"/>
    <s v="CA-2013-102162"/>
    <x v="0"/>
    <x v="108"/>
    <d v="2013-09-17T00:00:00"/>
    <s v="Standard Class"/>
    <s v="JF-15565"/>
    <s v="Jill Fjeld"/>
    <s v="Consumer"/>
    <s v="United States"/>
    <s v="Newport News"/>
    <x v="17"/>
    <n v="23602"/>
    <x v="0"/>
    <s v="OFF-EN-10002312"/>
    <x v="1"/>
    <x v="12"/>
    <s v="#10 Self-Seal White Envelopes"/>
    <n v="11.09"/>
    <n v="1"/>
    <n v="0"/>
    <n v="5.4340999999999999"/>
  </r>
  <r>
    <n v="4642"/>
    <s v="CA-2014-130141"/>
    <x v="3"/>
    <x v="760"/>
    <d v="2014-10-25T00:00:00"/>
    <s v="Second Class"/>
    <s v="HA-14905"/>
    <s v="Helen Abelman"/>
    <s v="Consumer"/>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s v="Consumer"/>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s v="Consumer"/>
    <s v="United States"/>
    <s v="Seattle"/>
    <x v="4"/>
    <n v="98105"/>
    <x v="1"/>
    <s v="OFF-BI-10002003"/>
    <x v="1"/>
    <x v="8"/>
    <s v="Ibico Presentation Index for Binding Systems"/>
    <n v="6.3680000000000003"/>
    <n v="2"/>
    <n v="0.2"/>
    <n v="2.1492"/>
  </r>
  <r>
    <n v="4645"/>
    <s v="CA-2012-147501"/>
    <x v="1"/>
    <x v="991"/>
    <d v="2012-08-06T00:00:00"/>
    <s v="Standard Class"/>
    <s v="Co-12640"/>
    <s v="Corey-Lock"/>
    <s v="Consumer"/>
    <s v="United States"/>
    <s v="Seattle"/>
    <x v="4"/>
    <n v="98105"/>
    <x v="1"/>
    <s v="TEC-MA-10001972"/>
    <x v="2"/>
    <x v="15"/>
    <s v="Okidata C331dn Printer"/>
    <n v="558.4"/>
    <n v="2"/>
    <n v="0.2"/>
    <n v="41.880000000000024"/>
  </r>
  <r>
    <n v="4646"/>
    <s v="CA-2013-143910"/>
    <x v="0"/>
    <x v="399"/>
    <d v="2013-08-17T00:00:00"/>
    <s v="Standard Class"/>
    <s v="BC-11125"/>
    <s v="Becky Castell"/>
    <s v="Home Office"/>
    <s v="United States"/>
    <s v="New York City"/>
    <x v="15"/>
    <n v="10011"/>
    <x v="3"/>
    <s v="FUR-CH-10000225"/>
    <x v="0"/>
    <x v="1"/>
    <s v="Global Geo Office Task Chair, Gray"/>
    <n v="145.76400000000001"/>
    <n v="2"/>
    <n v="0.1"/>
    <n v="-8.0980000000000167"/>
  </r>
  <r>
    <n v="4647"/>
    <s v="CA-2011-146885"/>
    <x v="2"/>
    <x v="992"/>
    <d v="2011-06-05T00:00:00"/>
    <s v="Standard Class"/>
    <s v="EB-13840"/>
    <s v="Ellis Ballard"/>
    <s v="Corporate"/>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s v="Home Office"/>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s v="Corporate"/>
    <s v="United States"/>
    <s v="Seattle"/>
    <x v="4"/>
    <n v="98103"/>
    <x v="1"/>
    <s v="OFF-PA-10003228"/>
    <x v="1"/>
    <x v="10"/>
    <s v="Xerox 1917"/>
    <n v="440.18999999999994"/>
    <n v="9"/>
    <n v="0"/>
    <n v="206.88929999999996"/>
  </r>
  <r>
    <n v="4650"/>
    <s v="CA-2014-129357"/>
    <x v="3"/>
    <x v="304"/>
    <d v="2014-05-20T00:00:00"/>
    <s v="Standard Class"/>
    <s v="KB-16585"/>
    <s v="Ken Black"/>
    <s v="Corporate"/>
    <s v="United States"/>
    <s v="Seattle"/>
    <x v="4"/>
    <n v="98103"/>
    <x v="1"/>
    <s v="OFF-SU-10004498"/>
    <x v="1"/>
    <x v="14"/>
    <s v="Martin-Yale Premier Letter Opener"/>
    <n v="64.400000000000006"/>
    <n v="5"/>
    <n v="0"/>
    <n v="1.9320000000000004"/>
  </r>
  <r>
    <n v="4651"/>
    <s v="CA-2014-150987"/>
    <x v="3"/>
    <x v="798"/>
    <d v="2014-04-13T00:00:00"/>
    <s v="Standard Class"/>
    <s v="AH-10120"/>
    <s v="Adrian Hane"/>
    <s v="Home Office"/>
    <s v="United States"/>
    <s v="San Francisco"/>
    <x v="1"/>
    <n v="94110"/>
    <x v="1"/>
    <s v="OFF-PA-10001878"/>
    <x v="1"/>
    <x v="10"/>
    <s v="Xerox 1891"/>
    <n v="244.54999999999998"/>
    <n v="5"/>
    <n v="0"/>
    <n v="114.93849999999998"/>
  </r>
  <r>
    <n v="4652"/>
    <s v="CA-2014-150987"/>
    <x v="3"/>
    <x v="798"/>
    <d v="2014-04-13T00:00:00"/>
    <s v="Standard Class"/>
    <s v="AH-10120"/>
    <s v="Adrian Hane"/>
    <s v="Home Office"/>
    <s v="United States"/>
    <s v="San Francisco"/>
    <x v="1"/>
    <n v="94110"/>
    <x v="1"/>
    <s v="OFF-PA-10002923"/>
    <x v="1"/>
    <x v="10"/>
    <s v="Xerox 1942"/>
    <n v="195.76"/>
    <n v="4"/>
    <n v="0"/>
    <n v="97.88"/>
  </r>
  <r>
    <n v="4653"/>
    <s v="CA-2014-132647"/>
    <x v="3"/>
    <x v="922"/>
    <d v="2014-02-24T00:00:00"/>
    <s v="Standard Class"/>
    <s v="GH-14410"/>
    <s v="Gary Hansen"/>
    <s v="Home Office"/>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s v="Home Office"/>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s v="Consumer"/>
    <s v="United States"/>
    <s v="San Francisco"/>
    <x v="1"/>
    <n v="94110"/>
    <x v="1"/>
    <s v="OFF-FA-10001332"/>
    <x v="1"/>
    <x v="13"/>
    <s v="Acco Banker's Clasps, 5 3/4&quot;-Long"/>
    <n v="2.88"/>
    <n v="1"/>
    <n v="0"/>
    <n v="1.3535999999999999"/>
  </r>
  <r>
    <n v="4656"/>
    <s v="CA-2011-160738"/>
    <x v="2"/>
    <x v="952"/>
    <d v="2011-05-10T00:00:00"/>
    <s v="Standard Class"/>
    <s v="KH-16330"/>
    <s v="Katharine Harms"/>
    <s v="Corporate"/>
    <s v="United States"/>
    <s v="Freeport"/>
    <x v="10"/>
    <n v="61032"/>
    <x v="2"/>
    <s v="OFF-ST-10003442"/>
    <x v="1"/>
    <x v="4"/>
    <s v="Eldon Portable Mobile Manager"/>
    <n v="45.248000000000005"/>
    <n v="2"/>
    <n v="0.2"/>
    <n v="3.9591999999999992"/>
  </r>
  <r>
    <n v="4657"/>
    <s v="CA-2012-112130"/>
    <x v="1"/>
    <x v="910"/>
    <d v="2012-05-07T00:00:00"/>
    <s v="Standard Class"/>
    <s v="SV-20785"/>
    <s v="Stewart Visinsky"/>
    <s v="Consumer"/>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s v="Consumer"/>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s v="Consumer"/>
    <s v="United States"/>
    <s v="Philadelphia"/>
    <x v="9"/>
    <n v="19140"/>
    <x v="3"/>
    <s v="OFF-PA-10002230"/>
    <x v="1"/>
    <x v="10"/>
    <s v="Xerox 1897"/>
    <n v="7.9680000000000009"/>
    <n v="2"/>
    <n v="0.2"/>
    <n v="2.8884000000000007"/>
  </r>
  <r>
    <n v="4660"/>
    <s v="CA-2012-112130"/>
    <x v="1"/>
    <x v="910"/>
    <d v="2012-05-07T00:00:00"/>
    <s v="Standard Class"/>
    <s v="SV-20785"/>
    <s v="Stewart Visinsky"/>
    <s v="Consumer"/>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s v="Consumer"/>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s v="Consumer"/>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s v="Consumer"/>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s v="Consumer"/>
    <s v="United States"/>
    <s v="Jacksonville"/>
    <x v="2"/>
    <n v="32216"/>
    <x v="0"/>
    <s v="OFF-LA-10002787"/>
    <x v="1"/>
    <x v="2"/>
    <s v="Avery 480"/>
    <n v="3"/>
    <n v="1"/>
    <n v="0.2"/>
    <n v="1.0499999999999998"/>
  </r>
  <r>
    <n v="4665"/>
    <s v="CA-2013-116232"/>
    <x v="0"/>
    <x v="897"/>
    <d v="2013-09-27T00:00:00"/>
    <s v="Standard Class"/>
    <s v="AC-10450"/>
    <s v="Amy Cox"/>
    <s v="Consumer"/>
    <s v="United States"/>
    <s v="Pembroke Pines"/>
    <x v="2"/>
    <n v="33024"/>
    <x v="0"/>
    <s v="OFF-BI-10004022"/>
    <x v="1"/>
    <x v="8"/>
    <s v="Acco Suede Grain Vinyl Round Ring Binder"/>
    <n v="7.5060000000000002"/>
    <n v="9"/>
    <n v="0.7"/>
    <n v="-6.0047999999999977"/>
  </r>
  <r>
    <n v="4666"/>
    <s v="CA-2013-116232"/>
    <x v="0"/>
    <x v="897"/>
    <d v="2013-09-27T00:00:00"/>
    <s v="Standard Class"/>
    <s v="AC-10450"/>
    <s v="Amy Cox"/>
    <s v="Consumer"/>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s v="Corporate"/>
    <s v="United States"/>
    <s v="Seattle"/>
    <x v="4"/>
    <n v="98115"/>
    <x v="1"/>
    <s v="FUR-FU-10000076"/>
    <x v="0"/>
    <x v="5"/>
    <s v="24-Hour Round Wall Clock"/>
    <n v="79.92"/>
    <n v="4"/>
    <n v="0"/>
    <n v="34.365600000000008"/>
  </r>
  <r>
    <n v="4668"/>
    <s v="CA-2013-116547"/>
    <x v="0"/>
    <x v="994"/>
    <d v="2013-01-17T00:00:00"/>
    <s v="Standard Class"/>
    <s v="KB-16585"/>
    <s v="Ken Black"/>
    <s v="Corporate"/>
    <s v="United States"/>
    <s v="Seattle"/>
    <x v="4"/>
    <n v="98115"/>
    <x v="1"/>
    <s v="TEC-AC-10002335"/>
    <x v="2"/>
    <x v="11"/>
    <s v="Logitech Media Keyboard K200"/>
    <n v="69.98"/>
    <n v="2"/>
    <n v="0"/>
    <n v="13.296199999999999"/>
  </r>
  <r>
    <n v="4669"/>
    <s v="US-2014-133200"/>
    <x v="3"/>
    <x v="636"/>
    <d v="2014-05-12T00:00:00"/>
    <s v="Standard Class"/>
    <s v="DB-13555"/>
    <s v="Dorothy Badders"/>
    <s v="Corporate"/>
    <s v="United States"/>
    <s v="Fort Worth"/>
    <x v="5"/>
    <n v="76106"/>
    <x v="2"/>
    <s v="OFF-BI-10002827"/>
    <x v="1"/>
    <x v="8"/>
    <s v="Avery Durable Poly Binders"/>
    <n v="11.059999999999999"/>
    <n v="10"/>
    <n v="0.8"/>
    <n v="-18.802"/>
  </r>
  <r>
    <n v="4670"/>
    <s v="US-2014-133200"/>
    <x v="3"/>
    <x v="636"/>
    <d v="2014-05-12T00:00:00"/>
    <s v="Standard Class"/>
    <s v="DB-13555"/>
    <s v="Dorothy Badders"/>
    <s v="Corporate"/>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s v="Corporate"/>
    <s v="United States"/>
    <s v="Fort Worth"/>
    <x v="5"/>
    <n v="76106"/>
    <x v="2"/>
    <s v="OFF-ST-10001932"/>
    <x v="1"/>
    <x v="4"/>
    <s v="Fellowes Staxonsteel Drawer Files"/>
    <n v="772.68000000000006"/>
    <n v="5"/>
    <n v="0.2"/>
    <n v="-57.950999999999993"/>
  </r>
  <r>
    <n v="4672"/>
    <s v="CA-2013-133550"/>
    <x v="0"/>
    <x v="995"/>
    <d v="2013-08-07T00:00:00"/>
    <s v="Standard Class"/>
    <s v="KL-16645"/>
    <s v="Ken Lonsdale"/>
    <s v="Consumer"/>
    <s v="United States"/>
    <s v="Detroit"/>
    <x v="12"/>
    <n v="48205"/>
    <x v="2"/>
    <s v="OFF-AP-10001005"/>
    <x v="1"/>
    <x v="9"/>
    <s v="Honeywell Quietcare HEPA Air Cleaner"/>
    <n v="283.14000000000004"/>
    <n v="4"/>
    <n v="0.1"/>
    <n v="72.357999999999976"/>
  </r>
  <r>
    <n v="4673"/>
    <s v="CA-2013-133550"/>
    <x v="0"/>
    <x v="995"/>
    <d v="2013-08-07T00:00:00"/>
    <s v="Standard Class"/>
    <s v="KL-16645"/>
    <s v="Ken Lonsdale"/>
    <s v="Consumer"/>
    <s v="United States"/>
    <s v="Detroit"/>
    <x v="12"/>
    <n v="48205"/>
    <x v="2"/>
    <s v="TEC-PH-10004042"/>
    <x v="2"/>
    <x v="7"/>
    <s v="ClearOne Communications CHAT 70 OC Speaker Phone"/>
    <n v="635.96"/>
    <n v="4"/>
    <n v="0"/>
    <n v="165.34960000000001"/>
  </r>
  <r>
    <n v="4674"/>
    <s v="CA-2013-133550"/>
    <x v="0"/>
    <x v="995"/>
    <d v="2013-08-07T00:00:00"/>
    <s v="Standard Class"/>
    <s v="KL-16645"/>
    <s v="Ken Lonsdale"/>
    <s v="Consumer"/>
    <s v="United States"/>
    <s v="Detroit"/>
    <x v="12"/>
    <n v="48205"/>
    <x v="2"/>
    <s v="TEC-PH-10001079"/>
    <x v="2"/>
    <x v="7"/>
    <s v="Polycom SoundPoint Pro SE-225 Corded phone"/>
    <n v="118.99"/>
    <n v="1"/>
    <n v="0"/>
    <n v="33.3172"/>
  </r>
  <r>
    <n v="4675"/>
    <s v="CA-2013-133550"/>
    <x v="0"/>
    <x v="995"/>
    <d v="2013-08-07T00:00:00"/>
    <s v="Standard Class"/>
    <s v="KL-16645"/>
    <s v="Ken Lonsdale"/>
    <s v="Consumer"/>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s v="Consumer"/>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s v="Consumer"/>
    <s v="United States"/>
    <s v="Logan"/>
    <x v="7"/>
    <n v="84321"/>
    <x v="1"/>
    <s v="OFF-BI-10001617"/>
    <x v="1"/>
    <x v="8"/>
    <s v="GBC Wire Binding Combs"/>
    <n v="33.088000000000001"/>
    <n v="4"/>
    <n v="0.2"/>
    <n v="11.167199999999999"/>
  </r>
  <r>
    <n v="4678"/>
    <s v="CA-2011-114510"/>
    <x v="2"/>
    <x v="619"/>
    <d v="2011-03-19T00:00:00"/>
    <s v="Standard Class"/>
    <s v="JF-15295"/>
    <s v="Jason Fortune-"/>
    <s v="Consumer"/>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s v="Consumer"/>
    <s v="United States"/>
    <s v="Logan"/>
    <x v="7"/>
    <n v="84321"/>
    <x v="1"/>
    <s v="TEC-AC-10004877"/>
    <x v="2"/>
    <x v="11"/>
    <s v="Imation 30456 USB Flash Drive 8GB"/>
    <n v="82.800000000000011"/>
    <n v="12"/>
    <n v="0"/>
    <n v="6.6239999999999952"/>
  </r>
  <r>
    <n v="4680"/>
    <s v="CA-2011-114510"/>
    <x v="2"/>
    <x v="619"/>
    <d v="2011-03-19T00:00:00"/>
    <s v="Standard Class"/>
    <s v="JF-15295"/>
    <s v="Jason Fortune-"/>
    <s v="Consumer"/>
    <s v="United States"/>
    <s v="Logan"/>
    <x v="7"/>
    <n v="84321"/>
    <x v="1"/>
    <s v="OFF-ST-10003221"/>
    <x v="1"/>
    <x v="4"/>
    <s v="Staples"/>
    <n v="21.36"/>
    <n v="2"/>
    <n v="0"/>
    <n v="5.7672000000000008"/>
  </r>
  <r>
    <n v="4681"/>
    <s v="CA-2011-114510"/>
    <x v="2"/>
    <x v="619"/>
    <d v="2011-03-19T00:00:00"/>
    <s v="Standard Class"/>
    <s v="JF-15295"/>
    <s v="Jason Fortune-"/>
    <s v="Consumer"/>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s v="Consumer"/>
    <s v="United States"/>
    <s v="Auburn"/>
    <x v="15"/>
    <n v="13021"/>
    <x v="3"/>
    <s v="OFF-FA-10000936"/>
    <x v="1"/>
    <x v="13"/>
    <s v="Acco Hot Clips Clips to Go"/>
    <n v="29.61"/>
    <n v="9"/>
    <n v="0"/>
    <n v="13.324499999999999"/>
  </r>
  <r>
    <n v="4683"/>
    <s v="CA-2013-127698"/>
    <x v="0"/>
    <x v="49"/>
    <d v="2013-12-02T00:00:00"/>
    <s v="Same Day"/>
    <s v="MV-18190"/>
    <s v="Mike Vittorini"/>
    <s v="Consumer"/>
    <s v="United States"/>
    <s v="Raleigh"/>
    <x v="3"/>
    <n v="27604"/>
    <x v="0"/>
    <s v="TEC-PH-10003811"/>
    <x v="2"/>
    <x v="7"/>
    <s v="Jabra Supreme Plus Driver Edition Headset"/>
    <n v="863.928"/>
    <n v="9"/>
    <n v="0.2"/>
    <n v="86.392799999999994"/>
  </r>
  <r>
    <n v="4684"/>
    <s v="CA-2013-159912"/>
    <x v="0"/>
    <x v="48"/>
    <d v="2013-09-04T00:00:00"/>
    <s v="Standard Class"/>
    <s v="GB-14530"/>
    <s v="George Bell"/>
    <s v="Corporate"/>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s v="Corporate"/>
    <s v="United States"/>
    <s v="Philadelphia"/>
    <x v="9"/>
    <n v="19120"/>
    <x v="3"/>
    <s v="FUR-BO-10002853"/>
    <x v="0"/>
    <x v="0"/>
    <s v="O'Sullivan 5-Shelf Heavy-Duty Bookcases"/>
    <n v="163.88"/>
    <n v="4"/>
    <n v="0.5"/>
    <n v="-81.94"/>
  </r>
  <r>
    <n v="4686"/>
    <s v="CA-2013-159912"/>
    <x v="0"/>
    <x v="48"/>
    <d v="2013-09-04T00:00:00"/>
    <s v="Standard Class"/>
    <s v="GB-14530"/>
    <s v="George Bell"/>
    <s v="Corporate"/>
    <s v="United States"/>
    <s v="Philadelphia"/>
    <x v="9"/>
    <n v="19120"/>
    <x v="3"/>
    <s v="OFF-BI-10002071"/>
    <x v="1"/>
    <x v="8"/>
    <s v="Fellowes Black Plastic Comb Bindings"/>
    <n v="3.4860000000000002"/>
    <n v="2"/>
    <n v="0.7"/>
    <n v="-2.7887999999999993"/>
  </r>
  <r>
    <n v="4687"/>
    <s v="CA-2013-159912"/>
    <x v="0"/>
    <x v="48"/>
    <d v="2013-09-04T00:00:00"/>
    <s v="Standard Class"/>
    <s v="GB-14530"/>
    <s v="George Bell"/>
    <s v="Corporate"/>
    <s v="United States"/>
    <s v="Philadelphia"/>
    <x v="9"/>
    <n v="19120"/>
    <x v="3"/>
    <s v="OFF-FA-10000053"/>
    <x v="1"/>
    <x v="13"/>
    <s v="Revere Boxed Rubber Bands by Revere"/>
    <n v="10.584"/>
    <n v="7"/>
    <n v="0.2"/>
    <n v="-2.3813999999999993"/>
  </r>
  <r>
    <n v="4688"/>
    <s v="CA-2013-101987"/>
    <x v="0"/>
    <x v="890"/>
    <d v="2013-07-01T00:00:00"/>
    <s v="Standard Class"/>
    <s v="HL-15040"/>
    <s v="Hunter Lopez"/>
    <s v="Consumer"/>
    <s v="United States"/>
    <s v="Richmond"/>
    <x v="14"/>
    <n v="47374"/>
    <x v="2"/>
    <s v="TEC-PH-10001305"/>
    <x v="2"/>
    <x v="7"/>
    <s v="Panasonic KX TS208W Corded phone"/>
    <n v="440.91"/>
    <n v="9"/>
    <n v="0"/>
    <n v="123.45480000000005"/>
  </r>
  <r>
    <n v="4689"/>
    <s v="US-2014-154851"/>
    <x v="3"/>
    <x v="983"/>
    <d v="2014-04-04T00:00:00"/>
    <s v="Standard Class"/>
    <s v="BP-11155"/>
    <s v="Becky Pak"/>
    <s v="Consumer"/>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s v="Consumer"/>
    <s v="United States"/>
    <s v="Tucson"/>
    <x v="16"/>
    <n v="85705"/>
    <x v="1"/>
    <s v="FUR-FU-10001876"/>
    <x v="0"/>
    <x v="5"/>
    <s v="Computer Room Manger, 14&quot;"/>
    <n v="51.967999999999996"/>
    <n v="2"/>
    <n v="0.2"/>
    <n v="10.393599999999998"/>
  </r>
  <r>
    <n v="4691"/>
    <s v="CA-2011-138681"/>
    <x v="2"/>
    <x v="414"/>
    <d v="2011-12-22T00:00:00"/>
    <s v="First Class"/>
    <s v="CT-11995"/>
    <s v="Carol Triggs"/>
    <s v="Consumer"/>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s v="Consumer"/>
    <s v="United States"/>
    <s v="Tucson"/>
    <x v="16"/>
    <n v="85705"/>
    <x v="1"/>
    <s v="FUR-CH-10004860"/>
    <x v="0"/>
    <x v="1"/>
    <s v="Global Low Back Tilter Chair"/>
    <n v="242.35200000000003"/>
    <n v="3"/>
    <n v="0.2"/>
    <n v="-42.411600000000035"/>
  </r>
  <r>
    <n v="4693"/>
    <s v="CA-2011-138681"/>
    <x v="2"/>
    <x v="414"/>
    <d v="2011-12-22T00:00:00"/>
    <s v="First Class"/>
    <s v="CT-11995"/>
    <s v="Carol Triggs"/>
    <s v="Consumer"/>
    <s v="United States"/>
    <s v="Tucson"/>
    <x v="16"/>
    <n v="85705"/>
    <x v="1"/>
    <s v="OFF-PA-10000357"/>
    <x v="1"/>
    <x v="10"/>
    <s v="Xerox 1888"/>
    <n v="221.92000000000002"/>
    <n v="5"/>
    <n v="0.2"/>
    <n v="77.671999999999983"/>
  </r>
  <r>
    <n v="4694"/>
    <s v="CA-2011-138681"/>
    <x v="2"/>
    <x v="414"/>
    <d v="2011-12-22T00:00:00"/>
    <s v="First Class"/>
    <s v="CT-11995"/>
    <s v="Carol Triggs"/>
    <s v="Consumer"/>
    <s v="United States"/>
    <s v="Tucson"/>
    <x v="16"/>
    <n v="85705"/>
    <x v="1"/>
    <s v="OFF-PA-10003270"/>
    <x v="1"/>
    <x v="10"/>
    <s v="Xerox 1954"/>
    <n v="8.4480000000000004"/>
    <n v="2"/>
    <n v="0.2"/>
    <n v="2.6399999999999997"/>
  </r>
  <r>
    <n v="4695"/>
    <s v="US-2012-138121"/>
    <x v="1"/>
    <x v="997"/>
    <d v="2012-12-17T00:00:00"/>
    <s v="Same Day"/>
    <s v="JL-15835"/>
    <s v="John Lee"/>
    <s v="Consumer"/>
    <s v="United States"/>
    <s v="Detroit"/>
    <x v="12"/>
    <n v="48205"/>
    <x v="2"/>
    <s v="OFF-BI-10000320"/>
    <x v="1"/>
    <x v="8"/>
    <s v="GBC Plastic Binding Combs"/>
    <n v="29.52"/>
    <n v="4"/>
    <n v="0"/>
    <n v="14.4648"/>
  </r>
  <r>
    <n v="4696"/>
    <s v="US-2012-138121"/>
    <x v="1"/>
    <x v="997"/>
    <d v="2012-12-17T00:00:00"/>
    <s v="Same Day"/>
    <s v="JL-15835"/>
    <s v="John Lee"/>
    <s v="Consumer"/>
    <s v="United States"/>
    <s v="Detroit"/>
    <x v="12"/>
    <n v="48205"/>
    <x v="2"/>
    <s v="FUR-CH-10003846"/>
    <x v="0"/>
    <x v="1"/>
    <s v="Hon Valutask Swivel Chairs"/>
    <n v="302.94"/>
    <n v="3"/>
    <n v="0"/>
    <n v="48.470400000000012"/>
  </r>
  <r>
    <n v="4697"/>
    <s v="US-2012-138121"/>
    <x v="1"/>
    <x v="997"/>
    <d v="2012-12-17T00:00:00"/>
    <s v="Same Day"/>
    <s v="JL-15835"/>
    <s v="John Lee"/>
    <s v="Consumer"/>
    <s v="United States"/>
    <s v="Detroit"/>
    <x v="12"/>
    <n v="48205"/>
    <x v="2"/>
    <s v="FUR-CH-10004875"/>
    <x v="0"/>
    <x v="1"/>
    <s v="Harbour Creations 67200 Series Stacking Chairs"/>
    <n v="142.36000000000001"/>
    <n v="2"/>
    <n v="0"/>
    <n v="38.437200000000004"/>
  </r>
  <r>
    <n v="4698"/>
    <s v="US-2012-138121"/>
    <x v="1"/>
    <x v="997"/>
    <d v="2012-12-17T00:00:00"/>
    <s v="Same Day"/>
    <s v="JL-15835"/>
    <s v="John Lee"/>
    <s v="Consumer"/>
    <s v="United States"/>
    <s v="Detroit"/>
    <x v="12"/>
    <n v="48205"/>
    <x v="2"/>
    <s v="FUR-CH-10003817"/>
    <x v="0"/>
    <x v="1"/>
    <s v="Global Value Steno Chair, Gray"/>
    <n v="546.66"/>
    <n v="9"/>
    <n v="0"/>
    <n v="136.66500000000002"/>
  </r>
  <r>
    <n v="4699"/>
    <s v="US-2012-138121"/>
    <x v="1"/>
    <x v="997"/>
    <d v="2012-12-17T00:00:00"/>
    <s v="Same Day"/>
    <s v="JL-15835"/>
    <s v="John Lee"/>
    <s v="Consumer"/>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s v="Home Office"/>
    <s v="United States"/>
    <s v="Austin"/>
    <x v="5"/>
    <n v="78745"/>
    <x v="2"/>
    <s v="OFF-AR-10003481"/>
    <x v="1"/>
    <x v="6"/>
    <s v="Newell 348"/>
    <n v="5.2480000000000002"/>
    <n v="2"/>
    <n v="0.2"/>
    <n v="0.59039999999999915"/>
  </r>
  <r>
    <n v="4701"/>
    <s v="CA-2014-140298"/>
    <x v="3"/>
    <x v="943"/>
    <d v="2014-05-18T00:00:00"/>
    <s v="Standard Class"/>
    <s v="JK-16120"/>
    <s v="Julie Kriz"/>
    <s v="Home Office"/>
    <s v="United States"/>
    <s v="Austin"/>
    <x v="5"/>
    <n v="78745"/>
    <x v="2"/>
    <s v="OFF-ST-10004180"/>
    <x v="1"/>
    <x v="4"/>
    <s v="Safco Commercial Shelving"/>
    <n v="74.415999999999997"/>
    <n v="2"/>
    <n v="0.2"/>
    <n v="-14.883200000000002"/>
  </r>
  <r>
    <n v="4702"/>
    <s v="CA-2014-140298"/>
    <x v="3"/>
    <x v="943"/>
    <d v="2014-05-18T00:00:00"/>
    <s v="Standard Class"/>
    <s v="JK-16120"/>
    <s v="Julie Kriz"/>
    <s v="Home Office"/>
    <s v="United States"/>
    <s v="Austin"/>
    <x v="5"/>
    <n v="78745"/>
    <x v="2"/>
    <s v="OFF-PA-10003657"/>
    <x v="1"/>
    <x v="10"/>
    <s v="Xerox 1927"/>
    <n v="6.8480000000000008"/>
    <n v="2"/>
    <n v="0.2"/>
    <n v="2.1399999999999992"/>
  </r>
  <r>
    <n v="4703"/>
    <s v="CA-2014-140298"/>
    <x v="3"/>
    <x v="943"/>
    <d v="2014-05-18T00:00:00"/>
    <s v="Standard Class"/>
    <s v="JK-16120"/>
    <s v="Julie Kriz"/>
    <s v="Home Office"/>
    <s v="United States"/>
    <s v="Austin"/>
    <x v="5"/>
    <n v="78745"/>
    <x v="2"/>
    <s v="FUR-FU-10001967"/>
    <x v="0"/>
    <x v="5"/>
    <s v="Telescoping Adjustable Floor Lamp"/>
    <n v="7.9959999999999996"/>
    <n v="1"/>
    <n v="0.6"/>
    <n v="-6.9964999999999993"/>
  </r>
  <r>
    <n v="4704"/>
    <s v="CA-2013-166240"/>
    <x v="0"/>
    <x v="890"/>
    <d v="2013-06-29T00:00:00"/>
    <s v="Standard Class"/>
    <s v="DH-13075"/>
    <s v="Dave Hallsten"/>
    <s v="Corporate"/>
    <s v="United States"/>
    <s v="Houston"/>
    <x v="5"/>
    <n v="77095"/>
    <x v="2"/>
    <s v="OFF-AP-10002082"/>
    <x v="1"/>
    <x v="9"/>
    <s v="Holmes HEPA Air Purifier"/>
    <n v="8.711999999999998"/>
    <n v="2"/>
    <n v="0.8"/>
    <n v="-19.602000000000007"/>
  </r>
  <r>
    <n v="4705"/>
    <s v="CA-2013-158435"/>
    <x v="0"/>
    <x v="624"/>
    <d v="2013-05-19T00:00:00"/>
    <s v="First Class"/>
    <s v="AG-10900"/>
    <s v="Arthur Gainer"/>
    <s v="Consumer"/>
    <s v="United States"/>
    <s v="Waterbury"/>
    <x v="29"/>
    <n v="6708"/>
    <x v="3"/>
    <s v="OFF-SU-10000381"/>
    <x v="1"/>
    <x v="14"/>
    <s v="Acme Forged Steel Scissors with Black Enamel Handles"/>
    <n v="65.17"/>
    <n v="7"/>
    <n v="0"/>
    <n v="18.899299999999997"/>
  </r>
  <r>
    <n v="4706"/>
    <s v="CA-2013-158435"/>
    <x v="0"/>
    <x v="624"/>
    <d v="2013-05-19T00:00:00"/>
    <s v="First Class"/>
    <s v="AG-10900"/>
    <s v="Arthur Gainer"/>
    <s v="Consumer"/>
    <s v="United States"/>
    <s v="Waterbury"/>
    <x v="29"/>
    <n v="6708"/>
    <x v="3"/>
    <s v="OFF-LA-10002475"/>
    <x v="1"/>
    <x v="2"/>
    <s v="Avery 519"/>
    <n v="14.62"/>
    <n v="2"/>
    <n v="0"/>
    <n v="6.8713999999999995"/>
  </r>
  <r>
    <n v="4707"/>
    <s v="CA-2013-158435"/>
    <x v="0"/>
    <x v="624"/>
    <d v="2013-05-19T00:00:00"/>
    <s v="First Class"/>
    <s v="AG-10900"/>
    <s v="Arthur Gainer"/>
    <s v="Consumer"/>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s v="Consumer"/>
    <s v="United States"/>
    <s v="Los Angeles"/>
    <x v="1"/>
    <n v="90049"/>
    <x v="1"/>
    <s v="OFF-BI-10003091"/>
    <x v="1"/>
    <x v="8"/>
    <s v="GBC DocuBind TL200 Manual Binding Machine"/>
    <n v="895.92"/>
    <n v="5"/>
    <n v="0.2"/>
    <n v="302.37299999999993"/>
  </r>
  <r>
    <n v="4709"/>
    <s v="CA-2014-138149"/>
    <x v="3"/>
    <x v="222"/>
    <d v="2014-07-01T00:00:00"/>
    <s v="First Class"/>
    <s v="WB-21850"/>
    <s v="William Brown"/>
    <s v="Consumer"/>
    <s v="United States"/>
    <s v="Los Angeles"/>
    <x v="1"/>
    <n v="90049"/>
    <x v="1"/>
    <s v="OFF-ST-10002974"/>
    <x v="1"/>
    <x v="4"/>
    <s v="Trav-L-File Heavy-Duty Shuttle II, Black"/>
    <n v="130.71"/>
    <n v="3"/>
    <n v="0"/>
    <n v="39.212999999999994"/>
  </r>
  <r>
    <n v="4710"/>
    <s v="CA-2014-138149"/>
    <x v="3"/>
    <x v="222"/>
    <d v="2014-07-01T00:00:00"/>
    <s v="First Class"/>
    <s v="WB-21850"/>
    <s v="William Brown"/>
    <s v="Consumer"/>
    <s v="United States"/>
    <s v="Los Angeles"/>
    <x v="1"/>
    <n v="90049"/>
    <x v="1"/>
    <s v="OFF-AR-10000255"/>
    <x v="1"/>
    <x v="6"/>
    <s v="Newell 328"/>
    <n v="11.68"/>
    <n v="2"/>
    <n v="0"/>
    <n v="3.0367999999999995"/>
  </r>
  <r>
    <n v="4711"/>
    <s v="CA-2014-138149"/>
    <x v="3"/>
    <x v="222"/>
    <d v="2014-07-01T00:00:00"/>
    <s v="First Class"/>
    <s v="WB-21850"/>
    <s v="William Brown"/>
    <s v="Consumer"/>
    <s v="United States"/>
    <s v="Los Angeles"/>
    <x v="1"/>
    <n v="90049"/>
    <x v="1"/>
    <s v="TEC-AC-10001284"/>
    <x v="2"/>
    <x v="11"/>
    <s v="Enermax Briskie RF Wireless Keyboard and Mouse Combo"/>
    <n v="62.31"/>
    <n v="3"/>
    <n v="0"/>
    <n v="22.4316"/>
  </r>
  <r>
    <n v="4712"/>
    <s v="CA-2011-112403"/>
    <x v="2"/>
    <x v="691"/>
    <d v="2011-03-31T00:00:00"/>
    <s v="Same Day"/>
    <s v="JO-15280"/>
    <s v="Jas O'Carroll"/>
    <s v="Consumer"/>
    <s v="United States"/>
    <s v="Philadelphia"/>
    <x v="9"/>
    <n v="19120"/>
    <x v="3"/>
    <s v="OFF-BI-10003529"/>
    <x v="1"/>
    <x v="8"/>
    <s v="Avery Round Ring Poly Binders"/>
    <n v="0.85200000000000009"/>
    <n v="1"/>
    <n v="0.7"/>
    <n v="-0.59639999999999982"/>
  </r>
  <r>
    <n v="4713"/>
    <s v="CA-2011-108273"/>
    <x v="2"/>
    <x v="757"/>
    <d v="2011-12-21T00:00:00"/>
    <s v="Standard Class"/>
    <s v="EJ-13720"/>
    <s v="Ed Jacobs"/>
    <s v="Consumer"/>
    <s v="United States"/>
    <s v="Huntsville"/>
    <x v="5"/>
    <n v="77340"/>
    <x v="2"/>
    <s v="OFF-PA-10000029"/>
    <x v="1"/>
    <x v="10"/>
    <s v="Xerox 224"/>
    <n v="36.288000000000011"/>
    <n v="7"/>
    <n v="0.2"/>
    <n v="12.700800000000001"/>
  </r>
  <r>
    <n v="4714"/>
    <s v="CA-2011-108273"/>
    <x v="2"/>
    <x v="757"/>
    <d v="2011-12-21T00:00:00"/>
    <s v="Standard Class"/>
    <s v="EJ-13720"/>
    <s v="Ed Jacobs"/>
    <s v="Consumer"/>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s v="Consumer"/>
    <s v="United States"/>
    <s v="Portland"/>
    <x v="21"/>
    <n v="97206"/>
    <x v="1"/>
    <s v="TEC-PH-10002200"/>
    <x v="2"/>
    <x v="7"/>
    <s v="Aastra 6757i CT Wireless VoIP phone"/>
    <n v="344.70400000000001"/>
    <n v="2"/>
    <n v="0.2"/>
    <n v="38.779199999999989"/>
  </r>
  <r>
    <n v="4716"/>
    <s v="US-2012-122910"/>
    <x v="1"/>
    <x v="793"/>
    <d v="2012-05-16T00:00:00"/>
    <s v="Standard Class"/>
    <s v="LT-16765"/>
    <s v="Larry Tron"/>
    <s v="Consumer"/>
    <s v="United States"/>
    <s v="Louisville"/>
    <x v="22"/>
    <n v="80027"/>
    <x v="1"/>
    <s v="TEC-PH-10000441"/>
    <x v="2"/>
    <x v="7"/>
    <s v="VTech DS6151"/>
    <n v="201.584"/>
    <n v="2"/>
    <n v="0.2"/>
    <n v="20.158400000000015"/>
  </r>
  <r>
    <n v="4717"/>
    <s v="CA-2014-143126"/>
    <x v="3"/>
    <x v="734"/>
    <d v="2014-12-08T00:00:00"/>
    <s v="Second Class"/>
    <s v="CM-12655"/>
    <s v="Corinna Mitchell"/>
    <s v="Home Office"/>
    <s v="United States"/>
    <s v="Seattle"/>
    <x v="4"/>
    <n v="98115"/>
    <x v="1"/>
    <s v="FUR-TA-10002958"/>
    <x v="0"/>
    <x v="3"/>
    <s v="Bevis Oval Conference Table, Walnut"/>
    <n v="521.96"/>
    <n v="2"/>
    <n v="0"/>
    <n v="88.733199999999954"/>
  </r>
  <r>
    <n v="4718"/>
    <s v="CA-2012-129042"/>
    <x v="1"/>
    <x v="295"/>
    <d v="2012-12-17T00:00:00"/>
    <s v="Standard Class"/>
    <s v="EM-13960"/>
    <s v="Eric Murdock"/>
    <s v="Consumer"/>
    <s v="United States"/>
    <s v="Baltimore"/>
    <x v="39"/>
    <n v="21215"/>
    <x v="3"/>
    <s v="OFF-AR-10001662"/>
    <x v="1"/>
    <x v="6"/>
    <s v="Rogers Handheld Barrel Pencil Sharpener"/>
    <n v="8.2200000000000006"/>
    <n v="3"/>
    <n v="0"/>
    <n v="2.2194000000000007"/>
  </r>
  <r>
    <n v="4719"/>
    <s v="CA-2012-109736"/>
    <x v="1"/>
    <x v="998"/>
    <d v="2012-10-11T00:00:00"/>
    <s v="First Class"/>
    <s v="DJ-13420"/>
    <s v="Denny Joy"/>
    <s v="Corporate"/>
    <s v="United States"/>
    <s v="San Francisco"/>
    <x v="1"/>
    <n v="94109"/>
    <x v="1"/>
    <s v="OFF-PA-10004101"/>
    <x v="1"/>
    <x v="10"/>
    <s v="Xerox 1894"/>
    <n v="45.36"/>
    <n v="7"/>
    <n v="0"/>
    <n v="21.772800000000004"/>
  </r>
  <r>
    <n v="4720"/>
    <s v="CA-2012-142601"/>
    <x v="1"/>
    <x v="24"/>
    <d v="2012-04-20T00:00:00"/>
    <s v="Second Class"/>
    <s v="DE-13255"/>
    <s v="Deanra Eno"/>
    <s v="Home Office"/>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s v="Home Office"/>
    <s v="United States"/>
    <s v="Los Angeles"/>
    <x v="1"/>
    <n v="90004"/>
    <x v="1"/>
    <s v="OFF-PA-10000483"/>
    <x v="1"/>
    <x v="10"/>
    <s v="Xerox 19"/>
    <n v="61.96"/>
    <n v="2"/>
    <n v="0"/>
    <n v="27.881999999999998"/>
  </r>
  <r>
    <n v="4722"/>
    <s v="CA-2011-106229"/>
    <x v="2"/>
    <x v="159"/>
    <d v="2011-06-11T00:00:00"/>
    <s v="Second Class"/>
    <s v="NR-18550"/>
    <s v="Nick Radford"/>
    <s v="Consumer"/>
    <s v="United States"/>
    <s v="Aurora"/>
    <x v="10"/>
    <n v="60505"/>
    <x v="2"/>
    <s v="FUR-TA-10002041"/>
    <x v="0"/>
    <x v="3"/>
    <s v="Bevis Round Conference Table Top, X-Base"/>
    <n v="268.935"/>
    <n v="3"/>
    <n v="0.5"/>
    <n v="-209.76929999999999"/>
  </r>
  <r>
    <n v="4723"/>
    <s v="US-2014-135230"/>
    <x v="3"/>
    <x v="853"/>
    <d v="2014-09-08T00:00:00"/>
    <s v="Standard Class"/>
    <s v="CK-12325"/>
    <s v="Christine Kargatis"/>
    <s v="Home Office"/>
    <s v="United States"/>
    <s v="Seattle"/>
    <x v="4"/>
    <n v="98103"/>
    <x v="1"/>
    <s v="OFF-AR-10001166"/>
    <x v="1"/>
    <x v="6"/>
    <s v="Staples"/>
    <n v="7.58"/>
    <n v="1"/>
    <n v="0"/>
    <n v="2.9561999999999999"/>
  </r>
  <r>
    <n v="4724"/>
    <s v="CA-2013-159653"/>
    <x v="0"/>
    <x v="730"/>
    <d v="2013-05-23T00:00:00"/>
    <s v="Same Day"/>
    <s v="JF-15490"/>
    <s v="Jeremy Farry"/>
    <s v="Consumer"/>
    <s v="United States"/>
    <s v="Athens"/>
    <x v="32"/>
    <n v="30605"/>
    <x v="0"/>
    <s v="OFF-LA-10004345"/>
    <x v="1"/>
    <x v="2"/>
    <s v="Avery 493"/>
    <n v="14.73"/>
    <n v="3"/>
    <n v="0"/>
    <n v="7.2176999999999998"/>
  </r>
  <r>
    <n v="4725"/>
    <s v="CA-2013-131968"/>
    <x v="0"/>
    <x v="583"/>
    <d v="2013-11-16T00:00:00"/>
    <s v="Standard Class"/>
    <s v="LB-16795"/>
    <s v="Laurel Beltran"/>
    <s v="Home Office"/>
    <s v="United States"/>
    <s v="Apopka"/>
    <x v="2"/>
    <n v="32712"/>
    <x v="0"/>
    <s v="OFF-BI-10002852"/>
    <x v="1"/>
    <x v="8"/>
    <s v="Ibico Standard Transparent Covers"/>
    <n v="9.8880000000000017"/>
    <n v="2"/>
    <n v="0.7"/>
    <n v="-6.921599999999998"/>
  </r>
  <r>
    <n v="4726"/>
    <s v="CA-2013-131968"/>
    <x v="0"/>
    <x v="583"/>
    <d v="2013-11-16T00:00:00"/>
    <s v="Standard Class"/>
    <s v="LB-16795"/>
    <s v="Laurel Beltran"/>
    <s v="Home Office"/>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s v="Home Office"/>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s v="Home Office"/>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s v="Consumer"/>
    <s v="United States"/>
    <s v="San Francisco"/>
    <x v="1"/>
    <n v="94110"/>
    <x v="1"/>
    <s v="OFF-BI-10003684"/>
    <x v="1"/>
    <x v="8"/>
    <s v="Wilson Jones Legal Size Ring Binders"/>
    <n v="123.14399999999999"/>
    <n v="7"/>
    <n v="0.2"/>
    <n v="46.178999999999988"/>
  </r>
  <r>
    <n v="4730"/>
    <s v="CA-2013-124681"/>
    <x v="0"/>
    <x v="427"/>
    <d v="2013-07-24T00:00:00"/>
    <s v="Second Class"/>
    <s v="SV-20935"/>
    <s v="Susan Vittorini"/>
    <s v="Consumer"/>
    <s v="United States"/>
    <s v="Dallas"/>
    <x v="5"/>
    <n v="75217"/>
    <x v="2"/>
    <s v="TEC-AC-10000487"/>
    <x v="2"/>
    <x v="11"/>
    <s v="SanDisk Cruzer 4 GB USB Flash Drive"/>
    <n v="15.576000000000001"/>
    <n v="3"/>
    <n v="0.2"/>
    <n v="3.3098999999999998"/>
  </r>
  <r>
    <n v="4731"/>
    <s v="US-2012-103996"/>
    <x v="1"/>
    <x v="368"/>
    <d v="2012-03-31T00:00:00"/>
    <s v="Second Class"/>
    <s v="RB-19435"/>
    <s v="Richard Bierner"/>
    <s v="Consumer"/>
    <s v="United States"/>
    <s v="San Diego"/>
    <x v="1"/>
    <n v="92105"/>
    <x v="1"/>
    <s v="OFF-PA-10001736"/>
    <x v="1"/>
    <x v="10"/>
    <s v="Xerox 1880"/>
    <n v="212.64"/>
    <n v="6"/>
    <n v="0"/>
    <n v="99.940799999999982"/>
  </r>
  <r>
    <n v="4732"/>
    <s v="US-2012-103996"/>
    <x v="1"/>
    <x v="368"/>
    <d v="2012-03-31T00:00:00"/>
    <s v="Second Class"/>
    <s v="RB-19435"/>
    <s v="Richard Bierner"/>
    <s v="Consumer"/>
    <s v="United States"/>
    <s v="San Diego"/>
    <x v="1"/>
    <n v="92105"/>
    <x v="1"/>
    <s v="OFF-PA-10001609"/>
    <x v="1"/>
    <x v="10"/>
    <s v="Tops Wirebound Message Log Books"/>
    <n v="9.870000000000001"/>
    <n v="3"/>
    <n v="0"/>
    <n v="4.5401999999999996"/>
  </r>
  <r>
    <n v="4733"/>
    <s v="US-2012-103996"/>
    <x v="1"/>
    <x v="368"/>
    <d v="2012-03-31T00:00:00"/>
    <s v="Second Class"/>
    <s v="RB-19435"/>
    <s v="Richard Bierner"/>
    <s v="Consumer"/>
    <s v="United States"/>
    <s v="San Diego"/>
    <x v="1"/>
    <n v="92105"/>
    <x v="1"/>
    <s v="TEC-AC-10003116"/>
    <x v="2"/>
    <x v="11"/>
    <s v="Memorex Froggy Flash Drive 8 GB"/>
    <n v="53.25"/>
    <n v="3"/>
    <n v="0"/>
    <n v="20.767499999999998"/>
  </r>
  <r>
    <n v="4734"/>
    <s v="US-2012-103996"/>
    <x v="1"/>
    <x v="368"/>
    <d v="2012-03-31T00:00:00"/>
    <s v="Second Class"/>
    <s v="RB-19435"/>
    <s v="Richard Bierner"/>
    <s v="Consumer"/>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s v="Corporate"/>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s v="Home Office"/>
    <s v="United States"/>
    <s v="Lewiston"/>
    <x v="43"/>
    <n v="4240"/>
    <x v="3"/>
    <s v="OFF-BI-10004970"/>
    <x v="1"/>
    <x v="8"/>
    <s v="ACCOHIDE 3-Ring Binder, Blue, 1&quot;"/>
    <n v="8.26"/>
    <n v="2"/>
    <n v="0"/>
    <n v="3.8822000000000001"/>
  </r>
  <r>
    <n v="4737"/>
    <s v="CA-2012-155054"/>
    <x v="1"/>
    <x v="385"/>
    <d v="2012-06-19T00:00:00"/>
    <s v="Standard Class"/>
    <s v="PS-19045"/>
    <s v="Penelope Sewall"/>
    <s v="Home Office"/>
    <s v="United States"/>
    <s v="Lewiston"/>
    <x v="43"/>
    <n v="4240"/>
    <x v="3"/>
    <s v="OFF-BI-10002824"/>
    <x v="1"/>
    <x v="8"/>
    <s v="Recycled Easel Ring Binders"/>
    <n v="29.84"/>
    <n v="2"/>
    <n v="0"/>
    <n v="13.427999999999997"/>
  </r>
  <r>
    <n v="4738"/>
    <s v="CA-2012-155054"/>
    <x v="1"/>
    <x v="385"/>
    <d v="2012-06-19T00:00:00"/>
    <s v="Standard Class"/>
    <s v="PS-19045"/>
    <s v="Penelope Sewall"/>
    <s v="Home Office"/>
    <s v="United States"/>
    <s v="Lewiston"/>
    <x v="43"/>
    <n v="4240"/>
    <x v="3"/>
    <s v="TEC-AC-10003657"/>
    <x v="2"/>
    <x v="11"/>
    <s v="Lenovo 17-Key USB Numeric Keypad"/>
    <n v="67.98"/>
    <n v="2"/>
    <n v="0"/>
    <n v="14.955599999999997"/>
  </r>
  <r>
    <n v="4739"/>
    <s v="CA-2012-105725"/>
    <x v="1"/>
    <x v="954"/>
    <d v="2012-02-24T00:00:00"/>
    <s v="Standard Class"/>
    <s v="GT-14755"/>
    <s v="Guy Thornton"/>
    <s v="Consumer"/>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s v="Consumer"/>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s v="Consumer"/>
    <s v="United States"/>
    <s v="Seattle"/>
    <x v="4"/>
    <n v="98115"/>
    <x v="1"/>
    <s v="OFF-LA-10004853"/>
    <x v="1"/>
    <x v="2"/>
    <s v="Avery 483"/>
    <n v="9.9600000000000009"/>
    <n v="2"/>
    <n v="0"/>
    <n v="4.5815999999999999"/>
  </r>
  <r>
    <n v="4742"/>
    <s v="CA-2014-164364"/>
    <x v="3"/>
    <x v="105"/>
    <d v="2014-11-17T00:00:00"/>
    <s v="Standard Class"/>
    <s v="CS-12355"/>
    <s v="Christine Sundaresam"/>
    <s v="Consumer"/>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s v="Consumer"/>
    <s v="United States"/>
    <s v="Seattle"/>
    <x v="4"/>
    <n v="98115"/>
    <x v="1"/>
    <s v="OFF-SU-10000381"/>
    <x v="1"/>
    <x v="14"/>
    <s v="Acme Forged Steel Scissors with Black Enamel Handles"/>
    <n v="27.93"/>
    <n v="3"/>
    <n v="0"/>
    <n v="8.0996999999999986"/>
  </r>
  <r>
    <n v="4744"/>
    <s v="CA-2014-168123"/>
    <x v="3"/>
    <x v="916"/>
    <d v="2014-03-06T00:00:00"/>
    <s v="Same Day"/>
    <s v="JD-16060"/>
    <s v="Julia Dunbar"/>
    <s v="Consumer"/>
    <s v="United States"/>
    <s v="Rochester"/>
    <x v="11"/>
    <n v="55901"/>
    <x v="2"/>
    <s v="OFF-FA-10002763"/>
    <x v="1"/>
    <x v="13"/>
    <s v="Advantus Map Pennant Flags and Round Head Tacks"/>
    <n v="7.9"/>
    <n v="2"/>
    <n v="0"/>
    <n v="2.5279999999999996"/>
  </r>
  <r>
    <n v="4745"/>
    <s v="CA-2014-168123"/>
    <x v="3"/>
    <x v="916"/>
    <d v="2014-03-06T00:00:00"/>
    <s v="Same Day"/>
    <s v="JD-16060"/>
    <s v="Julia Dunbar"/>
    <s v="Consumer"/>
    <s v="United States"/>
    <s v="Rochester"/>
    <x v="11"/>
    <n v="55901"/>
    <x v="2"/>
    <s v="OFF-ST-10000877"/>
    <x v="1"/>
    <x v="4"/>
    <s v="Recycled Steel Personal File for Standard File Folders"/>
    <n v="221.16"/>
    <n v="4"/>
    <n v="0"/>
    <n v="57.501599999999996"/>
  </r>
  <r>
    <n v="4746"/>
    <s v="CA-2014-168123"/>
    <x v="3"/>
    <x v="916"/>
    <d v="2014-03-06T00:00:00"/>
    <s v="Same Day"/>
    <s v="JD-16060"/>
    <s v="Julia Dunbar"/>
    <s v="Consumer"/>
    <s v="United States"/>
    <s v="Rochester"/>
    <x v="11"/>
    <n v="55901"/>
    <x v="2"/>
    <s v="OFF-BI-10001071"/>
    <x v="1"/>
    <x v="8"/>
    <s v="GBC ProClick Punch Binding System"/>
    <n v="127.96"/>
    <n v="2"/>
    <n v="0"/>
    <n v="62.700400000000002"/>
  </r>
  <r>
    <n v="4747"/>
    <s v="CA-2014-168123"/>
    <x v="3"/>
    <x v="916"/>
    <d v="2014-03-06T00:00:00"/>
    <s v="Same Day"/>
    <s v="JD-16060"/>
    <s v="Julia Dunbar"/>
    <s v="Consumer"/>
    <s v="United States"/>
    <s v="Rochester"/>
    <x v="11"/>
    <n v="55901"/>
    <x v="2"/>
    <s v="OFF-BI-10001097"/>
    <x v="1"/>
    <x v="8"/>
    <s v="Avery Hole Reinforcements"/>
    <n v="18.690000000000001"/>
    <n v="3"/>
    <n v="0"/>
    <n v="9.158100000000001"/>
  </r>
  <r>
    <n v="4748"/>
    <s v="CA-2013-120005"/>
    <x v="0"/>
    <x v="840"/>
    <d v="2013-03-04T00:00:00"/>
    <s v="Same Day"/>
    <s v="TS-21160"/>
    <s v="Theresa Swint"/>
    <s v="Corporate"/>
    <s v="United States"/>
    <s v="San Francisco"/>
    <x v="1"/>
    <n v="94110"/>
    <x v="1"/>
    <s v="OFF-SU-10004782"/>
    <x v="1"/>
    <x v="14"/>
    <s v="Elite 5&quot; Scissors"/>
    <n v="25.349999999999998"/>
    <n v="3"/>
    <n v="0"/>
    <n v="7.6049999999999978"/>
  </r>
  <r>
    <n v="4749"/>
    <s v="CA-2013-120005"/>
    <x v="0"/>
    <x v="840"/>
    <d v="2013-03-04T00:00:00"/>
    <s v="Same Day"/>
    <s v="TS-21160"/>
    <s v="Theresa Swint"/>
    <s v="Corporate"/>
    <s v="United States"/>
    <s v="San Francisco"/>
    <x v="1"/>
    <n v="94110"/>
    <x v="1"/>
    <s v="FUR-FU-10000672"/>
    <x v="0"/>
    <x v="5"/>
    <s v="Executive Impressions 10&quot; Spectator Wall Clock"/>
    <n v="35.28"/>
    <n v="3"/>
    <n v="0"/>
    <n v="11.995199999999997"/>
  </r>
  <r>
    <n v="4750"/>
    <s v="CA-2013-123526"/>
    <x v="0"/>
    <x v="435"/>
    <d v="2013-12-26T00:00:00"/>
    <s v="First Class"/>
    <s v="BV-11245"/>
    <s v="Benjamin Venier"/>
    <s v="Corporate"/>
    <s v="United States"/>
    <s v="Seattle"/>
    <x v="4"/>
    <n v="98103"/>
    <x v="1"/>
    <s v="OFF-PA-10002986"/>
    <x v="1"/>
    <x v="10"/>
    <s v="Xerox 1898"/>
    <n v="33.4"/>
    <n v="5"/>
    <n v="0"/>
    <n v="16.032"/>
  </r>
  <r>
    <n v="4751"/>
    <s v="CA-2013-127649"/>
    <x v="0"/>
    <x v="877"/>
    <d v="2013-10-10T00:00:00"/>
    <s v="First Class"/>
    <s v="DL-13495"/>
    <s v="Dionis Lloyd"/>
    <s v="Corporate"/>
    <s v="United States"/>
    <s v="Spokane"/>
    <x v="4"/>
    <n v="99207"/>
    <x v="1"/>
    <s v="TEC-MA-10001972"/>
    <x v="2"/>
    <x v="15"/>
    <s v="Okidata C331dn Printer"/>
    <n v="837.59999999999991"/>
    <n v="3"/>
    <n v="0.2"/>
    <n v="62.82000000000005"/>
  </r>
  <r>
    <n v="4752"/>
    <s v="CA-2013-159989"/>
    <x v="0"/>
    <x v="10"/>
    <d v="2013-12-14T00:00:00"/>
    <s v="Standard Class"/>
    <s v="EB-13870"/>
    <s v="Emily Burns"/>
    <s v="Consumer"/>
    <s v="United States"/>
    <s v="Franklin"/>
    <x v="18"/>
    <n v="37064"/>
    <x v="0"/>
    <s v="TEC-PH-10000169"/>
    <x v="2"/>
    <x v="7"/>
    <s v="ARKON Windshield Dashboard Air Vent Car Mount Holder"/>
    <n v="40.68"/>
    <n v="3"/>
    <n v="0.2"/>
    <n v="-9.153000000000004"/>
  </r>
  <r>
    <n v="4753"/>
    <s v="CA-2014-103499"/>
    <x v="3"/>
    <x v="225"/>
    <d v="2014-11-25T00:00:00"/>
    <s v="Standard Class"/>
    <s v="ES-14020"/>
    <s v="Erica Smith"/>
    <s v="Consumer"/>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s v="Consumer"/>
    <s v="United States"/>
    <s v="Austin"/>
    <x v="5"/>
    <n v="78745"/>
    <x v="2"/>
    <s v="TEC-AC-10002018"/>
    <x v="2"/>
    <x v="11"/>
    <s v="AmazonBasics 3-Button USB Wired Mouse"/>
    <n v="22.368000000000002"/>
    <n v="4"/>
    <n v="0.2"/>
    <n v="6.4308000000000014"/>
  </r>
  <r>
    <n v="4755"/>
    <s v="CA-2014-126354"/>
    <x v="3"/>
    <x v="447"/>
    <d v="2014-02-09T00:00:00"/>
    <s v="Standard Class"/>
    <s v="SC-20380"/>
    <s v="Shahid Collister"/>
    <s v="Consumer"/>
    <s v="United States"/>
    <s v="Pembroke Pines"/>
    <x v="2"/>
    <n v="33024"/>
    <x v="0"/>
    <s v="OFF-BI-10000301"/>
    <x v="1"/>
    <x v="8"/>
    <s v="GBC Instant Report Kit"/>
    <n v="3.8820000000000006"/>
    <n v="2"/>
    <n v="0.7"/>
    <n v="-2.5880000000000001"/>
  </r>
  <r>
    <n v="4756"/>
    <s v="CA-2014-126354"/>
    <x v="3"/>
    <x v="447"/>
    <d v="2014-02-09T00:00:00"/>
    <s v="Standard Class"/>
    <s v="SC-20380"/>
    <s v="Shahid Collister"/>
    <s v="Consumer"/>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s v="Consumer"/>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s v="Home Office"/>
    <s v="United States"/>
    <s v="Danville"/>
    <x v="10"/>
    <n v="61832"/>
    <x v="2"/>
    <s v="OFF-BI-10001575"/>
    <x v="1"/>
    <x v="8"/>
    <s v="GBC Linen Binding Covers"/>
    <n v="43.371999999999993"/>
    <n v="7"/>
    <n v="0.8"/>
    <n v="-69.395200000000031"/>
  </r>
  <r>
    <n v="4759"/>
    <s v="CA-2011-121573"/>
    <x v="2"/>
    <x v="935"/>
    <d v="2011-11-07T00:00:00"/>
    <s v="Standard Class"/>
    <s v="SG-20605"/>
    <s v="Speros Goranitis"/>
    <s v="Consumer"/>
    <s v="United States"/>
    <s v="New York City"/>
    <x v="15"/>
    <n v="10009"/>
    <x v="3"/>
    <s v="TEC-PH-10000984"/>
    <x v="2"/>
    <x v="7"/>
    <s v="Panasonic KX-TG9471B"/>
    <n v="783.96"/>
    <n v="4"/>
    <n v="0"/>
    <n v="219.50880000000006"/>
  </r>
  <r>
    <n v="4760"/>
    <s v="CA-2011-121573"/>
    <x v="2"/>
    <x v="935"/>
    <d v="2011-11-07T00:00:00"/>
    <s v="Standard Class"/>
    <s v="SG-20605"/>
    <s v="Speros Goranitis"/>
    <s v="Consumer"/>
    <s v="United States"/>
    <s v="New York City"/>
    <x v="15"/>
    <n v="10009"/>
    <x v="3"/>
    <s v="OFF-BI-10000666"/>
    <x v="1"/>
    <x v="8"/>
    <s v="Surelock Post Binders"/>
    <n v="48.896000000000001"/>
    <n v="2"/>
    <n v="0.2"/>
    <n v="18.335999999999999"/>
  </r>
  <r>
    <n v="4761"/>
    <s v="CA-2011-121573"/>
    <x v="2"/>
    <x v="935"/>
    <d v="2011-11-07T00:00:00"/>
    <s v="Standard Class"/>
    <s v="SG-20605"/>
    <s v="Speros Goranitis"/>
    <s v="Consumer"/>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s v="Consumer"/>
    <s v="United States"/>
    <s v="Columbus"/>
    <x v="24"/>
    <n v="43229"/>
    <x v="3"/>
    <s v="OFF-LA-10003720"/>
    <x v="1"/>
    <x v="2"/>
    <s v="Avery 487"/>
    <n v="5.9039999999999999"/>
    <n v="2"/>
    <n v="0.2"/>
    <n v="1.9925999999999999"/>
  </r>
  <r>
    <n v="4763"/>
    <s v="CA-2013-117660"/>
    <x v="0"/>
    <x v="945"/>
    <d v="2014-01-05T00:00:00"/>
    <s v="Standard Class"/>
    <s v="BM-11785"/>
    <s v="Bryan Mills"/>
    <s v="Consumer"/>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s v="Consumer"/>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s v="Consumer"/>
    <s v="United States"/>
    <s v="San Francisco"/>
    <x v="1"/>
    <n v="94110"/>
    <x v="1"/>
    <s v="OFF-AR-10001860"/>
    <x v="1"/>
    <x v="6"/>
    <s v="BIC Liqua Brite Liner"/>
    <n v="27.76"/>
    <n v="4"/>
    <n v="0"/>
    <n v="9.9936000000000007"/>
  </r>
  <r>
    <n v="4766"/>
    <s v="CA-2012-118227"/>
    <x v="1"/>
    <x v="999"/>
    <d v="2012-04-28T00:00:00"/>
    <s v="Standard Class"/>
    <s v="DB-13270"/>
    <s v="Deborah Brumfield"/>
    <s v="Home Office"/>
    <s v="United States"/>
    <s v="New York City"/>
    <x v="15"/>
    <n v="10009"/>
    <x v="3"/>
    <s v="OFF-AR-10001044"/>
    <x v="1"/>
    <x v="6"/>
    <s v="BOSTON Ranger #55 Pencil Sharpener, Black"/>
    <n v="25.99"/>
    <n v="1"/>
    <n v="0"/>
    <n v="7.5370999999999988"/>
  </r>
  <r>
    <n v="4767"/>
    <s v="CA-2012-123155"/>
    <x v="1"/>
    <x v="1000"/>
    <d v="2012-03-12T00:00:00"/>
    <s v="First Class"/>
    <s v="NS-18640"/>
    <s v="Noel Staavos"/>
    <s v="Corporate"/>
    <s v="United States"/>
    <s v="San Antonio"/>
    <x v="5"/>
    <n v="78207"/>
    <x v="2"/>
    <s v="TEC-AC-10002473"/>
    <x v="2"/>
    <x v="11"/>
    <s v="Maxell 4.7GB DVD-R"/>
    <n v="113.52000000000001"/>
    <n v="5"/>
    <n v="0.2"/>
    <n v="29.798999999999999"/>
  </r>
  <r>
    <n v="4768"/>
    <s v="CA-2012-123155"/>
    <x v="1"/>
    <x v="1000"/>
    <d v="2012-03-12T00:00:00"/>
    <s v="First Class"/>
    <s v="NS-18640"/>
    <s v="Noel Staavos"/>
    <s v="Corporate"/>
    <s v="United States"/>
    <s v="San Antonio"/>
    <x v="5"/>
    <n v="78207"/>
    <x v="2"/>
    <s v="TEC-PH-10001809"/>
    <x v="2"/>
    <x v="7"/>
    <s v="Panasonic KX T7736-B Digital phone"/>
    <n v="359.88"/>
    <n v="3"/>
    <n v="0.2"/>
    <n v="22.492499999999993"/>
  </r>
  <r>
    <n v="4769"/>
    <s v="CA-2014-158883"/>
    <x v="3"/>
    <x v="455"/>
    <d v="2014-06-04T00:00:00"/>
    <s v="Same Day"/>
    <s v="CS-11860"/>
    <s v="Cari Schnelling"/>
    <s v="Consumer"/>
    <s v="United States"/>
    <s v="Jacksonville"/>
    <x v="3"/>
    <n v="28540"/>
    <x v="0"/>
    <s v="OFF-PA-10004733"/>
    <x v="1"/>
    <x v="10"/>
    <s v="Things To Do Today Spiral Book"/>
    <n v="25.344000000000001"/>
    <n v="4"/>
    <n v="0.2"/>
    <n v="9.1871999999999989"/>
  </r>
  <r>
    <n v="4770"/>
    <s v="US-2013-114888"/>
    <x v="0"/>
    <x v="251"/>
    <d v="2013-09-25T00:00:00"/>
    <s v="Second Class"/>
    <s v="CC-12430"/>
    <s v="Chuck Clark"/>
    <s v="Home Office"/>
    <s v="United States"/>
    <s v="San Francisco"/>
    <x v="1"/>
    <n v="94109"/>
    <x v="1"/>
    <s v="OFF-BI-10003355"/>
    <x v="1"/>
    <x v="8"/>
    <s v="Cardinal Holdit Business Card Pockets"/>
    <n v="11.952000000000002"/>
    <n v="3"/>
    <n v="0.2"/>
    <n v="4.1832000000000003"/>
  </r>
  <r>
    <n v="4771"/>
    <s v="US-2013-114888"/>
    <x v="0"/>
    <x v="251"/>
    <d v="2013-09-25T00:00:00"/>
    <s v="Second Class"/>
    <s v="CC-12430"/>
    <s v="Chuck Clark"/>
    <s v="Home Office"/>
    <s v="United States"/>
    <s v="San Francisco"/>
    <x v="1"/>
    <n v="94109"/>
    <x v="1"/>
    <s v="OFF-SU-10001212"/>
    <x v="1"/>
    <x v="14"/>
    <s v="Kleencut Forged Office Shears by Acme United Corporation"/>
    <n v="6.24"/>
    <n v="3"/>
    <n v="0"/>
    <n v="1.8719999999999997"/>
  </r>
  <r>
    <n v="4772"/>
    <s v="US-2011-167262"/>
    <x v="2"/>
    <x v="656"/>
    <d v="2011-11-03T00:00:00"/>
    <s v="Second Class"/>
    <s v="AC-10450"/>
    <s v="Amy Cox"/>
    <s v="Consumer"/>
    <s v="United States"/>
    <s v="Avondale"/>
    <x v="16"/>
    <n v="85323"/>
    <x v="1"/>
    <s v="TEC-PH-10000486"/>
    <x v="2"/>
    <x v="7"/>
    <s v="Plantronics HL10 Handset Lifter"/>
    <n v="742.33600000000001"/>
    <n v="8"/>
    <n v="0.2"/>
    <n v="83.512799999999913"/>
  </r>
  <r>
    <n v="4773"/>
    <s v="CA-2014-119746"/>
    <x v="3"/>
    <x v="51"/>
    <d v="2014-11-28T00:00:00"/>
    <s v="Standard Class"/>
    <s v="CM-12385"/>
    <s v="Christopher Martinez"/>
    <s v="Consumer"/>
    <s v="United States"/>
    <s v="Chicago"/>
    <x v="10"/>
    <n v="60610"/>
    <x v="2"/>
    <s v="FUR-FU-10004909"/>
    <x v="0"/>
    <x v="5"/>
    <s v="Contemporary Wood/Metal Frame"/>
    <n v="6.4640000000000004"/>
    <n v="1"/>
    <n v="0.6"/>
    <n v="-4.0400000000000009"/>
  </r>
  <r>
    <n v="4774"/>
    <s v="CA-2014-119746"/>
    <x v="3"/>
    <x v="51"/>
    <d v="2014-11-28T00:00:00"/>
    <s v="Standard Class"/>
    <s v="CM-12385"/>
    <s v="Christopher Martinez"/>
    <s v="Consumer"/>
    <s v="United States"/>
    <s v="Chicago"/>
    <x v="10"/>
    <n v="60610"/>
    <x v="2"/>
    <s v="OFF-LA-10001613"/>
    <x v="1"/>
    <x v="2"/>
    <s v="Avery File Folder Labels"/>
    <n v="11.52"/>
    <n v="5"/>
    <n v="0.2"/>
    <n v="4.1760000000000002"/>
  </r>
  <r>
    <n v="4775"/>
    <s v="CA-2014-119746"/>
    <x v="3"/>
    <x v="51"/>
    <d v="2014-11-28T00:00:00"/>
    <s v="Standard Class"/>
    <s v="CM-12385"/>
    <s v="Christopher Martinez"/>
    <s v="Consumer"/>
    <s v="United States"/>
    <s v="Chicago"/>
    <x v="10"/>
    <n v="60610"/>
    <x v="2"/>
    <s v="TEC-PH-10004447"/>
    <x v="2"/>
    <x v="7"/>
    <s v="Toshiba IPT2010-SD IP Telephone"/>
    <n v="222.38400000000001"/>
    <n v="2"/>
    <n v="0.2"/>
    <n v="16.678799999999995"/>
  </r>
  <r>
    <n v="4776"/>
    <s v="CA-2014-108091"/>
    <x v="3"/>
    <x v="673"/>
    <d v="2014-11-22T00:00:00"/>
    <s v="Standard Class"/>
    <s v="EK-13795"/>
    <s v="Eileen Kiefer"/>
    <s v="Home Office"/>
    <s v="United States"/>
    <s v="Escondido"/>
    <x v="1"/>
    <n v="92025"/>
    <x v="1"/>
    <s v="OFF-AR-10000255"/>
    <x v="1"/>
    <x v="6"/>
    <s v="Newell 328"/>
    <n v="23.36"/>
    <n v="4"/>
    <n v="0"/>
    <n v="6.073599999999999"/>
  </r>
  <r>
    <n v="4777"/>
    <s v="CA-2013-101630"/>
    <x v="0"/>
    <x v="317"/>
    <d v="2013-02-23T00:00:00"/>
    <s v="Second Class"/>
    <s v="CK-12760"/>
    <s v="Cyma Kinney"/>
    <s v="Corporate"/>
    <s v="United States"/>
    <s v="Long Beach"/>
    <x v="15"/>
    <n v="11561"/>
    <x v="3"/>
    <s v="OFF-LA-10004425"/>
    <x v="1"/>
    <x v="2"/>
    <s v="Staples"/>
    <n v="8.67"/>
    <n v="3"/>
    <n v="0"/>
    <n v="4.0749000000000004"/>
  </r>
  <r>
    <n v="4778"/>
    <s v="CA-2013-101630"/>
    <x v="0"/>
    <x v="317"/>
    <d v="2013-02-23T00:00:00"/>
    <s v="Second Class"/>
    <s v="CK-12760"/>
    <s v="Cyma Kinney"/>
    <s v="Corporate"/>
    <s v="United States"/>
    <s v="Long Beach"/>
    <x v="15"/>
    <n v="11561"/>
    <x v="3"/>
    <s v="OFF-SU-10001664"/>
    <x v="1"/>
    <x v="14"/>
    <s v="Acme Office Executive Series Stainless Steel Trimmers"/>
    <n v="25.71"/>
    <n v="3"/>
    <n v="0"/>
    <n v="6.6846000000000005"/>
  </r>
  <r>
    <n v="4779"/>
    <s v="CA-2014-132346"/>
    <x v="3"/>
    <x v="659"/>
    <d v="2014-11-12T00:00:00"/>
    <s v="Standard Class"/>
    <s v="PK-19075"/>
    <s v="Pete Kriz"/>
    <s v="Consumer"/>
    <s v="United States"/>
    <s v="Newark"/>
    <x v="13"/>
    <n v="19711"/>
    <x v="3"/>
    <s v="OFF-AP-10000696"/>
    <x v="1"/>
    <x v="9"/>
    <s v="Holmes Odor Grabber"/>
    <n v="100.94"/>
    <n v="7"/>
    <n v="0"/>
    <n v="33.310199999999995"/>
  </r>
  <r>
    <n v="4780"/>
    <s v="CA-2011-150301"/>
    <x v="2"/>
    <x v="1001"/>
    <d v="2011-07-10T00:00:00"/>
    <s v="First Class"/>
    <s v="MH-18025"/>
    <s v="Michelle Huthwaite"/>
    <s v="Consumer"/>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s v="Consumer"/>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s v="Consumer"/>
    <s v="United States"/>
    <s v="Houston"/>
    <x v="5"/>
    <n v="77070"/>
    <x v="2"/>
    <s v="OFF-BI-10000201"/>
    <x v="1"/>
    <x v="8"/>
    <s v="Avery Triangle Shaped Sheet Lifters, Black, 2/Pack"/>
    <n v="1.4759999999999995"/>
    <n v="3"/>
    <n v="0.8"/>
    <n v="-2.214"/>
  </r>
  <r>
    <n v="4783"/>
    <s v="CA-2011-159310"/>
    <x v="2"/>
    <x v="845"/>
    <d v="2011-11-12T00:00:00"/>
    <s v="Standard Class"/>
    <s v="SC-20725"/>
    <s v="Steven Cartwright"/>
    <s v="Consumer"/>
    <s v="United States"/>
    <s v="Houston"/>
    <x v="5"/>
    <n v="77070"/>
    <x v="2"/>
    <s v="OFF-SU-10004115"/>
    <x v="1"/>
    <x v="14"/>
    <s v="Acme Stainless Steel Office Snips"/>
    <n v="40.711999999999996"/>
    <n v="7"/>
    <n v="0.2"/>
    <n v="3.5623000000000022"/>
  </r>
  <r>
    <n v="4784"/>
    <s v="US-2014-147984"/>
    <x v="3"/>
    <x v="480"/>
    <d v="2014-02-02T00:00:00"/>
    <s v="Standard Class"/>
    <s v="GB-14575"/>
    <s v="Giulietta Baptist"/>
    <s v="Consumer"/>
    <s v="United States"/>
    <s v="Wichita"/>
    <x v="41"/>
    <n v="67212"/>
    <x v="2"/>
    <s v="OFF-PA-10000806"/>
    <x v="1"/>
    <x v="10"/>
    <s v="Xerox 1934"/>
    <n v="279.89999999999998"/>
    <n v="5"/>
    <n v="0"/>
    <n v="137.15100000000001"/>
  </r>
  <r>
    <n v="4785"/>
    <s v="CA-2012-104346"/>
    <x v="1"/>
    <x v="555"/>
    <d v="2012-12-16T00:00:00"/>
    <s v="Standard Class"/>
    <s v="IM-15070"/>
    <s v="Irene Maddox"/>
    <s v="Consumer"/>
    <s v="United States"/>
    <s v="Colorado Springs"/>
    <x v="22"/>
    <n v="80906"/>
    <x v="1"/>
    <s v="OFF-AR-10001473"/>
    <x v="1"/>
    <x v="6"/>
    <s v="Newell 313"/>
    <n v="13.120000000000001"/>
    <n v="5"/>
    <n v="0.2"/>
    <n v="1.1480000000000006"/>
  </r>
  <r>
    <n v="4786"/>
    <s v="CA-2012-104346"/>
    <x v="1"/>
    <x v="555"/>
    <d v="2012-12-16T00:00:00"/>
    <s v="Standard Class"/>
    <s v="IM-15070"/>
    <s v="Irene Maddox"/>
    <s v="Consumer"/>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s v="Consumer"/>
    <s v="United States"/>
    <s v="Colorado Springs"/>
    <x v="22"/>
    <n v="80906"/>
    <x v="1"/>
    <s v="OFF-AR-10001545"/>
    <x v="1"/>
    <x v="6"/>
    <s v="Newell 326"/>
    <n v="4.2240000000000002"/>
    <n v="3"/>
    <n v="0.2"/>
    <n v="0.47519999999999984"/>
  </r>
  <r>
    <n v="4788"/>
    <s v="CA-2012-104346"/>
    <x v="1"/>
    <x v="555"/>
    <d v="2012-12-16T00:00:00"/>
    <s v="Standard Class"/>
    <s v="IM-15070"/>
    <s v="Irene Maddox"/>
    <s v="Consumer"/>
    <s v="United States"/>
    <s v="Colorado Springs"/>
    <x v="22"/>
    <n v="80906"/>
    <x v="1"/>
    <s v="TEC-AC-10004396"/>
    <x v="2"/>
    <x v="11"/>
    <s v="Logitech Keyboard K120"/>
    <n v="58.08"/>
    <n v="4"/>
    <n v="0.2"/>
    <n v="-6.5339999999999954"/>
  </r>
  <r>
    <n v="4789"/>
    <s v="CA-2012-104346"/>
    <x v="1"/>
    <x v="555"/>
    <d v="2012-12-16T00:00:00"/>
    <s v="Standard Class"/>
    <s v="IM-15070"/>
    <s v="Irene Maddox"/>
    <s v="Consumer"/>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s v="Consumer"/>
    <s v="United States"/>
    <s v="Colorado Springs"/>
    <x v="22"/>
    <n v="80906"/>
    <x v="1"/>
    <s v="FUR-FU-10001473"/>
    <x v="0"/>
    <x v="5"/>
    <s v="DAX Wood Document Frame"/>
    <n v="54.920000000000009"/>
    <n v="5"/>
    <n v="0.2"/>
    <n v="10.983999999999996"/>
  </r>
  <r>
    <n v="4791"/>
    <s v="CA-2012-104346"/>
    <x v="1"/>
    <x v="555"/>
    <d v="2012-12-16T00:00:00"/>
    <s v="Standard Class"/>
    <s v="IM-15070"/>
    <s v="Irene Maddox"/>
    <s v="Consumer"/>
    <s v="United States"/>
    <s v="Colorado Springs"/>
    <x v="22"/>
    <n v="80906"/>
    <x v="1"/>
    <s v="FUR-TA-10000849"/>
    <x v="0"/>
    <x v="3"/>
    <s v="Bevis Rectangular Conference Tables"/>
    <n v="364.95"/>
    <n v="5"/>
    <n v="0.5"/>
    <n v="-248.16599999999994"/>
  </r>
  <r>
    <n v="4792"/>
    <s v="CA-2012-104346"/>
    <x v="1"/>
    <x v="555"/>
    <d v="2012-12-16T00:00:00"/>
    <s v="Standard Class"/>
    <s v="IM-15070"/>
    <s v="Irene Maddox"/>
    <s v="Consumer"/>
    <s v="United States"/>
    <s v="Colorado Springs"/>
    <x v="22"/>
    <n v="80906"/>
    <x v="1"/>
    <s v="OFF-PA-10001166"/>
    <x v="1"/>
    <x v="10"/>
    <s v="Xerox 1932"/>
    <n v="85.055999999999997"/>
    <n v="3"/>
    <n v="0.2"/>
    <n v="28.706399999999991"/>
  </r>
  <r>
    <n v="4793"/>
    <s v="CA-2012-104346"/>
    <x v="1"/>
    <x v="555"/>
    <d v="2012-12-16T00:00:00"/>
    <s v="Standard Class"/>
    <s v="IM-15070"/>
    <s v="Irene Maddox"/>
    <s v="Consumer"/>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s v="Consumer"/>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s v="Corporate"/>
    <s v="United States"/>
    <s v="Los Angeles"/>
    <x v="1"/>
    <n v="90036"/>
    <x v="1"/>
    <s v="FUR-FU-10001215"/>
    <x v="0"/>
    <x v="5"/>
    <s v="Howard Miller 11-1/2&quot; Diameter Brentwood Wall Clock"/>
    <n v="43.13"/>
    <n v="1"/>
    <n v="0"/>
    <n v="18.114600000000003"/>
  </r>
  <r>
    <n v="4796"/>
    <s v="CA-2012-120516"/>
    <x v="1"/>
    <x v="863"/>
    <d v="2012-08-17T00:00:00"/>
    <s v="Standard Class"/>
    <s v="CK-12595"/>
    <s v="Clytie Kelty"/>
    <s v="Consumer"/>
    <s v="United States"/>
    <s v="Marietta"/>
    <x v="32"/>
    <n v="30062"/>
    <x v="0"/>
    <s v="OFF-BI-10004187"/>
    <x v="1"/>
    <x v="8"/>
    <s v="Staples"/>
    <n v="5.64"/>
    <n v="3"/>
    <n v="0"/>
    <n v="2.7071999999999994"/>
  </r>
  <r>
    <n v="4797"/>
    <s v="US-2013-148901"/>
    <x v="0"/>
    <x v="675"/>
    <d v="2013-05-20T00:00:00"/>
    <s v="Standard Class"/>
    <s v="MK-17905"/>
    <s v="Michael Kennedy"/>
    <s v="Corporate"/>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s v="Corporate"/>
    <s v="United States"/>
    <s v="Jacksonville"/>
    <x v="2"/>
    <n v="32216"/>
    <x v="0"/>
    <s v="OFF-PA-10004983"/>
    <x v="1"/>
    <x v="10"/>
    <s v="Xerox 23"/>
    <n v="31.104000000000006"/>
    <n v="6"/>
    <n v="0.2"/>
    <n v="10.8864"/>
  </r>
  <r>
    <n v="4799"/>
    <s v="US-2013-148901"/>
    <x v="0"/>
    <x v="675"/>
    <d v="2013-05-20T00:00:00"/>
    <s v="Standard Class"/>
    <s v="MK-17905"/>
    <s v="Michael Kennedy"/>
    <s v="Corporate"/>
    <s v="United States"/>
    <s v="Jacksonville"/>
    <x v="2"/>
    <n v="32216"/>
    <x v="0"/>
    <s v="FUR-FU-10002396"/>
    <x v="0"/>
    <x v="5"/>
    <s v="DAX Copper Panel Document Frame, 5 x 7 Size"/>
    <n v="30.192"/>
    <n v="3"/>
    <n v="0.2"/>
    <n v="8.3028000000000031"/>
  </r>
  <r>
    <n v="4800"/>
    <s v="US-2013-148901"/>
    <x v="0"/>
    <x v="675"/>
    <d v="2013-05-20T00:00:00"/>
    <s v="Standard Class"/>
    <s v="MK-17905"/>
    <s v="Michael Kennedy"/>
    <s v="Corporate"/>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s v="Corporate"/>
    <s v="United States"/>
    <s v="Jacksonville"/>
    <x v="2"/>
    <n v="32216"/>
    <x v="0"/>
    <s v="OFF-AR-10002467"/>
    <x v="1"/>
    <x v="6"/>
    <s v="Dixon Ticonderoga Pencils"/>
    <n v="4.7679999999999998"/>
    <n v="2"/>
    <n v="0.2"/>
    <n v="0.41720000000000046"/>
  </r>
  <r>
    <n v="4802"/>
    <s v="US-2013-148901"/>
    <x v="0"/>
    <x v="675"/>
    <d v="2013-05-20T00:00:00"/>
    <s v="Standard Class"/>
    <s v="MK-17905"/>
    <s v="Michael Kennedy"/>
    <s v="Corporate"/>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s v="Corporate"/>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s v="Consumer"/>
    <s v="United States"/>
    <s v="Philadelphia"/>
    <x v="9"/>
    <n v="19140"/>
    <x v="3"/>
    <s v="TEC-PH-10003885"/>
    <x v="2"/>
    <x v="7"/>
    <s v="Cisco SPA508G"/>
    <n v="39.593999999999994"/>
    <n v="1"/>
    <n v="0.4"/>
    <n v="-7.2589000000000041"/>
  </r>
  <r>
    <n v="4805"/>
    <s v="CA-2014-136364"/>
    <x v="3"/>
    <x v="1002"/>
    <d v="2014-07-18T00:00:00"/>
    <s v="Second Class"/>
    <s v="MH-17455"/>
    <s v="Mark Hamilton"/>
    <s v="Consumer"/>
    <s v="United States"/>
    <s v="Philadelphia"/>
    <x v="9"/>
    <n v="19140"/>
    <x v="3"/>
    <s v="FUR-FU-10002501"/>
    <x v="0"/>
    <x v="5"/>
    <s v="Nu-Dell Executive Frame"/>
    <n v="91.00800000000001"/>
    <n v="9"/>
    <n v="0.2"/>
    <n v="19.339199999999998"/>
  </r>
  <r>
    <n v="4806"/>
    <s v="CA-2012-137708"/>
    <x v="1"/>
    <x v="6"/>
    <d v="2012-11-25T00:00:00"/>
    <s v="Second Class"/>
    <s v="NG-18430"/>
    <s v="Nathan Gelder"/>
    <s v="Consumer"/>
    <s v="United States"/>
    <s v="Los Angeles"/>
    <x v="1"/>
    <n v="90008"/>
    <x v="1"/>
    <s v="OFF-PA-10000176"/>
    <x v="1"/>
    <x v="10"/>
    <s v="Xerox 1887"/>
    <n v="37.94"/>
    <n v="2"/>
    <n v="0"/>
    <n v="18.211199999999998"/>
  </r>
  <r>
    <n v="4807"/>
    <s v="CA-2012-137708"/>
    <x v="1"/>
    <x v="6"/>
    <d v="2012-11-25T00:00:00"/>
    <s v="Second Class"/>
    <s v="NG-18430"/>
    <s v="Nathan Gelder"/>
    <s v="Consumer"/>
    <s v="United States"/>
    <s v="Los Angeles"/>
    <x v="1"/>
    <n v="90008"/>
    <x v="1"/>
    <s v="OFF-PA-10000327"/>
    <x v="1"/>
    <x v="10"/>
    <s v="Xerox 1971"/>
    <n v="42.800000000000004"/>
    <n v="10"/>
    <n v="0"/>
    <n v="19.259999999999998"/>
  </r>
  <r>
    <n v="4808"/>
    <s v="CA-2012-137708"/>
    <x v="1"/>
    <x v="6"/>
    <d v="2012-11-25T00:00:00"/>
    <s v="Second Class"/>
    <s v="NG-18430"/>
    <s v="Nathan Gelder"/>
    <s v="Consumer"/>
    <s v="United States"/>
    <s v="Los Angeles"/>
    <x v="1"/>
    <n v="90008"/>
    <x v="1"/>
    <s v="OFF-ST-10004634"/>
    <x v="1"/>
    <x v="4"/>
    <s v="Personal Folder Holder, Ebony"/>
    <n v="33.630000000000003"/>
    <n v="3"/>
    <n v="0"/>
    <n v="10.088999999999999"/>
  </r>
  <r>
    <n v="4809"/>
    <s v="CA-2011-149055"/>
    <x v="2"/>
    <x v="533"/>
    <d v="2011-11-28T00:00:00"/>
    <s v="Standard Class"/>
    <s v="PB-19210"/>
    <s v="Phillip Breyer"/>
    <s v="Corporate"/>
    <s v="United States"/>
    <s v="Philadelphia"/>
    <x v="9"/>
    <n v="19134"/>
    <x v="3"/>
    <s v="OFF-EN-10003040"/>
    <x v="1"/>
    <x v="12"/>
    <s v="Quality Park Security Envelopes"/>
    <n v="62.808000000000007"/>
    <n v="3"/>
    <n v="0.2"/>
    <n v="21.197700000000001"/>
  </r>
  <r>
    <n v="4810"/>
    <s v="CA-2012-151589"/>
    <x v="1"/>
    <x v="17"/>
    <d v="2012-12-30T00:00:00"/>
    <s v="First Class"/>
    <s v="RE-19450"/>
    <s v="Richard Eichhorn"/>
    <s v="Consumer"/>
    <s v="United States"/>
    <s v="Eau Claire"/>
    <x v="6"/>
    <n v="54703"/>
    <x v="2"/>
    <s v="OFF-PA-10003228"/>
    <x v="1"/>
    <x v="10"/>
    <s v="Xerox 1917"/>
    <n v="195.64"/>
    <n v="4"/>
    <n v="0"/>
    <n v="91.950799999999987"/>
  </r>
  <r>
    <n v="4811"/>
    <s v="CA-2012-151589"/>
    <x v="1"/>
    <x v="17"/>
    <d v="2012-12-30T00:00:00"/>
    <s v="First Class"/>
    <s v="RE-19450"/>
    <s v="Richard Eichhorn"/>
    <s v="Consumer"/>
    <s v="United States"/>
    <s v="Eau Claire"/>
    <x v="6"/>
    <n v="54703"/>
    <x v="2"/>
    <s v="TEC-PH-10004345"/>
    <x v="2"/>
    <x v="7"/>
    <s v="Cisco SPA 502G IP Phone"/>
    <n v="239.9"/>
    <n v="2"/>
    <n v="0"/>
    <n v="71.97"/>
  </r>
  <r>
    <n v="4812"/>
    <s v="CA-2013-121370"/>
    <x v="0"/>
    <x v="696"/>
    <d v="2013-11-20T00:00:00"/>
    <s v="Second Class"/>
    <s v="EB-14110"/>
    <s v="Eugene Barchas"/>
    <s v="Consumer"/>
    <s v="United States"/>
    <s v="Philadelphia"/>
    <x v="9"/>
    <n v="19134"/>
    <x v="3"/>
    <s v="FUR-CH-10000785"/>
    <x v="0"/>
    <x v="1"/>
    <s v="Global Ergonomic Managers Chair"/>
    <n v="380.05799999999994"/>
    <n v="3"/>
    <n v="0.3"/>
    <n v="-21.717600000000004"/>
  </r>
  <r>
    <n v="4813"/>
    <s v="CA-2013-121370"/>
    <x v="0"/>
    <x v="696"/>
    <d v="2013-11-20T00:00:00"/>
    <s v="Second Class"/>
    <s v="EB-14110"/>
    <s v="Eugene Barchas"/>
    <s v="Consumer"/>
    <s v="United States"/>
    <s v="Philadelphia"/>
    <x v="9"/>
    <n v="19134"/>
    <x v="3"/>
    <s v="TEC-CO-10004115"/>
    <x v="2"/>
    <x v="16"/>
    <s v="Sharp AL-1530CS Digital Copier"/>
    <n v="1199.9759999999999"/>
    <n v="4"/>
    <n v="0.4"/>
    <n v="179.99639999999999"/>
  </r>
  <r>
    <n v="4814"/>
    <s v="CA-2013-121370"/>
    <x v="0"/>
    <x v="696"/>
    <d v="2013-11-20T00:00:00"/>
    <s v="Second Class"/>
    <s v="EB-14110"/>
    <s v="Eugene Barchas"/>
    <s v="Consumer"/>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s v="Consumer"/>
    <s v="United States"/>
    <s v="Los Angeles"/>
    <x v="1"/>
    <n v="90004"/>
    <x v="1"/>
    <s v="OFF-PA-10002751"/>
    <x v="1"/>
    <x v="10"/>
    <s v="Xerox 1920"/>
    <n v="17.940000000000001"/>
    <n v="3"/>
    <n v="0"/>
    <n v="8.0730000000000004"/>
  </r>
  <r>
    <n v="4816"/>
    <s v="CA-2011-139598"/>
    <x v="2"/>
    <x v="58"/>
    <d v="2011-12-31T00:00:00"/>
    <s v="Standard Class"/>
    <s v="MG-17695"/>
    <s v="Maureen Gnade"/>
    <s v="Consumer"/>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s v="Consumer"/>
    <s v="United States"/>
    <s v="Philadelphia"/>
    <x v="9"/>
    <n v="19134"/>
    <x v="3"/>
    <s v="OFF-AP-10002998"/>
    <x v="1"/>
    <x v="9"/>
    <s v="Holmes 99% HEPA Air Purifier"/>
    <n v="34.655999999999999"/>
    <n v="2"/>
    <n v="0.2"/>
    <n v="5.6315999999999971"/>
  </r>
  <r>
    <n v="4818"/>
    <s v="CA-2011-139598"/>
    <x v="2"/>
    <x v="58"/>
    <d v="2011-12-31T00:00:00"/>
    <s v="Standard Class"/>
    <s v="MG-17695"/>
    <s v="Maureen Gnade"/>
    <s v="Consumer"/>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s v="Consumer"/>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s v="Consumer"/>
    <s v="United States"/>
    <s v="Norwich"/>
    <x v="29"/>
    <n v="6360"/>
    <x v="3"/>
    <s v="OFF-BI-10004040"/>
    <x v="1"/>
    <x v="8"/>
    <s v="Wilson Jones Impact Binders"/>
    <n v="10.36"/>
    <n v="2"/>
    <n v="0"/>
    <n v="5.0763999999999996"/>
  </r>
  <r>
    <n v="4821"/>
    <s v="CA-2012-140025"/>
    <x v="1"/>
    <x v="1003"/>
    <d v="2012-04-11T00:00:00"/>
    <s v="Standard Class"/>
    <s v="PF-19120"/>
    <s v="Peter Fuller"/>
    <s v="Consumer"/>
    <s v="United States"/>
    <s v="San Antonio"/>
    <x v="5"/>
    <n v="78207"/>
    <x v="2"/>
    <s v="OFF-AP-10002651"/>
    <x v="1"/>
    <x v="9"/>
    <s v="Hoover Upright Vacuum With Dirt Cup"/>
    <n v="463.24799999999988"/>
    <n v="8"/>
    <n v="0.8"/>
    <n v="-1181.2824000000003"/>
  </r>
  <r>
    <n v="4822"/>
    <s v="CA-2012-140025"/>
    <x v="1"/>
    <x v="1003"/>
    <d v="2012-04-11T00:00:00"/>
    <s v="Standard Class"/>
    <s v="PF-19120"/>
    <s v="Peter Fuller"/>
    <s v="Consumer"/>
    <s v="United States"/>
    <s v="San Antonio"/>
    <x v="5"/>
    <n v="78207"/>
    <x v="2"/>
    <s v="TEC-AC-10002402"/>
    <x v="2"/>
    <x v="11"/>
    <s v="Razer Kraken PRO Over Ear PC and Music Headset"/>
    <n v="383.952"/>
    <n v="6"/>
    <n v="0.2"/>
    <n v="47.993999999999971"/>
  </r>
  <r>
    <n v="4823"/>
    <s v="CA-2013-134222"/>
    <x v="0"/>
    <x v="212"/>
    <d v="2013-07-12T00:00:00"/>
    <s v="Same Day"/>
    <s v="NZ-18565"/>
    <s v="Nick Zandusky"/>
    <s v="Home Office"/>
    <s v="United States"/>
    <s v="Yuma"/>
    <x v="16"/>
    <n v="85364"/>
    <x v="1"/>
    <s v="OFF-BI-10001658"/>
    <x v="1"/>
    <x v="8"/>
    <s v="GBC Standard Therm-A-Bind Covers"/>
    <n v="44.856000000000009"/>
    <n v="6"/>
    <n v="0.7"/>
    <n v="-35.884799999999984"/>
  </r>
  <r>
    <n v="4824"/>
    <s v="CA-2013-140018"/>
    <x v="0"/>
    <x v="831"/>
    <d v="2013-11-27T00:00:00"/>
    <s v="Standard Class"/>
    <s v="CK-12205"/>
    <s v="Chloris Kastensmidt"/>
    <s v="Consumer"/>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s v="Consumer"/>
    <s v="United States"/>
    <s v="Columbus"/>
    <x v="24"/>
    <n v="43229"/>
    <x v="3"/>
    <s v="FUR-CH-10003817"/>
    <x v="0"/>
    <x v="1"/>
    <s v="Global Value Steno Chair, Gray"/>
    <n v="127.554"/>
    <n v="3"/>
    <n v="0.3"/>
    <n v="-9.1109999999999971"/>
  </r>
  <r>
    <n v="4826"/>
    <s v="CA-2013-140018"/>
    <x v="0"/>
    <x v="831"/>
    <d v="2013-11-27T00:00:00"/>
    <s v="Standard Class"/>
    <s v="CK-12205"/>
    <s v="Chloris Kastensmidt"/>
    <s v="Consumer"/>
    <s v="United States"/>
    <s v="Columbus"/>
    <x v="24"/>
    <n v="43229"/>
    <x v="3"/>
    <s v="FUR-FU-10001876"/>
    <x v="0"/>
    <x v="5"/>
    <s v="Computer Room Manger, 14&quot;"/>
    <n v="77.951999999999998"/>
    <n v="3"/>
    <n v="0.2"/>
    <n v="15.590399999999995"/>
  </r>
  <r>
    <n v="4827"/>
    <s v="US-2014-136707"/>
    <x v="3"/>
    <x v="105"/>
    <d v="2014-11-16T00:00:00"/>
    <s v="First Class"/>
    <s v="JE-15610"/>
    <s v="Jim Epp"/>
    <s v="Corporate"/>
    <s v="United States"/>
    <s v="Los Angeles"/>
    <x v="1"/>
    <n v="90036"/>
    <x v="1"/>
    <s v="OFF-BI-10003460"/>
    <x v="1"/>
    <x v="8"/>
    <s v="Acco 3-Hole Punch"/>
    <n v="14.016"/>
    <n v="4"/>
    <n v="0.2"/>
    <n v="4.9055999999999997"/>
  </r>
  <r>
    <n v="4828"/>
    <s v="CA-2011-152562"/>
    <x v="2"/>
    <x v="301"/>
    <d v="2011-11-08T00:00:00"/>
    <s v="Standard Class"/>
    <s v="JO-15145"/>
    <s v="Jack O'Briant"/>
    <s v="Corporate"/>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s v="Corporate"/>
    <s v="United States"/>
    <s v="Richmond"/>
    <x v="0"/>
    <n v="40475"/>
    <x v="0"/>
    <s v="OFF-AR-10001919"/>
    <x v="1"/>
    <x v="6"/>
    <s v="OIC #2 Pencils, Medium Soft"/>
    <n v="5.64"/>
    <n v="3"/>
    <n v="0"/>
    <n v="1.6355999999999997"/>
  </r>
  <r>
    <n v="4830"/>
    <s v="CA-2013-152408"/>
    <x v="0"/>
    <x v="666"/>
    <d v="2013-05-22T00:00:00"/>
    <s v="Standard Class"/>
    <s v="TT-21220"/>
    <s v="Thomas Thornton"/>
    <s v="Consumer"/>
    <s v="United States"/>
    <s v="New York City"/>
    <x v="15"/>
    <n v="10035"/>
    <x v="3"/>
    <s v="OFF-BI-10002393"/>
    <x v="1"/>
    <x v="8"/>
    <s v="Binder Posts"/>
    <n v="13.776000000000002"/>
    <n v="3"/>
    <n v="0.2"/>
    <n v="4.4771999999999998"/>
  </r>
  <r>
    <n v="4831"/>
    <s v="CA-2011-120278"/>
    <x v="2"/>
    <x v="845"/>
    <d v="2011-11-12T00:00:00"/>
    <s v="Standard Class"/>
    <s v="MS-17365"/>
    <s v="Maribeth Schnelling"/>
    <s v="Consumer"/>
    <s v="United States"/>
    <s v="Wausau"/>
    <x v="6"/>
    <n v="54401"/>
    <x v="2"/>
    <s v="OFF-AP-10001293"/>
    <x v="1"/>
    <x v="9"/>
    <s v="Belkin 8 Outlet Surge Protector"/>
    <n v="245.88"/>
    <n v="6"/>
    <n v="0"/>
    <n v="68.846399999999988"/>
  </r>
  <r>
    <n v="4832"/>
    <s v="CA-2011-120278"/>
    <x v="2"/>
    <x v="845"/>
    <d v="2011-11-12T00:00:00"/>
    <s v="Standard Class"/>
    <s v="MS-17365"/>
    <s v="Maribeth Schnelling"/>
    <s v="Consumer"/>
    <s v="United States"/>
    <s v="Wausau"/>
    <x v="6"/>
    <n v="54401"/>
    <x v="2"/>
    <s v="OFF-ST-10004258"/>
    <x v="1"/>
    <x v="4"/>
    <s v="Portable Personal File Box"/>
    <n v="36.630000000000003"/>
    <n v="3"/>
    <n v="0"/>
    <n v="9.8901000000000039"/>
  </r>
  <r>
    <n v="4833"/>
    <s v="CA-2011-120278"/>
    <x v="2"/>
    <x v="845"/>
    <d v="2011-11-12T00:00:00"/>
    <s v="Standard Class"/>
    <s v="MS-17365"/>
    <s v="Maribeth Schnelling"/>
    <s v="Consumer"/>
    <s v="United States"/>
    <s v="Wausau"/>
    <x v="6"/>
    <n v="54401"/>
    <x v="2"/>
    <s v="OFF-ST-10002214"/>
    <x v="1"/>
    <x v="4"/>
    <s v="X-Rack File for Hanging Folders"/>
    <n v="22.58"/>
    <n v="2"/>
    <n v="0"/>
    <n v="5.8707999999999991"/>
  </r>
  <r>
    <n v="4834"/>
    <s v="CA-2011-120278"/>
    <x v="2"/>
    <x v="845"/>
    <d v="2011-11-12T00:00:00"/>
    <s v="Standard Class"/>
    <s v="MS-17365"/>
    <s v="Maribeth Schnelling"/>
    <s v="Consumer"/>
    <s v="United States"/>
    <s v="Wausau"/>
    <x v="6"/>
    <n v="54401"/>
    <x v="2"/>
    <s v="OFF-BI-10004970"/>
    <x v="1"/>
    <x v="8"/>
    <s v="ACCOHIDE 3-Ring Binder, Blue, 1&quot;"/>
    <n v="12.39"/>
    <n v="3"/>
    <n v="0"/>
    <n v="5.8232999999999997"/>
  </r>
  <r>
    <n v="4835"/>
    <s v="CA-2014-167661"/>
    <x v="3"/>
    <x v="361"/>
    <d v="2014-10-11T00:00:00"/>
    <s v="Standard Class"/>
    <s v="MP-18175"/>
    <s v="Mike Pelletier"/>
    <s v="Home Office"/>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s v="Home Office"/>
    <s v="United States"/>
    <s v="San Francisco"/>
    <x v="1"/>
    <n v="94110"/>
    <x v="1"/>
    <s v="OFF-PA-10002581"/>
    <x v="1"/>
    <x v="10"/>
    <s v="Xerox 1951"/>
    <n v="61.96"/>
    <n v="2"/>
    <n v="0"/>
    <n v="27.881999999999998"/>
  </r>
  <r>
    <n v="4837"/>
    <s v="CA-2014-167661"/>
    <x v="3"/>
    <x v="361"/>
    <d v="2014-10-11T00:00:00"/>
    <s v="Standard Class"/>
    <s v="MP-18175"/>
    <s v="Mike Pelletier"/>
    <s v="Home Office"/>
    <s v="United States"/>
    <s v="San Francisco"/>
    <x v="1"/>
    <n v="94110"/>
    <x v="1"/>
    <s v="OFF-BI-10001097"/>
    <x v="1"/>
    <x v="8"/>
    <s v="Avery Hole Reinforcements"/>
    <n v="19.936000000000003"/>
    <n v="4"/>
    <n v="0.2"/>
    <n v="7.2267999999999999"/>
  </r>
  <r>
    <n v="4838"/>
    <s v="CA-2014-106831"/>
    <x v="3"/>
    <x v="702"/>
    <d v="2014-06-04T00:00:00"/>
    <s v="First Class"/>
    <s v="FH-14350"/>
    <s v="Fred Harton"/>
    <s v="Consumer"/>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s v="Consumer"/>
    <s v="United States"/>
    <s v="Dublin"/>
    <x v="24"/>
    <n v="43017"/>
    <x v="3"/>
    <s v="OFF-PA-10000682"/>
    <x v="1"/>
    <x v="10"/>
    <s v="Xerox 1924"/>
    <n v="27.744000000000003"/>
    <n v="6"/>
    <n v="0.2"/>
    <n v="10.057200000000002"/>
  </r>
  <r>
    <n v="4840"/>
    <s v="CA-2014-106831"/>
    <x v="3"/>
    <x v="702"/>
    <d v="2014-06-04T00:00:00"/>
    <s v="First Class"/>
    <s v="FH-14350"/>
    <s v="Fred Harton"/>
    <s v="Consumer"/>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s v="Home Office"/>
    <s v="United States"/>
    <s v="Henderson"/>
    <x v="0"/>
    <n v="42420"/>
    <x v="0"/>
    <s v="FUR-FU-10000629"/>
    <x v="0"/>
    <x v="5"/>
    <s v="9-3/4 Diameter Round Wall Clock"/>
    <n v="27.58"/>
    <n v="2"/>
    <n v="0"/>
    <n v="11.583600000000001"/>
  </r>
  <r>
    <n v="4842"/>
    <s v="CA-2013-136049"/>
    <x v="0"/>
    <x v="443"/>
    <d v="2013-12-29T00:00:00"/>
    <s v="Standard Class"/>
    <s v="NM-18520"/>
    <s v="Neoma Murray"/>
    <s v="Consumer"/>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s v="Consumer"/>
    <s v="United States"/>
    <s v="Memphis"/>
    <x v="18"/>
    <n v="38109"/>
    <x v="0"/>
    <s v="OFF-ST-10001418"/>
    <x v="1"/>
    <x v="4"/>
    <s v="Carina Media Storage Towers in Natural &amp; Black"/>
    <n v="243.92"/>
    <n v="5"/>
    <n v="0.2"/>
    <n v="-54.881999999999998"/>
  </r>
  <r>
    <n v="4844"/>
    <s v="US-2013-139388"/>
    <x v="0"/>
    <x v="77"/>
    <d v="2013-11-10T00:00:00"/>
    <s v="First Class"/>
    <s v="CC-12475"/>
    <s v="Cindy Chapman"/>
    <s v="Consumer"/>
    <s v="United States"/>
    <s v="Lakewood"/>
    <x v="30"/>
    <n v="8701"/>
    <x v="3"/>
    <s v="OFF-FA-10004968"/>
    <x v="1"/>
    <x v="13"/>
    <s v="Rubber Band Ball"/>
    <n v="14.96"/>
    <n v="4"/>
    <n v="0"/>
    <n v="0.2992000000000008"/>
  </r>
  <r>
    <n v="4845"/>
    <s v="US-2011-128685"/>
    <x v="2"/>
    <x v="527"/>
    <d v="2011-04-05T00:00:00"/>
    <s v="First Class"/>
    <s v="MZ-17515"/>
    <s v="Mary Zewe"/>
    <s v="Corporate"/>
    <s v="United States"/>
    <s v="Los Angeles"/>
    <x v="1"/>
    <n v="90008"/>
    <x v="1"/>
    <s v="OFF-BI-10004140"/>
    <x v="1"/>
    <x v="8"/>
    <s v="Avery Non-Stick Binders"/>
    <n v="7.1840000000000011"/>
    <n v="2"/>
    <n v="0.2"/>
    <n v="2.2449999999999992"/>
  </r>
  <r>
    <n v="4846"/>
    <s v="CA-2012-124044"/>
    <x v="1"/>
    <x v="862"/>
    <d v="2012-07-26T00:00:00"/>
    <s v="Second Class"/>
    <s v="MS-17830"/>
    <s v="Melanie Seite"/>
    <s v="Consumer"/>
    <s v="United States"/>
    <s v="Rochester"/>
    <x v="15"/>
    <n v="14609"/>
    <x v="3"/>
    <s v="OFF-BI-10003460"/>
    <x v="1"/>
    <x v="8"/>
    <s v="Acco 3-Hole Punch"/>
    <n v="10.512"/>
    <n v="3"/>
    <n v="0.2"/>
    <n v="3.6791999999999998"/>
  </r>
  <r>
    <n v="4847"/>
    <s v="CA-2011-164469"/>
    <x v="2"/>
    <x v="402"/>
    <d v="2011-06-27T00:00:00"/>
    <s v="Second Class"/>
    <s v="GK-14620"/>
    <s v="Grace Kelly"/>
    <s v="Corporate"/>
    <s v="United States"/>
    <s v="Salem"/>
    <x v="21"/>
    <n v="97301"/>
    <x v="1"/>
    <s v="TEC-PH-10002115"/>
    <x v="2"/>
    <x v="7"/>
    <s v="Plantronics 81402"/>
    <n v="263.96000000000004"/>
    <n v="5"/>
    <n v="0.2"/>
    <n v="19.796999999999997"/>
  </r>
  <r>
    <n v="4848"/>
    <s v="CA-2011-164469"/>
    <x v="2"/>
    <x v="402"/>
    <d v="2011-06-27T00:00:00"/>
    <s v="Second Class"/>
    <s v="GK-14620"/>
    <s v="Grace Kelly"/>
    <s v="Corporate"/>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s v="Corporate"/>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s v="Consumer"/>
    <s v="United States"/>
    <s v="Pasco"/>
    <x v="4"/>
    <n v="99301"/>
    <x v="1"/>
    <s v="OFF-AR-10003045"/>
    <x v="1"/>
    <x v="6"/>
    <s v="Prang Colored Pencils"/>
    <n v="5.88"/>
    <n v="2"/>
    <n v="0"/>
    <n v="2.6459999999999999"/>
  </r>
  <r>
    <n v="4851"/>
    <s v="CA-2011-107818"/>
    <x v="2"/>
    <x v="78"/>
    <d v="2011-09-14T00:00:00"/>
    <s v="Standard Class"/>
    <s v="MC-17275"/>
    <s v="Marc Crier"/>
    <s v="Consumer"/>
    <s v="United States"/>
    <s v="Pasco"/>
    <x v="4"/>
    <n v="99301"/>
    <x v="1"/>
    <s v="FUR-CH-10000454"/>
    <x v="0"/>
    <x v="1"/>
    <s v="Hon Deluxe Fabric Upholstered Stacking Chairs, Rounded Back"/>
    <n v="975.92"/>
    <n v="5"/>
    <n v="0.2"/>
    <n v="121.98999999999992"/>
  </r>
  <r>
    <n v="4852"/>
    <s v="CA-2011-107818"/>
    <x v="2"/>
    <x v="78"/>
    <d v="2011-09-14T00:00:00"/>
    <s v="Standard Class"/>
    <s v="MC-17275"/>
    <s v="Marc Crier"/>
    <s v="Consumer"/>
    <s v="United States"/>
    <s v="Pasco"/>
    <x v="4"/>
    <n v="99301"/>
    <x v="1"/>
    <s v="OFF-AR-10000380"/>
    <x v="1"/>
    <x v="6"/>
    <s v="Hunt PowerHouse Electric Pencil Sharpener, Blue"/>
    <n v="303.83999999999997"/>
    <n v="8"/>
    <n v="0"/>
    <n v="91.151999999999958"/>
  </r>
  <r>
    <n v="4853"/>
    <s v="CA-2011-107818"/>
    <x v="2"/>
    <x v="78"/>
    <d v="2011-09-14T00:00:00"/>
    <s v="Standard Class"/>
    <s v="MC-17275"/>
    <s v="Marc Crier"/>
    <s v="Consumer"/>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s v="Consumer"/>
    <s v="United States"/>
    <s v="Oakland"/>
    <x v="1"/>
    <n v="94601"/>
    <x v="1"/>
    <s v="FUR-FU-10004270"/>
    <x v="0"/>
    <x v="5"/>
    <s v="Eldon Image Series Desk Accessories, Burgundy"/>
    <n v="12.54"/>
    <n v="3"/>
    <n v="0"/>
    <n v="4.5144000000000002"/>
  </r>
  <r>
    <n v="4855"/>
    <s v="CA-2011-113320"/>
    <x v="2"/>
    <x v="432"/>
    <d v="2011-12-15T00:00:00"/>
    <s v="Second Class"/>
    <s v="LH-17155"/>
    <s v="Logan Haushalter"/>
    <s v="Consumer"/>
    <s v="United States"/>
    <s v="Oakland"/>
    <x v="1"/>
    <n v="94601"/>
    <x v="1"/>
    <s v="OFF-ST-10000617"/>
    <x v="1"/>
    <x v="4"/>
    <s v="Woodgrain Magazine Files by Perma"/>
    <n v="8.94"/>
    <n v="3"/>
    <n v="0"/>
    <n v="0.62579999999999902"/>
  </r>
  <r>
    <n v="4856"/>
    <s v="CA-2011-113320"/>
    <x v="2"/>
    <x v="432"/>
    <d v="2011-12-15T00:00:00"/>
    <s v="Second Class"/>
    <s v="LH-17155"/>
    <s v="Logan Haushalter"/>
    <s v="Consumer"/>
    <s v="United States"/>
    <s v="Oakland"/>
    <x v="1"/>
    <n v="94601"/>
    <x v="1"/>
    <s v="FUR-FU-10001706"/>
    <x v="0"/>
    <x v="5"/>
    <s v="Longer-Life Soft White Bulbs"/>
    <n v="9.24"/>
    <n v="3"/>
    <n v="0"/>
    <n v="4.4352"/>
  </r>
  <r>
    <n v="4857"/>
    <s v="CA-2012-137526"/>
    <x v="1"/>
    <x v="1004"/>
    <d v="2012-01-17T00:00:00"/>
    <s v="Standard Class"/>
    <s v="PB-19150"/>
    <s v="Philip Brown"/>
    <s v="Consumer"/>
    <s v="United States"/>
    <s v="Los Angeles"/>
    <x v="1"/>
    <n v="90004"/>
    <x v="1"/>
    <s v="OFF-BI-10003364"/>
    <x v="1"/>
    <x v="8"/>
    <s v="Binding Machine Supplies"/>
    <n v="70.00800000000001"/>
    <n v="3"/>
    <n v="0.2"/>
    <n v="24.502800000000001"/>
  </r>
  <r>
    <n v="4858"/>
    <s v="CA-2012-137526"/>
    <x v="1"/>
    <x v="1004"/>
    <d v="2012-01-17T00:00:00"/>
    <s v="Standard Class"/>
    <s v="PB-19150"/>
    <s v="Philip Brown"/>
    <s v="Consumer"/>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s v="Consumer"/>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s v="Corporate"/>
    <s v="United States"/>
    <s v="Oak Park"/>
    <x v="10"/>
    <n v="60302"/>
    <x v="2"/>
    <s v="OFF-AR-10000823"/>
    <x v="1"/>
    <x v="6"/>
    <s v="Newell 307"/>
    <n v="10.192000000000002"/>
    <n v="7"/>
    <n v="0.2"/>
    <n v="1.0192000000000001"/>
  </r>
  <r>
    <n v="4861"/>
    <s v="CA-2013-101546"/>
    <x v="0"/>
    <x v="122"/>
    <d v="2013-12-25T00:00:00"/>
    <s v="Standard Class"/>
    <s v="GK-14620"/>
    <s v="Grace Kelly"/>
    <s v="Corporate"/>
    <s v="United States"/>
    <s v="Morristown"/>
    <x v="30"/>
    <n v="7960"/>
    <x v="3"/>
    <s v="OFF-BI-10001359"/>
    <x v="1"/>
    <x v="8"/>
    <s v="GBC DocuBind TL300 Electric Binding System"/>
    <n v="1793.98"/>
    <n v="2"/>
    <n v="0"/>
    <n v="843.17059999999992"/>
  </r>
  <r>
    <n v="4862"/>
    <s v="CA-2011-138940"/>
    <x v="2"/>
    <x v="909"/>
    <d v="2011-04-16T00:00:00"/>
    <s v="Second Class"/>
    <s v="GM-14455"/>
    <s v="Gary Mitchum"/>
    <s v="Home Office"/>
    <s v="United States"/>
    <s v="Austin"/>
    <x v="5"/>
    <n v="78745"/>
    <x v="2"/>
    <s v="TEC-PH-10001835"/>
    <x v="2"/>
    <x v="7"/>
    <s v="Jawbone JAMBOX Wireless Bluetooth Speaker"/>
    <n v="758.35200000000009"/>
    <n v="6"/>
    <n v="0.2"/>
    <n v="265.42320000000001"/>
  </r>
  <r>
    <n v="4863"/>
    <s v="CA-2013-125164"/>
    <x v="0"/>
    <x v="338"/>
    <d v="2013-11-15T00:00:00"/>
    <s v="Standard Class"/>
    <s v="SH-19975"/>
    <s v="Sally Hughsby"/>
    <s v="Corporate"/>
    <s v="United States"/>
    <s v="New York City"/>
    <x v="15"/>
    <n v="10011"/>
    <x v="3"/>
    <s v="OFF-BI-10001191"/>
    <x v="1"/>
    <x v="8"/>
    <s v="Canvas Sectional Post Binders"/>
    <n v="20.368000000000002"/>
    <n v="1"/>
    <n v="0.2"/>
    <n v="7.3834"/>
  </r>
  <r>
    <n v="4864"/>
    <s v="CA-2013-125164"/>
    <x v="0"/>
    <x v="338"/>
    <d v="2013-11-15T00:00:00"/>
    <s v="Standard Class"/>
    <s v="SH-19975"/>
    <s v="Sally Hughsby"/>
    <s v="Corporate"/>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s v="Consumer"/>
    <s v="United States"/>
    <s v="New York City"/>
    <x v="15"/>
    <n v="10024"/>
    <x v="3"/>
    <s v="TEC-PH-10001425"/>
    <x v="2"/>
    <x v="7"/>
    <s v="Mophie Juice Pack Helium for iPhone"/>
    <n v="239.96999999999997"/>
    <n v="3"/>
    <n v="0"/>
    <n v="67.191599999999994"/>
  </r>
  <r>
    <n v="4866"/>
    <s v="CA-2014-122490"/>
    <x v="3"/>
    <x v="38"/>
    <d v="2014-11-19T00:00:00"/>
    <s v="Standard Class"/>
    <s v="TT-21070"/>
    <s v="Ted Trevino"/>
    <s v="Consumer"/>
    <s v="United States"/>
    <s v="Seattle"/>
    <x v="4"/>
    <n v="98103"/>
    <x v="1"/>
    <s v="FUR-CH-10001215"/>
    <x v="0"/>
    <x v="1"/>
    <s v="Global Troy Executive Leather Low-Back Tilter"/>
    <n v="2404.7040000000002"/>
    <n v="6"/>
    <n v="0.2"/>
    <n v="150.29399999999998"/>
  </r>
  <r>
    <n v="4867"/>
    <s v="CA-2014-122490"/>
    <x v="3"/>
    <x v="38"/>
    <d v="2014-11-19T00:00:00"/>
    <s v="Standard Class"/>
    <s v="TT-21070"/>
    <s v="Ted Trevino"/>
    <s v="Consumer"/>
    <s v="United States"/>
    <s v="Seattle"/>
    <x v="4"/>
    <n v="98103"/>
    <x v="1"/>
    <s v="OFF-BI-10001718"/>
    <x v="1"/>
    <x v="8"/>
    <s v="GBC DocuBind P50 Personal Binding Machine"/>
    <n v="563.024"/>
    <n v="11"/>
    <n v="0.2"/>
    <n v="190.02059999999997"/>
  </r>
  <r>
    <n v="4868"/>
    <s v="CA-2014-122490"/>
    <x v="3"/>
    <x v="38"/>
    <d v="2014-11-19T00:00:00"/>
    <s v="Standard Class"/>
    <s v="TT-21070"/>
    <s v="Ted Trevino"/>
    <s v="Consumer"/>
    <s v="United States"/>
    <s v="Seattle"/>
    <x v="4"/>
    <n v="98103"/>
    <x v="1"/>
    <s v="OFF-ST-10000991"/>
    <x v="1"/>
    <x v="4"/>
    <s v="Space Solutions HD Industrial Steel Shelving."/>
    <n v="344.90999999999997"/>
    <n v="3"/>
    <n v="0"/>
    <n v="10.347300000000004"/>
  </r>
  <r>
    <n v="4869"/>
    <s v="CA-2014-122490"/>
    <x v="3"/>
    <x v="38"/>
    <d v="2014-11-19T00:00:00"/>
    <s v="Standard Class"/>
    <s v="TT-21070"/>
    <s v="Ted Trevino"/>
    <s v="Consumer"/>
    <s v="United States"/>
    <s v="Seattle"/>
    <x v="4"/>
    <n v="98103"/>
    <x v="1"/>
    <s v="OFF-LA-10001613"/>
    <x v="1"/>
    <x v="2"/>
    <s v="Avery File Folder Labels"/>
    <n v="8.64"/>
    <n v="3"/>
    <n v="0"/>
    <n v="4.2336"/>
  </r>
  <r>
    <n v="4870"/>
    <s v="CA-2014-131366"/>
    <x v="3"/>
    <x v="221"/>
    <d v="2014-11-30T00:00:00"/>
    <s v="Standard Class"/>
    <s v="SC-20440"/>
    <s v="Shaun Chance"/>
    <s v="Corporate"/>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s v="Corporate"/>
    <s v="United States"/>
    <s v="Lancaster"/>
    <x v="9"/>
    <n v="17602"/>
    <x v="3"/>
    <s v="OFF-PA-10000675"/>
    <x v="1"/>
    <x v="10"/>
    <s v="Xerox 1919"/>
    <n v="229.54400000000001"/>
    <n v="7"/>
    <n v="0.2"/>
    <n v="83.209699999999998"/>
  </r>
  <r>
    <n v="4872"/>
    <s v="CA-2014-164042"/>
    <x v="3"/>
    <x v="979"/>
    <d v="2014-05-28T00:00:00"/>
    <s v="Standard Class"/>
    <s v="KL-16645"/>
    <s v="Ken Lonsdale"/>
    <s v="Consumer"/>
    <s v="United States"/>
    <s v="Houston"/>
    <x v="5"/>
    <n v="77095"/>
    <x v="2"/>
    <s v="OFF-FA-10000840"/>
    <x v="1"/>
    <x v="13"/>
    <s v="OIC Thumb-Tacks"/>
    <n v="1.8239999999999998"/>
    <n v="2"/>
    <n v="0.2"/>
    <n v="0.61559999999999993"/>
  </r>
  <r>
    <n v="4873"/>
    <s v="CA-2014-164042"/>
    <x v="3"/>
    <x v="979"/>
    <d v="2014-05-28T00:00:00"/>
    <s v="Standard Class"/>
    <s v="KL-16645"/>
    <s v="Ken Lonsdale"/>
    <s v="Consumer"/>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s v="Consumer"/>
    <s v="United States"/>
    <s v="Houston"/>
    <x v="5"/>
    <n v="77095"/>
    <x v="2"/>
    <s v="OFF-ST-10002301"/>
    <x v="1"/>
    <x v="4"/>
    <s v="Tennsco Commercial Shelving"/>
    <n v="48.816000000000003"/>
    <n v="3"/>
    <n v="0.2"/>
    <n v="-11.593800000000005"/>
  </r>
  <r>
    <n v="4875"/>
    <s v="CA-2014-164042"/>
    <x v="3"/>
    <x v="979"/>
    <d v="2014-05-28T00:00:00"/>
    <s v="Standard Class"/>
    <s v="KL-16645"/>
    <s v="Ken Lonsdale"/>
    <s v="Consumer"/>
    <s v="United States"/>
    <s v="Houston"/>
    <x v="5"/>
    <n v="77095"/>
    <x v="2"/>
    <s v="OFF-BI-10001922"/>
    <x v="1"/>
    <x v="8"/>
    <s v="Storex Dura Pro Binders"/>
    <n v="1.1879999999999997"/>
    <n v="1"/>
    <n v="0.8"/>
    <n v="-1.9602000000000008"/>
  </r>
  <r>
    <n v="4876"/>
    <s v="CA-2011-132864"/>
    <x v="2"/>
    <x v="266"/>
    <d v="2011-12-07T00:00:00"/>
    <s v="Standard Class"/>
    <s v="KN-16390"/>
    <s v="Katherine Nockton"/>
    <s v="Corporate"/>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s v="Home Office"/>
    <s v="United States"/>
    <s v="Durham"/>
    <x v="3"/>
    <n v="27707"/>
    <x v="0"/>
    <s v="OFF-ST-10000532"/>
    <x v="1"/>
    <x v="4"/>
    <s v="Advantus Rolling Drawer Organizers"/>
    <n v="61.567999999999998"/>
    <n v="2"/>
    <n v="0.2"/>
    <n v="4.6175999999999995"/>
  </r>
  <r>
    <n v="4878"/>
    <s v="US-2011-155817"/>
    <x v="2"/>
    <x v="462"/>
    <d v="2011-10-09T00:00:00"/>
    <s v="Standard Class"/>
    <s v="SL-20155"/>
    <s v="Sara Luxemburg"/>
    <s v="Home Office"/>
    <s v="United States"/>
    <s v="Durham"/>
    <x v="3"/>
    <n v="27707"/>
    <x v="0"/>
    <s v="OFF-AR-10002335"/>
    <x v="1"/>
    <x v="6"/>
    <s v="DIXON Oriole Pencils"/>
    <n v="6.1920000000000002"/>
    <n v="3"/>
    <n v="0.2"/>
    <n v="0.46440000000000037"/>
  </r>
  <r>
    <n v="4879"/>
    <s v="US-2013-131891"/>
    <x v="0"/>
    <x v="875"/>
    <d v="2013-08-01T00:00:00"/>
    <s v="First Class"/>
    <s v="PW-19240"/>
    <s v="Pierre Wener"/>
    <s v="Consumer"/>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s v="Corporate"/>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s v="Corporate"/>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s v="Corporate"/>
    <s v="United States"/>
    <s v="Henderson"/>
    <x v="0"/>
    <n v="42420"/>
    <x v="0"/>
    <s v="TEC-AC-10004145"/>
    <x v="2"/>
    <x v="11"/>
    <s v="Logitech diNovo Edge Keyboard"/>
    <n v="2249.91"/>
    <n v="9"/>
    <n v="0"/>
    <n v="517.47930000000008"/>
  </r>
  <r>
    <n v="4883"/>
    <s v="CA-2014-143567"/>
    <x v="3"/>
    <x v="808"/>
    <d v="2014-11-06T00:00:00"/>
    <s v="Second Class"/>
    <s v="TB-21175"/>
    <s v="Thomas Boland"/>
    <s v="Corporate"/>
    <s v="United States"/>
    <s v="Henderson"/>
    <x v="0"/>
    <n v="42420"/>
    <x v="0"/>
    <s v="OFF-ST-10001580"/>
    <x v="1"/>
    <x v="4"/>
    <s v="Super Decoflex Portable Personal File"/>
    <n v="59.92"/>
    <n v="4"/>
    <n v="0"/>
    <n v="16.7776"/>
  </r>
  <r>
    <n v="4884"/>
    <s v="CA-2014-104080"/>
    <x v="3"/>
    <x v="144"/>
    <d v="2014-03-16T00:00:00"/>
    <s v="Standard Class"/>
    <s v="AH-10210"/>
    <s v="Alan Hwang"/>
    <s v="Consumer"/>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s v="Consumer"/>
    <s v="United States"/>
    <s v="Anaheim"/>
    <x v="1"/>
    <n v="92804"/>
    <x v="1"/>
    <s v="OFF-AR-10001972"/>
    <x v="1"/>
    <x v="6"/>
    <s v="Newell 323"/>
    <n v="3.36"/>
    <n v="2"/>
    <n v="0"/>
    <n v="0.87360000000000015"/>
  </r>
  <r>
    <n v="4886"/>
    <s v="CA-2011-151379"/>
    <x v="2"/>
    <x v="757"/>
    <d v="2011-12-20T00:00:00"/>
    <s v="Standard Class"/>
    <s v="SC-20695"/>
    <s v="Steve Chapman"/>
    <s v="Corporate"/>
    <s v="United States"/>
    <s v="Detroit"/>
    <x v="12"/>
    <n v="48227"/>
    <x v="2"/>
    <s v="OFF-PA-10000595"/>
    <x v="1"/>
    <x v="10"/>
    <s v="Xerox 1929"/>
    <n v="114.2"/>
    <n v="5"/>
    <n v="0"/>
    <n v="52.531999999999996"/>
  </r>
  <r>
    <n v="4887"/>
    <s v="CA-2013-163167"/>
    <x v="0"/>
    <x v="85"/>
    <d v="2013-12-02T00:00:00"/>
    <s v="Second Class"/>
    <s v="RF-19345"/>
    <s v="Randy Ferguson"/>
    <s v="Corporate"/>
    <s v="United States"/>
    <s v="Marietta"/>
    <x v="32"/>
    <n v="30062"/>
    <x v="0"/>
    <s v="FUR-CH-10004477"/>
    <x v="0"/>
    <x v="1"/>
    <s v="Global Push Button Manager's Chair, Indigo"/>
    <n v="182.67000000000002"/>
    <n v="3"/>
    <n v="0"/>
    <n v="52.974299999999992"/>
  </r>
  <r>
    <n v="4888"/>
    <s v="CA-2013-163167"/>
    <x v="0"/>
    <x v="85"/>
    <d v="2013-12-02T00:00:00"/>
    <s v="Second Class"/>
    <s v="RF-19345"/>
    <s v="Randy Ferguson"/>
    <s v="Corporate"/>
    <s v="United States"/>
    <s v="Marietta"/>
    <x v="32"/>
    <n v="30062"/>
    <x v="0"/>
    <s v="TEC-AC-10003441"/>
    <x v="2"/>
    <x v="11"/>
    <s v="Kingston Digital DataTraveler 32GB USB 2.0"/>
    <n v="101.69999999999999"/>
    <n v="6"/>
    <n v="0"/>
    <n v="6.1019999999999968"/>
  </r>
  <r>
    <n v="4889"/>
    <s v="CA-2013-163167"/>
    <x v="0"/>
    <x v="85"/>
    <d v="2013-12-02T00:00:00"/>
    <s v="Second Class"/>
    <s v="RF-19345"/>
    <s v="Randy Ferguson"/>
    <s v="Corporate"/>
    <s v="United States"/>
    <s v="Marietta"/>
    <x v="32"/>
    <n v="30062"/>
    <x v="0"/>
    <s v="OFF-ST-10004459"/>
    <x v="1"/>
    <x v="4"/>
    <s v="Tennsco Single-Tier Lockers"/>
    <n v="1126.02"/>
    <n v="3"/>
    <n v="0"/>
    <n v="56.300999999999988"/>
  </r>
  <r>
    <n v="4890"/>
    <s v="CA-2013-163167"/>
    <x v="0"/>
    <x v="85"/>
    <d v="2013-12-02T00:00:00"/>
    <s v="Second Class"/>
    <s v="RF-19345"/>
    <s v="Randy Ferguson"/>
    <s v="Corporate"/>
    <s v="United States"/>
    <s v="Marietta"/>
    <x v="32"/>
    <n v="30062"/>
    <x v="0"/>
    <s v="OFF-ST-10003805"/>
    <x v="1"/>
    <x v="4"/>
    <s v="24 Capacity Maxi Data Binder Racks, Pearl"/>
    <n v="1263.3000000000002"/>
    <n v="6"/>
    <n v="0"/>
    <n v="315.82499999999993"/>
  </r>
  <r>
    <n v="4891"/>
    <s v="CA-2013-135776"/>
    <x v="0"/>
    <x v="443"/>
    <d v="2013-12-31T00:00:00"/>
    <s v="Standard Class"/>
    <s v="EH-13765"/>
    <s v="Edward Hooks"/>
    <s v="Corporate"/>
    <s v="United States"/>
    <s v="Seattle"/>
    <x v="4"/>
    <n v="98103"/>
    <x v="1"/>
    <s v="OFF-AR-10001246"/>
    <x v="1"/>
    <x v="6"/>
    <s v="Newell 317"/>
    <n v="8.82"/>
    <n v="3"/>
    <n v="0"/>
    <n v="2.5577999999999994"/>
  </r>
  <r>
    <n v="4892"/>
    <s v="CA-2013-135776"/>
    <x v="0"/>
    <x v="443"/>
    <d v="2013-12-31T00:00:00"/>
    <s v="Standard Class"/>
    <s v="EH-13765"/>
    <s v="Edward Hooks"/>
    <s v="Corporate"/>
    <s v="United States"/>
    <s v="Seattle"/>
    <x v="4"/>
    <n v="98103"/>
    <x v="1"/>
    <s v="OFF-PA-10001295"/>
    <x v="1"/>
    <x v="10"/>
    <s v="Computer Printout Paper with Letter-Trim Perforations"/>
    <n v="37.94"/>
    <n v="2"/>
    <n v="0"/>
    <n v="18.211199999999998"/>
  </r>
  <r>
    <n v="4893"/>
    <s v="CA-2013-135776"/>
    <x v="0"/>
    <x v="443"/>
    <d v="2013-12-31T00:00:00"/>
    <s v="Standard Class"/>
    <s v="EH-13765"/>
    <s v="Edward Hooks"/>
    <s v="Corporate"/>
    <s v="United States"/>
    <s v="Seattle"/>
    <x v="4"/>
    <n v="98103"/>
    <x v="1"/>
    <s v="OFF-AR-10001231"/>
    <x v="1"/>
    <x v="6"/>
    <s v="Sanford EarthWrite Recycled Pencils, Medium Soft, #2"/>
    <n v="4.2"/>
    <n v="2"/>
    <n v="0"/>
    <n v="1.1760000000000002"/>
  </r>
  <r>
    <n v="4894"/>
    <s v="CA-2013-135776"/>
    <x v="0"/>
    <x v="443"/>
    <d v="2013-12-31T00:00:00"/>
    <s v="Standard Class"/>
    <s v="EH-13765"/>
    <s v="Edward Hooks"/>
    <s v="Corporate"/>
    <s v="United States"/>
    <s v="Seattle"/>
    <x v="4"/>
    <n v="98103"/>
    <x v="1"/>
    <s v="OFF-ST-10002743"/>
    <x v="1"/>
    <x v="4"/>
    <s v="SAFCO Boltless Steel Shelving"/>
    <n v="227.28"/>
    <n v="2"/>
    <n v="0"/>
    <n v="2.2727999999999895"/>
  </r>
  <r>
    <n v="4895"/>
    <s v="CA-2013-135776"/>
    <x v="0"/>
    <x v="443"/>
    <d v="2013-12-31T00:00:00"/>
    <s v="Standard Class"/>
    <s v="EH-13765"/>
    <s v="Edward Hooks"/>
    <s v="Corporate"/>
    <s v="United States"/>
    <s v="Seattle"/>
    <x v="4"/>
    <n v="98103"/>
    <x v="1"/>
    <s v="OFF-PA-10004327"/>
    <x v="1"/>
    <x v="10"/>
    <s v="Xerox 1911"/>
    <n v="47.9"/>
    <n v="1"/>
    <n v="0"/>
    <n v="22.991999999999997"/>
  </r>
  <r>
    <n v="4896"/>
    <s v="CA-2013-135776"/>
    <x v="0"/>
    <x v="443"/>
    <d v="2013-12-31T00:00:00"/>
    <s v="Standard Class"/>
    <s v="EH-13765"/>
    <s v="Edward Hooks"/>
    <s v="Corporate"/>
    <s v="United States"/>
    <s v="Seattle"/>
    <x v="4"/>
    <n v="98103"/>
    <x v="1"/>
    <s v="OFF-EN-10004773"/>
    <x v="1"/>
    <x v="12"/>
    <s v="Staples"/>
    <n v="61.96"/>
    <n v="2"/>
    <n v="0"/>
    <n v="30.360399999999998"/>
  </r>
  <r>
    <n v="4897"/>
    <s v="CA-2013-135776"/>
    <x v="0"/>
    <x v="443"/>
    <d v="2013-12-31T00:00:00"/>
    <s v="Standard Class"/>
    <s v="EH-13765"/>
    <s v="Edward Hooks"/>
    <s v="Corporate"/>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s v="Consumer"/>
    <s v="United States"/>
    <s v="Parma"/>
    <x v="24"/>
    <n v="44134"/>
    <x v="3"/>
    <s v="FUR-CH-10003761"/>
    <x v="0"/>
    <x v="1"/>
    <s v="Global Italian Leather Office Chair"/>
    <n v="183.37199999999999"/>
    <n v="2"/>
    <n v="0.3"/>
    <n v="-7.8588000000000022"/>
  </r>
  <r>
    <n v="4899"/>
    <s v="US-2011-122021"/>
    <x v="2"/>
    <x v="771"/>
    <d v="2011-10-17T00:00:00"/>
    <s v="First Class"/>
    <s v="AC-10660"/>
    <s v="Anna Chung"/>
    <s v="Consumer"/>
    <s v="United States"/>
    <s v="Parma"/>
    <x v="24"/>
    <n v="44134"/>
    <x v="3"/>
    <s v="OFF-PA-10002230"/>
    <x v="1"/>
    <x v="10"/>
    <s v="Xerox 1897"/>
    <n v="7.9680000000000009"/>
    <n v="2"/>
    <n v="0.2"/>
    <n v="2.8884000000000007"/>
  </r>
  <r>
    <n v="4900"/>
    <s v="CA-2013-130484"/>
    <x v="0"/>
    <x v="250"/>
    <d v="2013-08-28T00:00:00"/>
    <s v="Standard Class"/>
    <s v="SG-20470"/>
    <s v="Sheri Gordon"/>
    <s v="Consumer"/>
    <s v="United States"/>
    <s v="Gresham"/>
    <x v="21"/>
    <n v="97030"/>
    <x v="1"/>
    <s v="OFF-BI-10000088"/>
    <x v="1"/>
    <x v="8"/>
    <s v="GBC Imprintable Covers"/>
    <n v="26.352000000000004"/>
    <n v="8"/>
    <n v="0.7"/>
    <n v="-18.446399999999997"/>
  </r>
  <r>
    <n v="4901"/>
    <s v="CA-2014-120936"/>
    <x v="3"/>
    <x v="94"/>
    <d v="2014-12-22T00:00:00"/>
    <s v="Standard Class"/>
    <s v="CA-12310"/>
    <s v="Christine Abelman"/>
    <s v="Corporate"/>
    <s v="United States"/>
    <s v="Anaheim"/>
    <x v="1"/>
    <n v="92804"/>
    <x v="1"/>
    <s v="OFF-ST-10001526"/>
    <x v="1"/>
    <x v="4"/>
    <s v="Iceberg Mobile Mega Data/Printer Cart "/>
    <n v="481.32"/>
    <n v="4"/>
    <n v="0"/>
    <n v="125.14319999999998"/>
  </r>
  <r>
    <n v="4902"/>
    <s v="CA-2014-120936"/>
    <x v="3"/>
    <x v="94"/>
    <d v="2014-12-22T00:00:00"/>
    <s v="Standard Class"/>
    <s v="CA-12310"/>
    <s v="Christine Abelman"/>
    <s v="Corporate"/>
    <s v="United States"/>
    <s v="Anaheim"/>
    <x v="1"/>
    <n v="92804"/>
    <x v="1"/>
    <s v="OFF-SU-10002557"/>
    <x v="1"/>
    <x v="14"/>
    <s v="Fiskars Spring-Action Scissors"/>
    <n v="13.98"/>
    <n v="1"/>
    <n v="0"/>
    <n v="3.6348000000000003"/>
  </r>
  <r>
    <n v="4903"/>
    <s v="CA-2014-110884"/>
    <x v="3"/>
    <x v="469"/>
    <d v="2014-03-13T00:00:00"/>
    <s v="Standard Class"/>
    <s v="SH-20395"/>
    <s v="Shahid Hopkins"/>
    <s v="Consumer"/>
    <s v="United States"/>
    <s v="New York City"/>
    <x v="15"/>
    <n v="10035"/>
    <x v="3"/>
    <s v="OFF-BI-10003669"/>
    <x v="1"/>
    <x v="8"/>
    <s v="3M Organizer Strips"/>
    <n v="25.92"/>
    <n v="6"/>
    <n v="0.2"/>
    <n v="9.0719999999999992"/>
  </r>
  <r>
    <n v="4904"/>
    <s v="CA-2014-110884"/>
    <x v="3"/>
    <x v="469"/>
    <d v="2014-03-13T00:00:00"/>
    <s v="Standard Class"/>
    <s v="SH-20395"/>
    <s v="Shahid Hopkins"/>
    <s v="Consumer"/>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s v="Corporate"/>
    <s v="United States"/>
    <s v="Houston"/>
    <x v="5"/>
    <n v="77070"/>
    <x v="2"/>
    <s v="FUR-CH-10003746"/>
    <x v="0"/>
    <x v="1"/>
    <s v="Hon 4070 Series Pagoda Round Back Stacking Chairs"/>
    <n v="674.05799999999999"/>
    <n v="3"/>
    <n v="0.3"/>
    <n v="-19.258800000000008"/>
  </r>
  <r>
    <n v="4906"/>
    <s v="US-2011-146353"/>
    <x v="2"/>
    <x v="1005"/>
    <d v="2011-10-16T00:00:00"/>
    <s v="Second Class"/>
    <s v="JE-15610"/>
    <s v="Jim Epp"/>
    <s v="Corporate"/>
    <s v="United States"/>
    <s v="Concord"/>
    <x v="38"/>
    <n v="3301"/>
    <x v="3"/>
    <s v="OFF-BI-10003476"/>
    <x v="1"/>
    <x v="8"/>
    <s v="Avery Metallic Poly Binders"/>
    <n v="22.92"/>
    <n v="4"/>
    <n v="0"/>
    <n v="11.0016"/>
  </r>
  <r>
    <n v="4907"/>
    <s v="US-2011-146353"/>
    <x v="2"/>
    <x v="1005"/>
    <d v="2011-10-16T00:00:00"/>
    <s v="Second Class"/>
    <s v="JE-15610"/>
    <s v="Jim Epp"/>
    <s v="Corporate"/>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s v="Consumer"/>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s v="Consumer"/>
    <s v="United States"/>
    <s v="Fairfield"/>
    <x v="24"/>
    <n v="45014"/>
    <x v="3"/>
    <s v="TEC-PH-10004875"/>
    <x v="2"/>
    <x v="7"/>
    <s v="PNY Rapid USB Car Charger - Black"/>
    <n v="9.5879999999999992"/>
    <n v="2"/>
    <n v="0.4"/>
    <n v="-2.0773999999999999"/>
  </r>
  <r>
    <n v="4910"/>
    <s v="CA-2014-127306"/>
    <x v="3"/>
    <x v="424"/>
    <d v="2014-01-19T00:00:00"/>
    <s v="Standard Class"/>
    <s v="BH-11710"/>
    <s v="Brosina Hoffman"/>
    <s v="Consumer"/>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s v="Consumer"/>
    <s v="United States"/>
    <s v="Johnson City"/>
    <x v="18"/>
    <n v="37604"/>
    <x v="0"/>
    <s v="OFF-PA-10000019"/>
    <x v="1"/>
    <x v="10"/>
    <s v="Xerox 1931"/>
    <n v="36.288000000000011"/>
    <n v="7"/>
    <n v="0.2"/>
    <n v="12.700800000000001"/>
  </r>
  <r>
    <n v="4912"/>
    <s v="CA-2014-127306"/>
    <x v="3"/>
    <x v="424"/>
    <d v="2014-01-19T00:00:00"/>
    <s v="Standard Class"/>
    <s v="BH-11710"/>
    <s v="Brosina Hoffman"/>
    <s v="Consumer"/>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s v="Consumer"/>
    <s v="United States"/>
    <s v="Johnson City"/>
    <x v="18"/>
    <n v="37604"/>
    <x v="0"/>
    <s v="OFF-BI-10002003"/>
    <x v="1"/>
    <x v="8"/>
    <s v="Ibico Presentation Index for Binding Systems"/>
    <n v="5.9700000000000006"/>
    <n v="5"/>
    <n v="0.7"/>
    <n v="-4.577"/>
  </r>
  <r>
    <n v="4914"/>
    <s v="CA-2014-127306"/>
    <x v="3"/>
    <x v="424"/>
    <d v="2014-01-19T00:00:00"/>
    <s v="Standard Class"/>
    <s v="BH-11710"/>
    <s v="Brosina Hoffman"/>
    <s v="Consumer"/>
    <s v="United States"/>
    <s v="Johnson City"/>
    <x v="18"/>
    <n v="37604"/>
    <x v="0"/>
    <s v="OFF-BI-10003727"/>
    <x v="1"/>
    <x v="8"/>
    <s v="Avery Durable Slant Ring Binders With Label Holder"/>
    <n v="2.508"/>
    <n v="2"/>
    <n v="0.7"/>
    <n v="-1.8391999999999999"/>
  </r>
  <r>
    <n v="4915"/>
    <s v="CA-2012-161830"/>
    <x v="1"/>
    <x v="496"/>
    <d v="2012-09-26T00:00:00"/>
    <s v="Second Class"/>
    <s v="ME-17725"/>
    <s v="Max Engle"/>
    <s v="Consumer"/>
    <s v="United States"/>
    <s v="Seattle"/>
    <x v="4"/>
    <n v="98105"/>
    <x v="1"/>
    <s v="OFF-AR-10004042"/>
    <x v="1"/>
    <x v="6"/>
    <s v="BOSTON Model 1800 Electric Pencil Sharpeners, Putty/Woodgrain"/>
    <n v="35.96"/>
    <n v="2"/>
    <n v="0"/>
    <n v="10.428399999999996"/>
  </r>
  <r>
    <n v="4916"/>
    <s v="CA-2012-161830"/>
    <x v="1"/>
    <x v="496"/>
    <d v="2012-09-26T00:00:00"/>
    <s v="Second Class"/>
    <s v="ME-17725"/>
    <s v="Max Engle"/>
    <s v="Consumer"/>
    <s v="United States"/>
    <s v="Seattle"/>
    <x v="4"/>
    <n v="98105"/>
    <x v="1"/>
    <s v="OFF-BI-10001097"/>
    <x v="1"/>
    <x v="8"/>
    <s v="Avery Hole Reinforcements"/>
    <n v="14.952000000000002"/>
    <n v="3"/>
    <n v="0.2"/>
    <n v="5.4201000000000006"/>
  </r>
  <r>
    <n v="4917"/>
    <s v="CA-2014-163125"/>
    <x v="3"/>
    <x v="449"/>
    <d v="2014-10-12T00:00:00"/>
    <s v="Second Class"/>
    <s v="MB-17305"/>
    <s v="Maria Bertelson"/>
    <s v="Consumer"/>
    <s v="United States"/>
    <s v="League City"/>
    <x v="5"/>
    <n v="77573"/>
    <x v="2"/>
    <s v="OFF-AR-10004344"/>
    <x v="1"/>
    <x v="6"/>
    <s v="Bulldog Vacuum Base Pencil Sharpener"/>
    <n v="67.144000000000005"/>
    <n v="7"/>
    <n v="0.2"/>
    <n v="5.8750999999999962"/>
  </r>
  <r>
    <n v="4918"/>
    <s v="CA-2014-163125"/>
    <x v="3"/>
    <x v="449"/>
    <d v="2014-10-12T00:00:00"/>
    <s v="Second Class"/>
    <s v="MB-17305"/>
    <s v="Maria Bertelson"/>
    <s v="Consumer"/>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s v="Corporate"/>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s v="Corporate"/>
    <s v="United States"/>
    <s v="Gaithersburg"/>
    <x v="39"/>
    <n v="20877"/>
    <x v="3"/>
    <s v="TEC-PH-10000455"/>
    <x v="2"/>
    <x v="7"/>
    <s v="GE 30522EE2"/>
    <n v="231.98"/>
    <n v="2"/>
    <n v="0"/>
    <n v="67.274199999999979"/>
  </r>
  <r>
    <n v="4921"/>
    <s v="CA-2014-101728"/>
    <x v="3"/>
    <x v="971"/>
    <d v="2014-08-24T00:00:00"/>
    <s v="Standard Class"/>
    <s v="SC-20575"/>
    <s v="Sonia Cooley"/>
    <s v="Consumer"/>
    <s v="United States"/>
    <s v="Chicago"/>
    <x v="10"/>
    <n v="60653"/>
    <x v="2"/>
    <s v="OFF-BI-10002393"/>
    <x v="1"/>
    <x v="8"/>
    <s v="Binder Posts"/>
    <n v="2.2959999999999994"/>
    <n v="2"/>
    <n v="0.8"/>
    <n v="-3.9032000000000009"/>
  </r>
  <r>
    <n v="4922"/>
    <s v="CA-2014-114055"/>
    <x v="3"/>
    <x v="53"/>
    <d v="2014-12-30T00:00:00"/>
    <s v="Second Class"/>
    <s v="MH-18115"/>
    <s v="Mick Hernandez"/>
    <s v="Home Office"/>
    <s v="United States"/>
    <s v="Huntsville"/>
    <x v="19"/>
    <n v="35810"/>
    <x v="0"/>
    <s v="OFF-PA-10004381"/>
    <x v="1"/>
    <x v="10"/>
    <s v="14-7/8 x 11 Blue Bar Computer Printout Paper"/>
    <n v="96.08"/>
    <n v="2"/>
    <n v="0"/>
    <n v="46.118399999999994"/>
  </r>
  <r>
    <n v="4923"/>
    <s v="CA-2014-114055"/>
    <x v="3"/>
    <x v="53"/>
    <d v="2014-12-30T00:00:00"/>
    <s v="Second Class"/>
    <s v="MH-18115"/>
    <s v="Mick Hernandez"/>
    <s v="Home Office"/>
    <s v="United States"/>
    <s v="Huntsville"/>
    <x v="19"/>
    <n v="35810"/>
    <x v="0"/>
    <s v="OFF-FA-10003059"/>
    <x v="1"/>
    <x v="13"/>
    <s v="Assorted Color Push Pins"/>
    <n v="3.62"/>
    <n v="2"/>
    <n v="0"/>
    <n v="1.1945999999999999"/>
  </r>
  <r>
    <n v="4924"/>
    <s v="CA-2014-114055"/>
    <x v="3"/>
    <x v="53"/>
    <d v="2014-12-30T00:00:00"/>
    <s v="Second Class"/>
    <s v="MH-18115"/>
    <s v="Mick Hernandez"/>
    <s v="Home Office"/>
    <s v="United States"/>
    <s v="Huntsville"/>
    <x v="19"/>
    <n v="35810"/>
    <x v="0"/>
    <s v="OFF-PA-10000994"/>
    <x v="1"/>
    <x v="10"/>
    <s v="Xerox 1915"/>
    <n v="629.09999999999991"/>
    <n v="6"/>
    <n v="0"/>
    <n v="301.96799999999996"/>
  </r>
  <r>
    <n v="4925"/>
    <s v="CA-2014-114055"/>
    <x v="3"/>
    <x v="53"/>
    <d v="2014-12-30T00:00:00"/>
    <s v="Second Class"/>
    <s v="MH-18115"/>
    <s v="Mick Hernandez"/>
    <s v="Home Office"/>
    <s v="United States"/>
    <s v="Huntsville"/>
    <x v="19"/>
    <n v="35810"/>
    <x v="0"/>
    <s v="TEC-PH-10002890"/>
    <x v="2"/>
    <x v="7"/>
    <s v="AT&amp;T 17929 Lendline Telephone"/>
    <n v="90.48"/>
    <n v="2"/>
    <n v="0"/>
    <n v="23.524799999999999"/>
  </r>
  <r>
    <n v="4926"/>
    <s v="CA-2014-126438"/>
    <x v="3"/>
    <x v="18"/>
    <d v="2014-09-14T00:00:00"/>
    <s v="First Class"/>
    <s v="AR-10345"/>
    <s v="Alex Russell"/>
    <s v="Corporate"/>
    <s v="United States"/>
    <s v="Lawrence"/>
    <x v="31"/>
    <n v="1841"/>
    <x v="3"/>
    <s v="OFF-AR-10003338"/>
    <x v="1"/>
    <x v="6"/>
    <s v="Eberhard Faber 3 1/2&quot; Golf Pencils"/>
    <n v="14.88"/>
    <n v="2"/>
    <n v="0"/>
    <n v="3.7200000000000006"/>
  </r>
  <r>
    <n v="4927"/>
    <s v="CA-2014-117653"/>
    <x v="3"/>
    <x v="15"/>
    <d v="2014-10-24T00:00:00"/>
    <s v="Standard Class"/>
    <s v="MO-17500"/>
    <s v="Mary O'Rourke"/>
    <s v="Consumer"/>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s v="Home Office"/>
    <s v="United States"/>
    <s v="Fairfield"/>
    <x v="29"/>
    <n v="6824"/>
    <x v="3"/>
    <s v="OFF-PA-10001972"/>
    <x v="1"/>
    <x v="10"/>
    <s v="Xerox 214"/>
    <n v="19.440000000000001"/>
    <n v="3"/>
    <n v="0"/>
    <n v="9.3312000000000008"/>
  </r>
  <r>
    <n v="4929"/>
    <s v="CA-2014-143245"/>
    <x v="3"/>
    <x v="96"/>
    <d v="2014-12-07T00:00:00"/>
    <s v="Standard Class"/>
    <s v="AD-10180"/>
    <s v="Alan Dominguez"/>
    <s v="Home Office"/>
    <s v="United States"/>
    <s v="Fairfield"/>
    <x v="29"/>
    <n v="6824"/>
    <x v="3"/>
    <s v="FUR-CH-10000155"/>
    <x v="0"/>
    <x v="1"/>
    <s v="Global Comet Stacking Armless Chair"/>
    <n v="897.15000000000009"/>
    <n v="3"/>
    <n v="0"/>
    <n v="251.20200000000003"/>
  </r>
  <r>
    <n v="4930"/>
    <s v="US-2011-138828"/>
    <x v="2"/>
    <x v="814"/>
    <d v="2011-09-03T00:00:00"/>
    <s v="First Class"/>
    <s v="KD-16345"/>
    <s v="Katherine Ducich"/>
    <s v="Consumer"/>
    <s v="United States"/>
    <s v="New York City"/>
    <x v="15"/>
    <n v="10009"/>
    <x v="3"/>
    <s v="OFF-AR-10000658"/>
    <x v="1"/>
    <x v="6"/>
    <s v="Newell 324"/>
    <n v="57.75"/>
    <n v="5"/>
    <n v="0"/>
    <n v="16.170000000000002"/>
  </r>
  <r>
    <n v="4931"/>
    <s v="US-2011-138828"/>
    <x v="2"/>
    <x v="814"/>
    <d v="2011-09-03T00:00:00"/>
    <s v="First Class"/>
    <s v="KD-16345"/>
    <s v="Katherine Ducich"/>
    <s v="Consumer"/>
    <s v="United States"/>
    <s v="New York City"/>
    <x v="15"/>
    <n v="10009"/>
    <x v="3"/>
    <s v="OFF-PA-10000349"/>
    <x v="1"/>
    <x v="10"/>
    <s v="Staples"/>
    <n v="14.940000000000001"/>
    <n v="3"/>
    <n v="0"/>
    <n v="7.0218000000000007"/>
  </r>
  <r>
    <n v="4932"/>
    <s v="CA-2014-143651"/>
    <x v="3"/>
    <x v="613"/>
    <d v="2014-03-31T00:00:00"/>
    <s v="Standard Class"/>
    <s v="FM-14215"/>
    <s v="Filia McAdams"/>
    <s v="Corporate"/>
    <s v="United States"/>
    <s v="Seattle"/>
    <x v="4"/>
    <n v="98103"/>
    <x v="1"/>
    <s v="OFF-AR-10001446"/>
    <x v="1"/>
    <x v="6"/>
    <s v="Newell 309"/>
    <n v="23.1"/>
    <n v="2"/>
    <n v="0"/>
    <n v="6.93"/>
  </r>
  <r>
    <n v="4933"/>
    <s v="CA-2012-106978"/>
    <x v="1"/>
    <x v="694"/>
    <d v="2012-10-04T00:00:00"/>
    <s v="Standard Class"/>
    <s v="ZC-21910"/>
    <s v="Zuschuss Carroll"/>
    <s v="Consumer"/>
    <s v="United States"/>
    <s v="Aurora"/>
    <x v="22"/>
    <n v="80013"/>
    <x v="1"/>
    <s v="OFF-EN-10004483"/>
    <x v="1"/>
    <x v="12"/>
    <s v="#10 White Business Envelopes,4 1/8 x 9 1/2"/>
    <n v="12.536000000000001"/>
    <n v="1"/>
    <n v="0.2"/>
    <n v="4.2308999999999983"/>
  </r>
  <r>
    <n v="4934"/>
    <s v="CA-2012-106978"/>
    <x v="1"/>
    <x v="694"/>
    <d v="2012-10-04T00:00:00"/>
    <s v="Standard Class"/>
    <s v="ZC-21910"/>
    <s v="Zuschuss Carroll"/>
    <s v="Consumer"/>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s v="Consumer"/>
    <s v="United States"/>
    <s v="Aurora"/>
    <x v="22"/>
    <n v="80013"/>
    <x v="1"/>
    <s v="OFF-FA-10003021"/>
    <x v="1"/>
    <x v="13"/>
    <s v="Staples"/>
    <n v="4.5120000000000005"/>
    <n v="3"/>
    <n v="0.2"/>
    <n v="0.84599999999999964"/>
  </r>
  <r>
    <n v="4936"/>
    <s v="CA-2012-155124"/>
    <x v="1"/>
    <x v="1007"/>
    <d v="2012-03-21T00:00:00"/>
    <s v="Standard Class"/>
    <s v="KS-16300"/>
    <s v="Karen Seio"/>
    <s v="Corporate"/>
    <s v="United States"/>
    <s v="Lehi"/>
    <x v="7"/>
    <n v="84043"/>
    <x v="1"/>
    <s v="TEC-PH-10003356"/>
    <x v="2"/>
    <x v="7"/>
    <s v="SmartStand Mobile Device Holder, Assorted Colors"/>
    <n v="16.776000000000003"/>
    <n v="3"/>
    <n v="0.2"/>
    <n v="1.6776"/>
  </r>
  <r>
    <n v="4937"/>
    <s v="CA-2014-150931"/>
    <x v="3"/>
    <x v="1008"/>
    <d v="2014-01-14T00:00:00"/>
    <s v="Standard Class"/>
    <s v="DP-13390"/>
    <s v="Dennis Pardue"/>
    <s v="Home Office"/>
    <s v="United States"/>
    <s v="Tuscaloosa"/>
    <x v="19"/>
    <n v="35401"/>
    <x v="0"/>
    <s v="OFF-BI-10004728"/>
    <x v="1"/>
    <x v="8"/>
    <s v="Wilson Jones Turn Tabs Binder Tool for Ring Binders"/>
    <n v="33.74"/>
    <n v="7"/>
    <n v="0"/>
    <n v="15.5204"/>
  </r>
  <r>
    <n v="4938"/>
    <s v="CA-2011-157147"/>
    <x v="2"/>
    <x v="286"/>
    <d v="2011-01-19T00:00:00"/>
    <s v="Standard Class"/>
    <s v="BD-11605"/>
    <s v="Brian Dahlen"/>
    <s v="Consumer"/>
    <s v="United States"/>
    <s v="San Francisco"/>
    <x v="1"/>
    <n v="94109"/>
    <x v="1"/>
    <s v="OFF-ST-10000078"/>
    <x v="1"/>
    <x v="4"/>
    <s v="Tennsco 6- and 18-Compartment Lockers"/>
    <n v="1325.8500000000001"/>
    <n v="5"/>
    <n v="0"/>
    <n v="238.65299999999991"/>
  </r>
  <r>
    <n v="4939"/>
    <s v="CA-2011-157147"/>
    <x v="2"/>
    <x v="286"/>
    <d v="2011-01-19T00:00:00"/>
    <s v="Standard Class"/>
    <s v="BD-11605"/>
    <s v="Brian Dahlen"/>
    <s v="Consumer"/>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s v="Consumer"/>
    <s v="United States"/>
    <s v="San Francisco"/>
    <x v="1"/>
    <n v="94109"/>
    <x v="1"/>
    <s v="OFF-AR-10003514"/>
    <x v="1"/>
    <x v="6"/>
    <s v="4009 Highlighters by Sanford"/>
    <n v="19.899999999999999"/>
    <n v="5"/>
    <n v="0"/>
    <n v="6.5669999999999984"/>
  </r>
  <r>
    <n v="4941"/>
    <s v="CA-2012-156482"/>
    <x v="1"/>
    <x v="525"/>
    <d v="2012-02-13T00:00:00"/>
    <s v="Standard Class"/>
    <s v="IL-15100"/>
    <s v="Ivan Liston"/>
    <s v="Consumer"/>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s v="Consumer"/>
    <s v="United States"/>
    <s v="Wilmington"/>
    <x v="13"/>
    <n v="19805"/>
    <x v="3"/>
    <s v="FUR-BO-10002598"/>
    <x v="0"/>
    <x v="0"/>
    <s v="Hon Metal Bookcases, Putty"/>
    <n v="283.92"/>
    <n v="4"/>
    <n v="0"/>
    <n v="82.336799999999982"/>
  </r>
  <r>
    <n v="4943"/>
    <s v="CA-2012-156482"/>
    <x v="1"/>
    <x v="525"/>
    <d v="2012-02-13T00:00:00"/>
    <s v="Standard Class"/>
    <s v="IL-15100"/>
    <s v="Ivan Liston"/>
    <s v="Consumer"/>
    <s v="United States"/>
    <s v="Wilmington"/>
    <x v="13"/>
    <n v="19805"/>
    <x v="3"/>
    <s v="OFF-AR-10001022"/>
    <x v="1"/>
    <x v="6"/>
    <s v="SANFORD Liquid Accent Tank-Style Highlighters"/>
    <n v="5.68"/>
    <n v="2"/>
    <n v="0"/>
    <n v="1.7607999999999997"/>
  </r>
  <r>
    <n v="4944"/>
    <s v="CA-2014-106782"/>
    <x v="3"/>
    <x v="202"/>
    <d v="2014-12-28T00:00:00"/>
    <s v="Standard Class"/>
    <s v="LP-17095"/>
    <s v="Liz Preis"/>
    <s v="Consumer"/>
    <s v="United States"/>
    <s v="Lafayette"/>
    <x v="14"/>
    <n v="47905"/>
    <x v="2"/>
    <s v="OFF-ST-10004459"/>
    <x v="1"/>
    <x v="4"/>
    <s v="Tennsco Single-Tier Lockers"/>
    <n v="375.34"/>
    <n v="1"/>
    <n v="0"/>
    <n v="18.766999999999996"/>
  </r>
  <r>
    <n v="4945"/>
    <s v="CA-2013-151372"/>
    <x v="0"/>
    <x v="64"/>
    <d v="2013-09-07T00:00:00"/>
    <s v="First Class"/>
    <s v="JH-15985"/>
    <s v="Joseph Holt"/>
    <s v="Consumer"/>
    <s v="United States"/>
    <s v="Redondo Beach"/>
    <x v="1"/>
    <n v="90278"/>
    <x v="1"/>
    <s v="OFF-PA-10004381"/>
    <x v="1"/>
    <x v="10"/>
    <s v="14-7/8 x 11 Blue Bar Computer Printout Paper"/>
    <n v="96.08"/>
    <n v="2"/>
    <n v="0"/>
    <n v="46.118399999999994"/>
  </r>
  <r>
    <n v="4946"/>
    <s v="CA-2013-151372"/>
    <x v="0"/>
    <x v="64"/>
    <d v="2013-09-07T00:00:00"/>
    <s v="First Class"/>
    <s v="JH-15985"/>
    <s v="Joseph Holt"/>
    <s v="Consumer"/>
    <s v="United States"/>
    <s v="Redondo Beach"/>
    <x v="1"/>
    <n v="90278"/>
    <x v="1"/>
    <s v="OFF-BI-10000050"/>
    <x v="1"/>
    <x v="8"/>
    <s v="Angle-D Binders with Locking Rings, Label Holders"/>
    <n v="11.68"/>
    <n v="2"/>
    <n v="0.2"/>
    <n v="3.9419999999999993"/>
  </r>
  <r>
    <n v="4947"/>
    <s v="CA-2013-151372"/>
    <x v="0"/>
    <x v="64"/>
    <d v="2013-09-07T00:00:00"/>
    <s v="First Class"/>
    <s v="JH-15985"/>
    <s v="Joseph Holt"/>
    <s v="Consumer"/>
    <s v="United States"/>
    <s v="Redondo Beach"/>
    <x v="1"/>
    <n v="90278"/>
    <x v="1"/>
    <s v="OFF-FA-10000304"/>
    <x v="1"/>
    <x v="13"/>
    <s v="Advantus Push Pins"/>
    <n v="4.3600000000000003"/>
    <n v="2"/>
    <n v="0"/>
    <n v="1.7876000000000003"/>
  </r>
  <r>
    <n v="4948"/>
    <s v="CA-2011-102085"/>
    <x v="2"/>
    <x v="777"/>
    <d v="2011-10-09T00:00:00"/>
    <s v="Standard Class"/>
    <s v="JD-16015"/>
    <s v="Joy Daniels"/>
    <s v="Consumer"/>
    <s v="United States"/>
    <s v="Seattle"/>
    <x v="4"/>
    <n v="98115"/>
    <x v="1"/>
    <s v="OFF-LA-10002475"/>
    <x v="1"/>
    <x v="2"/>
    <s v="Avery 519"/>
    <n v="29.24"/>
    <n v="4"/>
    <n v="0"/>
    <n v="13.742799999999999"/>
  </r>
  <r>
    <n v="4949"/>
    <s v="CA-2014-107125"/>
    <x v="3"/>
    <x v="344"/>
    <d v="2014-12-03T00:00:00"/>
    <s v="Standard Class"/>
    <s v="BD-11320"/>
    <s v="Bill Donatelli"/>
    <s v="Consumer"/>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s v="Consumer"/>
    <s v="United States"/>
    <s v="Los Angeles"/>
    <x v="1"/>
    <n v="90045"/>
    <x v="1"/>
    <s v="FUR-FU-10000732"/>
    <x v="0"/>
    <x v="5"/>
    <s v="Eldon 200 Class Desk Accessories"/>
    <n v="18.84"/>
    <n v="3"/>
    <n v="0"/>
    <n v="6.0287999999999995"/>
  </r>
  <r>
    <n v="4951"/>
    <s v="CA-2013-125815"/>
    <x v="0"/>
    <x v="99"/>
    <d v="2013-11-02T00:00:00"/>
    <s v="Second Class"/>
    <s v="DL-13330"/>
    <s v="Denise Leinenbach"/>
    <s v="Consumer"/>
    <s v="United States"/>
    <s v="New York City"/>
    <x v="15"/>
    <n v="10009"/>
    <x v="3"/>
    <s v="OFF-AR-10004441"/>
    <x v="1"/>
    <x v="6"/>
    <s v="BIC Brite Liner Highlighters"/>
    <n v="12.419999999999998"/>
    <n v="3"/>
    <n v="0"/>
    <n v="5.2164000000000001"/>
  </r>
  <r>
    <n v="4952"/>
    <s v="CA-2012-144190"/>
    <x v="1"/>
    <x v="988"/>
    <d v="2012-06-13T00:00:00"/>
    <s v="Standard Class"/>
    <s v="NC-18415"/>
    <s v="Nathan Cano"/>
    <s v="Consumer"/>
    <s v="United States"/>
    <s v="Royal Oak"/>
    <x v="12"/>
    <n v="48073"/>
    <x v="2"/>
    <s v="OFF-PA-10000304"/>
    <x v="1"/>
    <x v="10"/>
    <s v="Xerox 1995"/>
    <n v="12.96"/>
    <n v="2"/>
    <n v="0"/>
    <n v="6.2208000000000006"/>
  </r>
  <r>
    <n v="4953"/>
    <s v="CA-2014-117926"/>
    <x v="3"/>
    <x v="166"/>
    <d v="2014-12-13T00:00:00"/>
    <s v="Second Class"/>
    <s v="AS-10225"/>
    <s v="Alan Schoenberger"/>
    <s v="Corporate"/>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s v="Corporate"/>
    <s v="United States"/>
    <s v="New York City"/>
    <x v="15"/>
    <n v="10009"/>
    <x v="3"/>
    <s v="TEC-PH-10001527"/>
    <x v="2"/>
    <x v="7"/>
    <s v="Plantronics MX500i Earset"/>
    <n v="85.9"/>
    <n v="2"/>
    <n v="0"/>
    <n v="2.5769999999999982"/>
  </r>
  <r>
    <n v="4955"/>
    <s v="CA-2011-160262"/>
    <x v="2"/>
    <x v="3"/>
    <d v="2011-06-13T00:00:00"/>
    <s v="Second Class"/>
    <s v="TS-21205"/>
    <s v="Thomas Seio"/>
    <s v="Corporate"/>
    <s v="United States"/>
    <s v="North Las Vegas"/>
    <x v="33"/>
    <n v="89031"/>
    <x v="1"/>
    <s v="OFF-AR-10002335"/>
    <x v="1"/>
    <x v="6"/>
    <s v="DIXON Oriole Pencils"/>
    <n v="18.060000000000002"/>
    <n v="7"/>
    <n v="0"/>
    <n v="4.6956000000000007"/>
  </r>
  <r>
    <n v="4956"/>
    <s v="CA-2011-160262"/>
    <x v="2"/>
    <x v="3"/>
    <d v="2011-06-13T00:00:00"/>
    <s v="Second Class"/>
    <s v="TS-21205"/>
    <s v="Thomas Seio"/>
    <s v="Corporate"/>
    <s v="United States"/>
    <s v="North Las Vegas"/>
    <x v="33"/>
    <n v="89031"/>
    <x v="1"/>
    <s v="OFF-PA-10003641"/>
    <x v="1"/>
    <x v="10"/>
    <s v="Xerox 1909"/>
    <n v="79.14"/>
    <n v="3"/>
    <n v="0"/>
    <n v="36.404399999999995"/>
  </r>
  <r>
    <n v="4957"/>
    <s v="CA-2011-160262"/>
    <x v="2"/>
    <x v="3"/>
    <d v="2011-06-13T00:00:00"/>
    <s v="Second Class"/>
    <s v="TS-21205"/>
    <s v="Thomas Seio"/>
    <s v="Corporate"/>
    <s v="United States"/>
    <s v="North Las Vegas"/>
    <x v="33"/>
    <n v="89031"/>
    <x v="1"/>
    <s v="FUR-FU-10002685"/>
    <x v="0"/>
    <x v="5"/>
    <s v="Executive Impressions 13-1/2&quot; Indoor/Outdoor Wall Clock"/>
    <n v="37.4"/>
    <n v="2"/>
    <n v="0"/>
    <n v="14.212"/>
  </r>
  <r>
    <n v="4958"/>
    <s v="CA-2012-127607"/>
    <x v="1"/>
    <x v="305"/>
    <d v="2012-03-26T00:00:00"/>
    <s v="Standard Class"/>
    <s v="JK-15730"/>
    <s v="Joe Kamberova"/>
    <s v="Consumer"/>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s v="Consumer"/>
    <s v="United States"/>
    <s v="Carrollton"/>
    <x v="5"/>
    <n v="75007"/>
    <x v="2"/>
    <s v="OFF-FA-10003485"/>
    <x v="1"/>
    <x v="13"/>
    <s v="Staples"/>
    <n v="18.864000000000001"/>
    <n v="9"/>
    <n v="0.2"/>
    <n v="6.1307999999999998"/>
  </r>
  <r>
    <n v="4960"/>
    <s v="CA-2013-166226"/>
    <x v="0"/>
    <x v="741"/>
    <d v="2013-11-23T00:00:00"/>
    <s v="Standard Class"/>
    <s v="TC-21535"/>
    <s v="Tracy Collins"/>
    <s v="Home Office"/>
    <s v="United States"/>
    <s v="Los Angeles"/>
    <x v="1"/>
    <n v="90008"/>
    <x v="1"/>
    <s v="TEC-PH-10003357"/>
    <x v="2"/>
    <x v="7"/>
    <s v="Grandstream GXP2100 Mainstream Business Phone"/>
    <n v="61.192"/>
    <n v="1"/>
    <n v="0.2"/>
    <n v="6.1192000000000011"/>
  </r>
  <r>
    <n v="4961"/>
    <s v="CA-2013-166226"/>
    <x v="0"/>
    <x v="741"/>
    <d v="2013-11-23T00:00:00"/>
    <s v="Standard Class"/>
    <s v="TC-21535"/>
    <s v="Tracy Collins"/>
    <s v="Home Office"/>
    <s v="United States"/>
    <s v="Los Angeles"/>
    <x v="1"/>
    <n v="90008"/>
    <x v="1"/>
    <s v="OFF-AP-10002867"/>
    <x v="1"/>
    <x v="9"/>
    <s v="Fellowes Command Center 5-outlet power strip"/>
    <n v="67.84"/>
    <n v="1"/>
    <n v="0"/>
    <n v="18.316800000000001"/>
  </r>
  <r>
    <n v="4962"/>
    <s v="CA-2011-156587"/>
    <x v="2"/>
    <x v="1009"/>
    <d v="2011-03-08T00:00:00"/>
    <s v="First Class"/>
    <s v="AB-10015"/>
    <s v="Aaron Bergman"/>
    <s v="Consumer"/>
    <s v="United States"/>
    <s v="Seattle"/>
    <x v="4"/>
    <n v="98103"/>
    <x v="1"/>
    <s v="FUR-CH-10004477"/>
    <x v="0"/>
    <x v="1"/>
    <s v="Global Push Button Manager's Chair, Indigo"/>
    <n v="48.712000000000003"/>
    <n v="1"/>
    <n v="0.2"/>
    <n v="5.4800999999999966"/>
  </r>
  <r>
    <n v="4963"/>
    <s v="CA-2011-156587"/>
    <x v="2"/>
    <x v="1009"/>
    <d v="2011-03-08T00:00:00"/>
    <s v="First Class"/>
    <s v="AB-10015"/>
    <s v="Aaron Bergman"/>
    <s v="Consumer"/>
    <s v="United States"/>
    <s v="Seattle"/>
    <x v="4"/>
    <n v="98103"/>
    <x v="1"/>
    <s v="OFF-AR-10001427"/>
    <x v="1"/>
    <x v="6"/>
    <s v="Newell 330"/>
    <n v="17.940000000000001"/>
    <n v="3"/>
    <n v="0"/>
    <n v="4.6644000000000005"/>
  </r>
  <r>
    <n v="4964"/>
    <s v="CA-2011-156587"/>
    <x v="2"/>
    <x v="1009"/>
    <d v="2011-03-08T00:00:00"/>
    <s v="First Class"/>
    <s v="AB-10015"/>
    <s v="Aaron Bergman"/>
    <s v="Consumer"/>
    <s v="United States"/>
    <s v="Seattle"/>
    <x v="4"/>
    <n v="98103"/>
    <x v="1"/>
    <s v="OFF-ST-10002344"/>
    <x v="1"/>
    <x v="4"/>
    <s v="Carina 42&quot;Hx23 3/4&quot;W Media Storage Unit"/>
    <n v="242.94"/>
    <n v="3"/>
    <n v="0"/>
    <n v="4.8588000000000164"/>
  </r>
  <r>
    <n v="4965"/>
    <s v="CA-2013-141180"/>
    <x v="0"/>
    <x v="666"/>
    <d v="2013-05-20T00:00:00"/>
    <s v="Second Class"/>
    <s v="DP-13000"/>
    <s v="Darren Powers"/>
    <s v="Consumer"/>
    <s v="United States"/>
    <s v="Fort Lauderdale"/>
    <x v="2"/>
    <n v="33311"/>
    <x v="0"/>
    <s v="OFF-BI-10000301"/>
    <x v="1"/>
    <x v="8"/>
    <s v="GBC Instant Report Kit"/>
    <n v="7.7640000000000011"/>
    <n v="4"/>
    <n v="0.7"/>
    <n v="-5.1760000000000002"/>
  </r>
  <r>
    <n v="4966"/>
    <s v="CA-2012-109708"/>
    <x v="1"/>
    <x v="442"/>
    <d v="2012-05-28T00:00:00"/>
    <s v="Second Class"/>
    <s v="CY-12745"/>
    <s v="Craig Yedwab"/>
    <s v="Corporate"/>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s v="Home Office"/>
    <s v="United States"/>
    <s v="Providence"/>
    <x v="34"/>
    <n v="2908"/>
    <x v="3"/>
    <s v="TEC-PH-10001527"/>
    <x v="2"/>
    <x v="7"/>
    <s v="Plantronics MX500i Earset"/>
    <n v="128.85000000000002"/>
    <n v="3"/>
    <n v="0"/>
    <n v="3.8654999999999973"/>
  </r>
  <r>
    <n v="4968"/>
    <s v="CA-2012-122406"/>
    <x v="1"/>
    <x v="991"/>
    <d v="2012-08-05T00:00:00"/>
    <s v="Second Class"/>
    <s v="BE-11455"/>
    <s v="Brad Eason"/>
    <s v="Home Office"/>
    <s v="United States"/>
    <s v="Providence"/>
    <x v="34"/>
    <n v="2908"/>
    <x v="3"/>
    <s v="OFF-PA-10001307"/>
    <x v="1"/>
    <x v="10"/>
    <s v="Important Message Pads, 50 4-1/4 x 5-1/2 Forms per Pad"/>
    <n v="8.4"/>
    <n v="2"/>
    <n v="0"/>
    <n v="4.1159999999999997"/>
  </r>
  <r>
    <n v="4969"/>
    <s v="CA-2012-122406"/>
    <x v="1"/>
    <x v="991"/>
    <d v="2012-08-05T00:00:00"/>
    <s v="Second Class"/>
    <s v="BE-11455"/>
    <s v="Brad Eason"/>
    <s v="Home Office"/>
    <s v="United States"/>
    <s v="Providence"/>
    <x v="34"/>
    <n v="2908"/>
    <x v="3"/>
    <s v="TEC-AC-10004571"/>
    <x v="2"/>
    <x v="11"/>
    <s v="Logitech G700s Rechargeable Gaming Mouse"/>
    <n v="199.98"/>
    <n v="2"/>
    <n v="0"/>
    <n v="83.991600000000005"/>
  </r>
  <r>
    <n v="4970"/>
    <s v="CA-2012-122406"/>
    <x v="1"/>
    <x v="991"/>
    <d v="2012-08-05T00:00:00"/>
    <s v="Second Class"/>
    <s v="BE-11455"/>
    <s v="Brad Eason"/>
    <s v="Home Office"/>
    <s v="United States"/>
    <s v="Providence"/>
    <x v="34"/>
    <n v="2908"/>
    <x v="3"/>
    <s v="FUR-CH-10001973"/>
    <x v="0"/>
    <x v="1"/>
    <s v="Office Star Flex Back Scooter Chair with White Frame"/>
    <n v="110.98"/>
    <n v="1"/>
    <n v="0"/>
    <n v="15.537199999999999"/>
  </r>
  <r>
    <n v="4971"/>
    <s v="US-2013-153815"/>
    <x v="0"/>
    <x v="61"/>
    <d v="2013-11-10T00:00:00"/>
    <s v="First Class"/>
    <s v="KL-16555"/>
    <s v="Kelly Lampkin"/>
    <s v="Corporate"/>
    <s v="United States"/>
    <s v="Jacksonville"/>
    <x v="2"/>
    <n v="32216"/>
    <x v="0"/>
    <s v="FUR-CH-10000513"/>
    <x v="0"/>
    <x v="1"/>
    <s v="High-Back Leather Manager's Chair"/>
    <n v="207.98400000000004"/>
    <n v="2"/>
    <n v="0.2"/>
    <n v="-28.597800000000007"/>
  </r>
  <r>
    <n v="4972"/>
    <s v="US-2013-153815"/>
    <x v="0"/>
    <x v="61"/>
    <d v="2013-11-10T00:00:00"/>
    <s v="First Class"/>
    <s v="KL-16555"/>
    <s v="Kelly Lampkin"/>
    <s v="Corporate"/>
    <s v="United States"/>
    <s v="Jacksonville"/>
    <x v="2"/>
    <n v="32216"/>
    <x v="0"/>
    <s v="OFF-PA-10002421"/>
    <x v="1"/>
    <x v="10"/>
    <s v="Embossed Ink Jet Note Cards"/>
    <n v="36.112000000000002"/>
    <n v="2"/>
    <n v="0.2"/>
    <n v="12.639200000000001"/>
  </r>
  <r>
    <n v="4973"/>
    <s v="US-2013-153815"/>
    <x v="0"/>
    <x v="61"/>
    <d v="2013-11-10T00:00:00"/>
    <s v="First Class"/>
    <s v="KL-16555"/>
    <s v="Kelly Lampkin"/>
    <s v="Corporate"/>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s v="Corporate"/>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s v="Home Office"/>
    <s v="United States"/>
    <s v="Oceanside"/>
    <x v="1"/>
    <n v="92054"/>
    <x v="1"/>
    <s v="OFF-PA-10002246"/>
    <x v="1"/>
    <x v="10"/>
    <s v="Wirebound Four 2-3/4 x 5 Forms per Page, 400 Sets per Book"/>
    <n v="12.9"/>
    <n v="2"/>
    <n v="0"/>
    <n v="6.3209999999999997"/>
  </r>
  <r>
    <n v="4976"/>
    <s v="CA-2012-142202"/>
    <x v="1"/>
    <x v="227"/>
    <d v="2012-09-23T00:00:00"/>
    <s v="Second Class"/>
    <s v="JR-16210"/>
    <s v="Justin Ritter"/>
    <s v="Corporate"/>
    <s v="United States"/>
    <s v="Jacksonville"/>
    <x v="2"/>
    <n v="32216"/>
    <x v="0"/>
    <s v="TEC-AC-10003198"/>
    <x v="2"/>
    <x v="11"/>
    <s v="Enermax Acrylux Wireless Keyboard"/>
    <n v="717.12000000000012"/>
    <n v="9"/>
    <n v="0.2"/>
    <n v="152.38799999999992"/>
  </r>
  <r>
    <n v="4977"/>
    <s v="CA-2012-165050"/>
    <x v="1"/>
    <x v="214"/>
    <d v="2012-12-09T00:00:00"/>
    <s v="First Class"/>
    <s v="AH-10210"/>
    <s v="Alan Hwang"/>
    <s v="Consumer"/>
    <s v="United States"/>
    <s v="New York City"/>
    <x v="15"/>
    <n v="10024"/>
    <x v="3"/>
    <s v="OFF-BI-10001031"/>
    <x v="1"/>
    <x v="8"/>
    <s v="Pressboard Data Binders by Wilson Jones"/>
    <n v="21.36"/>
    <n v="5"/>
    <n v="0.2"/>
    <n v="7.2089999999999996"/>
  </r>
  <r>
    <n v="4978"/>
    <s v="CA-2012-165050"/>
    <x v="1"/>
    <x v="214"/>
    <d v="2012-12-09T00:00:00"/>
    <s v="First Class"/>
    <s v="AH-10210"/>
    <s v="Alan Hwang"/>
    <s v="Consumer"/>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s v="Consumer"/>
    <s v="United States"/>
    <s v="New York City"/>
    <x v="15"/>
    <n v="10024"/>
    <x v="3"/>
    <s v="TEC-PH-10001336"/>
    <x v="2"/>
    <x v="7"/>
    <s v="Digium D40 VoIP phone"/>
    <n v="773.94"/>
    <n v="6"/>
    <n v="0"/>
    <n v="224.4426"/>
  </r>
  <r>
    <n v="4980"/>
    <s v="US-2013-131114"/>
    <x v="0"/>
    <x v="10"/>
    <d v="2013-12-14T00:00:00"/>
    <s v="Second Class"/>
    <s v="RW-19630"/>
    <s v="Rob Williams"/>
    <s v="Corporate"/>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s v="Corporate"/>
    <s v="United States"/>
    <s v="Chicago"/>
    <x v="10"/>
    <n v="60610"/>
    <x v="2"/>
    <s v="OFF-AP-10003971"/>
    <x v="1"/>
    <x v="9"/>
    <s v="Belkin 6 Outlet Metallic Surge Strip"/>
    <n v="4.355999999999999"/>
    <n v="2"/>
    <n v="0.8"/>
    <n v="-11.761200000000002"/>
  </r>
  <r>
    <n v="4982"/>
    <s v="US-2013-131114"/>
    <x v="0"/>
    <x v="10"/>
    <d v="2013-12-14T00:00:00"/>
    <s v="Second Class"/>
    <s v="RW-19630"/>
    <s v="Rob Williams"/>
    <s v="Corporate"/>
    <s v="United States"/>
    <s v="Chicago"/>
    <x v="10"/>
    <n v="60610"/>
    <x v="2"/>
    <s v="TEC-AC-10000199"/>
    <x v="2"/>
    <x v="11"/>
    <s v="Kingston Digital DataTraveler 8GB USB 2.0"/>
    <n v="19.040000000000003"/>
    <n v="4"/>
    <n v="0.2"/>
    <n v="-1.4279999999999999"/>
  </r>
  <r>
    <n v="4983"/>
    <s v="CA-2011-160066"/>
    <x v="2"/>
    <x v="912"/>
    <d v="2011-11-22T00:00:00"/>
    <s v="Standard Class"/>
    <s v="AH-10075"/>
    <s v="Adam Hart"/>
    <s v="Corporate"/>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s v="Consumer"/>
    <s v="United States"/>
    <s v="San Diego"/>
    <x v="1"/>
    <n v="92105"/>
    <x v="1"/>
    <s v="OFF-ST-10003442"/>
    <x v="1"/>
    <x v="4"/>
    <s v="Eldon Portable Mobile Manager"/>
    <n v="84.84"/>
    <n v="3"/>
    <n v="0"/>
    <n v="22.9068"/>
  </r>
  <r>
    <n v="4985"/>
    <s v="CA-2012-160696"/>
    <x v="1"/>
    <x v="684"/>
    <d v="2012-09-10T00:00:00"/>
    <s v="Standard Class"/>
    <s v="CK-12760"/>
    <s v="Cyma Kinney"/>
    <s v="Corporate"/>
    <s v="United States"/>
    <s v="Nashville"/>
    <x v="18"/>
    <n v="37211"/>
    <x v="0"/>
    <s v="OFF-FA-10003059"/>
    <x v="1"/>
    <x v="13"/>
    <s v="Assorted Color Push Pins"/>
    <n v="7.2400000000000011"/>
    <n v="5"/>
    <n v="0.2"/>
    <n v="1.1764999999999992"/>
  </r>
  <r>
    <n v="4986"/>
    <s v="CA-2011-125171"/>
    <x v="2"/>
    <x v="1010"/>
    <d v="2011-09-03T00:00:00"/>
    <s v="Same Day"/>
    <s v="AG-10390"/>
    <s v="Allen Goldenen"/>
    <s v="Consumer"/>
    <s v="United States"/>
    <s v="New York City"/>
    <x v="15"/>
    <n v="10009"/>
    <x v="3"/>
    <s v="OFF-LA-10001175"/>
    <x v="1"/>
    <x v="2"/>
    <s v="Avery 514"/>
    <n v="14.399999999999999"/>
    <n v="5"/>
    <n v="0"/>
    <n v="7.056"/>
  </r>
  <r>
    <n v="4987"/>
    <s v="CA-2013-149279"/>
    <x v="0"/>
    <x v="423"/>
    <d v="2013-04-29T00:00:00"/>
    <s v="Standard Class"/>
    <s v="CL-12700"/>
    <s v="Craig Leslie"/>
    <s v="Home Office"/>
    <s v="United States"/>
    <s v="Colorado Springs"/>
    <x v="22"/>
    <n v="80906"/>
    <x v="1"/>
    <s v="OFF-PA-10003441"/>
    <x v="1"/>
    <x v="10"/>
    <s v="Xerox 226"/>
    <n v="15.552000000000003"/>
    <n v="3"/>
    <n v="0.2"/>
    <n v="5.4432"/>
  </r>
  <r>
    <n v="4988"/>
    <s v="CA-2013-149279"/>
    <x v="0"/>
    <x v="423"/>
    <d v="2013-04-29T00:00:00"/>
    <s v="Standard Class"/>
    <s v="CL-12700"/>
    <s v="Craig Leslie"/>
    <s v="Home Office"/>
    <s v="United States"/>
    <s v="Colorado Springs"/>
    <x v="22"/>
    <n v="80906"/>
    <x v="1"/>
    <s v="FUR-CH-10004287"/>
    <x v="0"/>
    <x v="1"/>
    <s v="SAFCO Arco Folding Chair"/>
    <n v="1325.76"/>
    <n v="6"/>
    <n v="0.2"/>
    <n v="149.14799999999991"/>
  </r>
  <r>
    <n v="4989"/>
    <s v="CA-2013-149279"/>
    <x v="0"/>
    <x v="423"/>
    <d v="2013-04-29T00:00:00"/>
    <s v="Standard Class"/>
    <s v="CL-12700"/>
    <s v="Craig Leslie"/>
    <s v="Home Office"/>
    <s v="United States"/>
    <s v="Colorado Springs"/>
    <x v="22"/>
    <n v="80906"/>
    <x v="1"/>
    <s v="OFF-BI-10004040"/>
    <x v="1"/>
    <x v="8"/>
    <s v="Wilson Jones Impact Binders"/>
    <n v="3.1080000000000001"/>
    <n v="2"/>
    <n v="0.7"/>
    <n v="-2.1755999999999993"/>
  </r>
  <r>
    <n v="4990"/>
    <s v="CA-2014-107321"/>
    <x v="3"/>
    <x v="515"/>
    <d v="2014-09-05T00:00:00"/>
    <s v="Standard Class"/>
    <s v="AW-10930"/>
    <s v="Arthur Wiediger"/>
    <s v="Home Office"/>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s v="Home Office"/>
    <s v="United States"/>
    <s v="San Francisco"/>
    <x v="1"/>
    <n v="94110"/>
    <x v="1"/>
    <s v="TEC-PH-10002200"/>
    <x v="2"/>
    <x v="7"/>
    <s v="Aastra 6757i CT Wireless VoIP phone"/>
    <n v="689.40800000000002"/>
    <n v="4"/>
    <n v="0.2"/>
    <n v="77.558399999999978"/>
  </r>
  <r>
    <n v="4992"/>
    <s v="US-2014-122714"/>
    <x v="3"/>
    <x v="226"/>
    <d v="2014-12-14T00:00:00"/>
    <s v="Standard Class"/>
    <s v="HG-14965"/>
    <s v="Henry Goldwyn"/>
    <s v="Corporate"/>
    <s v="United States"/>
    <s v="Chicago"/>
    <x v="10"/>
    <n v="60653"/>
    <x v="2"/>
    <s v="OFF-BI-10001120"/>
    <x v="1"/>
    <x v="8"/>
    <s v="Ibico EPK-21 Electric Binding System"/>
    <n v="1889.9899999999998"/>
    <n v="5"/>
    <n v="0.8"/>
    <n v="-2929.4845000000005"/>
  </r>
  <r>
    <n v="4993"/>
    <s v="CA-2012-153038"/>
    <x v="1"/>
    <x v="217"/>
    <d v="2012-12-25T00:00:00"/>
    <s v="Standard Class"/>
    <s v="RB-19645"/>
    <s v="Robert Barroso"/>
    <s v="Corporate"/>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s v="Corporate"/>
    <s v="United States"/>
    <s v="Memphis"/>
    <x v="18"/>
    <n v="38109"/>
    <x v="0"/>
    <s v="OFF-LA-10004008"/>
    <x v="1"/>
    <x v="2"/>
    <s v="Avery 507"/>
    <n v="18.431999999999999"/>
    <n v="8"/>
    <n v="0.2"/>
    <n v="5.9903999999999984"/>
  </r>
  <r>
    <n v="4995"/>
    <s v="CA-2012-153038"/>
    <x v="1"/>
    <x v="217"/>
    <d v="2012-12-25T00:00:00"/>
    <s v="Standard Class"/>
    <s v="RB-19645"/>
    <s v="Robert Barroso"/>
    <s v="Corporate"/>
    <s v="United States"/>
    <s v="Memphis"/>
    <x v="18"/>
    <n v="38109"/>
    <x v="0"/>
    <s v="FUR-FU-10000221"/>
    <x v="0"/>
    <x v="5"/>
    <s v="Master Caster Door Stop, Brown"/>
    <n v="20.32"/>
    <n v="5"/>
    <n v="0.2"/>
    <n v="3.5559999999999992"/>
  </r>
  <r>
    <n v="4996"/>
    <s v="CA-2011-132227"/>
    <x v="2"/>
    <x v="130"/>
    <d v="2011-11-10T00:00:00"/>
    <s v="Standard Class"/>
    <s v="SZ-20035"/>
    <s v="Sam Zeldin"/>
    <s v="Home Office"/>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s v="Corporate"/>
    <s v="United States"/>
    <s v="Raleigh"/>
    <x v="3"/>
    <n v="27604"/>
    <x v="0"/>
    <s v="OFF-AP-10000390"/>
    <x v="1"/>
    <x v="9"/>
    <s v="Euro Pro Shark Stick Mini Vacuum"/>
    <n v="48.783999999999999"/>
    <n v="1"/>
    <n v="0.2"/>
    <n v="3.6587999999999976"/>
  </r>
  <r>
    <n v="4998"/>
    <s v="CA-2014-155824"/>
    <x v="3"/>
    <x v="434"/>
    <d v="2014-03-16T00:00:00"/>
    <s v="Standard Class"/>
    <s v="KS-16300"/>
    <s v="Karen Seio"/>
    <s v="Corporate"/>
    <s v="United States"/>
    <s v="Raleigh"/>
    <x v="3"/>
    <n v="27604"/>
    <x v="0"/>
    <s v="OFF-BI-10000014"/>
    <x v="1"/>
    <x v="8"/>
    <s v="Heavy-Duty E-Z-D Binders"/>
    <n v="13.092000000000002"/>
    <n v="4"/>
    <n v="0.7"/>
    <n v="-10.037199999999999"/>
  </r>
  <r>
    <n v="4999"/>
    <s v="CA-2013-129238"/>
    <x v="0"/>
    <x v="1011"/>
    <d v="2013-02-04T00:00:00"/>
    <s v="Standard Class"/>
    <s v="SC-20050"/>
    <s v="Sample Company A"/>
    <s v="Home Office"/>
    <s v="United States"/>
    <s v="Los Angeles"/>
    <x v="1"/>
    <n v="90045"/>
    <x v="1"/>
    <s v="TEC-PH-10004120"/>
    <x v="2"/>
    <x v="7"/>
    <s v="AT&amp;T 1080 Phone"/>
    <n v="109.59200000000001"/>
    <n v="1"/>
    <n v="0.2"/>
    <n v="8.2194000000000003"/>
  </r>
  <r>
    <n v="5000"/>
    <s v="CA-2013-129238"/>
    <x v="0"/>
    <x v="1011"/>
    <d v="2013-02-04T00:00:00"/>
    <s v="Standard Class"/>
    <s v="SC-20050"/>
    <s v="Sample Company A"/>
    <s v="Home Office"/>
    <s v="United States"/>
    <s v="Los Angeles"/>
    <x v="1"/>
    <n v="90045"/>
    <x v="1"/>
    <s v="OFF-PA-10002764"/>
    <x v="1"/>
    <x v="10"/>
    <s v="Staples"/>
    <n v="56.7"/>
    <n v="5"/>
    <n v="0"/>
    <n v="27.782999999999998"/>
  </r>
  <r>
    <n v="5001"/>
    <s v="CA-2014-159688"/>
    <x v="3"/>
    <x v="917"/>
    <d v="2014-05-13T00:00:00"/>
    <s v="Standard Class"/>
    <s v="AB-10060"/>
    <s v="Adam Bellavance"/>
    <s v="Home Office"/>
    <s v="United States"/>
    <s v="Los Angeles"/>
    <x v="1"/>
    <n v="90004"/>
    <x v="1"/>
    <s v="TEC-AC-10000736"/>
    <x v="2"/>
    <x v="11"/>
    <s v="Logitech G600 MMO Gaming Mouse"/>
    <n v="79.989999999999995"/>
    <n v="1"/>
    <n v="0"/>
    <n v="28.796399999999998"/>
  </r>
  <r>
    <n v="5002"/>
    <s v="CA-2013-136126"/>
    <x v="0"/>
    <x v="1012"/>
    <d v="2013-05-25T00:00:00"/>
    <s v="Same Day"/>
    <s v="EH-14125"/>
    <s v="Eugene Hildebrand"/>
    <s v="Home Office"/>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s v="Home Office"/>
    <s v="United States"/>
    <s v="Newport News"/>
    <x v="17"/>
    <n v="23602"/>
    <x v="0"/>
    <s v="OFF-PA-10004327"/>
    <x v="1"/>
    <x v="10"/>
    <s v="Xerox 1911"/>
    <n v="191.6"/>
    <n v="4"/>
    <n v="0"/>
    <n v="91.967999999999989"/>
  </r>
  <r>
    <n v="5004"/>
    <s v="CA-2013-155033"/>
    <x v="0"/>
    <x v="877"/>
    <d v="2013-10-13T00:00:00"/>
    <s v="Standard Class"/>
    <s v="CC-12475"/>
    <s v="Cindy Chapman"/>
    <s v="Consumer"/>
    <s v="United States"/>
    <s v="Los Angeles"/>
    <x v="1"/>
    <n v="90032"/>
    <x v="1"/>
    <s v="OFF-PA-10000143"/>
    <x v="1"/>
    <x v="10"/>
    <s v="Astroparche Fine Business Paper"/>
    <n v="10.56"/>
    <n v="2"/>
    <n v="0"/>
    <n v="5.0688000000000004"/>
  </r>
  <r>
    <n v="5005"/>
    <s v="CA-2011-156006"/>
    <x v="2"/>
    <x v="1013"/>
    <d v="2011-05-02T00:00:00"/>
    <s v="Second Class"/>
    <s v="TM-21010"/>
    <s v="Tamara Manning"/>
    <s v="Consumer"/>
    <s v="United States"/>
    <s v="Jackson"/>
    <x v="35"/>
    <n v="39212"/>
    <x v="0"/>
    <s v="TEC-AC-10002550"/>
    <x v="2"/>
    <x v="11"/>
    <s v="Maxell 4.7GB DVD-RW 3/Pack"/>
    <n v="47.79"/>
    <n v="3"/>
    <n v="0"/>
    <n v="16.2486"/>
  </r>
  <r>
    <n v="5006"/>
    <s v="CA-2012-158659"/>
    <x v="1"/>
    <x v="113"/>
    <d v="2012-11-14T00:00:00"/>
    <s v="Second Class"/>
    <s v="SC-20695"/>
    <s v="Steve Chapman"/>
    <s v="Corporate"/>
    <s v="United States"/>
    <s v="Richmond"/>
    <x v="14"/>
    <n v="47374"/>
    <x v="2"/>
    <s v="OFF-ST-10003306"/>
    <x v="1"/>
    <x v="4"/>
    <s v="Letter Size Cart"/>
    <n v="714.30000000000007"/>
    <n v="5"/>
    <n v="0"/>
    <n v="207.14699999999993"/>
  </r>
  <r>
    <n v="5007"/>
    <s v="CA-2012-169796"/>
    <x v="1"/>
    <x v="529"/>
    <d v="2012-11-14T00:00:00"/>
    <s v="Standard Class"/>
    <s v="Dp-13240"/>
    <s v="Dean percer"/>
    <s v="Home Office"/>
    <s v="United States"/>
    <s v="New York City"/>
    <x v="15"/>
    <n v="10035"/>
    <x v="3"/>
    <s v="TEC-MA-10000045"/>
    <x v="2"/>
    <x v="15"/>
    <s v="Zebra ZM400 Thermal Label Printer"/>
    <n v="2321.9"/>
    <n v="2"/>
    <n v="0"/>
    <n v="1114.5119999999999"/>
  </r>
  <r>
    <n v="5008"/>
    <s v="CA-2012-169796"/>
    <x v="1"/>
    <x v="529"/>
    <d v="2012-11-14T00:00:00"/>
    <s v="Standard Class"/>
    <s v="Dp-13240"/>
    <s v="Dean percer"/>
    <s v="Home Office"/>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s v="Corporate"/>
    <s v="United States"/>
    <s v="Philadelphia"/>
    <x v="9"/>
    <n v="19134"/>
    <x v="3"/>
    <s v="OFF-BI-10004781"/>
    <x v="1"/>
    <x v="8"/>
    <s v="GBC Wire Binding Strips"/>
    <n v="9.5220000000000002"/>
    <n v="1"/>
    <n v="0.7"/>
    <n v="-6.9827999999999975"/>
  </r>
  <r>
    <n v="5010"/>
    <s v="CA-2012-102876"/>
    <x v="1"/>
    <x v="67"/>
    <d v="2012-09-14T00:00:00"/>
    <s v="Standard Class"/>
    <s v="LR-17035"/>
    <s v="Lisa Ryan"/>
    <s v="Corporate"/>
    <s v="United States"/>
    <s v="Philadelphia"/>
    <x v="9"/>
    <n v="19134"/>
    <x v="3"/>
    <s v="TEC-PH-10002680"/>
    <x v="2"/>
    <x v="7"/>
    <s v="Samsung Galaxy Note 3"/>
    <n v="791.96399999999994"/>
    <n v="6"/>
    <n v="0.4"/>
    <n v="-131.9940000000002"/>
  </r>
  <r>
    <n v="5011"/>
    <s v="CA-2012-102876"/>
    <x v="1"/>
    <x v="67"/>
    <d v="2012-09-14T00:00:00"/>
    <s v="Standard Class"/>
    <s v="LR-17035"/>
    <s v="Lisa Ryan"/>
    <s v="Corporate"/>
    <s v="United States"/>
    <s v="Philadelphia"/>
    <x v="9"/>
    <n v="19134"/>
    <x v="3"/>
    <s v="OFF-BI-10000848"/>
    <x v="1"/>
    <x v="8"/>
    <s v="Angle-D Ring Binders"/>
    <n v="4.9230000000000009"/>
    <n v="3"/>
    <n v="0.7"/>
    <n v="-3.9383999999999997"/>
  </r>
  <r>
    <n v="5012"/>
    <s v="US-2014-139647"/>
    <x v="3"/>
    <x v="943"/>
    <d v="2014-05-14T00:00:00"/>
    <s v="First Class"/>
    <s v="TS-21370"/>
    <s v="Todd Sumrall"/>
    <s v="Corporate"/>
    <s v="United States"/>
    <s v="Phoenix"/>
    <x v="16"/>
    <n v="85023"/>
    <x v="1"/>
    <s v="FUR-BO-10004467"/>
    <x v="0"/>
    <x v="0"/>
    <s v="Bestar Classic Bookcase"/>
    <n v="209.97900000000001"/>
    <n v="7"/>
    <n v="0.7"/>
    <n v="-356.96429999999998"/>
  </r>
  <r>
    <n v="5013"/>
    <s v="US-2014-160465"/>
    <x v="3"/>
    <x v="246"/>
    <d v="2014-07-27T00:00:00"/>
    <s v="Standard Class"/>
    <s v="SW-20350"/>
    <s v="Sean Wendt"/>
    <s v="Home Office"/>
    <s v="United States"/>
    <s v="Cleveland"/>
    <x v="24"/>
    <n v="44105"/>
    <x v="3"/>
    <s v="OFF-BI-10001670"/>
    <x v="1"/>
    <x v="8"/>
    <s v="Vinyl Sectional Post Binders"/>
    <n v="33.930000000000007"/>
    <n v="3"/>
    <n v="0.7"/>
    <n v="-22.619999999999997"/>
  </r>
  <r>
    <n v="5014"/>
    <s v="US-2014-160465"/>
    <x v="3"/>
    <x v="246"/>
    <d v="2014-07-27T00:00:00"/>
    <s v="Standard Class"/>
    <s v="SW-20350"/>
    <s v="Sean Wendt"/>
    <s v="Home Office"/>
    <s v="United States"/>
    <s v="Cleveland"/>
    <x v="24"/>
    <n v="44105"/>
    <x v="3"/>
    <s v="OFF-ST-10000136"/>
    <x v="1"/>
    <x v="4"/>
    <s v="Letter Size File"/>
    <n v="222.32000000000005"/>
    <n v="7"/>
    <n v="0.2"/>
    <n v="25.010999999999967"/>
  </r>
  <r>
    <n v="5015"/>
    <s v="US-2014-160465"/>
    <x v="3"/>
    <x v="246"/>
    <d v="2014-07-27T00:00:00"/>
    <s v="Standard Class"/>
    <s v="SW-20350"/>
    <s v="Sean Wendt"/>
    <s v="Home Office"/>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s v="Consumer"/>
    <s v="United States"/>
    <s v="Toledo"/>
    <x v="24"/>
    <n v="43615"/>
    <x v="3"/>
    <s v="FUR-FU-10002960"/>
    <x v="0"/>
    <x v="5"/>
    <s v="Eldon 200 Class Desk Accessories, Burgundy"/>
    <n v="35.168000000000006"/>
    <n v="7"/>
    <n v="0.2"/>
    <n v="9.6712000000000025"/>
  </r>
  <r>
    <n v="5017"/>
    <s v="CA-2011-153850"/>
    <x v="2"/>
    <x v="156"/>
    <d v="2011-11-29T00:00:00"/>
    <s v="Standard Class"/>
    <s v="TH-21100"/>
    <s v="Thea Hendricks"/>
    <s v="Consumer"/>
    <s v="United States"/>
    <s v="Toledo"/>
    <x v="24"/>
    <n v="43615"/>
    <x v="3"/>
    <s v="TEC-PH-10002584"/>
    <x v="2"/>
    <x v="7"/>
    <s v="Samsung Galaxy S4"/>
    <n v="1502.376"/>
    <n v="4"/>
    <n v="0.4"/>
    <n v="-250.39600000000019"/>
  </r>
  <r>
    <n v="5018"/>
    <s v="CA-2011-127558"/>
    <x v="2"/>
    <x v="647"/>
    <d v="2011-11-18T00:00:00"/>
    <s v="First Class"/>
    <s v="SS-20410"/>
    <s v="Shahid Shariari"/>
    <s v="Consumer"/>
    <s v="United States"/>
    <s v="Los Angeles"/>
    <x v="1"/>
    <n v="90008"/>
    <x v="1"/>
    <s v="FUR-FU-10002505"/>
    <x v="0"/>
    <x v="5"/>
    <s v="Eldon 100 Class Desk Accessories"/>
    <n v="10.11"/>
    <n v="3"/>
    <n v="0"/>
    <n v="3.2351999999999994"/>
  </r>
  <r>
    <n v="5019"/>
    <s v="CA-2011-127558"/>
    <x v="2"/>
    <x v="647"/>
    <d v="2011-11-18T00:00:00"/>
    <s v="First Class"/>
    <s v="SS-20410"/>
    <s v="Shahid Shariari"/>
    <s v="Consumer"/>
    <s v="United States"/>
    <s v="Los Angeles"/>
    <x v="1"/>
    <n v="90008"/>
    <x v="1"/>
    <s v="TEC-AC-10003832"/>
    <x v="2"/>
    <x v="11"/>
    <s v="Logitech P710e Mobile Speakerphone"/>
    <n v="772.47"/>
    <n v="3"/>
    <n v="0"/>
    <n v="146.76929999999993"/>
  </r>
  <r>
    <n v="5020"/>
    <s v="CA-2011-127558"/>
    <x v="2"/>
    <x v="647"/>
    <d v="2011-11-18T00:00:00"/>
    <s v="First Class"/>
    <s v="SS-20410"/>
    <s v="Shahid Shariari"/>
    <s v="Consumer"/>
    <s v="United States"/>
    <s v="Los Angeles"/>
    <x v="1"/>
    <n v="90008"/>
    <x v="1"/>
    <s v="OFF-SU-10002537"/>
    <x v="1"/>
    <x v="14"/>
    <s v="Acme Box Cutter Scissors"/>
    <n v="20.46"/>
    <n v="2"/>
    <n v="0"/>
    <n v="5.3196000000000012"/>
  </r>
  <r>
    <n v="5021"/>
    <s v="CA-2014-136511"/>
    <x v="3"/>
    <x v="721"/>
    <d v="2014-03-26T00:00:00"/>
    <s v="Second Class"/>
    <s v="MZ-17515"/>
    <s v="Mary Zewe"/>
    <s v="Corporate"/>
    <s v="United States"/>
    <s v="New York City"/>
    <x v="15"/>
    <n v="10011"/>
    <x v="3"/>
    <s v="OFF-SU-10003505"/>
    <x v="1"/>
    <x v="14"/>
    <s v="Premier Electric Letter Opener"/>
    <n v="347.58"/>
    <n v="3"/>
    <n v="0"/>
    <n v="17.378999999999976"/>
  </r>
  <r>
    <n v="5022"/>
    <s v="CA-2013-133795"/>
    <x v="0"/>
    <x v="122"/>
    <d v="2013-12-25T00:00:00"/>
    <s v="Standard Class"/>
    <s v="JE-15475"/>
    <s v="Jeremy Ellison"/>
    <s v="Consumer"/>
    <s v="United States"/>
    <s v="San Diego"/>
    <x v="1"/>
    <n v="92037"/>
    <x v="1"/>
    <s v="TEC-AC-10001465"/>
    <x v="2"/>
    <x v="11"/>
    <s v="SanDisk Cruzer 64 GB USB Flash Drive"/>
    <n v="72.64"/>
    <n v="2"/>
    <n v="0"/>
    <n v="21.791999999999994"/>
  </r>
  <r>
    <n v="5023"/>
    <s v="CA-2013-133795"/>
    <x v="0"/>
    <x v="122"/>
    <d v="2013-12-25T00:00:00"/>
    <s v="Standard Class"/>
    <s v="JE-15475"/>
    <s v="Jeremy Ellison"/>
    <s v="Consumer"/>
    <s v="United States"/>
    <s v="San Diego"/>
    <x v="1"/>
    <n v="92037"/>
    <x v="1"/>
    <s v="TEC-AC-10003832"/>
    <x v="2"/>
    <x v="11"/>
    <s v="Logitech P710e Mobile Speakerphone"/>
    <n v="772.47"/>
    <n v="3"/>
    <n v="0"/>
    <n v="146.76929999999993"/>
  </r>
  <r>
    <n v="5024"/>
    <s v="CA-2013-133795"/>
    <x v="0"/>
    <x v="122"/>
    <d v="2013-12-25T00:00:00"/>
    <s v="Standard Class"/>
    <s v="JE-15475"/>
    <s v="Jeremy Ellison"/>
    <s v="Consumer"/>
    <s v="United States"/>
    <s v="San Diego"/>
    <x v="1"/>
    <n v="92037"/>
    <x v="1"/>
    <s v="FUR-FU-10003731"/>
    <x v="0"/>
    <x v="5"/>
    <s v="Eldon Expressions Wood and Plastic Desk Accessories, Oak"/>
    <n v="39.92"/>
    <n v="4"/>
    <n v="0"/>
    <n v="11.177600000000002"/>
  </r>
  <r>
    <n v="5025"/>
    <s v="US-2014-130953"/>
    <x v="3"/>
    <x v="570"/>
    <d v="2014-08-04T00:00:00"/>
    <s v="Standard Class"/>
    <s v="RF-19735"/>
    <s v="Roland Fjeld"/>
    <s v="Consumer"/>
    <s v="United States"/>
    <s v="Oklahoma City"/>
    <x v="26"/>
    <n v="73120"/>
    <x v="2"/>
    <s v="OFF-BI-10004828"/>
    <x v="1"/>
    <x v="8"/>
    <s v="GBC Poly Designer Binding Covers"/>
    <n v="33.479999999999997"/>
    <n v="2"/>
    <n v="0"/>
    <n v="16.405199999999997"/>
  </r>
  <r>
    <n v="5026"/>
    <s v="US-2014-130953"/>
    <x v="3"/>
    <x v="570"/>
    <d v="2014-08-04T00:00:00"/>
    <s v="Standard Class"/>
    <s v="RF-19735"/>
    <s v="Roland Fjeld"/>
    <s v="Consumer"/>
    <s v="United States"/>
    <s v="Oklahoma City"/>
    <x v="26"/>
    <n v="73120"/>
    <x v="2"/>
    <s v="TEC-PH-10003012"/>
    <x v="2"/>
    <x v="7"/>
    <s v="Nortel Meridian M3904 Professional Digital phone"/>
    <n v="461.97"/>
    <n v="3"/>
    <n v="0"/>
    <n v="133.97129999999996"/>
  </r>
  <r>
    <n v="5027"/>
    <s v="US-2014-130953"/>
    <x v="3"/>
    <x v="570"/>
    <d v="2014-08-04T00:00:00"/>
    <s v="Standard Class"/>
    <s v="RF-19735"/>
    <s v="Roland Fjeld"/>
    <s v="Consumer"/>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s v="Consumer"/>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s v="Consumer"/>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s v="Consumer"/>
    <s v="United States"/>
    <s v="San Francisco"/>
    <x v="1"/>
    <n v="94109"/>
    <x v="1"/>
    <s v="OFF-AR-10001216"/>
    <x v="1"/>
    <x v="6"/>
    <s v="Newell 339"/>
    <n v="8.34"/>
    <n v="3"/>
    <n v="0"/>
    <n v="2.1683999999999997"/>
  </r>
  <r>
    <n v="5031"/>
    <s v="CA-2014-139304"/>
    <x v="3"/>
    <x v="926"/>
    <d v="2014-02-03T00:00:00"/>
    <s v="Standard Class"/>
    <s v="VG-21790"/>
    <s v="Vivek Gonzalez"/>
    <s v="Consumer"/>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s v="Consumer"/>
    <s v="United States"/>
    <s v="San Francisco"/>
    <x v="1"/>
    <n v="94109"/>
    <x v="1"/>
    <s v="OFF-BI-10002498"/>
    <x v="1"/>
    <x v="8"/>
    <s v="Clear Mylar Reinforcing Strips"/>
    <n v="119.61600000000001"/>
    <n v="8"/>
    <n v="0.2"/>
    <n v="40.370399999999997"/>
  </r>
  <r>
    <n v="5033"/>
    <s v="CA-2013-155166"/>
    <x v="0"/>
    <x v="482"/>
    <d v="2014-01-03T00:00:00"/>
    <s v="Standard Class"/>
    <s v="BB-11545"/>
    <s v="Brenda Bowman"/>
    <s v="Corporate"/>
    <s v="United States"/>
    <s v="Vineland"/>
    <x v="30"/>
    <n v="8360"/>
    <x v="3"/>
    <s v="FUR-CH-10003968"/>
    <x v="0"/>
    <x v="1"/>
    <s v="Novimex Turbo Task Chair"/>
    <n v="212.94"/>
    <n v="3"/>
    <n v="0"/>
    <n v="25.552800000000005"/>
  </r>
  <r>
    <n v="5034"/>
    <s v="CA-2013-155166"/>
    <x v="0"/>
    <x v="482"/>
    <d v="2014-01-03T00:00:00"/>
    <s v="Standard Class"/>
    <s v="BB-11545"/>
    <s v="Brenda Bowman"/>
    <s v="Corporate"/>
    <s v="United States"/>
    <s v="Vineland"/>
    <x v="30"/>
    <n v="8360"/>
    <x v="3"/>
    <s v="OFF-AP-10002765"/>
    <x v="1"/>
    <x v="9"/>
    <s v="Fellowes Advanced Computer Series Surge Protectors"/>
    <n v="26.49"/>
    <n v="1"/>
    <n v="0"/>
    <n v="7.4172000000000011"/>
  </r>
  <r>
    <n v="5035"/>
    <s v="CA-2012-103954"/>
    <x v="1"/>
    <x v="101"/>
    <d v="2012-08-13T00:00:00"/>
    <s v="Second Class"/>
    <s v="HR-14770"/>
    <s v="Hallie Redmond"/>
    <s v="Home Office"/>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s v="Corporate"/>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s v="Corporate"/>
    <s v="United States"/>
    <s v="Seattle"/>
    <x v="4"/>
    <n v="98115"/>
    <x v="1"/>
    <s v="TEC-AC-10003441"/>
    <x v="2"/>
    <x v="11"/>
    <s v="Kingston Digital DataTraveler 32GB USB 2.0"/>
    <n v="33.9"/>
    <n v="2"/>
    <n v="0"/>
    <n v="2.0339999999999989"/>
  </r>
  <r>
    <n v="5038"/>
    <s v="CA-2014-141719"/>
    <x v="3"/>
    <x v="701"/>
    <d v="2014-11-22T00:00:00"/>
    <s v="Second Class"/>
    <s v="EG-13900"/>
    <s v="Emily Grady"/>
    <s v="Consumer"/>
    <s v="United States"/>
    <s v="Naperville"/>
    <x v="10"/>
    <n v="60540"/>
    <x v="2"/>
    <s v="TEC-AC-10003610"/>
    <x v="2"/>
    <x v="11"/>
    <s v="Logitech Illuminated - Keyboard"/>
    <n v="239.96000000000004"/>
    <n v="5"/>
    <n v="0.2"/>
    <n v="83.98599999999999"/>
  </r>
  <r>
    <n v="5039"/>
    <s v="CA-2012-136469"/>
    <x v="1"/>
    <x v="655"/>
    <d v="2012-07-12T00:00:00"/>
    <s v="First Class"/>
    <s v="TS-21370"/>
    <s v="Todd Sumrall"/>
    <s v="Corporate"/>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s v="Corporate"/>
    <s v="United States"/>
    <s v="Wilmington"/>
    <x v="13"/>
    <n v="19805"/>
    <x v="3"/>
    <s v="TEC-PH-10001817"/>
    <x v="2"/>
    <x v="7"/>
    <s v="Wilson Electronics DB Pro Signal Booster"/>
    <n v="716"/>
    <n v="2"/>
    <n v="0"/>
    <n v="193.32000000000005"/>
  </r>
  <r>
    <n v="5041"/>
    <s v="CA-2012-136469"/>
    <x v="1"/>
    <x v="655"/>
    <d v="2012-07-12T00:00:00"/>
    <s v="First Class"/>
    <s v="TS-21370"/>
    <s v="Todd Sumrall"/>
    <s v="Corporate"/>
    <s v="United States"/>
    <s v="Wilmington"/>
    <x v="13"/>
    <n v="19805"/>
    <x v="3"/>
    <s v="OFF-BI-10004492"/>
    <x v="1"/>
    <x v="8"/>
    <s v="Tuf-Vin Binders"/>
    <n v="221.06"/>
    <n v="7"/>
    <n v="0"/>
    <n v="103.89819999999997"/>
  </r>
  <r>
    <n v="5042"/>
    <s v="CA-2013-158694"/>
    <x v="0"/>
    <x v="338"/>
    <d v="2013-11-14T00:00:00"/>
    <s v="Second Class"/>
    <s v="AI-10855"/>
    <s v="Arianne Irving"/>
    <s v="Consumer"/>
    <s v="United States"/>
    <s v="Los Angeles"/>
    <x v="1"/>
    <n v="90036"/>
    <x v="1"/>
    <s v="OFF-PA-10002421"/>
    <x v="1"/>
    <x v="10"/>
    <s v="Embossed Ink Jet Note Cards"/>
    <n v="67.710000000000008"/>
    <n v="3"/>
    <n v="0"/>
    <n v="32.500799999999998"/>
  </r>
  <r>
    <n v="5043"/>
    <s v="CA-2013-158694"/>
    <x v="0"/>
    <x v="338"/>
    <d v="2013-11-14T00:00:00"/>
    <s v="Second Class"/>
    <s v="AI-10855"/>
    <s v="Arianne Irving"/>
    <s v="Consumer"/>
    <s v="United States"/>
    <s v="Los Angeles"/>
    <x v="1"/>
    <n v="90036"/>
    <x v="1"/>
    <s v="OFF-AP-10000055"/>
    <x v="1"/>
    <x v="9"/>
    <s v="Belkin F9S820V06 8 Outlet Surge"/>
    <n v="129.91999999999999"/>
    <n v="4"/>
    <n v="0"/>
    <n v="38.975999999999985"/>
  </r>
  <r>
    <n v="5044"/>
    <s v="CA-2013-158694"/>
    <x v="0"/>
    <x v="338"/>
    <d v="2013-11-14T00:00:00"/>
    <s v="Second Class"/>
    <s v="AI-10855"/>
    <s v="Arianne Irving"/>
    <s v="Consumer"/>
    <s v="United States"/>
    <s v="Los Angeles"/>
    <x v="1"/>
    <n v="90036"/>
    <x v="1"/>
    <s v="FUR-FU-10000965"/>
    <x v="0"/>
    <x v="5"/>
    <s v="Howard Miller 11-1/2&quot; Diameter Ridgewood Wall Clock"/>
    <n v="467.46"/>
    <n v="9"/>
    <n v="0"/>
    <n v="191.65860000000001"/>
  </r>
  <r>
    <n v="5045"/>
    <s v="CA-2013-158694"/>
    <x v="0"/>
    <x v="338"/>
    <d v="2013-11-14T00:00:00"/>
    <s v="Second Class"/>
    <s v="AI-10855"/>
    <s v="Arianne Irving"/>
    <s v="Consumer"/>
    <s v="United States"/>
    <s v="Los Angeles"/>
    <x v="1"/>
    <n v="90036"/>
    <x v="1"/>
    <s v="OFF-PA-10001363"/>
    <x v="1"/>
    <x v="10"/>
    <s v="Xerox 1933"/>
    <n v="61.4"/>
    <n v="5"/>
    <n v="0"/>
    <n v="28.857999999999997"/>
  </r>
  <r>
    <n v="5046"/>
    <s v="CA-2013-158694"/>
    <x v="0"/>
    <x v="338"/>
    <d v="2013-11-14T00:00:00"/>
    <s v="Second Class"/>
    <s v="AI-10855"/>
    <s v="Arianne Irving"/>
    <s v="Consumer"/>
    <s v="United States"/>
    <s v="Los Angeles"/>
    <x v="1"/>
    <n v="90036"/>
    <x v="1"/>
    <s v="OFF-ST-10001496"/>
    <x v="1"/>
    <x v="4"/>
    <s v="Standard Rollaway File with Lock"/>
    <n v="720.76"/>
    <n v="4"/>
    <n v="0"/>
    <n v="187.39760000000001"/>
  </r>
  <r>
    <n v="5047"/>
    <s v="CA-2013-158694"/>
    <x v="0"/>
    <x v="338"/>
    <d v="2013-11-14T00:00:00"/>
    <s v="Second Class"/>
    <s v="AI-10855"/>
    <s v="Arianne Irving"/>
    <s v="Consumer"/>
    <s v="United States"/>
    <s v="Los Angeles"/>
    <x v="1"/>
    <n v="90036"/>
    <x v="1"/>
    <s v="OFF-BI-10004656"/>
    <x v="1"/>
    <x v="8"/>
    <s v="Peel &amp; Stick Add-On Corner Pockets"/>
    <n v="5.1840000000000011"/>
    <n v="3"/>
    <n v="0.2"/>
    <n v="1.8143999999999996"/>
  </r>
  <r>
    <n v="5048"/>
    <s v="CA-2013-158694"/>
    <x v="0"/>
    <x v="338"/>
    <d v="2013-11-14T00:00:00"/>
    <s v="Second Class"/>
    <s v="AI-10855"/>
    <s v="Arianne Irving"/>
    <s v="Consumer"/>
    <s v="United States"/>
    <s v="Los Angeles"/>
    <x v="1"/>
    <n v="90036"/>
    <x v="1"/>
    <s v="OFF-AR-10001227"/>
    <x v="1"/>
    <x v="6"/>
    <s v="Newell 338"/>
    <n v="14.7"/>
    <n v="5"/>
    <n v="0"/>
    <n v="3.9690000000000003"/>
  </r>
  <r>
    <n v="5049"/>
    <s v="US-2011-104759"/>
    <x v="2"/>
    <x v="691"/>
    <d v="2011-04-04T00:00:00"/>
    <s v="Standard Class"/>
    <s v="DD-13570"/>
    <s v="Dorothy Dickinson"/>
    <s v="Consumer"/>
    <s v="United States"/>
    <s v="Chicago"/>
    <x v="10"/>
    <n v="60610"/>
    <x v="2"/>
    <s v="OFF-BI-10002071"/>
    <x v="1"/>
    <x v="8"/>
    <s v="Fellowes Black Plastic Comb Bindings"/>
    <n v="8.1339999999999986"/>
    <n v="7"/>
    <n v="0.8"/>
    <n v="-13.827800000000003"/>
  </r>
  <r>
    <n v="5050"/>
    <s v="US-2011-104759"/>
    <x v="2"/>
    <x v="691"/>
    <d v="2011-04-04T00:00:00"/>
    <s v="Standard Class"/>
    <s v="DD-13570"/>
    <s v="Dorothy Dickinson"/>
    <s v="Consumer"/>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s v="Home Office"/>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s v="Corporate"/>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s v="Consumer"/>
    <s v="United States"/>
    <s v="Atlanta"/>
    <x v="32"/>
    <n v="30318"/>
    <x v="0"/>
    <s v="OFF-PA-10003129"/>
    <x v="1"/>
    <x v="10"/>
    <s v="Tops White Computer Printout Paper"/>
    <n v="195.64"/>
    <n v="4"/>
    <n v="0"/>
    <n v="91.950799999999987"/>
  </r>
  <r>
    <n v="5054"/>
    <s v="CA-2012-141243"/>
    <x v="1"/>
    <x v="928"/>
    <d v="2012-01-08T00:00:00"/>
    <s v="Second Class"/>
    <s v="AH-10465"/>
    <s v="Amy Hunt"/>
    <s v="Consumer"/>
    <s v="United States"/>
    <s v="Dallas"/>
    <x v="5"/>
    <n v="75217"/>
    <x v="2"/>
    <s v="TEC-AC-10003198"/>
    <x v="2"/>
    <x v="11"/>
    <s v="Enermax Acrylux Wireless Keyboard"/>
    <n v="398.40000000000003"/>
    <n v="5"/>
    <n v="0.2"/>
    <n v="84.659999999999982"/>
  </r>
  <r>
    <n v="5055"/>
    <s v="CA-2012-141243"/>
    <x v="1"/>
    <x v="928"/>
    <d v="2012-01-08T00:00:00"/>
    <s v="Second Class"/>
    <s v="AH-10465"/>
    <s v="Amy Hunt"/>
    <s v="Consumer"/>
    <s v="United States"/>
    <s v="Dallas"/>
    <x v="5"/>
    <n v="75217"/>
    <x v="2"/>
    <s v="OFF-AR-10001246"/>
    <x v="1"/>
    <x v="6"/>
    <s v="Newell 317"/>
    <n v="7.0559999999999992"/>
    <n v="3"/>
    <n v="0.2"/>
    <n v="0.79379999999999962"/>
  </r>
  <r>
    <n v="5056"/>
    <s v="CA-2012-141243"/>
    <x v="1"/>
    <x v="928"/>
    <d v="2012-01-08T00:00:00"/>
    <s v="Second Class"/>
    <s v="AH-10465"/>
    <s v="Amy Hunt"/>
    <s v="Consumer"/>
    <s v="United States"/>
    <s v="Dallas"/>
    <x v="5"/>
    <n v="75217"/>
    <x v="2"/>
    <s v="FUR-BO-10003272"/>
    <x v="0"/>
    <x v="0"/>
    <s v="O'Sullivan Living Dimensions 5-Shelf Bookcases"/>
    <n v="1352.3975999999998"/>
    <n v="9"/>
    <n v="0.32"/>
    <n v="-437.5404000000002"/>
  </r>
  <r>
    <n v="5057"/>
    <s v="CA-2012-162166"/>
    <x v="1"/>
    <x v="1014"/>
    <d v="2012-09-11T00:00:00"/>
    <s v="First Class"/>
    <s v="NM-18520"/>
    <s v="Neoma Murray"/>
    <s v="Consumer"/>
    <s v="United States"/>
    <s v="Moreno Valley"/>
    <x v="1"/>
    <n v="92553"/>
    <x v="1"/>
    <s v="OFF-PA-10002606"/>
    <x v="1"/>
    <x v="10"/>
    <s v="Xerox 1928"/>
    <n v="26.400000000000002"/>
    <n v="5"/>
    <n v="0"/>
    <n v="11.879999999999999"/>
  </r>
  <r>
    <n v="5058"/>
    <s v="CA-2012-162166"/>
    <x v="1"/>
    <x v="1014"/>
    <d v="2012-09-11T00:00:00"/>
    <s v="First Class"/>
    <s v="NM-18520"/>
    <s v="Neoma Murray"/>
    <s v="Consumer"/>
    <s v="United States"/>
    <s v="Moreno Valley"/>
    <x v="1"/>
    <n v="92553"/>
    <x v="1"/>
    <s v="OFF-ST-10002486"/>
    <x v="1"/>
    <x v="4"/>
    <s v="Eldon Shelf Savers Cubes and Bins"/>
    <n v="41.88"/>
    <n v="6"/>
    <n v="0"/>
    <n v="0.83759999999999835"/>
  </r>
  <r>
    <n v="5059"/>
    <s v="CA-2013-120796"/>
    <x v="0"/>
    <x v="1015"/>
    <d v="2013-04-08T00:00:00"/>
    <s v="Standard Class"/>
    <s v="CS-11950"/>
    <s v="Carlos Soltero"/>
    <s v="Consumer"/>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s v="Consumer"/>
    <s v="United States"/>
    <s v="Georgetown"/>
    <x v="0"/>
    <n v="40324"/>
    <x v="0"/>
    <s v="TEC-PH-10000560"/>
    <x v="2"/>
    <x v="7"/>
    <s v="Samsung Galaxy S III - 16GB - pebble blue (T-Mobile)"/>
    <n v="699.98"/>
    <n v="2"/>
    <n v="0"/>
    <n v="195.99440000000004"/>
  </r>
  <r>
    <n v="5061"/>
    <s v="CA-2013-109722"/>
    <x v="0"/>
    <x v="5"/>
    <d v="2013-12-08T00:00:00"/>
    <s v="Second Class"/>
    <s v="TP-21130"/>
    <s v="Theone Pippenger"/>
    <s v="Consumer"/>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s v="Consumer"/>
    <s v="United States"/>
    <s v="Minneapolis"/>
    <x v="11"/>
    <n v="55407"/>
    <x v="2"/>
    <s v="OFF-BI-10003684"/>
    <x v="1"/>
    <x v="8"/>
    <s v="Wilson Jones Legal Size Ring Binders"/>
    <n v="43.98"/>
    <n v="2"/>
    <n v="0"/>
    <n v="21.99"/>
  </r>
  <r>
    <n v="5063"/>
    <s v="CA-2012-136798"/>
    <x v="1"/>
    <x v="412"/>
    <d v="2012-05-12T00:00:00"/>
    <s v="Standard Class"/>
    <s v="DL-12925"/>
    <s v="Daniel Lacy"/>
    <s v="Consumer"/>
    <s v="United States"/>
    <s v="Minneapolis"/>
    <x v="11"/>
    <n v="55407"/>
    <x v="2"/>
    <s v="TEC-PH-10000441"/>
    <x v="2"/>
    <x v="7"/>
    <s v="VTech DS6151"/>
    <n v="377.96999999999997"/>
    <n v="3"/>
    <n v="0"/>
    <n v="105.83160000000002"/>
  </r>
  <r>
    <n v="5064"/>
    <s v="CA-2012-136798"/>
    <x v="1"/>
    <x v="412"/>
    <d v="2012-05-12T00:00:00"/>
    <s v="Standard Class"/>
    <s v="DL-12925"/>
    <s v="Daniel Lacy"/>
    <s v="Consumer"/>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s v="Consumer"/>
    <s v="United States"/>
    <s v="Wilmington"/>
    <x v="13"/>
    <n v="19805"/>
    <x v="3"/>
    <s v="TEC-PH-10004977"/>
    <x v="2"/>
    <x v="7"/>
    <s v="GE 30524EE4"/>
    <n v="391.98"/>
    <n v="2"/>
    <n v="0"/>
    <n v="113.67419999999998"/>
  </r>
  <r>
    <n v="5066"/>
    <s v="CA-2014-142090"/>
    <x v="3"/>
    <x v="329"/>
    <d v="2014-12-08T00:00:00"/>
    <s v="Standard Class"/>
    <s v="SC-20380"/>
    <s v="Shahid Collister"/>
    <s v="Consumer"/>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s v="Consumer"/>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s v="Home Office"/>
    <s v="United States"/>
    <s v="Los Angeles"/>
    <x v="1"/>
    <n v="90008"/>
    <x v="1"/>
    <s v="OFF-AR-10003504"/>
    <x v="1"/>
    <x v="6"/>
    <s v="Newell 347"/>
    <n v="21.400000000000002"/>
    <n v="5"/>
    <n v="0"/>
    <n v="6.2059999999999977"/>
  </r>
  <r>
    <n v="5069"/>
    <s v="CA-2011-124478"/>
    <x v="2"/>
    <x v="233"/>
    <d v="2011-08-12T00:00:00"/>
    <s v="Standard Class"/>
    <s v="MA-17560"/>
    <s v="Matt Abelman"/>
    <s v="Home Office"/>
    <s v="United States"/>
    <s v="Trenton"/>
    <x v="12"/>
    <n v="48183"/>
    <x v="2"/>
    <s v="TEC-CO-10001571"/>
    <x v="2"/>
    <x v="16"/>
    <s v="Sharp 1540cs Digital Laser Copier"/>
    <n v="549.99"/>
    <n v="1"/>
    <n v="0"/>
    <n v="274.995"/>
  </r>
  <r>
    <n v="5070"/>
    <s v="CA-2011-124478"/>
    <x v="2"/>
    <x v="233"/>
    <d v="2011-08-12T00:00:00"/>
    <s v="Standard Class"/>
    <s v="MA-17560"/>
    <s v="Matt Abelman"/>
    <s v="Home Office"/>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s v="Home Office"/>
    <s v="United States"/>
    <s v="Trenton"/>
    <x v="12"/>
    <n v="48183"/>
    <x v="2"/>
    <s v="OFF-EN-10002500"/>
    <x v="1"/>
    <x v="12"/>
    <s v="Globe Weis Peel &amp; Seel First Class Envelopes"/>
    <n v="38.339999999999996"/>
    <n v="3"/>
    <n v="0"/>
    <n v="17.253"/>
  </r>
  <r>
    <n v="5072"/>
    <s v="CA-2011-124478"/>
    <x v="2"/>
    <x v="233"/>
    <d v="2011-08-12T00:00:00"/>
    <s v="Standard Class"/>
    <s v="MA-17560"/>
    <s v="Matt Abelman"/>
    <s v="Home Office"/>
    <s v="United States"/>
    <s v="Trenton"/>
    <x v="12"/>
    <n v="48183"/>
    <x v="2"/>
    <s v="FUR-FU-10002088"/>
    <x v="0"/>
    <x v="5"/>
    <s v="Nu-Dell Float Frame 11 x 14 1/2"/>
    <n v="53.88"/>
    <n v="6"/>
    <n v="0"/>
    <n v="22.629600000000003"/>
  </r>
  <r>
    <n v="5073"/>
    <s v="CA-2011-124478"/>
    <x v="2"/>
    <x v="233"/>
    <d v="2011-08-12T00:00:00"/>
    <s v="Standard Class"/>
    <s v="MA-17560"/>
    <s v="Matt Abelman"/>
    <s v="Home Office"/>
    <s v="United States"/>
    <s v="Trenton"/>
    <x v="12"/>
    <n v="48183"/>
    <x v="2"/>
    <s v="TEC-PH-10001128"/>
    <x v="2"/>
    <x v="7"/>
    <s v="Motorola Droid Maxx"/>
    <n v="299.98"/>
    <n v="2"/>
    <n v="0"/>
    <n v="83.994400000000013"/>
  </r>
  <r>
    <n v="5074"/>
    <s v="CA-2012-145485"/>
    <x v="1"/>
    <x v="599"/>
    <d v="2012-11-05T00:00:00"/>
    <s v="Same Day"/>
    <s v="JM-16195"/>
    <s v="Justin MacKendrick"/>
    <s v="Consumer"/>
    <s v="United States"/>
    <s v="San Francisco"/>
    <x v="1"/>
    <n v="94109"/>
    <x v="1"/>
    <s v="OFF-ST-10000649"/>
    <x v="1"/>
    <x v="4"/>
    <s v="Hanging Personal Folder File"/>
    <n v="62.8"/>
    <n v="4"/>
    <n v="0"/>
    <n v="15.700000000000003"/>
  </r>
  <r>
    <n v="5075"/>
    <s v="CA-2014-151071"/>
    <x v="3"/>
    <x v="1016"/>
    <d v="2014-04-30T00:00:00"/>
    <s v="Second Class"/>
    <s v="MB-18085"/>
    <s v="Mick Brown"/>
    <s v="Consumer"/>
    <s v="United States"/>
    <s v="Los Angeles"/>
    <x v="1"/>
    <n v="90049"/>
    <x v="1"/>
    <s v="OFF-BI-10002103"/>
    <x v="1"/>
    <x v="8"/>
    <s v="Cardinal Slant-D Ring Binder, Heavy Gauge Vinyl"/>
    <n v="13.904"/>
    <n v="2"/>
    <n v="0.2"/>
    <n v="4.5187999999999997"/>
  </r>
  <r>
    <n v="5076"/>
    <s v="CA-2011-134572"/>
    <x v="2"/>
    <x v="1017"/>
    <d v="2011-04-22T00:00:00"/>
    <s v="Second Class"/>
    <s v="SV-20365"/>
    <s v="Seth Vernon"/>
    <s v="Consumer"/>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s v="Consumer"/>
    <s v="United States"/>
    <s v="Houston"/>
    <x v="5"/>
    <n v="77070"/>
    <x v="2"/>
    <s v="OFF-ST-10004634"/>
    <x v="1"/>
    <x v="4"/>
    <s v="Personal Folder Holder, Ebony"/>
    <n v="44.840000000000011"/>
    <n v="5"/>
    <n v="0.2"/>
    <n v="5.6049999999999951"/>
  </r>
  <r>
    <n v="5078"/>
    <s v="CA-2011-134572"/>
    <x v="2"/>
    <x v="1017"/>
    <d v="2011-04-22T00:00:00"/>
    <s v="Second Class"/>
    <s v="SV-20365"/>
    <s v="Seth Vernon"/>
    <s v="Consumer"/>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s v="Home Office"/>
    <s v="United States"/>
    <s v="Milwaukee"/>
    <x v="6"/>
    <n v="53209"/>
    <x v="2"/>
    <s v="OFF-BI-10002949"/>
    <x v="1"/>
    <x v="8"/>
    <s v="Prestige Round Ring Binders"/>
    <n v="18.240000000000002"/>
    <n v="3"/>
    <n v="0"/>
    <n v="8.5727999999999991"/>
  </r>
  <r>
    <n v="5080"/>
    <s v="US-2014-133312"/>
    <x v="3"/>
    <x v="920"/>
    <d v="2014-11-30T00:00:00"/>
    <s v="Standard Class"/>
    <s v="BD-11500"/>
    <s v="Bradley Drucker"/>
    <s v="Consumer"/>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s v="Consumer"/>
    <s v="United States"/>
    <s v="San Francisco"/>
    <x v="1"/>
    <n v="94122"/>
    <x v="1"/>
    <s v="OFF-ST-10001325"/>
    <x v="1"/>
    <x v="4"/>
    <s v="Sterilite Officeware Hinged File Box"/>
    <n v="10.48"/>
    <n v="1"/>
    <n v="0"/>
    <n v="2.8296000000000001"/>
  </r>
  <r>
    <n v="5082"/>
    <s v="US-2012-137533"/>
    <x v="1"/>
    <x v="217"/>
    <d v="2012-12-18T00:00:00"/>
    <s v="Same Day"/>
    <s v="JK-15640"/>
    <s v="Jim Kriz"/>
    <s v="Home Office"/>
    <s v="United States"/>
    <s v="Cleveland"/>
    <x v="24"/>
    <n v="44105"/>
    <x v="3"/>
    <s v="OFF-PA-10003441"/>
    <x v="1"/>
    <x v="10"/>
    <s v="Xerox 226"/>
    <n v="20.736000000000004"/>
    <n v="4"/>
    <n v="0.2"/>
    <n v="7.2576000000000001"/>
  </r>
  <r>
    <n v="5083"/>
    <s v="CA-2013-155138"/>
    <x v="0"/>
    <x v="162"/>
    <d v="2013-09-13T00:00:00"/>
    <s v="Standard Class"/>
    <s v="JM-15580"/>
    <s v="Jill Matthias"/>
    <s v="Consumer"/>
    <s v="United States"/>
    <s v="Monroe"/>
    <x v="3"/>
    <n v="28110"/>
    <x v="0"/>
    <s v="TEC-AC-10004209"/>
    <x v="2"/>
    <x v="11"/>
    <s v="Memorex Froggy Flash Drive 4 GB"/>
    <n v="35.167999999999999"/>
    <n v="4"/>
    <n v="0.2"/>
    <n v="8.3524000000000012"/>
  </r>
  <r>
    <n v="5084"/>
    <s v="CA-2013-155138"/>
    <x v="0"/>
    <x v="162"/>
    <d v="2013-09-13T00:00:00"/>
    <s v="Standard Class"/>
    <s v="JM-15580"/>
    <s v="Jill Matthias"/>
    <s v="Consumer"/>
    <s v="United States"/>
    <s v="Monroe"/>
    <x v="3"/>
    <n v="28110"/>
    <x v="0"/>
    <s v="OFF-PA-10000501"/>
    <x v="1"/>
    <x v="10"/>
    <s v="Petty Cash Envelope"/>
    <n v="64.704000000000008"/>
    <n v="3"/>
    <n v="0.2"/>
    <n v="23.455199999999998"/>
  </r>
  <r>
    <n v="5085"/>
    <s v="CA-2013-108350"/>
    <x v="0"/>
    <x v="112"/>
    <d v="2013-06-10T00:00:00"/>
    <s v="Second Class"/>
    <s v="SC-20230"/>
    <s v="Scot Coram"/>
    <s v="Corporate"/>
    <s v="United States"/>
    <s v="Lowell"/>
    <x v="31"/>
    <n v="1852"/>
    <x v="3"/>
    <s v="OFF-PA-10003656"/>
    <x v="1"/>
    <x v="10"/>
    <s v="Xerox 1935"/>
    <n v="105.52"/>
    <n v="4"/>
    <n v="0"/>
    <n v="48.539199999999994"/>
  </r>
  <r>
    <n v="5086"/>
    <s v="CA-2012-144302"/>
    <x v="1"/>
    <x v="974"/>
    <d v="2012-06-23T00:00:00"/>
    <s v="Standard Class"/>
    <s v="ME-17320"/>
    <s v="Maria Etezadi"/>
    <s v="Home Office"/>
    <s v="United States"/>
    <s v="Dallas"/>
    <x v="5"/>
    <n v="75081"/>
    <x v="2"/>
    <s v="OFF-BI-10001107"/>
    <x v="1"/>
    <x v="8"/>
    <s v="GBC White Gloss Covers, Plain Front"/>
    <n v="5.7919999999999989"/>
    <n v="2"/>
    <n v="0.8"/>
    <n v="-9.5568000000000026"/>
  </r>
  <r>
    <n v="5087"/>
    <s v="CA-2012-109001"/>
    <x v="1"/>
    <x v="616"/>
    <d v="2012-03-09T00:00:00"/>
    <s v="Standard Class"/>
    <s v="KN-16390"/>
    <s v="Katherine Nockton"/>
    <s v="Corporate"/>
    <s v="United States"/>
    <s v="Philadelphia"/>
    <x v="9"/>
    <n v="19120"/>
    <x v="3"/>
    <s v="TEC-PH-10000562"/>
    <x v="2"/>
    <x v="7"/>
    <s v="Samsung Convoy 3"/>
    <n v="466.15799999999996"/>
    <n v="7"/>
    <n v="0.4"/>
    <n v="-93.231599999999958"/>
  </r>
  <r>
    <n v="5088"/>
    <s v="CA-2012-109001"/>
    <x v="1"/>
    <x v="616"/>
    <d v="2012-03-09T00:00:00"/>
    <s v="Standard Class"/>
    <s v="KN-16390"/>
    <s v="Katherine Nockton"/>
    <s v="Corporate"/>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s v="Corporate"/>
    <s v="United States"/>
    <s v="Philadelphia"/>
    <x v="9"/>
    <n v="19120"/>
    <x v="3"/>
    <s v="OFF-BI-10003529"/>
    <x v="1"/>
    <x v="8"/>
    <s v="Avery Round Ring Poly Binders"/>
    <n v="2.556"/>
    <n v="3"/>
    <n v="0.7"/>
    <n v="-1.7892000000000001"/>
  </r>
  <r>
    <n v="5090"/>
    <s v="CA-2014-132738"/>
    <x v="3"/>
    <x v="1018"/>
    <d v="2014-08-08T00:00:00"/>
    <s v="First Class"/>
    <s v="HM-14860"/>
    <s v="Harry Marie"/>
    <s v="Corporate"/>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s v="Corporate"/>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s v="Consumer"/>
    <s v="United States"/>
    <s v="Loveland"/>
    <x v="22"/>
    <n v="80538"/>
    <x v="1"/>
    <s v="OFF-FA-10003472"/>
    <x v="1"/>
    <x v="13"/>
    <s v="Bagged Rubber Bands"/>
    <n v="3.024"/>
    <n v="3"/>
    <n v="0.2"/>
    <n v="-0.6048"/>
  </r>
  <r>
    <n v="5093"/>
    <s v="CA-2012-119102"/>
    <x v="1"/>
    <x v="293"/>
    <d v="2012-05-27T00:00:00"/>
    <s v="Standard Class"/>
    <s v="KH-16690"/>
    <s v="Kristen Hastings"/>
    <s v="Corporate"/>
    <s v="United States"/>
    <s v="Woonsocket"/>
    <x v="34"/>
    <n v="2895"/>
    <x v="3"/>
    <s v="OFF-ST-10004507"/>
    <x v="1"/>
    <x v="4"/>
    <s v="Advantus Rolling Storage Box"/>
    <n v="51.449999999999996"/>
    <n v="3"/>
    <n v="0"/>
    <n v="13.891499999999999"/>
  </r>
  <r>
    <n v="5094"/>
    <s v="US-2011-140452"/>
    <x v="2"/>
    <x v="776"/>
    <d v="2011-12-10T00:00:00"/>
    <s v="Standard Class"/>
    <s v="BK-11260"/>
    <s v="Berenike Kampe"/>
    <s v="Consumer"/>
    <s v="United States"/>
    <s v="Chicago"/>
    <x v="10"/>
    <n v="60610"/>
    <x v="2"/>
    <s v="OFF-AP-10004036"/>
    <x v="1"/>
    <x v="9"/>
    <s v="Bionaire 99.97% HEPA Air Cleaner"/>
    <n v="14.015999999999996"/>
    <n v="4"/>
    <n v="0.8"/>
    <n v="-31.536000000000001"/>
  </r>
  <r>
    <n v="5095"/>
    <s v="US-2011-140452"/>
    <x v="2"/>
    <x v="776"/>
    <d v="2011-12-10T00:00:00"/>
    <s v="Standard Class"/>
    <s v="BK-11260"/>
    <s v="Berenike Kampe"/>
    <s v="Consumer"/>
    <s v="United States"/>
    <s v="Chicago"/>
    <x v="10"/>
    <n v="60610"/>
    <x v="2"/>
    <s v="FUR-TA-10004086"/>
    <x v="0"/>
    <x v="3"/>
    <s v="KI Adjustable-Height Table"/>
    <n v="214.95000000000002"/>
    <n v="5"/>
    <n v="0.5"/>
    <n v="-120.37200000000003"/>
  </r>
  <r>
    <n v="5096"/>
    <s v="US-2011-140452"/>
    <x v="2"/>
    <x v="776"/>
    <d v="2011-12-10T00:00:00"/>
    <s v="Standard Class"/>
    <s v="BK-11260"/>
    <s v="Berenike Kampe"/>
    <s v="Consumer"/>
    <s v="United States"/>
    <s v="Chicago"/>
    <x v="10"/>
    <n v="60610"/>
    <x v="2"/>
    <s v="TEC-PH-10000307"/>
    <x v="2"/>
    <x v="7"/>
    <s v="Shocksock Galaxy S4 Armband"/>
    <n v="35.04"/>
    <n v="4"/>
    <n v="0.2"/>
    <n v="-7.0080000000000044"/>
  </r>
  <r>
    <n v="5097"/>
    <s v="US-2011-140452"/>
    <x v="2"/>
    <x v="776"/>
    <d v="2011-12-10T00:00:00"/>
    <s v="Standard Class"/>
    <s v="BK-11260"/>
    <s v="Berenike Kampe"/>
    <s v="Consumer"/>
    <s v="United States"/>
    <s v="Chicago"/>
    <x v="10"/>
    <n v="60610"/>
    <x v="2"/>
    <s v="FUR-FU-10002088"/>
    <x v="0"/>
    <x v="5"/>
    <s v="Nu-Dell Float Frame 11 x 14 1/2"/>
    <n v="10.776000000000002"/>
    <n v="3"/>
    <n v="0.6"/>
    <n v="-4.8491999999999997"/>
  </r>
  <r>
    <n v="5098"/>
    <s v="US-2011-140452"/>
    <x v="2"/>
    <x v="776"/>
    <d v="2011-12-10T00:00:00"/>
    <s v="Standard Class"/>
    <s v="BK-11260"/>
    <s v="Berenike Kampe"/>
    <s v="Consumer"/>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s v="Consumer"/>
    <s v="United States"/>
    <s v="Chicago"/>
    <x v="10"/>
    <n v="60610"/>
    <x v="2"/>
    <s v="OFF-ST-10002485"/>
    <x v="1"/>
    <x v="4"/>
    <s v="Rogers Deluxe File Chest"/>
    <n v="35.167999999999999"/>
    <n v="2"/>
    <n v="0.2"/>
    <n v="-8.3524000000000012"/>
  </r>
  <r>
    <n v="5100"/>
    <s v="CA-2012-141936"/>
    <x v="1"/>
    <x v="976"/>
    <d v="2012-08-12T00:00:00"/>
    <s v="Standard Class"/>
    <s v="PN-18775"/>
    <s v="Parhena Norris"/>
    <s v="Home Office"/>
    <s v="United States"/>
    <s v="Bakersfield"/>
    <x v="1"/>
    <n v="93309"/>
    <x v="1"/>
    <s v="OFF-BI-10002194"/>
    <x v="1"/>
    <x v="8"/>
    <s v="Cardinal Hold-It CD Pocket"/>
    <n v="19.152000000000001"/>
    <n v="3"/>
    <n v="0.2"/>
    <n v="6.4638000000000009"/>
  </r>
  <r>
    <n v="5101"/>
    <s v="CA-2011-158442"/>
    <x v="2"/>
    <x v="461"/>
    <d v="2011-03-17T00:00:00"/>
    <s v="Same Day"/>
    <s v="AZ-10750"/>
    <s v="Annie Zypern"/>
    <s v="Consumer"/>
    <s v="United States"/>
    <s v="Dallas"/>
    <x v="5"/>
    <n v="75217"/>
    <x v="2"/>
    <s v="OFF-AR-10003732"/>
    <x v="1"/>
    <x v="6"/>
    <s v="Newell 333"/>
    <n v="4.4479999999999995"/>
    <n v="2"/>
    <n v="0.2"/>
    <n v="0.3335999999999999"/>
  </r>
  <r>
    <n v="5102"/>
    <s v="CA-2011-158442"/>
    <x v="2"/>
    <x v="461"/>
    <d v="2011-03-17T00:00:00"/>
    <s v="Same Day"/>
    <s v="AZ-10750"/>
    <s v="Annie Zypern"/>
    <s v="Consumer"/>
    <s v="United States"/>
    <s v="Dallas"/>
    <x v="5"/>
    <n v="75217"/>
    <x v="2"/>
    <s v="OFF-PA-10002195"/>
    <x v="1"/>
    <x v="10"/>
    <s v="Xerox 1966"/>
    <n v="5.1840000000000011"/>
    <n v="1"/>
    <n v="0.2"/>
    <n v="1.8792"/>
  </r>
  <r>
    <n v="5103"/>
    <s v="CA-2011-158442"/>
    <x v="2"/>
    <x v="461"/>
    <d v="2011-03-17T00:00:00"/>
    <s v="Same Day"/>
    <s v="AZ-10750"/>
    <s v="Annie Zypern"/>
    <s v="Consumer"/>
    <s v="United States"/>
    <s v="Dallas"/>
    <x v="5"/>
    <n v="75217"/>
    <x v="2"/>
    <s v="OFF-PA-10002365"/>
    <x v="1"/>
    <x v="10"/>
    <s v="Xerox 1967"/>
    <n v="15.552000000000003"/>
    <n v="3"/>
    <n v="0.2"/>
    <n v="5.4432"/>
  </r>
  <r>
    <n v="5104"/>
    <s v="CA-2012-167374"/>
    <x v="1"/>
    <x v="514"/>
    <d v="2012-03-30T00:00:00"/>
    <s v="Second Class"/>
    <s v="GM-14500"/>
    <s v="Gene McClure"/>
    <s v="Consumer"/>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s v="Consumer"/>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s v="Consumer"/>
    <s v="United States"/>
    <s v="Deltona"/>
    <x v="2"/>
    <n v="32725"/>
    <x v="0"/>
    <s v="FUR-CH-10002439"/>
    <x v="0"/>
    <x v="1"/>
    <s v="Iceberg Nesting Folding Chair, 19w x 6d x 43h"/>
    <n v="186.304"/>
    <n v="4"/>
    <n v="0.2"/>
    <n v="13.972799999999999"/>
  </r>
  <r>
    <n v="5107"/>
    <s v="CA-2012-147102"/>
    <x v="1"/>
    <x v="444"/>
    <d v="2012-09-26T00:00:00"/>
    <s v="Standard Class"/>
    <s v="NH-18610"/>
    <s v="Nicole Hansen"/>
    <s v="Corporate"/>
    <s v="United States"/>
    <s v="Columbus"/>
    <x v="32"/>
    <n v="31907"/>
    <x v="0"/>
    <s v="TEC-AC-10000682"/>
    <x v="2"/>
    <x v="11"/>
    <s v="Kensington K72356US Mouse-in-a-Box USB Desktop Mouse"/>
    <n v="66.36"/>
    <n v="4"/>
    <n v="0"/>
    <n v="23.225999999999999"/>
  </r>
  <r>
    <n v="5108"/>
    <s v="CA-2014-132213"/>
    <x v="3"/>
    <x v="1016"/>
    <d v="2014-04-27T00:00:00"/>
    <s v="First Class"/>
    <s v="PN-18775"/>
    <s v="Parhena Norris"/>
    <s v="Home Office"/>
    <s v="United States"/>
    <s v="Nashville"/>
    <x v="18"/>
    <n v="37211"/>
    <x v="0"/>
    <s v="OFF-AR-10004078"/>
    <x v="1"/>
    <x v="6"/>
    <s v="Newell 312"/>
    <n v="42.047999999999995"/>
    <n v="9"/>
    <n v="0.2"/>
    <n v="5.2559999999999985"/>
  </r>
  <r>
    <n v="5109"/>
    <s v="CA-2014-132213"/>
    <x v="3"/>
    <x v="1016"/>
    <d v="2014-04-27T00:00:00"/>
    <s v="First Class"/>
    <s v="PN-18775"/>
    <s v="Parhena Norris"/>
    <s v="Home Office"/>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s v="Corporate"/>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s v="Corporate"/>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s v="Corporate"/>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s v="Consumer"/>
    <s v="United States"/>
    <s v="Chicago"/>
    <x v="10"/>
    <n v="60610"/>
    <x v="2"/>
    <s v="FUR-FU-10001025"/>
    <x v="0"/>
    <x v="5"/>
    <s v="Eldon Imàge Series Desk Accessories, Clear"/>
    <n v="17.496000000000002"/>
    <n v="9"/>
    <n v="0.6"/>
    <n v="-7.4357999999999969"/>
  </r>
  <r>
    <n v="5114"/>
    <s v="CA-2013-147970"/>
    <x v="0"/>
    <x v="1011"/>
    <d v="2013-02-02T00:00:00"/>
    <s v="Second Class"/>
    <s v="AB-10150"/>
    <s v="Aimee Bixby"/>
    <s v="Consumer"/>
    <s v="United States"/>
    <s v="Dallas"/>
    <x v="5"/>
    <n v="75220"/>
    <x v="2"/>
    <s v="OFF-PA-10003936"/>
    <x v="1"/>
    <x v="10"/>
    <s v="Xerox 1994"/>
    <n v="15.552000000000003"/>
    <n v="3"/>
    <n v="0.2"/>
    <n v="5.4432"/>
  </r>
  <r>
    <n v="5115"/>
    <s v="CA-2013-150658"/>
    <x v="0"/>
    <x v="1019"/>
    <d v="2013-11-23T00:00:00"/>
    <s v="Standard Class"/>
    <s v="MS-17365"/>
    <s v="Maribeth Schnelling"/>
    <s v="Consumer"/>
    <s v="United States"/>
    <s v="Carlsbad"/>
    <x v="27"/>
    <n v="88220"/>
    <x v="1"/>
    <s v="OFF-BI-10004140"/>
    <x v="1"/>
    <x v="8"/>
    <s v="Avery Non-Stick Binders"/>
    <n v="10.776000000000002"/>
    <n v="3"/>
    <n v="0.2"/>
    <n v="3.3674999999999984"/>
  </r>
  <r>
    <n v="5116"/>
    <s v="CA-2014-125640"/>
    <x v="3"/>
    <x v="800"/>
    <d v="2014-07-30T00:00:00"/>
    <s v="Standard Class"/>
    <s v="DD-13570"/>
    <s v="Dorothy Dickinson"/>
    <s v="Consumer"/>
    <s v="United States"/>
    <s v="Philadelphia"/>
    <x v="9"/>
    <n v="19134"/>
    <x v="3"/>
    <s v="OFF-LA-10004178"/>
    <x v="1"/>
    <x v="2"/>
    <s v="Avery 491"/>
    <n v="3.3040000000000003"/>
    <n v="1"/>
    <n v="0.2"/>
    <n v="1.0737999999999999"/>
  </r>
  <r>
    <n v="5117"/>
    <s v="CA-2014-154137"/>
    <x v="3"/>
    <x v="343"/>
    <d v="2014-11-18T00:00:00"/>
    <s v="Standard Class"/>
    <s v="MT-17815"/>
    <s v="Meg Tillman"/>
    <s v="Consumer"/>
    <s v="United States"/>
    <s v="New York City"/>
    <x v="15"/>
    <n v="10009"/>
    <x v="3"/>
    <s v="OFF-ST-10003324"/>
    <x v="1"/>
    <x v="4"/>
    <s v="Belkin OmniView SE Rackmount Kit"/>
    <n v="35.479999999999997"/>
    <n v="1"/>
    <n v="0"/>
    <n v="0"/>
  </r>
  <r>
    <n v="5118"/>
    <s v="CA-2012-127173"/>
    <x v="1"/>
    <x v="120"/>
    <d v="2012-10-03T00:00:00"/>
    <s v="Standard Class"/>
    <s v="GM-14500"/>
    <s v="Gene McClure"/>
    <s v="Consumer"/>
    <s v="United States"/>
    <s v="Oceanside"/>
    <x v="15"/>
    <n v="11572"/>
    <x v="3"/>
    <s v="OFF-FA-10004854"/>
    <x v="1"/>
    <x v="13"/>
    <s v="Vinyl Coated Wire Paper Clips in Organizer Box, 800/Box"/>
    <n v="34.44"/>
    <n v="3"/>
    <n v="0"/>
    <n v="16.186799999999998"/>
  </r>
  <r>
    <n v="5119"/>
    <s v="CA-2012-127173"/>
    <x v="1"/>
    <x v="120"/>
    <d v="2012-10-03T00:00:00"/>
    <s v="Standard Class"/>
    <s v="GM-14500"/>
    <s v="Gene McClure"/>
    <s v="Consumer"/>
    <s v="United States"/>
    <s v="Oceanside"/>
    <x v="15"/>
    <n v="11572"/>
    <x v="3"/>
    <s v="TEC-MA-10002859"/>
    <x v="2"/>
    <x v="15"/>
    <s v="Ativa MDM8000 8-Sheet Micro-Cut Shredder"/>
    <n v="629.92999999999995"/>
    <n v="7"/>
    <n v="0"/>
    <n v="296.06709999999998"/>
  </r>
  <r>
    <n v="5120"/>
    <s v="CA-2012-127173"/>
    <x v="1"/>
    <x v="120"/>
    <d v="2012-10-03T00:00:00"/>
    <s v="Standard Class"/>
    <s v="GM-14500"/>
    <s v="Gene McClure"/>
    <s v="Consumer"/>
    <s v="United States"/>
    <s v="Oceanside"/>
    <x v="15"/>
    <n v="11572"/>
    <x v="3"/>
    <s v="OFF-BI-10000088"/>
    <x v="1"/>
    <x v="8"/>
    <s v="GBC Imprintable Covers"/>
    <n v="79.056000000000012"/>
    <n v="9"/>
    <n v="0.2"/>
    <n v="28.657800000000002"/>
  </r>
  <r>
    <n v="5121"/>
    <s v="CA-2011-149538"/>
    <x v="2"/>
    <x v="527"/>
    <d v="2011-04-08T00:00:00"/>
    <s v="Standard Class"/>
    <s v="KB-16585"/>
    <s v="Ken Black"/>
    <s v="Corporate"/>
    <s v="United States"/>
    <s v="Lafayette"/>
    <x v="28"/>
    <n v="70506"/>
    <x v="0"/>
    <s v="OFF-ST-10004180"/>
    <x v="1"/>
    <x v="4"/>
    <s v="Safco Commercial Shelving"/>
    <n v="232.54999999999998"/>
    <n v="5"/>
    <n v="0"/>
    <n v="9.3019999999999925"/>
  </r>
  <r>
    <n v="5122"/>
    <s v="CA-2011-149538"/>
    <x v="2"/>
    <x v="527"/>
    <d v="2011-04-08T00:00:00"/>
    <s v="Standard Class"/>
    <s v="KB-16585"/>
    <s v="Ken Black"/>
    <s v="Corporate"/>
    <s v="United States"/>
    <s v="Lafayette"/>
    <x v="28"/>
    <n v="70506"/>
    <x v="0"/>
    <s v="TEC-AC-10002926"/>
    <x v="2"/>
    <x v="11"/>
    <s v="Logitech Wireless Marathon Mouse M705"/>
    <n v="99.98"/>
    <n v="2"/>
    <n v="0"/>
    <n v="42.991400000000006"/>
  </r>
  <r>
    <n v="5123"/>
    <s v="CA-2011-149538"/>
    <x v="2"/>
    <x v="527"/>
    <d v="2011-04-08T00:00:00"/>
    <s v="Standard Class"/>
    <s v="KB-16585"/>
    <s v="Ken Black"/>
    <s v="Corporate"/>
    <s v="United States"/>
    <s v="Lafayette"/>
    <x v="28"/>
    <n v="70506"/>
    <x v="0"/>
    <s v="OFF-PA-10003797"/>
    <x v="1"/>
    <x v="10"/>
    <s v="Xerox 209"/>
    <n v="19.440000000000001"/>
    <n v="3"/>
    <n v="0"/>
    <n v="9.3312000000000008"/>
  </r>
  <r>
    <n v="5124"/>
    <s v="CA-2011-149538"/>
    <x v="2"/>
    <x v="527"/>
    <d v="2011-04-08T00:00:00"/>
    <s v="Standard Class"/>
    <s v="KB-16585"/>
    <s v="Ken Black"/>
    <s v="Corporate"/>
    <s v="United States"/>
    <s v="Lafayette"/>
    <x v="28"/>
    <n v="70506"/>
    <x v="0"/>
    <s v="OFF-PA-10002195"/>
    <x v="1"/>
    <x v="10"/>
    <s v="Xerox 1966"/>
    <n v="12.96"/>
    <n v="2"/>
    <n v="0"/>
    <n v="6.3504000000000005"/>
  </r>
  <r>
    <n v="5125"/>
    <s v="CA-2011-160766"/>
    <x v="2"/>
    <x v="80"/>
    <d v="2011-09-14T00:00:00"/>
    <s v="Same Day"/>
    <s v="DM-13015"/>
    <s v="Darrin Martin"/>
    <s v="Consumer"/>
    <s v="United States"/>
    <s v="New York City"/>
    <x v="15"/>
    <n v="10009"/>
    <x v="3"/>
    <s v="FUR-TA-10001039"/>
    <x v="0"/>
    <x v="3"/>
    <s v="KI Adjustable-Height Table"/>
    <n v="464.29200000000003"/>
    <n v="9"/>
    <n v="0.4"/>
    <n v="-108.33479999999997"/>
  </r>
  <r>
    <n v="5126"/>
    <s v="CA-2011-160766"/>
    <x v="2"/>
    <x v="80"/>
    <d v="2011-09-14T00:00:00"/>
    <s v="Same Day"/>
    <s v="DM-13015"/>
    <s v="Darrin Martin"/>
    <s v="Consumer"/>
    <s v="United States"/>
    <s v="New York City"/>
    <x v="15"/>
    <n v="10009"/>
    <x v="3"/>
    <s v="OFF-EN-10001099"/>
    <x v="1"/>
    <x v="12"/>
    <s v="Staples"/>
    <n v="68.459999999999994"/>
    <n v="7"/>
    <n v="0"/>
    <n v="31.491599999999995"/>
  </r>
  <r>
    <n v="5127"/>
    <s v="CA-2011-160766"/>
    <x v="2"/>
    <x v="80"/>
    <d v="2011-09-14T00:00:00"/>
    <s v="Same Day"/>
    <s v="DM-13015"/>
    <s v="Darrin Martin"/>
    <s v="Consumer"/>
    <s v="United States"/>
    <s v="New York City"/>
    <x v="15"/>
    <n v="10009"/>
    <x v="3"/>
    <s v="TEC-MA-10003979"/>
    <x v="2"/>
    <x v="15"/>
    <s v="Ativa V4110MDD Micro-Cut Shredder"/>
    <n v="2799.96"/>
    <n v="4"/>
    <n v="0"/>
    <n v="1371.9803999999999"/>
  </r>
  <r>
    <n v="5128"/>
    <s v="CA-2011-160766"/>
    <x v="2"/>
    <x v="80"/>
    <d v="2011-09-14T00:00:00"/>
    <s v="Same Day"/>
    <s v="DM-13015"/>
    <s v="Darrin Martin"/>
    <s v="Consumer"/>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s v="Consumer"/>
    <s v="United States"/>
    <s v="New York City"/>
    <x v="15"/>
    <n v="10009"/>
    <x v="3"/>
    <s v="TEC-PH-10001536"/>
    <x v="2"/>
    <x v="7"/>
    <s v="Spigen Samsung Galaxy S5 Case Wallet"/>
    <n v="16.989999999999998"/>
    <n v="1"/>
    <n v="0"/>
    <n v="4.4173999999999989"/>
  </r>
  <r>
    <n v="5130"/>
    <s v="CA-2011-160766"/>
    <x v="2"/>
    <x v="80"/>
    <d v="2011-09-14T00:00:00"/>
    <s v="Same Day"/>
    <s v="DM-13015"/>
    <s v="Darrin Martin"/>
    <s v="Consumer"/>
    <s v="United States"/>
    <s v="New York City"/>
    <x v="15"/>
    <n v="10009"/>
    <x v="3"/>
    <s v="TEC-PH-10000526"/>
    <x v="2"/>
    <x v="7"/>
    <s v="Vtech CS6719"/>
    <n v="287.96999999999997"/>
    <n v="3"/>
    <n v="0"/>
    <n v="80.631600000000006"/>
  </r>
  <r>
    <n v="5131"/>
    <s v="CA-2011-160766"/>
    <x v="2"/>
    <x v="80"/>
    <d v="2011-09-14T00:00:00"/>
    <s v="Same Day"/>
    <s v="DM-13015"/>
    <s v="Darrin Martin"/>
    <s v="Consumer"/>
    <s v="United States"/>
    <s v="New York City"/>
    <x v="15"/>
    <n v="10009"/>
    <x v="3"/>
    <s v="OFF-PA-10000213"/>
    <x v="1"/>
    <x v="10"/>
    <s v="Xerox 198"/>
    <n v="44.820000000000007"/>
    <n v="9"/>
    <n v="0"/>
    <n v="21.065400000000004"/>
  </r>
  <r>
    <n v="5132"/>
    <s v="CA-2014-146626"/>
    <x v="3"/>
    <x v="614"/>
    <d v="2015-01-06T00:00:00"/>
    <s v="Standard Class"/>
    <s v="BP-11185"/>
    <s v="Ben Peterman"/>
    <s v="Corporate"/>
    <s v="United States"/>
    <s v="Anaheim"/>
    <x v="1"/>
    <n v="92804"/>
    <x v="1"/>
    <s v="FUR-FU-10002501"/>
    <x v="0"/>
    <x v="5"/>
    <s v="Nu-Dell Executive Frame"/>
    <n v="101.12"/>
    <n v="8"/>
    <n v="0"/>
    <n v="37.414400000000001"/>
  </r>
  <r>
    <n v="5133"/>
    <s v="CA-2012-123330"/>
    <x v="1"/>
    <x v="1020"/>
    <d v="2012-06-27T00:00:00"/>
    <s v="Standard Class"/>
    <s v="EP-13915"/>
    <s v="Emily Phan"/>
    <s v="Consumer"/>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s v="Home Office"/>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s v="Home Office"/>
    <s v="United States"/>
    <s v="New York City"/>
    <x v="15"/>
    <n v="10009"/>
    <x v="3"/>
    <s v="OFF-BI-10003364"/>
    <x v="1"/>
    <x v="8"/>
    <s v="Binding Machine Supplies"/>
    <n v="93.344000000000008"/>
    <n v="4"/>
    <n v="0.2"/>
    <n v="32.670400000000001"/>
  </r>
  <r>
    <n v="5136"/>
    <s v="CA-2013-151323"/>
    <x v="0"/>
    <x v="248"/>
    <d v="2013-10-29T00:00:00"/>
    <s v="Standard Class"/>
    <s v="AB-10255"/>
    <s v="Alejandro Ballentine"/>
    <s v="Home Office"/>
    <s v="United States"/>
    <s v="Seattle"/>
    <x v="4"/>
    <n v="98103"/>
    <x v="1"/>
    <s v="OFF-FA-10002983"/>
    <x v="1"/>
    <x v="13"/>
    <s v="Advantus SlideClip Paper Clips"/>
    <n v="17.05"/>
    <n v="5"/>
    <n v="0"/>
    <n v="8.1840000000000011"/>
  </r>
  <r>
    <n v="5137"/>
    <s v="CA-2012-146696"/>
    <x v="1"/>
    <x v="639"/>
    <d v="2012-12-19T00:00:00"/>
    <s v="Standard Class"/>
    <s v="RD-19480"/>
    <s v="Rick Duston"/>
    <s v="Consumer"/>
    <s v="United States"/>
    <s v="San Diego"/>
    <x v="1"/>
    <n v="92105"/>
    <x v="1"/>
    <s v="OFF-BI-10002432"/>
    <x v="1"/>
    <x v="8"/>
    <s v="Wilson Jones Standard D-Ring Binders"/>
    <n v="8.0960000000000001"/>
    <n v="2"/>
    <n v="0.2"/>
    <n v="2.7323999999999993"/>
  </r>
  <r>
    <n v="5138"/>
    <s v="CA-2013-128972"/>
    <x v="0"/>
    <x v="373"/>
    <d v="2013-11-18T00:00:00"/>
    <s v="Standard Class"/>
    <s v="TS-21430"/>
    <s v="Tom Stivers"/>
    <s v="Corporate"/>
    <s v="United States"/>
    <s v="Oklahoma City"/>
    <x v="26"/>
    <n v="73120"/>
    <x v="2"/>
    <s v="FUR-FU-10003096"/>
    <x v="0"/>
    <x v="5"/>
    <s v="Master Giant Foot Doorstop, Safety Yellow"/>
    <n v="30.36"/>
    <n v="4"/>
    <n v="0"/>
    <n v="13.0548"/>
  </r>
  <r>
    <n v="5139"/>
    <s v="CA-2014-128335"/>
    <x v="3"/>
    <x v="365"/>
    <d v="2014-10-06T00:00:00"/>
    <s v="Standard Class"/>
    <s v="JA-15970"/>
    <s v="Joseph Airdo"/>
    <s v="Consumer"/>
    <s v="United States"/>
    <s v="Mount Vernon"/>
    <x v="15"/>
    <n v="10550"/>
    <x v="3"/>
    <s v="OFF-EN-10001539"/>
    <x v="1"/>
    <x v="12"/>
    <s v="Staples"/>
    <n v="23.34"/>
    <n v="3"/>
    <n v="0"/>
    <n v="10.969799999999999"/>
  </r>
  <r>
    <n v="5140"/>
    <s v="CA-2014-128335"/>
    <x v="3"/>
    <x v="365"/>
    <d v="2014-10-06T00:00:00"/>
    <s v="Standard Class"/>
    <s v="JA-15970"/>
    <s v="Joseph Airdo"/>
    <s v="Consumer"/>
    <s v="United States"/>
    <s v="Mount Vernon"/>
    <x v="15"/>
    <n v="10550"/>
    <x v="3"/>
    <s v="OFF-PA-10004996"/>
    <x v="1"/>
    <x v="10"/>
    <s v="Speediset Carbonless Redi-Letter 7&quot; x 8 1/2&quot;"/>
    <n v="51.550000000000004"/>
    <n v="5"/>
    <n v="0"/>
    <n v="24.2285"/>
  </r>
  <r>
    <n v="5141"/>
    <s v="CA-2012-154886"/>
    <x v="1"/>
    <x v="627"/>
    <d v="2012-11-12T00:00:00"/>
    <s v="Standard Class"/>
    <s v="SW-20455"/>
    <s v="Shaun Weien"/>
    <s v="Consumer"/>
    <s v="United States"/>
    <s v="San Francisco"/>
    <x v="1"/>
    <n v="94109"/>
    <x v="1"/>
    <s v="TEC-AC-10001956"/>
    <x v="2"/>
    <x v="11"/>
    <s v="Microsoft Arc Touch Mouse"/>
    <n v="119.9"/>
    <n v="2"/>
    <n v="0"/>
    <n v="43.164000000000001"/>
  </r>
  <r>
    <n v="5142"/>
    <s v="CA-2013-111213"/>
    <x v="0"/>
    <x v="178"/>
    <d v="2013-04-06T00:00:00"/>
    <s v="Standard Class"/>
    <s v="FP-14320"/>
    <s v="Frank Preis"/>
    <s v="Consumer"/>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s v="Consumer"/>
    <s v="United States"/>
    <s v="New York City"/>
    <x v="15"/>
    <n v="10009"/>
    <x v="3"/>
    <s v="OFF-SU-10000946"/>
    <x v="1"/>
    <x v="14"/>
    <s v="Staples"/>
    <n v="63.84"/>
    <n v="8"/>
    <n v="0"/>
    <n v="18.513599999999997"/>
  </r>
  <r>
    <n v="5144"/>
    <s v="CA-2013-111213"/>
    <x v="0"/>
    <x v="178"/>
    <d v="2013-04-06T00:00:00"/>
    <s v="Standard Class"/>
    <s v="FP-14320"/>
    <s v="Frank Preis"/>
    <s v="Consumer"/>
    <s v="United States"/>
    <s v="New York City"/>
    <x v="15"/>
    <n v="10009"/>
    <x v="3"/>
    <s v="OFF-BI-10004140"/>
    <x v="1"/>
    <x v="8"/>
    <s v="Avery Non-Stick Binders"/>
    <n v="3.5920000000000005"/>
    <n v="1"/>
    <n v="0.2"/>
    <n v="1.1224999999999996"/>
  </r>
  <r>
    <n v="5145"/>
    <s v="CA-2014-161333"/>
    <x v="3"/>
    <x v="62"/>
    <d v="2014-02-08T00:00:00"/>
    <s v="Standard Class"/>
    <s v="JL-15835"/>
    <s v="John Lee"/>
    <s v="Consumer"/>
    <s v="United States"/>
    <s v="Los Angeles"/>
    <x v="1"/>
    <n v="90045"/>
    <x v="1"/>
    <s v="FUR-FU-10003039"/>
    <x v="0"/>
    <x v="5"/>
    <s v="Howard Miller 11-1/2&quot; Diameter Grantwood Wall Clock"/>
    <n v="86.26"/>
    <n v="2"/>
    <n v="0"/>
    <n v="29.328400000000002"/>
  </r>
  <r>
    <n v="5146"/>
    <s v="CA-2014-161333"/>
    <x v="3"/>
    <x v="62"/>
    <d v="2014-02-08T00:00:00"/>
    <s v="Standard Class"/>
    <s v="JL-15835"/>
    <s v="John Lee"/>
    <s v="Consumer"/>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s v="Consumer"/>
    <s v="United States"/>
    <s v="Los Angeles"/>
    <x v="1"/>
    <n v="90045"/>
    <x v="1"/>
    <s v="OFF-AP-10000252"/>
    <x v="1"/>
    <x v="9"/>
    <s v="Harmony HEPA Quiet Air Purifiers"/>
    <n v="46.8"/>
    <n v="4"/>
    <n v="0"/>
    <n v="16.38"/>
  </r>
  <r>
    <n v="5148"/>
    <s v="CA-2014-128734"/>
    <x v="3"/>
    <x v="165"/>
    <d v="2015-01-01T00:00:00"/>
    <s v="Standard Class"/>
    <s v="JL-15175"/>
    <s v="James Lanier"/>
    <s v="Home Office"/>
    <s v="United States"/>
    <s v="Chandler"/>
    <x v="16"/>
    <n v="85224"/>
    <x v="1"/>
    <s v="FUR-FU-10001731"/>
    <x v="0"/>
    <x v="5"/>
    <s v="Acrylic Self-Standing Desk Frames"/>
    <n v="8.5440000000000005"/>
    <n v="4"/>
    <n v="0.2"/>
    <n v="1.9223999999999997"/>
  </r>
  <r>
    <n v="5149"/>
    <s v="CA-2014-128734"/>
    <x v="3"/>
    <x v="165"/>
    <d v="2015-01-01T00:00:00"/>
    <s v="Standard Class"/>
    <s v="JL-15175"/>
    <s v="James Lanier"/>
    <s v="Home Office"/>
    <s v="United States"/>
    <s v="Chandler"/>
    <x v="16"/>
    <n v="85224"/>
    <x v="1"/>
    <s v="FUR-CH-10001394"/>
    <x v="0"/>
    <x v="1"/>
    <s v="Global Leather Executive Chair"/>
    <n v="842.37600000000009"/>
    <n v="3"/>
    <n v="0.2"/>
    <n v="105.29699999999988"/>
  </r>
  <r>
    <n v="5150"/>
    <s v="CA-2011-141796"/>
    <x v="2"/>
    <x v="261"/>
    <d v="2011-06-21T00:00:00"/>
    <s v="Same Day"/>
    <s v="JG-15160"/>
    <s v="James Galang"/>
    <s v="Consumer"/>
    <s v="United States"/>
    <s v="Long Beach"/>
    <x v="15"/>
    <n v="11561"/>
    <x v="3"/>
    <s v="TEC-PH-10001578"/>
    <x v="2"/>
    <x v="7"/>
    <s v="Polycom SoundStation2 EX Conference phone"/>
    <n v="1214.8499999999999"/>
    <n v="3"/>
    <n v="0"/>
    <n v="352.30649999999997"/>
  </r>
  <r>
    <n v="5151"/>
    <s v="CA-2014-125101"/>
    <x v="3"/>
    <x v="904"/>
    <d v="2014-03-11T00:00:00"/>
    <s v="Second Class"/>
    <s v="SH-19975"/>
    <s v="Sally Hughsby"/>
    <s v="Corporate"/>
    <s v="United States"/>
    <s v="San Francisco"/>
    <x v="1"/>
    <n v="94109"/>
    <x v="1"/>
    <s v="OFF-ST-10000675"/>
    <x v="1"/>
    <x v="4"/>
    <s v="File Shuttle II and Handi-File, Black"/>
    <n v="67.78"/>
    <n v="2"/>
    <n v="0"/>
    <n v="16.945"/>
  </r>
  <r>
    <n v="5152"/>
    <s v="CA-2014-169929"/>
    <x v="3"/>
    <x v="145"/>
    <d v="2014-09-29T00:00:00"/>
    <s v="First Class"/>
    <s v="LS-17200"/>
    <s v="Luke Schmidt"/>
    <s v="Corporate"/>
    <s v="United States"/>
    <s v="Helena"/>
    <x v="37"/>
    <n v="59601"/>
    <x v="1"/>
    <s v="OFF-ST-10002352"/>
    <x v="1"/>
    <x v="4"/>
    <s v="Iris Project Case"/>
    <n v="39.900000000000006"/>
    <n v="5"/>
    <n v="0"/>
    <n v="10.373999999999999"/>
  </r>
  <r>
    <n v="5153"/>
    <s v="US-2011-121566"/>
    <x v="2"/>
    <x v="479"/>
    <d v="2011-07-06T00:00:00"/>
    <s v="Standard Class"/>
    <s v="CS-11860"/>
    <s v="Cari Schnelling"/>
    <s v="Consumer"/>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s v="Consumer"/>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s v="Consumer"/>
    <s v="United States"/>
    <s v="Kirkwood"/>
    <x v="25"/>
    <n v="63122"/>
    <x v="2"/>
    <s v="OFF-BI-10002215"/>
    <x v="1"/>
    <x v="8"/>
    <s v="Wilson Jones Hanging View Binder, White, 1&quot;"/>
    <n v="28.4"/>
    <n v="4"/>
    <n v="0"/>
    <n v="13.063999999999998"/>
  </r>
  <r>
    <n v="5156"/>
    <s v="US-2012-124219"/>
    <x v="1"/>
    <x v="976"/>
    <d v="2012-08-08T00:00:00"/>
    <s v="First Class"/>
    <s v="KW-16570"/>
    <s v="Kelly Williams"/>
    <s v="Consumer"/>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s v="Home Office"/>
    <s v="United States"/>
    <s v="Chicago"/>
    <x v="10"/>
    <n v="60653"/>
    <x v="2"/>
    <s v="TEC-PH-10002584"/>
    <x v="2"/>
    <x v="7"/>
    <s v="Samsung Galaxy S4"/>
    <n v="1001.5840000000001"/>
    <n v="2"/>
    <n v="0.2"/>
    <n v="125.19799999999992"/>
  </r>
  <r>
    <n v="5158"/>
    <s v="CA-2014-163006"/>
    <x v="3"/>
    <x v="160"/>
    <d v="2014-07-05T00:00:00"/>
    <s v="Second Class"/>
    <s v="GH-14410"/>
    <s v="Gary Hansen"/>
    <s v="Home Office"/>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s v="Home Office"/>
    <s v="United States"/>
    <s v="Chicago"/>
    <x v="10"/>
    <n v="60653"/>
    <x v="2"/>
    <s v="FUR-FU-10003799"/>
    <x v="0"/>
    <x v="5"/>
    <s v="Seth Thomas 13 1/2&quot; Wall Clock"/>
    <n v="14.224000000000002"/>
    <n v="2"/>
    <n v="0.6"/>
    <n v="-10.312400000000004"/>
  </r>
  <r>
    <n v="5160"/>
    <s v="CA-2012-156146"/>
    <x v="1"/>
    <x v="662"/>
    <d v="2012-10-30T00:00:00"/>
    <s v="Second Class"/>
    <s v="AG-10495"/>
    <s v="Andrew Gjertsen"/>
    <s v="Corporate"/>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s v="Corporate"/>
    <s v="United States"/>
    <s v="Peoria"/>
    <x v="16"/>
    <n v="85345"/>
    <x v="1"/>
    <s v="TEC-PH-10001527"/>
    <x v="2"/>
    <x v="7"/>
    <s v="Plantronics MX500i Earset"/>
    <n v="68.720000000000013"/>
    <n v="2"/>
    <n v="0.2"/>
    <n v="-14.603000000000005"/>
  </r>
  <r>
    <n v="5162"/>
    <s v="CA-2011-111192"/>
    <x v="2"/>
    <x v="1021"/>
    <d v="2011-08-05T00:00:00"/>
    <s v="Standard Class"/>
    <s v="TS-21430"/>
    <s v="Tom Stivers"/>
    <s v="Corporate"/>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s v="Consumer"/>
    <s v="United States"/>
    <s v="Taylor"/>
    <x v="12"/>
    <n v="48180"/>
    <x v="2"/>
    <s v="FUR-CH-10000863"/>
    <x v="0"/>
    <x v="1"/>
    <s v="Novimex Swivel Fabric Task Chair"/>
    <n v="301.95999999999998"/>
    <n v="2"/>
    <n v="0"/>
    <n v="33.215599999999995"/>
  </r>
  <r>
    <n v="5164"/>
    <s v="CA-2012-161627"/>
    <x v="1"/>
    <x v="380"/>
    <d v="2012-07-11T00:00:00"/>
    <s v="Standard Class"/>
    <s v="SJ-20215"/>
    <s v="Sarah Jordon"/>
    <s v="Consumer"/>
    <s v="United States"/>
    <s v="Pasadena"/>
    <x v="1"/>
    <n v="91104"/>
    <x v="1"/>
    <s v="FUR-CH-10003968"/>
    <x v="0"/>
    <x v="1"/>
    <s v="Novimex Turbo Task Chair"/>
    <n v="170.35200000000003"/>
    <n v="3"/>
    <n v="0.2"/>
    <n v="-17.035200000000003"/>
  </r>
  <r>
    <n v="5165"/>
    <s v="CA-2011-121006"/>
    <x v="2"/>
    <x v="849"/>
    <d v="2011-11-16T00:00:00"/>
    <s v="Standard Class"/>
    <s v="SC-20020"/>
    <s v="Sam Craven"/>
    <s v="Consumer"/>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s v="Consumer"/>
    <s v="United States"/>
    <s v="Midland"/>
    <x v="12"/>
    <n v="48640"/>
    <x v="2"/>
    <s v="OFF-PA-10000130"/>
    <x v="1"/>
    <x v="10"/>
    <s v="Xerox 199"/>
    <n v="12.84"/>
    <n v="3"/>
    <n v="0"/>
    <n v="5.7779999999999987"/>
  </r>
  <r>
    <n v="5167"/>
    <s v="CA-2011-121006"/>
    <x v="2"/>
    <x v="849"/>
    <d v="2011-11-16T00:00:00"/>
    <s v="Standard Class"/>
    <s v="SC-20020"/>
    <s v="Sam Craven"/>
    <s v="Consumer"/>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s v="Consumer"/>
    <s v="United States"/>
    <s v="Midland"/>
    <x v="12"/>
    <n v="48640"/>
    <x v="2"/>
    <s v="FUR-CH-10004997"/>
    <x v="0"/>
    <x v="1"/>
    <s v="Hon Every-Day Series Multi-Task Chairs"/>
    <n v="563.93999999999994"/>
    <n v="3"/>
    <n v="0"/>
    <n v="112.78800000000001"/>
  </r>
  <r>
    <n v="5169"/>
    <s v="CA-2011-121006"/>
    <x v="2"/>
    <x v="849"/>
    <d v="2011-11-16T00:00:00"/>
    <s v="Standard Class"/>
    <s v="SC-20020"/>
    <s v="Sam Craven"/>
    <s v="Consumer"/>
    <s v="United States"/>
    <s v="Midland"/>
    <x v="12"/>
    <n v="48640"/>
    <x v="2"/>
    <s v="OFF-ST-10004950"/>
    <x v="1"/>
    <x v="4"/>
    <s v="Acco Perma 3000 Stacking Storage Drawers"/>
    <n v="62.94"/>
    <n v="3"/>
    <n v="0"/>
    <n v="11.958600000000001"/>
  </r>
  <r>
    <n v="5170"/>
    <s v="CA-2011-121006"/>
    <x v="2"/>
    <x v="849"/>
    <d v="2011-11-16T00:00:00"/>
    <s v="Standard Class"/>
    <s v="SC-20020"/>
    <s v="Sam Craven"/>
    <s v="Consumer"/>
    <s v="United States"/>
    <s v="Midland"/>
    <x v="12"/>
    <n v="48640"/>
    <x v="2"/>
    <s v="OFF-ST-10001490"/>
    <x v="1"/>
    <x v="4"/>
    <s v="Hot File 7-Pocket, Floor Stand"/>
    <n v="535.41"/>
    <n v="3"/>
    <n v="0"/>
    <n v="160.62299999999993"/>
  </r>
  <r>
    <n v="5171"/>
    <s v="CA-2013-122903"/>
    <x v="0"/>
    <x v="1022"/>
    <d v="2013-05-30T00:00:00"/>
    <s v="Second Class"/>
    <s v="LA-16780"/>
    <s v="Laura Armstrong"/>
    <s v="Corporate"/>
    <s v="United States"/>
    <s v="Detroit"/>
    <x v="12"/>
    <n v="48205"/>
    <x v="2"/>
    <s v="FUR-CH-10002024"/>
    <x v="0"/>
    <x v="1"/>
    <s v="HON 5400 Series Task Chairs for Big and Tall"/>
    <n v="3504.9"/>
    <n v="5"/>
    <n v="0"/>
    <n v="700.98000000000013"/>
  </r>
  <r>
    <n v="5172"/>
    <s v="CA-2013-122903"/>
    <x v="0"/>
    <x v="1022"/>
    <d v="2013-05-30T00:00:00"/>
    <s v="Second Class"/>
    <s v="LA-16780"/>
    <s v="Laura Armstrong"/>
    <s v="Corporate"/>
    <s v="United States"/>
    <s v="Detroit"/>
    <x v="12"/>
    <n v="48205"/>
    <x v="2"/>
    <s v="OFF-PA-10001790"/>
    <x v="1"/>
    <x v="10"/>
    <s v="Xerox 1910"/>
    <n v="144.12"/>
    <n v="3"/>
    <n v="0"/>
    <n v="69.177599999999984"/>
  </r>
  <r>
    <n v="5173"/>
    <s v="CA-2013-122903"/>
    <x v="0"/>
    <x v="1022"/>
    <d v="2013-05-30T00:00:00"/>
    <s v="Second Class"/>
    <s v="LA-16780"/>
    <s v="Laura Armstrong"/>
    <s v="Corporate"/>
    <s v="United States"/>
    <s v="Detroit"/>
    <x v="12"/>
    <n v="48205"/>
    <x v="2"/>
    <s v="OFF-PA-10000994"/>
    <x v="1"/>
    <x v="10"/>
    <s v="Xerox 1915"/>
    <n v="314.54999999999995"/>
    <n v="3"/>
    <n v="0"/>
    <n v="150.98399999999998"/>
  </r>
  <r>
    <n v="5174"/>
    <s v="CA-2012-107741"/>
    <x v="1"/>
    <x v="936"/>
    <d v="2012-03-10T00:00:00"/>
    <s v="First Class"/>
    <s v="FC-14335"/>
    <s v="Fred Chung"/>
    <s v="Corporate"/>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s v="Consumer"/>
    <s v="United States"/>
    <s v="Waco"/>
    <x v="5"/>
    <n v="76706"/>
    <x v="2"/>
    <s v="OFF-BI-10002799"/>
    <x v="1"/>
    <x v="8"/>
    <s v="SlimView Poly Binder, 3/8&quot;"/>
    <n v="2.0719999999999996"/>
    <n v="2"/>
    <n v="0.8"/>
    <n v="-3.5224000000000011"/>
  </r>
  <r>
    <n v="5176"/>
    <s v="CA-2014-106432"/>
    <x v="3"/>
    <x v="15"/>
    <d v="2014-10-25T00:00:00"/>
    <s v="Standard Class"/>
    <s v="CA-12265"/>
    <s v="Christina Anderson"/>
    <s v="Consumer"/>
    <s v="United States"/>
    <s v="Waco"/>
    <x v="5"/>
    <n v="76706"/>
    <x v="2"/>
    <s v="FUR-BO-10004360"/>
    <x v="0"/>
    <x v="0"/>
    <s v="Rush Hierlooms Collection Rich Wood Bookcases"/>
    <n v="328.39919999999995"/>
    <n v="3"/>
    <n v="0.32"/>
    <n v="-91.758599999999973"/>
  </r>
  <r>
    <n v="5177"/>
    <s v="CA-2013-148908"/>
    <x v="0"/>
    <x v="732"/>
    <d v="2013-11-09T00:00:00"/>
    <s v="First Class"/>
    <s v="JH-15985"/>
    <s v="Joseph Holt"/>
    <s v="Consumer"/>
    <s v="United States"/>
    <s v="San Francisco"/>
    <x v="1"/>
    <n v="94109"/>
    <x v="1"/>
    <s v="OFF-BI-10002082"/>
    <x v="1"/>
    <x v="8"/>
    <s v="GBC Twin Loop Wire Binding Elements"/>
    <n v="53.248000000000005"/>
    <n v="2"/>
    <n v="0.2"/>
    <n v="19.968"/>
  </r>
  <r>
    <n v="5178"/>
    <s v="CA-2013-123015"/>
    <x v="0"/>
    <x v="482"/>
    <d v="2013-12-31T00:00:00"/>
    <s v="Standard Class"/>
    <s v="AJ-10795"/>
    <s v="Anthony Johnson"/>
    <s v="Corporate"/>
    <s v="United States"/>
    <s v="New York City"/>
    <x v="15"/>
    <n v="10024"/>
    <x v="3"/>
    <s v="OFF-BI-10004967"/>
    <x v="1"/>
    <x v="8"/>
    <s v="Round Ring Binders"/>
    <n v="4.9920000000000009"/>
    <n v="3"/>
    <n v="0.2"/>
    <n v="1.6848000000000001"/>
  </r>
  <r>
    <n v="5179"/>
    <s v="US-2012-120502"/>
    <x v="1"/>
    <x v="657"/>
    <d v="2012-04-19T00:00:00"/>
    <s v="Standard Class"/>
    <s v="BT-11395"/>
    <s v="Bill Tyler"/>
    <s v="Corporate"/>
    <s v="United States"/>
    <s v="Los Angeles"/>
    <x v="1"/>
    <n v="90036"/>
    <x v="1"/>
    <s v="FUR-FU-10004973"/>
    <x v="0"/>
    <x v="5"/>
    <s v="Flat Face Poster Frame"/>
    <n v="37.68"/>
    <n v="2"/>
    <n v="0"/>
    <n v="15.825600000000001"/>
  </r>
  <r>
    <n v="5180"/>
    <s v="US-2012-120502"/>
    <x v="1"/>
    <x v="657"/>
    <d v="2012-04-19T00:00:00"/>
    <s v="Standard Class"/>
    <s v="BT-11395"/>
    <s v="Bill Tyler"/>
    <s v="Corporate"/>
    <s v="United States"/>
    <s v="Los Angeles"/>
    <x v="1"/>
    <n v="90036"/>
    <x v="1"/>
    <s v="TEC-PH-10003645"/>
    <x v="2"/>
    <x v="7"/>
    <s v="Aastra 57i VoIP phone"/>
    <n v="258.57600000000002"/>
    <n v="2"/>
    <n v="0.2"/>
    <n v="19.393200000000007"/>
  </r>
  <r>
    <n v="5181"/>
    <s v="US-2012-120502"/>
    <x v="1"/>
    <x v="657"/>
    <d v="2012-04-19T00:00:00"/>
    <s v="Standard Class"/>
    <s v="BT-11395"/>
    <s v="Bill Tyler"/>
    <s v="Corporate"/>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s v="Corporate"/>
    <s v="United States"/>
    <s v="Woonsocket"/>
    <x v="34"/>
    <n v="2895"/>
    <x v="3"/>
    <s v="OFF-PA-10003797"/>
    <x v="1"/>
    <x v="10"/>
    <s v="Xerox 209"/>
    <n v="45.36"/>
    <n v="7"/>
    <n v="0"/>
    <n v="21.772800000000004"/>
  </r>
  <r>
    <n v="5183"/>
    <s v="CA-2014-108749"/>
    <x v="3"/>
    <x v="510"/>
    <d v="2014-09-16T00:00:00"/>
    <s v="First Class"/>
    <s v="DJ-13510"/>
    <s v="Don Jones"/>
    <s v="Corporate"/>
    <s v="United States"/>
    <s v="Woonsocket"/>
    <x v="34"/>
    <n v="2895"/>
    <x v="3"/>
    <s v="OFF-BI-10003707"/>
    <x v="1"/>
    <x v="8"/>
    <s v="Aluminum Screw Posts"/>
    <n v="45.78"/>
    <n v="3"/>
    <n v="0"/>
    <n v="22.89"/>
  </r>
  <r>
    <n v="5184"/>
    <s v="CA-2014-163335"/>
    <x v="3"/>
    <x v="241"/>
    <d v="2014-09-28T00:00:00"/>
    <s v="First Class"/>
    <s v="AG-10675"/>
    <s v="Anna Gayman"/>
    <s v="Consumer"/>
    <s v="United States"/>
    <s v="Columbus"/>
    <x v="32"/>
    <n v="31907"/>
    <x v="0"/>
    <s v="OFF-ST-10000885"/>
    <x v="1"/>
    <x v="4"/>
    <s v="Fellowes Desktop Hanging File Manager"/>
    <n v="40.29"/>
    <n v="3"/>
    <n v="0"/>
    <n v="10.0725"/>
  </r>
  <r>
    <n v="5185"/>
    <s v="CA-2014-163335"/>
    <x v="3"/>
    <x v="241"/>
    <d v="2014-09-28T00:00:00"/>
    <s v="First Class"/>
    <s v="AG-10675"/>
    <s v="Anna Gayman"/>
    <s v="Consumer"/>
    <s v="United States"/>
    <s v="Columbus"/>
    <x v="32"/>
    <n v="31907"/>
    <x v="0"/>
    <s v="OFF-BI-10002827"/>
    <x v="1"/>
    <x v="8"/>
    <s v="Avery Durable Poly Binders"/>
    <n v="38.71"/>
    <n v="7"/>
    <n v="0"/>
    <n v="17.8066"/>
  </r>
  <r>
    <n v="5186"/>
    <s v="CA-2012-134719"/>
    <x v="1"/>
    <x v="998"/>
    <d v="2012-10-15T00:00:00"/>
    <s v="Standard Class"/>
    <s v="JD-15790"/>
    <s v="John Dryer"/>
    <s v="Consumer"/>
    <s v="United States"/>
    <s v="Jacksonville"/>
    <x v="2"/>
    <n v="32216"/>
    <x v="0"/>
    <s v="OFF-ST-10004459"/>
    <x v="1"/>
    <x v="4"/>
    <s v="Tennsco Single-Tier Lockers"/>
    <n v="1801.6320000000001"/>
    <n v="6"/>
    <n v="0.2"/>
    <n v="-337.80600000000004"/>
  </r>
  <r>
    <n v="5187"/>
    <s v="US-2012-154389"/>
    <x v="1"/>
    <x v="154"/>
    <d v="2012-12-03T00:00:00"/>
    <s v="Standard Class"/>
    <s v="EH-14125"/>
    <s v="Eugene Hildebrand"/>
    <s v="Home Office"/>
    <s v="United States"/>
    <s v="Philadelphia"/>
    <x v="9"/>
    <n v="19140"/>
    <x v="3"/>
    <s v="TEC-PH-10002789"/>
    <x v="2"/>
    <x v="7"/>
    <s v="LG Exalt"/>
    <n v="748.75200000000007"/>
    <n v="8"/>
    <n v="0.4"/>
    <n v="-162.22960000000006"/>
  </r>
  <r>
    <n v="5188"/>
    <s v="CA-2012-115567"/>
    <x v="1"/>
    <x v="1023"/>
    <d v="2012-09-18T00:00:00"/>
    <s v="Standard Class"/>
    <s v="ZC-21910"/>
    <s v="Zuschuss Carroll"/>
    <s v="Consumer"/>
    <s v="United States"/>
    <s v="Columbus"/>
    <x v="14"/>
    <n v="47201"/>
    <x v="2"/>
    <s v="TEC-AC-10001314"/>
    <x v="2"/>
    <x v="11"/>
    <s v="Case Logic 2.4GHz Wireless Keyboard"/>
    <n v="199.96"/>
    <n v="4"/>
    <n v="0"/>
    <n v="15.996799999999979"/>
  </r>
  <r>
    <n v="5189"/>
    <s v="CA-2012-115567"/>
    <x v="1"/>
    <x v="1023"/>
    <d v="2012-09-18T00:00:00"/>
    <s v="Standard Class"/>
    <s v="ZC-21910"/>
    <s v="Zuschuss Carroll"/>
    <s v="Consumer"/>
    <s v="United States"/>
    <s v="Columbus"/>
    <x v="14"/>
    <n v="47201"/>
    <x v="2"/>
    <s v="FUR-CH-10000015"/>
    <x v="0"/>
    <x v="1"/>
    <s v="Hon Multipurpose Stacking Arm Chairs"/>
    <n v="1516.2"/>
    <n v="7"/>
    <n v="0"/>
    <n v="394.21199999999999"/>
  </r>
  <r>
    <n v="5190"/>
    <s v="US-2014-136679"/>
    <x v="3"/>
    <x v="237"/>
    <d v="2014-11-19T00:00:00"/>
    <s v="Standard Class"/>
    <s v="XP-21865"/>
    <s v="Xylona Preis"/>
    <s v="Consumer"/>
    <s v="United States"/>
    <s v="Pasadena"/>
    <x v="5"/>
    <n v="77506"/>
    <x v="2"/>
    <s v="TEC-AC-10004855"/>
    <x v="2"/>
    <x v="11"/>
    <s v="V7 USB Numeric Keypad"/>
    <n v="167.95200000000003"/>
    <n v="6"/>
    <n v="0.2"/>
    <n v="-27.292200000000001"/>
  </r>
  <r>
    <n v="5191"/>
    <s v="US-2014-136679"/>
    <x v="3"/>
    <x v="237"/>
    <d v="2014-11-19T00:00:00"/>
    <s v="Standard Class"/>
    <s v="XP-21865"/>
    <s v="Xylona Preis"/>
    <s v="Consumer"/>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s v="Consumer"/>
    <s v="United States"/>
    <s v="San Francisco"/>
    <x v="1"/>
    <n v="94122"/>
    <x v="1"/>
    <s v="OFF-EN-10003448"/>
    <x v="1"/>
    <x v="12"/>
    <s v="Peel &amp; Seel Recycled Catalog Envelopes, Brown"/>
    <n v="23.16"/>
    <n v="2"/>
    <n v="0"/>
    <n v="11.58"/>
  </r>
  <r>
    <n v="5193"/>
    <s v="CA-2011-101560"/>
    <x v="2"/>
    <x v="683"/>
    <d v="2011-12-01T00:00:00"/>
    <s v="Second Class"/>
    <s v="CS-12250"/>
    <s v="Chris Selesnick"/>
    <s v="Corporate"/>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s v="Corporate"/>
    <s v="United States"/>
    <s v="Columbia"/>
    <x v="20"/>
    <n v="29203"/>
    <x v="0"/>
    <s v="OFF-PA-10001363"/>
    <x v="1"/>
    <x v="10"/>
    <s v="Xerox 1933"/>
    <n v="85.96"/>
    <n v="7"/>
    <n v="0"/>
    <n v="40.401199999999996"/>
  </r>
  <r>
    <n v="5195"/>
    <s v="CA-2011-101560"/>
    <x v="2"/>
    <x v="683"/>
    <d v="2011-12-01T00:00:00"/>
    <s v="Second Class"/>
    <s v="CS-12250"/>
    <s v="Chris Selesnick"/>
    <s v="Corporate"/>
    <s v="United States"/>
    <s v="Columbia"/>
    <x v="20"/>
    <n v="29203"/>
    <x v="0"/>
    <s v="OFF-AR-10004757"/>
    <x v="1"/>
    <x v="6"/>
    <s v="Crayola Colored Pencils"/>
    <n v="13.12"/>
    <n v="4"/>
    <n v="0"/>
    <n v="4.3295999999999992"/>
  </r>
  <r>
    <n v="5196"/>
    <s v="CA-2011-101560"/>
    <x v="2"/>
    <x v="683"/>
    <d v="2011-12-01T00:00:00"/>
    <s v="Second Class"/>
    <s v="CS-12250"/>
    <s v="Chris Selesnick"/>
    <s v="Corporate"/>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s v="Consumer"/>
    <s v="United States"/>
    <s v="Kent"/>
    <x v="4"/>
    <n v="98031"/>
    <x v="1"/>
    <s v="OFF-EN-10001434"/>
    <x v="1"/>
    <x v="12"/>
    <s v="Strathmore #10 Envelopes, Ultimate White"/>
    <n v="158.13"/>
    <n v="3"/>
    <n v="0"/>
    <n v="77.483699999999999"/>
  </r>
  <r>
    <n v="5198"/>
    <s v="CA-2011-159709"/>
    <x v="2"/>
    <x v="1025"/>
    <d v="2011-05-15T00:00:00"/>
    <s v="Standard Class"/>
    <s v="AI-10855"/>
    <s v="Arianne Irving"/>
    <s v="Consumer"/>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s v="Consumer"/>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s v="Consumer"/>
    <s v="United States"/>
    <s v="Round Rock"/>
    <x v="5"/>
    <n v="78664"/>
    <x v="2"/>
    <s v="OFF-FA-10001332"/>
    <x v="1"/>
    <x v="13"/>
    <s v="Acco Banker's Clasps, 5 3/4&quot;-Long"/>
    <n v="2.3039999999999998"/>
    <n v="1"/>
    <n v="0.2"/>
    <n v="0.77759999999999996"/>
  </r>
  <r>
    <n v="5201"/>
    <s v="CA-2013-103982"/>
    <x v="0"/>
    <x v="840"/>
    <d v="2013-03-09T00:00:00"/>
    <s v="Standard Class"/>
    <s v="AA-10315"/>
    <s v="Alex Avila"/>
    <s v="Consumer"/>
    <s v="United States"/>
    <s v="Round Rock"/>
    <x v="5"/>
    <n v="78664"/>
    <x v="2"/>
    <s v="TEC-PH-10000895"/>
    <x v="2"/>
    <x v="7"/>
    <s v="Polycom VVX 310 VoIP phone"/>
    <n v="431.97600000000006"/>
    <n v="3"/>
    <n v="0.2"/>
    <n v="32.398200000000017"/>
  </r>
  <r>
    <n v="5202"/>
    <s v="CA-2013-103982"/>
    <x v="0"/>
    <x v="840"/>
    <d v="2013-03-09T00:00:00"/>
    <s v="Standard Class"/>
    <s v="AA-10315"/>
    <s v="Alex Avila"/>
    <s v="Consumer"/>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s v="Consumer"/>
    <s v="United States"/>
    <s v="Oakland"/>
    <x v="1"/>
    <n v="94601"/>
    <x v="1"/>
    <s v="FUR-FU-10004018"/>
    <x v="0"/>
    <x v="5"/>
    <s v="Tensor Computer Mounted Lamp"/>
    <n v="104.23"/>
    <n v="7"/>
    <n v="0"/>
    <n v="28.142100000000006"/>
  </r>
  <r>
    <n v="5204"/>
    <s v="CA-2012-142454"/>
    <x v="1"/>
    <x v="762"/>
    <d v="2012-08-19T00:00:00"/>
    <s v="Standard Class"/>
    <s v="RE-19450"/>
    <s v="Richard Eichhorn"/>
    <s v="Consumer"/>
    <s v="United States"/>
    <s v="Oakland"/>
    <x v="1"/>
    <n v="94601"/>
    <x v="1"/>
    <s v="OFF-ST-10003638"/>
    <x v="1"/>
    <x v="4"/>
    <s v="Mobile Personal File Cube"/>
    <n v="70.260000000000005"/>
    <n v="3"/>
    <n v="0"/>
    <n v="18.970199999999998"/>
  </r>
  <r>
    <n v="5205"/>
    <s v="CA-2012-102015"/>
    <x v="1"/>
    <x v="811"/>
    <d v="2012-09-18T00:00:00"/>
    <s v="Standard Class"/>
    <s v="TM-21010"/>
    <s v="Tamara Manning"/>
    <s v="Consumer"/>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s v="Consumer"/>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s v="Consumer"/>
    <s v="United States"/>
    <s v="Auburn"/>
    <x v="15"/>
    <n v="13021"/>
    <x v="3"/>
    <s v="OFF-FA-10000490"/>
    <x v="1"/>
    <x v="13"/>
    <s v="OIC Binder Clips, Mini, 1/4&quot; Capacity, Black"/>
    <n v="1.24"/>
    <n v="1"/>
    <n v="0"/>
    <n v="0.58279999999999998"/>
  </r>
  <r>
    <n v="5208"/>
    <s v="CA-2012-102015"/>
    <x v="1"/>
    <x v="811"/>
    <d v="2012-09-18T00:00:00"/>
    <s v="Standard Class"/>
    <s v="TM-21010"/>
    <s v="Tamara Manning"/>
    <s v="Consumer"/>
    <s v="United States"/>
    <s v="Auburn"/>
    <x v="15"/>
    <n v="13021"/>
    <x v="3"/>
    <s v="OFF-LA-10002043"/>
    <x v="1"/>
    <x v="2"/>
    <s v="Avery 489"/>
    <n v="20.7"/>
    <n v="2"/>
    <n v="0"/>
    <n v="9.9359999999999999"/>
  </r>
  <r>
    <n v="5209"/>
    <s v="CA-2012-102015"/>
    <x v="1"/>
    <x v="811"/>
    <d v="2012-09-18T00:00:00"/>
    <s v="Standard Class"/>
    <s v="TM-21010"/>
    <s v="Tamara Manning"/>
    <s v="Consumer"/>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s v="Consumer"/>
    <s v="United States"/>
    <s v="Auburn"/>
    <x v="15"/>
    <n v="13021"/>
    <x v="3"/>
    <s v="OFF-EN-10002504"/>
    <x v="1"/>
    <x v="12"/>
    <s v="Tyvek  Top-Opening Peel &amp; Seel Envelopes, Plain White"/>
    <n v="27.18"/>
    <n v="1"/>
    <n v="0"/>
    <n v="12.7746"/>
  </r>
  <r>
    <n v="5211"/>
    <s v="CA-2012-156755"/>
    <x v="1"/>
    <x v="1026"/>
    <d v="2012-01-18T00:00:00"/>
    <s v="Standard Class"/>
    <s v="YS-21880"/>
    <s v="Yana Sorensen"/>
    <s v="Corporate"/>
    <s v="United States"/>
    <s v="Newark"/>
    <x v="13"/>
    <n v="19711"/>
    <x v="3"/>
    <s v="OFF-ST-10002615"/>
    <x v="1"/>
    <x v="4"/>
    <s v="Dual Level, Single-Width Filing Carts"/>
    <n v="465.18"/>
    <n v="3"/>
    <n v="0"/>
    <n v="120.94680000000001"/>
  </r>
  <r>
    <n v="5212"/>
    <s v="CA-2012-130876"/>
    <x v="1"/>
    <x v="793"/>
    <d v="2012-05-16T00:00:00"/>
    <s v="Second Class"/>
    <s v="AZ-10750"/>
    <s v="Annie Zypern"/>
    <s v="Consumer"/>
    <s v="United States"/>
    <s v="New York City"/>
    <x v="15"/>
    <n v="10024"/>
    <x v="3"/>
    <s v="OFF-ST-10004258"/>
    <x v="1"/>
    <x v="4"/>
    <s v="Portable Personal File Box"/>
    <n v="36.630000000000003"/>
    <n v="3"/>
    <n v="0"/>
    <n v="9.8901000000000039"/>
  </r>
  <r>
    <n v="5213"/>
    <s v="CA-2013-145898"/>
    <x v="0"/>
    <x v="182"/>
    <d v="2013-09-27T00:00:00"/>
    <s v="Same Day"/>
    <s v="CM-12445"/>
    <s v="Chuck Magee"/>
    <s v="Consumer"/>
    <s v="United States"/>
    <s v="Redlands"/>
    <x v="1"/>
    <n v="92374"/>
    <x v="1"/>
    <s v="OFF-ST-10004507"/>
    <x v="1"/>
    <x v="4"/>
    <s v="Advantus Rolling Storage Box"/>
    <n v="51.449999999999996"/>
    <n v="3"/>
    <n v="0"/>
    <n v="13.891499999999999"/>
  </r>
  <r>
    <n v="5214"/>
    <s v="CA-2013-145898"/>
    <x v="0"/>
    <x v="182"/>
    <d v="2013-09-27T00:00:00"/>
    <s v="Same Day"/>
    <s v="CM-12445"/>
    <s v="Chuck Magee"/>
    <s v="Consumer"/>
    <s v="United States"/>
    <s v="Redlands"/>
    <x v="1"/>
    <n v="92374"/>
    <x v="1"/>
    <s v="OFF-LA-10000262"/>
    <x v="1"/>
    <x v="2"/>
    <s v="Avery 494"/>
    <n v="7.83"/>
    <n v="3"/>
    <n v="0"/>
    <n v="3.6017999999999999"/>
  </r>
  <r>
    <n v="5215"/>
    <s v="CA-2013-145898"/>
    <x v="0"/>
    <x v="182"/>
    <d v="2013-09-27T00:00:00"/>
    <s v="Same Day"/>
    <s v="CM-12445"/>
    <s v="Chuck Magee"/>
    <s v="Consumer"/>
    <s v="United States"/>
    <s v="Redlands"/>
    <x v="1"/>
    <n v="92374"/>
    <x v="1"/>
    <s v="OFF-AR-10002445"/>
    <x v="1"/>
    <x v="6"/>
    <s v="SANFORD Major Accent Highlighters"/>
    <n v="35.4"/>
    <n v="5"/>
    <n v="0"/>
    <n v="13.452000000000002"/>
  </r>
  <r>
    <n v="5216"/>
    <s v="CA-2013-145898"/>
    <x v="0"/>
    <x v="182"/>
    <d v="2013-09-27T00:00:00"/>
    <s v="Same Day"/>
    <s v="CM-12445"/>
    <s v="Chuck Magee"/>
    <s v="Consumer"/>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s v="Consumer"/>
    <s v="United States"/>
    <s v="Roseville"/>
    <x v="12"/>
    <n v="48066"/>
    <x v="2"/>
    <s v="OFF-EN-10000461"/>
    <x v="1"/>
    <x v="12"/>
    <s v="#10- 4 1/8&quot; x 9 1/2&quot; Recycled Envelopes"/>
    <n v="17.48"/>
    <n v="2"/>
    <n v="0"/>
    <n v="8.2156000000000002"/>
  </r>
  <r>
    <n v="5218"/>
    <s v="CA-2014-134635"/>
    <x v="3"/>
    <x v="4"/>
    <d v="2014-04-18T00:00:00"/>
    <s v="Second Class"/>
    <s v="NS-18640"/>
    <s v="Noel Staavos"/>
    <s v="Corporate"/>
    <s v="United States"/>
    <s v="Los Angeles"/>
    <x v="1"/>
    <n v="90049"/>
    <x v="1"/>
    <s v="OFF-PA-10002254"/>
    <x v="1"/>
    <x v="10"/>
    <s v="Xerox 1883"/>
    <n v="79.14"/>
    <n v="3"/>
    <n v="0"/>
    <n v="36.404399999999995"/>
  </r>
  <r>
    <n v="5219"/>
    <s v="CA-2014-167080"/>
    <x v="3"/>
    <x v="193"/>
    <d v="2014-06-15T00:00:00"/>
    <s v="Standard Class"/>
    <s v="LC-16930"/>
    <s v="Linda Cazamias"/>
    <s v="Corporate"/>
    <s v="United States"/>
    <s v="New York City"/>
    <x v="15"/>
    <n v="10011"/>
    <x v="3"/>
    <s v="OFF-AR-10001868"/>
    <x v="1"/>
    <x v="6"/>
    <s v="Prang Dustless Chalk Sticks"/>
    <n v="8.4"/>
    <n v="5"/>
    <n v="0"/>
    <n v="4.2"/>
  </r>
  <r>
    <n v="5220"/>
    <s v="CA-2014-145653"/>
    <x v="3"/>
    <x v="853"/>
    <d v="2014-09-02T00:00:00"/>
    <s v="Same Day"/>
    <s v="CA-12775"/>
    <s v="Cynthia Arntzen"/>
    <s v="Consumer"/>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s v="Home Office"/>
    <s v="United States"/>
    <s v="Detroit"/>
    <x v="12"/>
    <n v="48234"/>
    <x v="2"/>
    <s v="FUR-BO-10000711"/>
    <x v="0"/>
    <x v="0"/>
    <s v="Hon Metal Bookcases, Gray"/>
    <n v="212.94"/>
    <n v="3"/>
    <n v="0"/>
    <n v="57.4938"/>
  </r>
  <r>
    <n v="5222"/>
    <s v="CA-2014-117401"/>
    <x v="3"/>
    <x v="796"/>
    <d v="2014-05-23T00:00:00"/>
    <s v="Second Class"/>
    <s v="PP-18955"/>
    <s v="Paul Prost"/>
    <s v="Home Office"/>
    <s v="United States"/>
    <s v="Springfield"/>
    <x v="25"/>
    <n v="65807"/>
    <x v="2"/>
    <s v="OFF-AP-10000938"/>
    <x v="1"/>
    <x v="9"/>
    <s v="Avanti 1.7 Cu. Ft. Refrigerator"/>
    <n v="706.86"/>
    <n v="7"/>
    <n v="0"/>
    <n v="197.92079999999999"/>
  </r>
  <r>
    <n v="5223"/>
    <s v="CA-2014-117401"/>
    <x v="3"/>
    <x v="796"/>
    <d v="2014-05-23T00:00:00"/>
    <s v="Second Class"/>
    <s v="PP-18955"/>
    <s v="Paul Prost"/>
    <s v="Home Office"/>
    <s v="United States"/>
    <s v="Springfield"/>
    <x v="25"/>
    <n v="65807"/>
    <x v="2"/>
    <s v="TEC-PH-10003555"/>
    <x v="2"/>
    <x v="7"/>
    <s v="Motorola HK250 Universal Bluetooth Headset"/>
    <n v="114.94999999999999"/>
    <n v="5"/>
    <n v="0"/>
    <n v="2.2990000000000066"/>
  </r>
  <r>
    <n v="5224"/>
    <s v="CA-2014-117401"/>
    <x v="3"/>
    <x v="796"/>
    <d v="2014-05-23T00:00:00"/>
    <s v="Second Class"/>
    <s v="PP-18955"/>
    <s v="Paul Prost"/>
    <s v="Home Office"/>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s v="Consumer"/>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s v="Consumer"/>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s v="Consumer"/>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s v="Consumer"/>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s v="Home Office"/>
    <s v="United States"/>
    <s v="San Francisco"/>
    <x v="1"/>
    <n v="94109"/>
    <x v="1"/>
    <s v="OFF-PA-10001033"/>
    <x v="1"/>
    <x v="10"/>
    <s v="Xerox 1893"/>
    <n v="81.98"/>
    <n v="2"/>
    <n v="0"/>
    <n v="40.170200000000001"/>
  </r>
  <r>
    <n v="5230"/>
    <s v="CA-2014-124436"/>
    <x v="3"/>
    <x v="498"/>
    <d v="2014-03-23T00:00:00"/>
    <s v="Second Class"/>
    <s v="SA-20830"/>
    <s v="Sue Ann Reed"/>
    <s v="Consumer"/>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s v="Consumer"/>
    <s v="United States"/>
    <s v="Fresno"/>
    <x v="1"/>
    <n v="93727"/>
    <x v="1"/>
    <s v="FUR-TA-10001095"/>
    <x v="0"/>
    <x v="3"/>
    <s v="Chromcraft Round Conference Tables"/>
    <n v="697.16"/>
    <n v="5"/>
    <n v="0.2"/>
    <n v="8.7144999999999868"/>
  </r>
  <r>
    <n v="5232"/>
    <s v="CA-2014-124436"/>
    <x v="3"/>
    <x v="498"/>
    <d v="2014-03-23T00:00:00"/>
    <s v="Second Class"/>
    <s v="SA-20830"/>
    <s v="Sue Ann Reed"/>
    <s v="Consumer"/>
    <s v="United States"/>
    <s v="Fresno"/>
    <x v="1"/>
    <n v="93727"/>
    <x v="1"/>
    <s v="FUR-FU-10001185"/>
    <x v="0"/>
    <x v="5"/>
    <s v="Advantus Employee of the Month Certificate Frame, 11 x 13-1/2"/>
    <n v="30.93"/>
    <n v="1"/>
    <n v="0"/>
    <n v="12.6813"/>
  </r>
  <r>
    <n v="5233"/>
    <s v="CA-2014-124436"/>
    <x v="3"/>
    <x v="498"/>
    <d v="2014-03-23T00:00:00"/>
    <s v="Second Class"/>
    <s v="SA-20830"/>
    <s v="Sue Ann Reed"/>
    <s v="Consumer"/>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s v="Corporate"/>
    <s v="United States"/>
    <s v="Texarkana"/>
    <x v="36"/>
    <n v="71854"/>
    <x v="0"/>
    <s v="FUR-CH-10004626"/>
    <x v="0"/>
    <x v="1"/>
    <s v="Office Star Flex Back Scooter Chair with Aluminum Finish Frame"/>
    <n v="605.34"/>
    <n v="6"/>
    <n v="0"/>
    <n v="145.2816"/>
  </r>
  <r>
    <n v="5235"/>
    <s v="CA-2014-131037"/>
    <x v="3"/>
    <x v="1029"/>
    <d v="2014-08-24T00:00:00"/>
    <s v="First Class"/>
    <s v="TM-21490"/>
    <s v="Tony Molinari"/>
    <s v="Consumer"/>
    <s v="United States"/>
    <s v="San Francisco"/>
    <x v="1"/>
    <n v="94110"/>
    <x v="1"/>
    <s v="FUR-TA-10001768"/>
    <x v="0"/>
    <x v="3"/>
    <s v="Hon Racetrack Conference Tables"/>
    <n v="210.00800000000001"/>
    <n v="1"/>
    <n v="0.2"/>
    <n v="2.625099999999982"/>
  </r>
  <r>
    <n v="5236"/>
    <s v="CA-2013-111143"/>
    <x v="0"/>
    <x v="258"/>
    <d v="2013-11-23T00:00:00"/>
    <s v="First Class"/>
    <s v="TT-21265"/>
    <s v="Tim Taslimi"/>
    <s v="Corporate"/>
    <s v="United States"/>
    <s v="Indianapolis"/>
    <x v="14"/>
    <n v="46203"/>
    <x v="2"/>
    <s v="OFF-AP-10001947"/>
    <x v="1"/>
    <x v="9"/>
    <s v="Acco 6 Outlet Guardian Premium Plus Surge Suppressor"/>
    <n v="54.96"/>
    <n v="3"/>
    <n v="0"/>
    <n v="15.938399999999998"/>
  </r>
  <r>
    <n v="5237"/>
    <s v="CA-2011-166744"/>
    <x v="2"/>
    <x v="59"/>
    <d v="2011-09-24T00:00:00"/>
    <s v="Standard Class"/>
    <s v="DN-13690"/>
    <s v="Duane Noonan"/>
    <s v="Consumer"/>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s v="Consumer"/>
    <s v="United States"/>
    <s v="Columbia"/>
    <x v="39"/>
    <n v="21044"/>
    <x v="3"/>
    <s v="FUR-BO-10001337"/>
    <x v="0"/>
    <x v="0"/>
    <s v="O'Sullivan Living Dimensions 2-Shelf Bookcases"/>
    <n v="362.94"/>
    <n v="3"/>
    <n v="0"/>
    <n v="36.293999999999997"/>
  </r>
  <r>
    <n v="5239"/>
    <s v="CA-2011-166744"/>
    <x v="2"/>
    <x v="59"/>
    <d v="2011-09-24T00:00:00"/>
    <s v="Standard Class"/>
    <s v="DN-13690"/>
    <s v="Duane Noonan"/>
    <s v="Consumer"/>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s v="Consumer"/>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s v="Consumer"/>
    <s v="United States"/>
    <s v="San Jose"/>
    <x v="1"/>
    <n v="95123"/>
    <x v="1"/>
    <s v="OFF-BI-10001658"/>
    <x v="1"/>
    <x v="8"/>
    <s v="GBC Standard Therm-A-Bind Covers"/>
    <n v="39.872000000000007"/>
    <n v="2"/>
    <n v="0.2"/>
    <n v="12.958399999999999"/>
  </r>
  <r>
    <n v="5242"/>
    <s v="CA-2013-110730"/>
    <x v="0"/>
    <x v="713"/>
    <d v="2013-09-27T00:00:00"/>
    <s v="Second Class"/>
    <s v="CM-11815"/>
    <s v="Candace McMahon"/>
    <s v="Corporate"/>
    <s v="United States"/>
    <s v="Seattle"/>
    <x v="4"/>
    <n v="98115"/>
    <x v="1"/>
    <s v="OFF-SU-10004737"/>
    <x v="1"/>
    <x v="14"/>
    <s v="Acme Design Stainless Steel Bent Scissors"/>
    <n v="13.68"/>
    <n v="2"/>
    <n v="0"/>
    <n v="3.6936"/>
  </r>
  <r>
    <n v="5243"/>
    <s v="CA-2014-146367"/>
    <x v="3"/>
    <x v="1018"/>
    <d v="2014-08-09T00:00:00"/>
    <s v="Standard Class"/>
    <s v="HM-14860"/>
    <s v="Harry Marie"/>
    <s v="Corporate"/>
    <s v="United States"/>
    <s v="Carrollton"/>
    <x v="5"/>
    <n v="75007"/>
    <x v="2"/>
    <s v="OFF-BI-10002827"/>
    <x v="1"/>
    <x v="8"/>
    <s v="Avery Durable Poly Binders"/>
    <n v="3.3179999999999996"/>
    <n v="3"/>
    <n v="0.8"/>
    <n v="-5.6406000000000018"/>
  </r>
  <r>
    <n v="5244"/>
    <s v="CA-2013-149454"/>
    <x v="0"/>
    <x v="197"/>
    <d v="2013-07-27T00:00:00"/>
    <s v="First Class"/>
    <s v="KM-16375"/>
    <s v="Katherine Murray"/>
    <s v="Home Office"/>
    <s v="United States"/>
    <s v="Arlington"/>
    <x v="17"/>
    <n v="22204"/>
    <x v="0"/>
    <s v="OFF-BI-10003694"/>
    <x v="1"/>
    <x v="8"/>
    <s v="Avery 3 1/2&quot; Diskette Storage Pages, 10/Pack"/>
    <n v="10.44"/>
    <n v="1"/>
    <n v="0"/>
    <n v="4.8023999999999996"/>
  </r>
  <r>
    <n v="5245"/>
    <s v="CA-2013-156265"/>
    <x v="0"/>
    <x v="1030"/>
    <d v="2013-08-05T00:00:00"/>
    <s v="Second Class"/>
    <s v="BF-11020"/>
    <s v="Barry Französisch"/>
    <s v="Corporate"/>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s v="Corporate"/>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s v="Corporate"/>
    <s v="United States"/>
    <s v="Los Angeles"/>
    <x v="1"/>
    <n v="90032"/>
    <x v="1"/>
    <s v="OFF-BI-10000285"/>
    <x v="1"/>
    <x v="8"/>
    <s v="XtraLife ClearVue Slant-D Ring Binders by Cardinal"/>
    <n v="12.544"/>
    <n v="2"/>
    <n v="0.2"/>
    <n v="4.7039999999999997"/>
  </r>
  <r>
    <n v="5248"/>
    <s v="US-2012-168914"/>
    <x v="1"/>
    <x v="1031"/>
    <d v="2012-05-27T00:00:00"/>
    <s v="Standard Class"/>
    <s v="JE-15745"/>
    <s v="Joel Eaton"/>
    <s v="Consumer"/>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s v="Consumer"/>
    <s v="United States"/>
    <s v="Seattle"/>
    <x v="4"/>
    <n v="98105"/>
    <x v="1"/>
    <s v="TEC-AC-10002345"/>
    <x v="2"/>
    <x v="11"/>
    <s v="HP Standard 104 key PS/2 Keyboard"/>
    <n v="43.5"/>
    <n v="3"/>
    <n v="0"/>
    <n v="10.875"/>
  </r>
  <r>
    <n v="5250"/>
    <s v="CA-2012-106215"/>
    <x v="1"/>
    <x v="392"/>
    <d v="2012-04-21T00:00:00"/>
    <s v="Standard Class"/>
    <s v="BN-11470"/>
    <s v="Brad Norvell"/>
    <s v="Corporate"/>
    <s v="United States"/>
    <s v="Philadelphia"/>
    <x v="9"/>
    <n v="19143"/>
    <x v="3"/>
    <s v="OFF-FA-10001229"/>
    <x v="1"/>
    <x v="13"/>
    <s v="Staples"/>
    <n v="12.576000000000001"/>
    <n v="4"/>
    <n v="0.2"/>
    <n v="4.0871999999999993"/>
  </r>
  <r>
    <n v="5251"/>
    <s v="US-2013-169369"/>
    <x v="0"/>
    <x v="939"/>
    <d v="2013-12-19T00:00:00"/>
    <s v="Standard Class"/>
    <s v="EC-14050"/>
    <s v="Erin Creighton"/>
    <s v="Consumer"/>
    <s v="United States"/>
    <s v="Columbus"/>
    <x v="32"/>
    <n v="31907"/>
    <x v="0"/>
    <s v="TEC-AC-10001314"/>
    <x v="2"/>
    <x v="11"/>
    <s v="Case Logic 2.4GHz Wireless Keyboard"/>
    <n v="249.95000000000002"/>
    <n v="5"/>
    <n v="0"/>
    <n v="19.995999999999974"/>
  </r>
  <r>
    <n v="5252"/>
    <s v="US-2013-169369"/>
    <x v="0"/>
    <x v="939"/>
    <d v="2013-12-19T00:00:00"/>
    <s v="Standard Class"/>
    <s v="EC-14050"/>
    <s v="Erin Creighton"/>
    <s v="Consumer"/>
    <s v="United States"/>
    <s v="Columbus"/>
    <x v="32"/>
    <n v="31907"/>
    <x v="0"/>
    <s v="OFF-PA-10004438"/>
    <x v="1"/>
    <x v="10"/>
    <s v="Xerox 1907"/>
    <n v="49.12"/>
    <n v="4"/>
    <n v="0"/>
    <n v="23.086399999999998"/>
  </r>
  <r>
    <n v="5253"/>
    <s v="CA-2012-132318"/>
    <x v="1"/>
    <x v="628"/>
    <d v="2012-11-02T00:00:00"/>
    <s v="First Class"/>
    <s v="TT-21220"/>
    <s v="Thomas Thornton"/>
    <s v="Consumer"/>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s v="Home Office"/>
    <s v="United States"/>
    <s v="Des Moines"/>
    <x v="4"/>
    <n v="98198"/>
    <x v="1"/>
    <s v="OFF-BI-10004224"/>
    <x v="1"/>
    <x v="8"/>
    <s v="Catalog Binders with Expanding Posts"/>
    <n v="107.64800000000001"/>
    <n v="2"/>
    <n v="0.2"/>
    <n v="33.639999999999986"/>
  </r>
  <r>
    <n v="5255"/>
    <s v="CA-2012-125185"/>
    <x v="1"/>
    <x v="616"/>
    <d v="2012-03-07T00:00:00"/>
    <s v="Second Class"/>
    <s v="AH-10195"/>
    <s v="Alan Haines"/>
    <s v="Corporate"/>
    <s v="United States"/>
    <s v="Bethlehem"/>
    <x v="9"/>
    <n v="18018"/>
    <x v="3"/>
    <s v="FUR-CH-10002647"/>
    <x v="0"/>
    <x v="1"/>
    <s v="Situations Contoured Folding Chairs, 4/Set"/>
    <n v="99.372"/>
    <n v="2"/>
    <n v="0.3"/>
    <n v="-7.0979999999999919"/>
  </r>
  <r>
    <n v="5256"/>
    <s v="CA-2012-125185"/>
    <x v="1"/>
    <x v="616"/>
    <d v="2012-03-07T00:00:00"/>
    <s v="Second Class"/>
    <s v="AH-10195"/>
    <s v="Alan Haines"/>
    <s v="Corporate"/>
    <s v="United States"/>
    <s v="Bethlehem"/>
    <x v="9"/>
    <n v="18018"/>
    <x v="3"/>
    <s v="FUR-FU-10003247"/>
    <x v="0"/>
    <x v="5"/>
    <s v="36X48 HARDFLOOR CHAIRMAT"/>
    <n v="33.568000000000005"/>
    <n v="2"/>
    <n v="0.2"/>
    <n v="-5.4548000000000041"/>
  </r>
  <r>
    <n v="5257"/>
    <s v="CA-2013-130078"/>
    <x v="0"/>
    <x v="590"/>
    <d v="2013-08-15T00:00:00"/>
    <s v="Standard Class"/>
    <s v="CC-12145"/>
    <s v="Charles Crestani"/>
    <s v="Consumer"/>
    <s v="United States"/>
    <s v="Oklahoma City"/>
    <x v="26"/>
    <n v="73120"/>
    <x v="2"/>
    <s v="OFF-PA-10003270"/>
    <x v="1"/>
    <x v="10"/>
    <s v="Xerox 1954"/>
    <n v="10.56"/>
    <n v="2"/>
    <n v="0"/>
    <n v="4.7519999999999998"/>
  </r>
  <r>
    <n v="5258"/>
    <s v="US-2014-114034"/>
    <x v="3"/>
    <x v="1032"/>
    <d v="2014-01-09T00:00:00"/>
    <s v="Standard Class"/>
    <s v="DL-13315"/>
    <s v="Delfina Latchford"/>
    <s v="Consumer"/>
    <s v="United States"/>
    <s v="Rancho Cucamonga"/>
    <x v="1"/>
    <n v="91730"/>
    <x v="1"/>
    <s v="OFF-PA-10004735"/>
    <x v="1"/>
    <x v="10"/>
    <s v="Xerox 1905"/>
    <n v="38.880000000000003"/>
    <n v="6"/>
    <n v="0"/>
    <n v="18.662400000000002"/>
  </r>
  <r>
    <n v="5259"/>
    <s v="US-2014-115595"/>
    <x v="3"/>
    <x v="449"/>
    <d v="2014-10-12T00:00:00"/>
    <s v="First Class"/>
    <s v="XP-21865"/>
    <s v="Xylona Preis"/>
    <s v="Consumer"/>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s v="Home Office"/>
    <s v="United States"/>
    <s v="Philadelphia"/>
    <x v="9"/>
    <n v="19120"/>
    <x v="3"/>
    <s v="OFF-PA-10000176"/>
    <x v="1"/>
    <x v="10"/>
    <s v="Xerox 1887"/>
    <n v="45.527999999999999"/>
    <n v="3"/>
    <n v="0.2"/>
    <n v="15.934799999999997"/>
  </r>
  <r>
    <n v="5261"/>
    <s v="CA-2011-105165"/>
    <x v="2"/>
    <x v="557"/>
    <d v="2011-09-10T00:00:00"/>
    <s v="First Class"/>
    <s v="SZ-20035"/>
    <s v="Sam Zeldin"/>
    <s v="Home Office"/>
    <s v="United States"/>
    <s v="Houston"/>
    <x v="5"/>
    <n v="77036"/>
    <x v="2"/>
    <s v="TEC-PH-10000675"/>
    <x v="2"/>
    <x v="7"/>
    <s v="Panasonic KX TS3282B Corded phone"/>
    <n v="196.77600000000001"/>
    <n v="3"/>
    <n v="0.2"/>
    <n v="14.758199999999995"/>
  </r>
  <r>
    <n v="5262"/>
    <s v="CA-2011-105165"/>
    <x v="2"/>
    <x v="557"/>
    <d v="2011-09-10T00:00:00"/>
    <s v="First Class"/>
    <s v="SZ-20035"/>
    <s v="Sam Zeldin"/>
    <s v="Home Office"/>
    <s v="United States"/>
    <s v="Houston"/>
    <x v="5"/>
    <n v="77036"/>
    <x v="2"/>
    <s v="OFF-BI-10000050"/>
    <x v="1"/>
    <x v="8"/>
    <s v="Angle-D Binders with Locking Rings, Label Holders"/>
    <n v="2.9199999999999995"/>
    <n v="2"/>
    <n v="0.8"/>
    <n v="-4.8180000000000005"/>
  </r>
  <r>
    <n v="5263"/>
    <s v="CA-2011-105165"/>
    <x v="2"/>
    <x v="557"/>
    <d v="2011-09-10T00:00:00"/>
    <s v="First Class"/>
    <s v="SZ-20035"/>
    <s v="Sam Zeldin"/>
    <s v="Home Office"/>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s v="Home Office"/>
    <s v="United States"/>
    <s v="Houston"/>
    <x v="5"/>
    <n v="77036"/>
    <x v="2"/>
    <s v="TEC-AC-10002718"/>
    <x v="2"/>
    <x v="11"/>
    <s v="Belkin Standard 104 key USB Keyboard"/>
    <n v="46.688000000000002"/>
    <n v="4"/>
    <n v="0.2"/>
    <n v="-2.9180000000000028"/>
  </r>
  <r>
    <n v="5265"/>
    <s v="CA-2011-105165"/>
    <x v="2"/>
    <x v="557"/>
    <d v="2011-09-10T00:00:00"/>
    <s v="First Class"/>
    <s v="SZ-20035"/>
    <s v="Sam Zeldin"/>
    <s v="Home Office"/>
    <s v="United States"/>
    <s v="Houston"/>
    <x v="5"/>
    <n v="77036"/>
    <x v="2"/>
    <s v="OFF-AR-10003179"/>
    <x v="1"/>
    <x v="6"/>
    <s v="Dixon Ticonderoga Core-Lock Colored Pencils"/>
    <n v="21.864000000000001"/>
    <n v="3"/>
    <n v="0.2"/>
    <n v="3.5528999999999984"/>
  </r>
  <r>
    <n v="5266"/>
    <s v="CA-2014-147452"/>
    <x v="3"/>
    <x v="1033"/>
    <d v="2014-10-04T00:00:00"/>
    <s v="First Class"/>
    <s v="CS-11845"/>
    <s v="Cari Sayre"/>
    <s v="Corporate"/>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s v="Corporate"/>
    <s v="United States"/>
    <s v="Seattle"/>
    <x v="4"/>
    <n v="98103"/>
    <x v="1"/>
    <s v="OFF-PA-10004039"/>
    <x v="1"/>
    <x v="10"/>
    <s v="Xerox 1882"/>
    <n v="167.94"/>
    <n v="3"/>
    <n v="0"/>
    <n v="82.290599999999998"/>
  </r>
  <r>
    <n v="5268"/>
    <s v="CA-2014-147452"/>
    <x v="3"/>
    <x v="1033"/>
    <d v="2014-10-04T00:00:00"/>
    <s v="First Class"/>
    <s v="CS-11845"/>
    <s v="Cari Sayre"/>
    <s v="Corporate"/>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s v="Home Office"/>
    <s v="United States"/>
    <s v="Yonkers"/>
    <x v="15"/>
    <n v="10701"/>
    <x v="3"/>
    <s v="TEC-MA-10003173"/>
    <x v="2"/>
    <x v="15"/>
    <s v="Hewlett-Packard 300S Scientific Calculator"/>
    <n v="52.44"/>
    <n v="4"/>
    <n v="0"/>
    <n v="24.122399999999995"/>
  </r>
  <r>
    <n v="5270"/>
    <s v="CA-2014-144484"/>
    <x v="3"/>
    <x v="220"/>
    <d v="2014-09-12T00:00:00"/>
    <s v="Same Day"/>
    <s v="CB-12025"/>
    <s v="Cassandra Brandow"/>
    <s v="Consumer"/>
    <s v="United States"/>
    <s v="San Francisco"/>
    <x v="1"/>
    <n v="94110"/>
    <x v="1"/>
    <s v="FUR-FU-10000260"/>
    <x v="0"/>
    <x v="5"/>
    <s v="6&quot; Cubicle Wall Clock, Black"/>
    <n v="32.36"/>
    <n v="4"/>
    <n v="0"/>
    <n v="11.6496"/>
  </r>
  <r>
    <n v="5271"/>
    <s v="CA-2014-144484"/>
    <x v="3"/>
    <x v="220"/>
    <d v="2014-09-12T00:00:00"/>
    <s v="Same Day"/>
    <s v="CB-12025"/>
    <s v="Cassandra Brandow"/>
    <s v="Consumer"/>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s v="Corporate"/>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s v="Corporate"/>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s v="Home Office"/>
    <s v="United States"/>
    <s v="Miami"/>
    <x v="2"/>
    <n v="33142"/>
    <x v="0"/>
    <s v="OFF-BI-10000145"/>
    <x v="1"/>
    <x v="8"/>
    <s v="Zipper Ring Binder Pockets"/>
    <n v="3.7440000000000007"/>
    <n v="4"/>
    <n v="0.7"/>
    <n v="-2.6207999999999991"/>
  </r>
  <r>
    <n v="5275"/>
    <s v="CA-2012-162887"/>
    <x v="1"/>
    <x v="209"/>
    <d v="2012-11-09T00:00:00"/>
    <s v="Second Class"/>
    <s v="SV-20785"/>
    <s v="Stewart Visinsky"/>
    <s v="Consumer"/>
    <s v="United States"/>
    <s v="Burlington"/>
    <x v="42"/>
    <s v="05408"/>
    <x v="3"/>
    <s v="FUR-CH-10000595"/>
    <x v="0"/>
    <x v="1"/>
    <s v="Safco Contoured Stacking Chairs"/>
    <n v="715.2"/>
    <n v="3"/>
    <n v="0"/>
    <n v="178.79999999999998"/>
  </r>
  <r>
    <n v="5276"/>
    <s v="CA-2014-147333"/>
    <x v="3"/>
    <x v="817"/>
    <d v="2014-12-21T00:00:00"/>
    <s v="Standard Class"/>
    <s v="KL-16555"/>
    <s v="Kelly Lampkin"/>
    <s v="Corporate"/>
    <s v="United States"/>
    <s v="Fayetteville"/>
    <x v="36"/>
    <n v="72701"/>
    <x v="0"/>
    <s v="TEC-AC-10004469"/>
    <x v="2"/>
    <x v="11"/>
    <s v="Microsoft Sculpt Comfort Mouse"/>
    <n v="159.80000000000001"/>
    <n v="4"/>
    <n v="0"/>
    <n v="70.312000000000012"/>
  </r>
  <r>
    <n v="5277"/>
    <s v="CA-2014-147333"/>
    <x v="3"/>
    <x v="817"/>
    <d v="2014-12-21T00:00:00"/>
    <s v="Standard Class"/>
    <s v="KL-16555"/>
    <s v="Kelly Lampkin"/>
    <s v="Corporate"/>
    <s v="United States"/>
    <s v="Fayetteville"/>
    <x v="36"/>
    <n v="72701"/>
    <x v="0"/>
    <s v="TEC-AC-10003038"/>
    <x v="2"/>
    <x v="11"/>
    <s v="Kingston Digital DataTraveler 16GB USB 2.0"/>
    <n v="44.75"/>
    <n v="5"/>
    <n v="0"/>
    <n v="8.5024999999999942"/>
  </r>
  <r>
    <n v="5278"/>
    <s v="CA-2011-113859"/>
    <x v="2"/>
    <x v="103"/>
    <d v="2011-09-17T00:00:00"/>
    <s v="Standard Class"/>
    <s v="BC-11125"/>
    <s v="Becky Castell"/>
    <s v="Home Office"/>
    <s v="United States"/>
    <s v="Odessa"/>
    <x v="5"/>
    <n v="79762"/>
    <x v="2"/>
    <s v="FUR-CH-10004698"/>
    <x v="0"/>
    <x v="1"/>
    <s v="Padded Folding Chairs, Black, 4/Carton"/>
    <n v="340.11599999999999"/>
    <n v="6"/>
    <n v="0.3"/>
    <n v="-9.717599999999976"/>
  </r>
  <r>
    <n v="5279"/>
    <s v="CA-2011-159681"/>
    <x v="2"/>
    <x v="1035"/>
    <d v="2011-12-13T00:00:00"/>
    <s v="Standard Class"/>
    <s v="PO-18850"/>
    <s v="Patrick O'Brill"/>
    <s v="Consumer"/>
    <s v="United States"/>
    <s v="Virginia Beach"/>
    <x v="17"/>
    <n v="23464"/>
    <x v="0"/>
    <s v="OFF-PA-10003641"/>
    <x v="1"/>
    <x v="10"/>
    <s v="Xerox 1909"/>
    <n v="105.52"/>
    <n v="4"/>
    <n v="0"/>
    <n v="48.539199999999994"/>
  </r>
  <r>
    <n v="5280"/>
    <s v="US-2014-104094"/>
    <x v="3"/>
    <x v="210"/>
    <d v="2014-09-12T00:00:00"/>
    <s v="Standard Class"/>
    <s v="AG-10675"/>
    <s v="Anna Gayman"/>
    <s v="Consumer"/>
    <s v="United States"/>
    <s v="Milwaukee"/>
    <x v="6"/>
    <n v="53209"/>
    <x v="2"/>
    <s v="TEC-AC-10002134"/>
    <x v="2"/>
    <x v="11"/>
    <s v="Rosewill 107 Normal Keys USB Wired Standard Keyboard"/>
    <n v="13.48"/>
    <n v="1"/>
    <n v="0"/>
    <n v="1.8872"/>
  </r>
  <r>
    <n v="5281"/>
    <s v="CA-2014-152709"/>
    <x v="3"/>
    <x v="566"/>
    <d v="2014-10-13T00:00:00"/>
    <s v="Standard Class"/>
    <s v="DB-13210"/>
    <s v="Dean Braden"/>
    <s v="Consumer"/>
    <s v="United States"/>
    <s v="Detroit"/>
    <x v="12"/>
    <n v="48234"/>
    <x v="2"/>
    <s v="OFF-ST-10001837"/>
    <x v="1"/>
    <x v="4"/>
    <s v="SAFCO Mobile Desk Side File, Wire Frame"/>
    <n v="85.52"/>
    <n v="2"/>
    <n v="0"/>
    <n v="22.235199999999999"/>
  </r>
  <r>
    <n v="5282"/>
    <s v="CA-2012-105158"/>
    <x v="1"/>
    <x v="577"/>
    <d v="2012-09-10T00:00:00"/>
    <s v="Standard Class"/>
    <s v="SP-20860"/>
    <s v="Sung Pak"/>
    <s v="Corporate"/>
    <s v="United States"/>
    <s v="Rochester"/>
    <x v="11"/>
    <n v="55901"/>
    <x v="2"/>
    <s v="FUR-FU-10001706"/>
    <x v="0"/>
    <x v="5"/>
    <s v="Longer-Life Soft White Bulbs"/>
    <n v="6.16"/>
    <n v="2"/>
    <n v="0"/>
    <n v="2.9567999999999999"/>
  </r>
  <r>
    <n v="5283"/>
    <s v="CA-2012-105158"/>
    <x v="1"/>
    <x v="577"/>
    <d v="2012-09-10T00:00:00"/>
    <s v="Standard Class"/>
    <s v="SP-20860"/>
    <s v="Sung Pak"/>
    <s v="Corporate"/>
    <s v="United States"/>
    <s v="Rochester"/>
    <x v="11"/>
    <n v="55901"/>
    <x v="2"/>
    <s v="OFF-PA-10001970"/>
    <x v="1"/>
    <x v="10"/>
    <s v="Xerox 1881"/>
    <n v="36.839999999999996"/>
    <n v="3"/>
    <n v="0"/>
    <n v="17.314799999999998"/>
  </r>
  <r>
    <n v="5284"/>
    <s v="CA-2011-133424"/>
    <x v="2"/>
    <x v="809"/>
    <d v="2011-04-04T00:00:00"/>
    <s v="Standard Class"/>
    <s v="Dl-13600"/>
    <s v="Dorris liebe"/>
    <s v="Corporate"/>
    <s v="United States"/>
    <s v="Seattle"/>
    <x v="4"/>
    <n v="98105"/>
    <x v="1"/>
    <s v="OFF-ST-10002957"/>
    <x v="1"/>
    <x v="4"/>
    <s v="Sterilite Show Offs Storage Containers"/>
    <n v="15.84"/>
    <n v="3"/>
    <n v="0"/>
    <n v="0"/>
  </r>
  <r>
    <n v="5285"/>
    <s v="CA-2011-133424"/>
    <x v="2"/>
    <x v="809"/>
    <d v="2011-04-04T00:00:00"/>
    <s v="Standard Class"/>
    <s v="Dl-13600"/>
    <s v="Dorris liebe"/>
    <s v="Corporate"/>
    <s v="United States"/>
    <s v="Seattle"/>
    <x v="4"/>
    <n v="98105"/>
    <x v="1"/>
    <s v="OFF-LA-10002312"/>
    <x v="1"/>
    <x v="2"/>
    <s v="Avery 490"/>
    <n v="44.400000000000006"/>
    <n v="3"/>
    <n v="0"/>
    <n v="22.200000000000003"/>
  </r>
  <r>
    <n v="5286"/>
    <s v="CA-2014-105991"/>
    <x v="3"/>
    <x v="1024"/>
    <d v="2014-05-07T00:00:00"/>
    <s v="First Class"/>
    <s v="LH-17020"/>
    <s v="Lisa Hazard"/>
    <s v="Consumer"/>
    <s v="United States"/>
    <s v="Louisville"/>
    <x v="22"/>
    <n v="80027"/>
    <x v="1"/>
    <s v="OFF-EN-10002600"/>
    <x v="1"/>
    <x v="12"/>
    <s v="Redi-Strip #10 Envelopes, 4 1/8 x 9 1/2"/>
    <n v="21.240000000000002"/>
    <n v="9"/>
    <n v="0.2"/>
    <n v="7.4339999999999993"/>
  </r>
  <r>
    <n v="5287"/>
    <s v="CA-2014-105991"/>
    <x v="3"/>
    <x v="1024"/>
    <d v="2014-05-07T00:00:00"/>
    <s v="First Class"/>
    <s v="LH-17020"/>
    <s v="Lisa Hazard"/>
    <s v="Consumer"/>
    <s v="United States"/>
    <s v="Louisville"/>
    <x v="22"/>
    <n v="80027"/>
    <x v="1"/>
    <s v="OFF-BI-10003274"/>
    <x v="1"/>
    <x v="8"/>
    <s v="Avery Durable Slant Ring Binders, No Labels"/>
    <n v="9.5520000000000014"/>
    <n v="8"/>
    <n v="0.7"/>
    <n v="-7.3231999999999999"/>
  </r>
  <r>
    <n v="5288"/>
    <s v="CA-2014-105991"/>
    <x v="3"/>
    <x v="1024"/>
    <d v="2014-05-07T00:00:00"/>
    <s v="First Class"/>
    <s v="LH-17020"/>
    <s v="Lisa Hazard"/>
    <s v="Consumer"/>
    <s v="United States"/>
    <s v="Louisville"/>
    <x v="22"/>
    <n v="80027"/>
    <x v="1"/>
    <s v="FUR-BO-10004467"/>
    <x v="0"/>
    <x v="0"/>
    <s v="Bestar Classic Bookcase"/>
    <n v="89.991000000000014"/>
    <n v="3"/>
    <n v="0.7"/>
    <n v="-152.9847"/>
  </r>
  <r>
    <n v="5289"/>
    <s v="US-2014-136784"/>
    <x v="3"/>
    <x v="504"/>
    <d v="2014-05-06T00:00:00"/>
    <s v="Standard Class"/>
    <s v="AD-10180"/>
    <s v="Alan Dominguez"/>
    <s v="Home Office"/>
    <s v="United States"/>
    <s v="San Francisco"/>
    <x v="1"/>
    <n v="94122"/>
    <x v="1"/>
    <s v="OFF-PA-10000675"/>
    <x v="1"/>
    <x v="10"/>
    <s v="Xerox 1919"/>
    <n v="163.96"/>
    <n v="4"/>
    <n v="0"/>
    <n v="80.340400000000002"/>
  </r>
  <r>
    <n v="5290"/>
    <s v="CA-2011-146283"/>
    <x v="2"/>
    <x v="78"/>
    <d v="2011-09-15T00:00:00"/>
    <s v="Standard Class"/>
    <s v="KT-16465"/>
    <s v="Kean Takahito"/>
    <s v="Consumer"/>
    <s v="United States"/>
    <s v="Houston"/>
    <x v="5"/>
    <n v="77036"/>
    <x v="2"/>
    <s v="OFF-PA-10002259"/>
    <x v="1"/>
    <x v="10"/>
    <s v="Geographics Note Cards, Blank, White, 8 1/2&quot; x 11&quot;"/>
    <n v="17.904"/>
    <n v="2"/>
    <n v="0.2"/>
    <n v="6.2664"/>
  </r>
  <r>
    <n v="5291"/>
    <s v="CA-2011-146283"/>
    <x v="2"/>
    <x v="78"/>
    <d v="2011-09-15T00:00:00"/>
    <s v="Standard Class"/>
    <s v="KT-16465"/>
    <s v="Kean Takahito"/>
    <s v="Consumer"/>
    <s v="United States"/>
    <s v="Houston"/>
    <x v="5"/>
    <n v="77036"/>
    <x v="2"/>
    <s v="FUR-CH-10004287"/>
    <x v="0"/>
    <x v="1"/>
    <s v="SAFCO Arco Folding Chair"/>
    <n v="966.69999999999982"/>
    <n v="5"/>
    <n v="0.3"/>
    <n v="-13.810000000000116"/>
  </r>
  <r>
    <n v="5292"/>
    <s v="CA-2011-146283"/>
    <x v="2"/>
    <x v="78"/>
    <d v="2011-09-15T00:00:00"/>
    <s v="Standard Class"/>
    <s v="KT-16465"/>
    <s v="Kean Takahito"/>
    <s v="Consumer"/>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s v="Consumer"/>
    <s v="United States"/>
    <s v="Miami"/>
    <x v="2"/>
    <n v="33180"/>
    <x v="0"/>
    <s v="OFF-ST-10004835"/>
    <x v="1"/>
    <x v="4"/>
    <s v="Plastic Stacking Crates &amp; Casters"/>
    <n v="4.4640000000000004"/>
    <n v="1"/>
    <n v="0.2"/>
    <n v="0.33479999999999999"/>
  </r>
  <r>
    <n v="5294"/>
    <s v="CA-2012-111073"/>
    <x v="1"/>
    <x v="207"/>
    <d v="2012-12-30T00:00:00"/>
    <s v="Standard Class"/>
    <s v="MC-18100"/>
    <s v="Mick Crebagga"/>
    <s v="Consumer"/>
    <s v="United States"/>
    <s v="Medina"/>
    <x v="24"/>
    <n v="44256"/>
    <x v="3"/>
    <s v="FUR-TA-10004086"/>
    <x v="0"/>
    <x v="3"/>
    <s v="KI Adjustable-Height Table"/>
    <n v="51.588000000000001"/>
    <n v="1"/>
    <n v="0.4"/>
    <n v="-15.476400000000005"/>
  </r>
  <r>
    <n v="5295"/>
    <s v="CA-2014-144883"/>
    <x v="3"/>
    <x v="733"/>
    <d v="2014-08-20T00:00:00"/>
    <s v="Standard Class"/>
    <s v="BO-11350"/>
    <s v="Bill Overfelt"/>
    <s v="Corporate"/>
    <s v="United States"/>
    <s v="Roseville"/>
    <x v="11"/>
    <n v="55113"/>
    <x v="2"/>
    <s v="OFF-LA-10000305"/>
    <x v="1"/>
    <x v="2"/>
    <s v="Avery 495"/>
    <n v="50.4"/>
    <n v="8"/>
    <n v="0"/>
    <n v="23.183999999999997"/>
  </r>
  <r>
    <n v="5296"/>
    <s v="CA-2014-142174"/>
    <x v="3"/>
    <x v="168"/>
    <d v="2014-03-10T00:00:00"/>
    <s v="Standard Class"/>
    <s v="DP-13000"/>
    <s v="Darren Powers"/>
    <s v="Consumer"/>
    <s v="United States"/>
    <s v="Houston"/>
    <x v="5"/>
    <n v="77041"/>
    <x v="2"/>
    <s v="OFF-PA-10000806"/>
    <x v="1"/>
    <x v="10"/>
    <s v="Xerox 1934"/>
    <n v="89.567999999999998"/>
    <n v="2"/>
    <n v="0.2"/>
    <n v="32.468400000000003"/>
  </r>
  <r>
    <n v="5297"/>
    <s v="CA-2014-108791"/>
    <x v="3"/>
    <x v="944"/>
    <d v="2014-08-01T00:00:00"/>
    <s v="Standard Class"/>
    <s v="TM-21490"/>
    <s v="Tony Molinari"/>
    <s v="Consumer"/>
    <s v="United States"/>
    <s v="Yonkers"/>
    <x v="15"/>
    <n v="10701"/>
    <x v="3"/>
    <s v="FUR-FU-10004018"/>
    <x v="0"/>
    <x v="5"/>
    <s v="Tensor Computer Mounted Lamp"/>
    <n v="14.89"/>
    <n v="1"/>
    <n v="0"/>
    <n v="4.0203000000000007"/>
  </r>
  <r>
    <n v="5298"/>
    <s v="CA-2014-108791"/>
    <x v="3"/>
    <x v="944"/>
    <d v="2014-08-01T00:00:00"/>
    <s v="Standard Class"/>
    <s v="TM-21490"/>
    <s v="Tony Molinari"/>
    <s v="Consumer"/>
    <s v="United States"/>
    <s v="Yonkers"/>
    <x v="15"/>
    <n v="10701"/>
    <x v="3"/>
    <s v="TEC-PH-10002660"/>
    <x v="2"/>
    <x v="7"/>
    <s v="Nortel Networks T7316 E Nt8 B27"/>
    <n v="543.91999999999996"/>
    <n v="8"/>
    <n v="0"/>
    <n v="135.98000000000002"/>
  </r>
  <r>
    <n v="5299"/>
    <s v="CA-2013-106656"/>
    <x v="0"/>
    <x v="713"/>
    <d v="2013-09-27T00:00:00"/>
    <s v="First Class"/>
    <s v="DV-13045"/>
    <s v="Darrin Van Huff"/>
    <s v="Corporate"/>
    <s v="United States"/>
    <s v="San Diego"/>
    <x v="1"/>
    <n v="92037"/>
    <x v="1"/>
    <s v="OFF-EN-10001509"/>
    <x v="1"/>
    <x v="12"/>
    <s v="Poly String Tie Envelopes"/>
    <n v="4.08"/>
    <n v="2"/>
    <n v="0"/>
    <n v="1.9175999999999997"/>
  </r>
  <r>
    <n v="5300"/>
    <s v="CA-2013-106656"/>
    <x v="0"/>
    <x v="713"/>
    <d v="2013-09-27T00:00:00"/>
    <s v="First Class"/>
    <s v="DV-13045"/>
    <s v="Darrin Van Huff"/>
    <s v="Corporate"/>
    <s v="United States"/>
    <s v="San Diego"/>
    <x v="1"/>
    <n v="92037"/>
    <x v="1"/>
    <s v="OFF-LA-10003148"/>
    <x v="1"/>
    <x v="2"/>
    <s v="Avery 51"/>
    <n v="18.899999999999999"/>
    <n v="3"/>
    <n v="0"/>
    <n v="8.6939999999999991"/>
  </r>
  <r>
    <n v="5301"/>
    <s v="CA-2013-113831"/>
    <x v="0"/>
    <x v="198"/>
    <d v="2013-06-04T00:00:00"/>
    <s v="Standard Class"/>
    <s v="AH-10690"/>
    <s v="Anna Häberlin"/>
    <s v="Corporate"/>
    <s v="United States"/>
    <s v="Springfield"/>
    <x v="17"/>
    <n v="22153"/>
    <x v="0"/>
    <s v="FUR-TA-10002645"/>
    <x v="0"/>
    <x v="3"/>
    <s v="Hon Rectangular Conference Tables"/>
    <n v="2275.5"/>
    <n v="10"/>
    <n v="0"/>
    <n v="386.83499999999981"/>
  </r>
  <r>
    <n v="5302"/>
    <s v="CA-2013-113831"/>
    <x v="0"/>
    <x v="198"/>
    <d v="2013-06-04T00:00:00"/>
    <s v="Standard Class"/>
    <s v="AH-10690"/>
    <s v="Anna Häberlin"/>
    <s v="Corporate"/>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s v="Corporate"/>
    <s v="United States"/>
    <s v="Springfield"/>
    <x v="17"/>
    <n v="22153"/>
    <x v="0"/>
    <s v="OFF-LA-10001297"/>
    <x v="1"/>
    <x v="2"/>
    <s v="Avery 473"/>
    <n v="62.099999999999994"/>
    <n v="6"/>
    <n v="0"/>
    <n v="29.808"/>
  </r>
  <r>
    <n v="5304"/>
    <s v="US-2011-139500"/>
    <x v="2"/>
    <x v="912"/>
    <d v="2011-11-20T00:00:00"/>
    <s v="Standard Class"/>
    <s v="AB-10165"/>
    <s v="Alan Barnes"/>
    <s v="Consumer"/>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s v="Home Office"/>
    <s v="United States"/>
    <s v="Garland"/>
    <x v="5"/>
    <n v="75043"/>
    <x v="2"/>
    <s v="FUR-FU-10001546"/>
    <x v="0"/>
    <x v="5"/>
    <s v="Dana Swing-Arm Lamps"/>
    <n v="8.5440000000000005"/>
    <n v="2"/>
    <n v="0.6"/>
    <n v="-7.4759999999999991"/>
  </r>
  <r>
    <n v="5306"/>
    <s v="US-2013-168410"/>
    <x v="0"/>
    <x v="823"/>
    <d v="2013-02-26T00:00:00"/>
    <s v="Standard Class"/>
    <s v="BV-11245"/>
    <s v="Benjamin Venier"/>
    <s v="Corporate"/>
    <s v="United States"/>
    <s v="Oceanside"/>
    <x v="15"/>
    <n v="11572"/>
    <x v="3"/>
    <s v="FUR-FU-10000629"/>
    <x v="0"/>
    <x v="5"/>
    <s v="9-3/4 Diameter Round Wall Clock"/>
    <n v="68.949999999999989"/>
    <n v="5"/>
    <n v="0"/>
    <n v="28.959000000000003"/>
  </r>
  <r>
    <n v="5307"/>
    <s v="US-2013-168410"/>
    <x v="0"/>
    <x v="823"/>
    <d v="2013-02-26T00:00:00"/>
    <s v="Standard Class"/>
    <s v="BV-11245"/>
    <s v="Benjamin Venier"/>
    <s v="Corporate"/>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s v="Corporate"/>
    <s v="United States"/>
    <s v="Oceanside"/>
    <x v="15"/>
    <n v="11572"/>
    <x v="3"/>
    <s v="TEC-PH-10002583"/>
    <x v="2"/>
    <x v="7"/>
    <s v="iOttie HLCRIO102 Car Mount"/>
    <n v="39.979999999999997"/>
    <n v="2"/>
    <n v="0"/>
    <n v="1.9989999999999952"/>
  </r>
  <r>
    <n v="5309"/>
    <s v="CA-2014-131254"/>
    <x v="3"/>
    <x v="123"/>
    <d v="2014-11-22T00:00:00"/>
    <s v="First Class"/>
    <s v="NC-18415"/>
    <s v="Nathan Cano"/>
    <s v="Consumer"/>
    <s v="United States"/>
    <s v="Houston"/>
    <x v="5"/>
    <n v="77095"/>
    <x v="2"/>
    <s v="FUR-CH-10003774"/>
    <x v="0"/>
    <x v="1"/>
    <s v="Global Wood Trimmed Manager's Task Chair, Khaki"/>
    <n v="191.05799999999999"/>
    <n v="3"/>
    <n v="0.3"/>
    <n v="-46.399800000000013"/>
  </r>
  <r>
    <n v="5310"/>
    <s v="CA-2014-131254"/>
    <x v="3"/>
    <x v="123"/>
    <d v="2014-11-22T00:00:00"/>
    <s v="First Class"/>
    <s v="NC-18415"/>
    <s v="Nathan Cano"/>
    <s v="Consumer"/>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s v="Consumer"/>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s v="Home Office"/>
    <s v="United States"/>
    <s v="Greenville"/>
    <x v="3"/>
    <n v="27834"/>
    <x v="0"/>
    <s v="OFF-LA-10004559"/>
    <x v="1"/>
    <x v="2"/>
    <s v="Avery 49"/>
    <n v="9.2159999999999993"/>
    <n v="4"/>
    <n v="0.2"/>
    <n v="3.3408000000000002"/>
  </r>
  <r>
    <n v="5313"/>
    <s v="CA-2013-123414"/>
    <x v="0"/>
    <x v="1036"/>
    <d v="2013-08-28T00:00:00"/>
    <s v="Standard Class"/>
    <s v="SU-20665"/>
    <s v="Stephanie Ulpright"/>
    <s v="Home Office"/>
    <s v="United States"/>
    <s v="Greenville"/>
    <x v="3"/>
    <n v="27834"/>
    <x v="0"/>
    <s v="OFF-SU-10002573"/>
    <x v="1"/>
    <x v="14"/>
    <s v="Acme 10&quot; Easy Grip Assistive Scissors"/>
    <n v="28.048000000000002"/>
    <n v="2"/>
    <n v="0.2"/>
    <n v="3.5059999999999967"/>
  </r>
  <r>
    <n v="5314"/>
    <s v="CA-2014-137876"/>
    <x v="3"/>
    <x v="504"/>
    <d v="2014-05-06T00:00:00"/>
    <s v="Standard Class"/>
    <s v="DJ-13510"/>
    <s v="Don Jones"/>
    <s v="Corporate"/>
    <s v="United States"/>
    <s v="San Francisco"/>
    <x v="1"/>
    <n v="94110"/>
    <x v="1"/>
    <s v="FUR-FU-10000222"/>
    <x v="0"/>
    <x v="5"/>
    <s v="Seth Thomas 16&quot; Steel Case Clock"/>
    <n v="64.959999999999994"/>
    <n v="2"/>
    <n v="0"/>
    <n v="21.436799999999998"/>
  </r>
  <r>
    <n v="5315"/>
    <s v="CA-2014-137876"/>
    <x v="3"/>
    <x v="504"/>
    <d v="2014-05-06T00:00:00"/>
    <s v="Standard Class"/>
    <s v="DJ-13510"/>
    <s v="Don Jones"/>
    <s v="Corporate"/>
    <s v="United States"/>
    <s v="San Francisco"/>
    <x v="1"/>
    <n v="94110"/>
    <x v="1"/>
    <s v="OFF-EN-10001219"/>
    <x v="1"/>
    <x v="12"/>
    <s v="#10- 4 1/8&quot; x 9 1/2&quot; Security-Tint Envelopes"/>
    <n v="30.56"/>
    <n v="4"/>
    <n v="0"/>
    <n v="14.974399999999999"/>
  </r>
  <r>
    <n v="5316"/>
    <s v="CA-2013-154060"/>
    <x v="0"/>
    <x v="440"/>
    <d v="2013-05-09T00:00:00"/>
    <s v="Standard Class"/>
    <s v="DL-12865"/>
    <s v="Dan Lawera"/>
    <s v="Consumer"/>
    <s v="United States"/>
    <s v="Greensboro"/>
    <x v="3"/>
    <n v="27405"/>
    <x v="0"/>
    <s v="FUR-CH-10002304"/>
    <x v="0"/>
    <x v="1"/>
    <s v="Global Stack Chair without Arms, Black"/>
    <n v="187.05600000000001"/>
    <n v="9"/>
    <n v="0.2"/>
    <n v="11.69100000000001"/>
  </r>
  <r>
    <n v="5317"/>
    <s v="US-2014-162558"/>
    <x v="3"/>
    <x v="280"/>
    <d v="2014-10-06T00:00:00"/>
    <s v="First Class"/>
    <s v="Dp-13240"/>
    <s v="Dean percer"/>
    <s v="Home Office"/>
    <s v="United States"/>
    <s v="Knoxville"/>
    <x v="18"/>
    <n v="37918"/>
    <x v="0"/>
    <s v="FUR-FU-10002364"/>
    <x v="0"/>
    <x v="5"/>
    <s v="Eldon Expressions Wood Desk Accessories, Oak"/>
    <n v="11.808"/>
    <n v="2"/>
    <n v="0.2"/>
    <n v="1.3283999999999985"/>
  </r>
  <r>
    <n v="5318"/>
    <s v="US-2014-162558"/>
    <x v="3"/>
    <x v="280"/>
    <d v="2014-10-06T00:00:00"/>
    <s v="First Class"/>
    <s v="Dp-13240"/>
    <s v="Dean percer"/>
    <s v="Home Office"/>
    <s v="United States"/>
    <s v="Knoxville"/>
    <x v="18"/>
    <n v="37918"/>
    <x v="0"/>
    <s v="FUR-FU-10004864"/>
    <x v="0"/>
    <x v="5"/>
    <s v="Eldon 500 Class Desk Accessories"/>
    <n v="9.6560000000000006"/>
    <n v="1"/>
    <n v="0.2"/>
    <n v="1.5691000000000002"/>
  </r>
  <r>
    <n v="5319"/>
    <s v="US-2014-162558"/>
    <x v="3"/>
    <x v="280"/>
    <d v="2014-10-06T00:00:00"/>
    <s v="First Class"/>
    <s v="Dp-13240"/>
    <s v="Dean percer"/>
    <s v="Home Office"/>
    <s v="United States"/>
    <s v="Knoxville"/>
    <x v="18"/>
    <n v="37918"/>
    <x v="0"/>
    <s v="OFF-PA-10003172"/>
    <x v="1"/>
    <x v="10"/>
    <s v="Xerox 1996"/>
    <n v="20.736000000000004"/>
    <n v="4"/>
    <n v="0.2"/>
    <n v="7.2576000000000001"/>
  </r>
  <r>
    <n v="5320"/>
    <s v="US-2014-162558"/>
    <x v="3"/>
    <x v="280"/>
    <d v="2014-10-06T00:00:00"/>
    <s v="First Class"/>
    <s v="Dp-13240"/>
    <s v="Dean percer"/>
    <s v="Home Office"/>
    <s v="United States"/>
    <s v="Knoxville"/>
    <x v="18"/>
    <n v="37918"/>
    <x v="0"/>
    <s v="OFF-BI-10000977"/>
    <x v="1"/>
    <x v="8"/>
    <s v="Ibico Plastic Spiral Binding Combs"/>
    <n v="27.360000000000003"/>
    <n v="3"/>
    <n v="0.7"/>
    <n v="-21.887999999999991"/>
  </r>
  <r>
    <n v="5321"/>
    <s v="US-2014-162558"/>
    <x v="3"/>
    <x v="280"/>
    <d v="2014-10-06T00:00:00"/>
    <s v="First Class"/>
    <s v="Dp-13240"/>
    <s v="Dean percer"/>
    <s v="Home Office"/>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s v="Home Office"/>
    <s v="United States"/>
    <s v="Knoxville"/>
    <x v="18"/>
    <n v="37918"/>
    <x v="0"/>
    <s v="OFF-BI-10003984"/>
    <x v="1"/>
    <x v="8"/>
    <s v="Lock-Up Easel 'Spel-Binder'"/>
    <n v="34.236000000000004"/>
    <n v="4"/>
    <n v="0.7"/>
    <n v="-26.247599999999998"/>
  </r>
  <r>
    <n v="5323"/>
    <s v="US-2014-162558"/>
    <x v="3"/>
    <x v="280"/>
    <d v="2014-10-06T00:00:00"/>
    <s v="First Class"/>
    <s v="Dp-13240"/>
    <s v="Dean percer"/>
    <s v="Home Office"/>
    <s v="United States"/>
    <s v="Knoxville"/>
    <x v="18"/>
    <n v="37918"/>
    <x v="0"/>
    <s v="FUR-FU-10003691"/>
    <x v="0"/>
    <x v="5"/>
    <s v="Eldon Image Series Desk Accessories, Ebony"/>
    <n v="19.760000000000002"/>
    <n v="2"/>
    <n v="0.2"/>
    <n v="5.9279999999999999"/>
  </r>
  <r>
    <n v="5324"/>
    <s v="CA-2014-134439"/>
    <x v="3"/>
    <x v="65"/>
    <d v="2014-09-24T00:00:00"/>
    <s v="Second Class"/>
    <s v="TM-21010"/>
    <s v="Tamara Manning"/>
    <s v="Consumer"/>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s v="Consumer"/>
    <s v="United States"/>
    <s v="Lakewood"/>
    <x v="1"/>
    <n v="90712"/>
    <x v="1"/>
    <s v="OFF-AR-10003723"/>
    <x v="1"/>
    <x v="6"/>
    <s v="Avery Hi-Liter Fluorescent Desk Style Markers"/>
    <n v="16.899999999999999"/>
    <n v="5"/>
    <n v="0"/>
    <n v="6.2530000000000001"/>
  </r>
  <r>
    <n v="5326"/>
    <s v="CA-2012-119508"/>
    <x v="1"/>
    <x v="784"/>
    <d v="2012-12-09T00:00:00"/>
    <s v="Standard Class"/>
    <s v="TZ-21580"/>
    <s v="Tracy Zic"/>
    <s v="Consumer"/>
    <s v="United States"/>
    <s v="Lakewood"/>
    <x v="1"/>
    <n v="90712"/>
    <x v="1"/>
    <s v="FUR-FU-10004270"/>
    <x v="0"/>
    <x v="5"/>
    <s v="Eldon Image Series Desk Accessories, Burgundy"/>
    <n v="25.08"/>
    <n v="6"/>
    <n v="0"/>
    <n v="9.0288000000000004"/>
  </r>
  <r>
    <n v="5327"/>
    <s v="CA-2012-152681"/>
    <x v="1"/>
    <x v="184"/>
    <d v="2012-01-22T00:00:00"/>
    <s v="Standard Class"/>
    <s v="SC-20260"/>
    <s v="Scott Cohen"/>
    <s v="Corporate"/>
    <s v="United States"/>
    <s v="Lawrence"/>
    <x v="31"/>
    <n v="1841"/>
    <x v="3"/>
    <s v="OFF-AR-10003183"/>
    <x v="1"/>
    <x v="6"/>
    <s v="Avery Fluorescent Highlighter Four-Color Set"/>
    <n v="6.68"/>
    <n v="2"/>
    <n v="0"/>
    <n v="2.0039999999999996"/>
  </r>
  <r>
    <n v="5328"/>
    <s v="CA-2011-130813"/>
    <x v="2"/>
    <x v="1037"/>
    <d v="2011-01-09T00:00:00"/>
    <s v="Second Class"/>
    <s v="LS-17230"/>
    <s v="Lycoris Saunders"/>
    <s v="Consumer"/>
    <s v="United States"/>
    <s v="Los Angeles"/>
    <x v="1"/>
    <n v="90049"/>
    <x v="1"/>
    <s v="OFF-PA-10002005"/>
    <x v="1"/>
    <x v="10"/>
    <s v="Xerox 225"/>
    <n v="19.440000000000001"/>
    <n v="3"/>
    <n v="0"/>
    <n v="9.3312000000000008"/>
  </r>
  <r>
    <n v="5329"/>
    <s v="CA-2012-120320"/>
    <x v="1"/>
    <x v="616"/>
    <d v="2012-03-09T00:00:00"/>
    <s v="Standard Class"/>
    <s v="MV-18190"/>
    <s v="Mike Vittorini"/>
    <s v="Consumer"/>
    <s v="United States"/>
    <s v="Houston"/>
    <x v="5"/>
    <n v="77036"/>
    <x v="2"/>
    <s v="TEC-PH-10000149"/>
    <x v="2"/>
    <x v="7"/>
    <s v="Cisco SPA525G2 IP Phone - Wireless"/>
    <n v="31.92"/>
    <n v="2"/>
    <n v="0.2"/>
    <n v="2.3939999999999984"/>
  </r>
  <r>
    <n v="5330"/>
    <s v="CA-2013-111941"/>
    <x v="0"/>
    <x v="591"/>
    <d v="2013-12-29T00:00:00"/>
    <s v="Second Class"/>
    <s v="BD-11620"/>
    <s v="Brian DeCherney"/>
    <s v="Consumer"/>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s v="Consumer"/>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s v="Consumer"/>
    <s v="United States"/>
    <s v="New York City"/>
    <x v="15"/>
    <n v="10011"/>
    <x v="3"/>
    <s v="OFF-BI-10001460"/>
    <x v="1"/>
    <x v="8"/>
    <s v="Plastic Binding Combs"/>
    <n v="60.600000000000009"/>
    <n v="5"/>
    <n v="0.2"/>
    <n v="20.452499999999997"/>
  </r>
  <r>
    <n v="5333"/>
    <s v="CA-2013-123120"/>
    <x v="0"/>
    <x v="913"/>
    <d v="2013-09-09T00:00:00"/>
    <s v="Standard Class"/>
    <s v="CV-12295"/>
    <s v="Christina VanderZanden"/>
    <s v="Consumer"/>
    <s v="United States"/>
    <s v="New York City"/>
    <x v="15"/>
    <n v="10011"/>
    <x v="3"/>
    <s v="OFF-SU-10002503"/>
    <x v="1"/>
    <x v="14"/>
    <s v="Acme Preferred Stainless Steel Scissors"/>
    <n v="22.72"/>
    <n v="4"/>
    <n v="0"/>
    <n v="6.5887999999999991"/>
  </r>
  <r>
    <n v="5334"/>
    <s v="CA-2011-103331"/>
    <x v="2"/>
    <x v="86"/>
    <d v="2011-09-01T00:00:00"/>
    <s v="Standard Class"/>
    <s v="KB-16315"/>
    <s v="Karl Braun"/>
    <s v="Consumer"/>
    <s v="United States"/>
    <s v="Newark"/>
    <x v="13"/>
    <n v="19711"/>
    <x v="3"/>
    <s v="FUR-FU-10001731"/>
    <x v="0"/>
    <x v="5"/>
    <s v="Acrylic Self-Standing Desk Frames"/>
    <n v="10.68"/>
    <n v="4"/>
    <n v="0"/>
    <n v="4.0583999999999998"/>
  </r>
  <r>
    <n v="5335"/>
    <s v="CA-2011-103331"/>
    <x v="2"/>
    <x v="86"/>
    <d v="2011-09-01T00:00:00"/>
    <s v="Standard Class"/>
    <s v="KB-16315"/>
    <s v="Karl Braun"/>
    <s v="Consumer"/>
    <s v="United States"/>
    <s v="Newark"/>
    <x v="13"/>
    <n v="19711"/>
    <x v="3"/>
    <s v="OFF-PA-10002160"/>
    <x v="1"/>
    <x v="10"/>
    <s v="Xerox 1978"/>
    <n v="17.34"/>
    <n v="3"/>
    <n v="0"/>
    <n v="8.4966000000000008"/>
  </r>
  <r>
    <n v="5336"/>
    <s v="CA-2011-103331"/>
    <x v="2"/>
    <x v="86"/>
    <d v="2011-09-01T00:00:00"/>
    <s v="Standard Class"/>
    <s v="KB-16315"/>
    <s v="Karl Braun"/>
    <s v="Consumer"/>
    <s v="United States"/>
    <s v="Newark"/>
    <x v="13"/>
    <n v="19711"/>
    <x v="3"/>
    <s v="OFF-PA-10002659"/>
    <x v="1"/>
    <x v="10"/>
    <s v="Avoid Verbal Orders Carbonless Minifold Book"/>
    <n v="3.38"/>
    <n v="1"/>
    <n v="0"/>
    <n v="1.5547999999999997"/>
  </r>
  <r>
    <n v="5337"/>
    <s v="CA-2012-169278"/>
    <x v="1"/>
    <x v="1031"/>
    <d v="2012-05-25T00:00:00"/>
    <s v="Standard Class"/>
    <s v="ME-18010"/>
    <s v="Michelle Ellison"/>
    <s v="Corporate"/>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s v="Corporate"/>
    <s v="United States"/>
    <s v="Scottsdale"/>
    <x v="16"/>
    <n v="85254"/>
    <x v="1"/>
    <s v="OFF-PA-10000062"/>
    <x v="1"/>
    <x v="10"/>
    <s v="Green Bar Computer Printout Paper"/>
    <n v="307.77600000000001"/>
    <n v="7"/>
    <n v="0.2"/>
    <n v="111.5688"/>
  </r>
  <r>
    <n v="5339"/>
    <s v="CA-2012-146486"/>
    <x v="1"/>
    <x v="529"/>
    <d v="2012-11-14T00:00:00"/>
    <s v="Second Class"/>
    <s v="DV-13465"/>
    <s v="Dianna Vittorini"/>
    <s v="Consumer"/>
    <s v="United States"/>
    <s v="Oceanside"/>
    <x v="15"/>
    <n v="11572"/>
    <x v="3"/>
    <s v="OFF-ST-10002554"/>
    <x v="1"/>
    <x v="4"/>
    <s v="Tennsco Industrial Shelving"/>
    <n v="244.54999999999998"/>
    <n v="5"/>
    <n v="0"/>
    <n v="4.8910000000000053"/>
  </r>
  <r>
    <n v="5340"/>
    <s v="CA-2012-146486"/>
    <x v="1"/>
    <x v="529"/>
    <d v="2012-11-14T00:00:00"/>
    <s v="Second Class"/>
    <s v="DV-13465"/>
    <s v="Dianna Vittorini"/>
    <s v="Consumer"/>
    <s v="United States"/>
    <s v="Oceanside"/>
    <x v="15"/>
    <n v="11572"/>
    <x v="3"/>
    <s v="OFF-EN-10001509"/>
    <x v="1"/>
    <x v="12"/>
    <s v="Poly String Tie Envelopes"/>
    <n v="12.24"/>
    <n v="6"/>
    <n v="0"/>
    <n v="5.7527999999999988"/>
  </r>
  <r>
    <n v="5341"/>
    <s v="CA-2012-146486"/>
    <x v="1"/>
    <x v="529"/>
    <d v="2012-11-14T00:00:00"/>
    <s v="Second Class"/>
    <s v="DV-13465"/>
    <s v="Dianna Vittorini"/>
    <s v="Consumer"/>
    <s v="United States"/>
    <s v="Oceanside"/>
    <x v="15"/>
    <n v="11572"/>
    <x v="3"/>
    <s v="TEC-AC-10002018"/>
    <x v="2"/>
    <x v="11"/>
    <s v="AmazonBasics 3-Button USB Wired Mouse"/>
    <n v="13.98"/>
    <n v="2"/>
    <n v="0"/>
    <n v="6.011400000000001"/>
  </r>
  <r>
    <n v="5342"/>
    <s v="CA-2012-146486"/>
    <x v="1"/>
    <x v="529"/>
    <d v="2012-11-14T00:00:00"/>
    <s v="Second Class"/>
    <s v="DV-13465"/>
    <s v="Dianna Vittorini"/>
    <s v="Consumer"/>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s v="Corporate"/>
    <s v="United States"/>
    <s v="Dallas"/>
    <x v="5"/>
    <n v="75220"/>
    <x v="2"/>
    <s v="OFF-EN-10001509"/>
    <x v="1"/>
    <x v="12"/>
    <s v="Poly String Tie Envelopes"/>
    <n v="1.6320000000000001"/>
    <n v="1"/>
    <n v="0.2"/>
    <n v="0.55079999999999985"/>
  </r>
  <r>
    <n v="5344"/>
    <s v="US-2011-168501"/>
    <x v="2"/>
    <x v="871"/>
    <d v="2011-11-27T00:00:00"/>
    <s v="Standard Class"/>
    <s v="JK-15325"/>
    <s v="Jason Klamczynski"/>
    <s v="Corporate"/>
    <s v="United States"/>
    <s v="Dallas"/>
    <x v="5"/>
    <n v="75220"/>
    <x v="2"/>
    <s v="TEC-PH-10004922"/>
    <x v="2"/>
    <x v="7"/>
    <s v="RCA Visys Integrated PBX 8-Line Router"/>
    <n v="267.95999999999998"/>
    <n v="5"/>
    <n v="0.2"/>
    <n v="16.747500000000016"/>
  </r>
  <r>
    <n v="5345"/>
    <s v="CA-2012-112053"/>
    <x v="1"/>
    <x v="2"/>
    <d v="2012-10-13T00:00:00"/>
    <s v="Second Class"/>
    <s v="SH-20395"/>
    <s v="Shahid Hopkins"/>
    <s v="Consumer"/>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s v="Consumer"/>
    <s v="United States"/>
    <s v="Los Angeles"/>
    <x v="1"/>
    <n v="90045"/>
    <x v="1"/>
    <s v="OFF-ST-10003208"/>
    <x v="1"/>
    <x v="4"/>
    <s v="Adjustable Depth Letter/Legal Cart"/>
    <n v="725.84"/>
    <n v="4"/>
    <n v="0"/>
    <n v="210.4935999999999"/>
  </r>
  <r>
    <n v="5347"/>
    <s v="CA-2014-108539"/>
    <x v="3"/>
    <x v="708"/>
    <d v="2014-03-24T00:00:00"/>
    <s v="Second Class"/>
    <s v="SC-20725"/>
    <s v="Steven Cartwright"/>
    <s v="Consumer"/>
    <s v="United States"/>
    <s v="Los Angeles"/>
    <x v="1"/>
    <n v="90045"/>
    <x v="1"/>
    <s v="OFF-BI-10003981"/>
    <x v="1"/>
    <x v="8"/>
    <s v="Avery Durable Plastic 1&quot; Binders"/>
    <n v="10.896000000000001"/>
    <n v="3"/>
    <n v="0.2"/>
    <n v="3.9497999999999998"/>
  </r>
  <r>
    <n v="5348"/>
    <s v="CA-2014-108539"/>
    <x v="3"/>
    <x v="708"/>
    <d v="2014-03-24T00:00:00"/>
    <s v="Second Class"/>
    <s v="SC-20725"/>
    <s v="Steven Cartwright"/>
    <s v="Consumer"/>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s v="Corporate"/>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s v="Corporate"/>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s v="Consumer"/>
    <s v="United States"/>
    <s v="Park Ridge"/>
    <x v="10"/>
    <n v="60068"/>
    <x v="2"/>
    <s v="OFF-PA-10001019"/>
    <x v="1"/>
    <x v="10"/>
    <s v="Xerox 1884"/>
    <n v="143.85600000000002"/>
    <n v="9"/>
    <n v="0.2"/>
    <n v="48.551399999999994"/>
  </r>
  <r>
    <n v="5352"/>
    <s v="CA-2013-123932"/>
    <x v="0"/>
    <x v="47"/>
    <d v="2013-09-13T00:00:00"/>
    <s v="Standard Class"/>
    <s v="YC-21895"/>
    <s v="Yoseph Carroll"/>
    <s v="Corporate"/>
    <s v="United States"/>
    <s v="Dallas"/>
    <x v="5"/>
    <n v="75217"/>
    <x v="2"/>
    <s v="OFF-PA-10004665"/>
    <x v="1"/>
    <x v="10"/>
    <s v="Advantus Motivational Note Cards"/>
    <n v="41.92"/>
    <n v="4"/>
    <n v="0.2"/>
    <n v="15.195999999999998"/>
  </r>
  <r>
    <n v="5353"/>
    <s v="CA-2013-123932"/>
    <x v="0"/>
    <x v="47"/>
    <d v="2013-09-13T00:00:00"/>
    <s v="Standard Class"/>
    <s v="YC-21895"/>
    <s v="Yoseph Carroll"/>
    <s v="Corporate"/>
    <s v="United States"/>
    <s v="Dallas"/>
    <x v="5"/>
    <n v="75217"/>
    <x v="2"/>
    <s v="TEC-PH-10002447"/>
    <x v="2"/>
    <x v="7"/>
    <s v="AT&amp;T CL83451 4-Handset Telephone"/>
    <n v="329.58400000000006"/>
    <n v="2"/>
    <n v="0.2"/>
    <n v="37.078199999999981"/>
  </r>
  <r>
    <n v="5354"/>
    <s v="US-2013-101616"/>
    <x v="0"/>
    <x v="323"/>
    <d v="2013-09-07T00:00:00"/>
    <s v="First Class"/>
    <s v="CY-12745"/>
    <s v="Craig Yedwab"/>
    <s v="Corporate"/>
    <s v="United States"/>
    <s v="Monroe"/>
    <x v="28"/>
    <n v="71203"/>
    <x v="0"/>
    <s v="OFF-BI-10000014"/>
    <x v="1"/>
    <x v="8"/>
    <s v="Heavy-Duty E-Z-D Binders"/>
    <n v="87.28"/>
    <n v="8"/>
    <n v="0"/>
    <n v="41.021599999999999"/>
  </r>
  <r>
    <n v="5355"/>
    <s v="CA-2011-113768"/>
    <x v="2"/>
    <x v="8"/>
    <d v="2011-05-19T00:00:00"/>
    <s v="Standard Class"/>
    <s v="AH-10030"/>
    <s v="Aaron Hawkins"/>
    <s v="Corporate"/>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s v="Corporate"/>
    <s v="United States"/>
    <s v="Los Angeles"/>
    <x v="1"/>
    <n v="90004"/>
    <x v="1"/>
    <s v="OFF-PA-10003063"/>
    <x v="1"/>
    <x v="10"/>
    <s v="EcoTones Memo Sheets"/>
    <n v="8"/>
    <n v="2"/>
    <n v="0"/>
    <n v="3.84"/>
  </r>
  <r>
    <n v="5357"/>
    <s v="CA-2013-138037"/>
    <x v="0"/>
    <x v="321"/>
    <d v="2013-10-04T00:00:00"/>
    <s v="Standard Class"/>
    <s v="AR-10540"/>
    <s v="Andy Reiter"/>
    <s v="Consumer"/>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s v="Consumer"/>
    <s v="United States"/>
    <s v="San Francisco"/>
    <x v="1"/>
    <n v="94122"/>
    <x v="1"/>
    <s v="TEC-AC-10004510"/>
    <x v="2"/>
    <x v="11"/>
    <s v="Logitech Desktop MK120 Mouse and keyboard Combo"/>
    <n v="16.36"/>
    <n v="1"/>
    <n v="0"/>
    <n v="1.6359999999999992"/>
  </r>
  <r>
    <n v="5359"/>
    <s v="CA-2011-150490"/>
    <x v="2"/>
    <x v="79"/>
    <d v="2011-08-11T00:00:00"/>
    <s v="Standard Class"/>
    <s v="SS-20590"/>
    <s v="Sonia Sunley"/>
    <s v="Consumer"/>
    <s v="United States"/>
    <s v="San Francisco"/>
    <x v="1"/>
    <n v="94122"/>
    <x v="1"/>
    <s v="OFF-ST-10000321"/>
    <x v="1"/>
    <x v="4"/>
    <s v="Akro Stacking Bins"/>
    <n v="15.78"/>
    <n v="2"/>
    <n v="0"/>
    <n v="0.63119999999999798"/>
  </r>
  <r>
    <n v="5360"/>
    <s v="CA-2011-150490"/>
    <x v="2"/>
    <x v="79"/>
    <d v="2011-08-11T00:00:00"/>
    <s v="Standard Class"/>
    <s v="SS-20590"/>
    <s v="Sonia Sunley"/>
    <s v="Consumer"/>
    <s v="United States"/>
    <s v="San Francisco"/>
    <x v="1"/>
    <n v="94122"/>
    <x v="1"/>
    <s v="OFF-AR-10004602"/>
    <x v="1"/>
    <x v="6"/>
    <s v="Boston KS Multi-Size Manual Pencil Sharpener"/>
    <n v="45.98"/>
    <n v="2"/>
    <n v="0"/>
    <n v="12.874400000000001"/>
  </r>
  <r>
    <n v="5361"/>
    <s v="US-2014-126060"/>
    <x v="3"/>
    <x v="349"/>
    <d v="2014-04-19T00:00:00"/>
    <s v="Standard Class"/>
    <s v="DW-13585"/>
    <s v="Dorothy Wardle"/>
    <s v="Corporate"/>
    <s v="United States"/>
    <s v="Fayetteville"/>
    <x v="3"/>
    <n v="28314"/>
    <x v="0"/>
    <s v="FUR-BO-10003433"/>
    <x v="0"/>
    <x v="0"/>
    <s v="Sauder Cornerstone Collection Library"/>
    <n v="198.27200000000002"/>
    <n v="8"/>
    <n v="0.2"/>
    <n v="-32.219200000000022"/>
  </r>
  <r>
    <n v="5362"/>
    <s v="CA-2014-100951"/>
    <x v="3"/>
    <x v="255"/>
    <d v="2014-06-11T00:00:00"/>
    <s v="First Class"/>
    <s v="NC-18625"/>
    <s v="Noah Childs"/>
    <s v="Corporate"/>
    <s v="United States"/>
    <s v="Dallas"/>
    <x v="5"/>
    <n v="75217"/>
    <x v="2"/>
    <s v="OFF-ST-10001496"/>
    <x v="1"/>
    <x v="4"/>
    <s v="Standard Rollaway File with Lock"/>
    <n v="720.7600000000001"/>
    <n v="5"/>
    <n v="0.2"/>
    <n v="54.056999999999988"/>
  </r>
  <r>
    <n v="5363"/>
    <s v="CA-2013-122014"/>
    <x v="0"/>
    <x v="723"/>
    <d v="2014-01-03T00:00:00"/>
    <s v="Standard Class"/>
    <s v="CD-11920"/>
    <s v="Carlos Daly"/>
    <s v="Consumer"/>
    <s v="United States"/>
    <s v="Wichita"/>
    <x v="41"/>
    <n v="67212"/>
    <x v="2"/>
    <s v="FUR-FU-10000672"/>
    <x v="0"/>
    <x v="5"/>
    <s v="Executive Impressions 10&quot; Spectator Wall Clock"/>
    <n v="70.56"/>
    <n v="6"/>
    <n v="0"/>
    <n v="23.990399999999994"/>
  </r>
  <r>
    <n v="5364"/>
    <s v="CA-2013-122014"/>
    <x v="0"/>
    <x v="723"/>
    <d v="2014-01-03T00:00:00"/>
    <s v="Standard Class"/>
    <s v="CD-11920"/>
    <s v="Carlos Daly"/>
    <s v="Consumer"/>
    <s v="United States"/>
    <s v="Wichita"/>
    <x v="41"/>
    <n v="67212"/>
    <x v="2"/>
    <s v="OFF-AP-10001293"/>
    <x v="1"/>
    <x v="9"/>
    <s v="Belkin 8 Outlet Surge Protector"/>
    <n v="81.96"/>
    <n v="2"/>
    <n v="0"/>
    <n v="22.948799999999999"/>
  </r>
  <r>
    <n v="5365"/>
    <s v="CA-2011-123477"/>
    <x v="2"/>
    <x v="1039"/>
    <d v="2011-01-22T00:00:00"/>
    <s v="Second Class"/>
    <s v="DW-13195"/>
    <s v="David Wiener"/>
    <s v="Corporate"/>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s v="Consumer"/>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s v="Consumer"/>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s v="Consumer"/>
    <s v="United States"/>
    <s v="Seattle"/>
    <x v="4"/>
    <n v="98103"/>
    <x v="1"/>
    <s v="OFF-LA-10004689"/>
    <x v="1"/>
    <x v="2"/>
    <s v="Avery 512"/>
    <n v="11.56"/>
    <n v="4"/>
    <n v="0"/>
    <n v="5.4332000000000003"/>
  </r>
  <r>
    <n v="5369"/>
    <s v="CA-2014-158071"/>
    <x v="3"/>
    <x v="193"/>
    <d v="2014-06-16T00:00:00"/>
    <s v="Standard Class"/>
    <s v="BD-11320"/>
    <s v="Bill Donatelli"/>
    <s v="Consumer"/>
    <s v="United States"/>
    <s v="Seattle"/>
    <x v="4"/>
    <n v="98103"/>
    <x v="1"/>
    <s v="OFF-ST-10001228"/>
    <x v="1"/>
    <x v="4"/>
    <s v="Personal File Boxes with Fold-Down Carry Handle"/>
    <n v="15.58"/>
    <n v="1"/>
    <n v="0"/>
    <n v="3.8949999999999996"/>
  </r>
  <r>
    <n v="5370"/>
    <s v="CA-2014-147403"/>
    <x v="3"/>
    <x v="18"/>
    <d v="2014-09-14T00:00:00"/>
    <s v="First Class"/>
    <s v="KH-16630"/>
    <s v="Ken Heidel"/>
    <s v="Corporate"/>
    <s v="United States"/>
    <s v="Akron"/>
    <x v="24"/>
    <n v="44312"/>
    <x v="3"/>
    <s v="OFF-PA-10003302"/>
    <x v="1"/>
    <x v="10"/>
    <s v="Xerox 1906"/>
    <n v="85.055999999999997"/>
    <n v="3"/>
    <n v="0.2"/>
    <n v="28.706399999999991"/>
  </r>
  <r>
    <n v="5371"/>
    <s v="US-2014-136721"/>
    <x v="3"/>
    <x v="798"/>
    <d v="2014-04-13T00:00:00"/>
    <s v="Standard Class"/>
    <s v="NH-18610"/>
    <s v="Nicole Hansen"/>
    <s v="Corporate"/>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s v="Corporate"/>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s v="Corporate"/>
    <s v="United States"/>
    <s v="Houston"/>
    <x v="5"/>
    <n v="77041"/>
    <x v="2"/>
    <s v="OFF-PA-10003177"/>
    <x v="1"/>
    <x v="10"/>
    <s v="Xerox 1999"/>
    <n v="15.552000000000003"/>
    <n v="3"/>
    <n v="0.2"/>
    <n v="5.4432"/>
  </r>
  <r>
    <n v="5374"/>
    <s v="CA-2012-118738"/>
    <x v="1"/>
    <x v="1040"/>
    <d v="2012-10-30T00:00:00"/>
    <s v="Standard Class"/>
    <s v="AG-10495"/>
    <s v="Andrew Gjertsen"/>
    <s v="Corporate"/>
    <s v="United States"/>
    <s v="Houston"/>
    <x v="5"/>
    <n v="77041"/>
    <x v="2"/>
    <s v="FUR-TA-10002607"/>
    <x v="0"/>
    <x v="3"/>
    <s v="KI Conference Tables"/>
    <n v="347.36099999999999"/>
    <n v="7"/>
    <n v="0.3"/>
    <n v="-69.472199999999958"/>
  </r>
  <r>
    <n v="5375"/>
    <s v="CA-2012-118738"/>
    <x v="1"/>
    <x v="1040"/>
    <d v="2012-10-30T00:00:00"/>
    <s v="Standard Class"/>
    <s v="AG-10495"/>
    <s v="Andrew Gjertsen"/>
    <s v="Corporate"/>
    <s v="United States"/>
    <s v="Houston"/>
    <x v="5"/>
    <n v="77041"/>
    <x v="2"/>
    <s v="OFF-PA-10001166"/>
    <x v="1"/>
    <x v="10"/>
    <s v="Xerox 2"/>
    <n v="10.368000000000002"/>
    <n v="2"/>
    <n v="0.2"/>
    <n v="3.6288"/>
  </r>
  <r>
    <n v="5376"/>
    <s v="CA-2014-134152"/>
    <x v="3"/>
    <x v="837"/>
    <d v="2014-06-01T00:00:00"/>
    <s v="Standard Class"/>
    <s v="RP-19855"/>
    <s v="Roy Phan"/>
    <s v="Corporate"/>
    <s v="United States"/>
    <s v="Seattle"/>
    <x v="4"/>
    <n v="98103"/>
    <x v="1"/>
    <s v="TEC-AC-10004510"/>
    <x v="2"/>
    <x v="11"/>
    <s v="Logitech Desktop MK120 Mouse and keyboard Combo"/>
    <n v="98.16"/>
    <n v="6"/>
    <n v="0"/>
    <n v="9.8159999999999954"/>
  </r>
  <r>
    <n v="5377"/>
    <s v="CA-2014-134152"/>
    <x v="3"/>
    <x v="837"/>
    <d v="2014-06-01T00:00:00"/>
    <s v="Standard Class"/>
    <s v="RP-19855"/>
    <s v="Roy Phan"/>
    <s v="Corporate"/>
    <s v="United States"/>
    <s v="Seattle"/>
    <x v="4"/>
    <n v="98103"/>
    <x v="1"/>
    <s v="OFF-AR-10004062"/>
    <x v="1"/>
    <x v="6"/>
    <s v="Staples"/>
    <n v="31.44"/>
    <n v="3"/>
    <n v="0"/>
    <n v="7.86"/>
  </r>
  <r>
    <n v="5378"/>
    <s v="CA-2011-125542"/>
    <x v="2"/>
    <x v="29"/>
    <d v="2011-12-07T00:00:00"/>
    <s v="First Class"/>
    <s v="NB-18655"/>
    <s v="Nona Balk"/>
    <s v="Corporate"/>
    <s v="United States"/>
    <s v="Philadelphia"/>
    <x v="9"/>
    <n v="19134"/>
    <x v="3"/>
    <s v="OFF-EN-10000056"/>
    <x v="1"/>
    <x v="12"/>
    <s v="Cameo Buff Policy Envelopes"/>
    <n v="348.488"/>
    <n v="7"/>
    <n v="0.2"/>
    <n v="117.61469999999996"/>
  </r>
  <r>
    <n v="5379"/>
    <s v="CA-2011-125542"/>
    <x v="2"/>
    <x v="29"/>
    <d v="2011-12-07T00:00:00"/>
    <s v="First Class"/>
    <s v="NB-18655"/>
    <s v="Nona Balk"/>
    <s v="Corporate"/>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s v="Consumer"/>
    <s v="United States"/>
    <s v="Los Angeles"/>
    <x v="1"/>
    <n v="90045"/>
    <x v="1"/>
    <s v="OFF-PA-10000551"/>
    <x v="1"/>
    <x v="10"/>
    <s v="Array Memo Cubes"/>
    <n v="15.54"/>
    <n v="3"/>
    <n v="0"/>
    <n v="7.6145999999999994"/>
  </r>
  <r>
    <n v="5381"/>
    <s v="CA-2013-136021"/>
    <x v="0"/>
    <x v="1041"/>
    <d v="2013-08-19T00:00:00"/>
    <s v="Standard Class"/>
    <s v="JM-15580"/>
    <s v="Jill Matthias"/>
    <s v="Consumer"/>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s v="Corporate"/>
    <s v="United States"/>
    <s v="Houston"/>
    <x v="5"/>
    <n v="77070"/>
    <x v="2"/>
    <s v="OFF-PA-10001870"/>
    <x v="1"/>
    <x v="10"/>
    <s v="Xerox 202"/>
    <n v="25.920000000000005"/>
    <n v="5"/>
    <n v="0.2"/>
    <n v="9.0719999999999992"/>
  </r>
  <r>
    <n v="5383"/>
    <s v="CA-2013-149195"/>
    <x v="0"/>
    <x v="64"/>
    <d v="2013-09-08T00:00:00"/>
    <s v="Second Class"/>
    <s v="DM-13525"/>
    <s v="Don Miller"/>
    <s v="Corporate"/>
    <s v="United States"/>
    <s v="Houston"/>
    <x v="5"/>
    <n v="77070"/>
    <x v="2"/>
    <s v="OFF-FA-10001843"/>
    <x v="1"/>
    <x v="13"/>
    <s v="Staples"/>
    <n v="15.808000000000002"/>
    <n v="8"/>
    <n v="0.2"/>
    <n v="5.3352000000000004"/>
  </r>
  <r>
    <n v="5384"/>
    <s v="CA-2013-149195"/>
    <x v="0"/>
    <x v="64"/>
    <d v="2013-09-08T00:00:00"/>
    <s v="Second Class"/>
    <s v="DM-13525"/>
    <s v="Don Miller"/>
    <s v="Corporate"/>
    <s v="United States"/>
    <s v="Houston"/>
    <x v="5"/>
    <n v="77070"/>
    <x v="2"/>
    <s v="OFF-PA-10002036"/>
    <x v="1"/>
    <x v="10"/>
    <s v="Xerox 1930"/>
    <n v="10.368000000000002"/>
    <n v="2"/>
    <n v="0.2"/>
    <n v="3.7584"/>
  </r>
  <r>
    <n v="5385"/>
    <s v="CA-2014-161410"/>
    <x v="3"/>
    <x v="335"/>
    <d v="2014-07-04T00:00:00"/>
    <s v="Standard Class"/>
    <s v="CC-12220"/>
    <s v="Chris Cortes"/>
    <s v="Consumer"/>
    <s v="United States"/>
    <s v="Philadelphia"/>
    <x v="9"/>
    <n v="19143"/>
    <x v="3"/>
    <s v="TEC-PH-10001760"/>
    <x v="2"/>
    <x v="7"/>
    <s v="Bose SoundLink Bluetooth Speaker"/>
    <n v="358.2"/>
    <n v="3"/>
    <n v="0.4"/>
    <n v="41.79000000000002"/>
  </r>
  <r>
    <n v="5386"/>
    <s v="CA-2014-161410"/>
    <x v="3"/>
    <x v="335"/>
    <d v="2014-07-04T00:00:00"/>
    <s v="Standard Class"/>
    <s v="CC-12220"/>
    <s v="Chris Cortes"/>
    <s v="Consumer"/>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s v="Consumer"/>
    <s v="United States"/>
    <s v="Rogers"/>
    <x v="36"/>
    <n v="72756"/>
    <x v="0"/>
    <s v="OFF-BI-10000829"/>
    <x v="1"/>
    <x v="8"/>
    <s v="Avery Non-Stick Binders"/>
    <n v="40.410000000000004"/>
    <n v="9"/>
    <n v="0"/>
    <n v="18.5886"/>
  </r>
  <r>
    <n v="5388"/>
    <s v="CA-2014-164707"/>
    <x v="3"/>
    <x v="1042"/>
    <d v="2014-02-22T00:00:00"/>
    <s v="Second Class"/>
    <s v="CV-12805"/>
    <s v="Cynthia Voltz"/>
    <s v="Corporate"/>
    <s v="United States"/>
    <s v="Los Angeles"/>
    <x v="1"/>
    <n v="90045"/>
    <x v="1"/>
    <s v="TEC-PH-10001924"/>
    <x v="2"/>
    <x v="7"/>
    <s v="iHome FM Clock Radio with Lightning Dock"/>
    <n v="167.976"/>
    <n v="3"/>
    <n v="0.2"/>
    <n v="10.498500000000007"/>
  </r>
  <r>
    <n v="5389"/>
    <s v="CA-2014-164707"/>
    <x v="3"/>
    <x v="1042"/>
    <d v="2014-02-22T00:00:00"/>
    <s v="Second Class"/>
    <s v="CV-12805"/>
    <s v="Cynthia Voltz"/>
    <s v="Corporate"/>
    <s v="United States"/>
    <s v="Los Angeles"/>
    <x v="1"/>
    <n v="90045"/>
    <x v="1"/>
    <s v="TEC-AC-10004864"/>
    <x v="2"/>
    <x v="11"/>
    <s v="Memorex Micro Travel Drive 32 GB"/>
    <n v="109.53"/>
    <n v="3"/>
    <n v="0"/>
    <n v="47.097900000000003"/>
  </r>
  <r>
    <n v="5390"/>
    <s v="CA-2014-164707"/>
    <x v="3"/>
    <x v="1042"/>
    <d v="2014-02-22T00:00:00"/>
    <s v="Second Class"/>
    <s v="CV-12805"/>
    <s v="Cynthia Voltz"/>
    <s v="Corporate"/>
    <s v="United States"/>
    <s v="Los Angeles"/>
    <x v="1"/>
    <n v="90045"/>
    <x v="1"/>
    <s v="OFF-LA-10004345"/>
    <x v="1"/>
    <x v="2"/>
    <s v="Avery 493"/>
    <n v="9.82"/>
    <n v="2"/>
    <n v="0"/>
    <n v="4.8117999999999999"/>
  </r>
  <r>
    <n v="5391"/>
    <s v="CA-2014-163874"/>
    <x v="3"/>
    <x v="468"/>
    <d v="2014-11-13T00:00:00"/>
    <s v="Second Class"/>
    <s v="NC-18535"/>
    <s v="Nick Crebassa"/>
    <s v="Corporate"/>
    <s v="United States"/>
    <s v="Seattle"/>
    <x v="4"/>
    <n v="98105"/>
    <x v="1"/>
    <s v="OFF-BI-10000088"/>
    <x v="1"/>
    <x v="8"/>
    <s v="GBC Imprintable Covers"/>
    <n v="26.352000000000004"/>
    <n v="3"/>
    <n v="0.2"/>
    <n v="9.5525999999999982"/>
  </r>
  <r>
    <n v="5392"/>
    <s v="US-2011-123183"/>
    <x v="2"/>
    <x v="84"/>
    <d v="2011-11-25T00:00:00"/>
    <s v="Standard Class"/>
    <s v="GR-14560"/>
    <s v="Georgia Rosenberg"/>
    <s v="Corporate"/>
    <s v="United States"/>
    <s v="Wilmington"/>
    <x v="13"/>
    <n v="19805"/>
    <x v="3"/>
    <s v="OFF-LA-10002787"/>
    <x v="1"/>
    <x v="2"/>
    <s v="Avery 480"/>
    <n v="22.5"/>
    <n v="6"/>
    <n v="0"/>
    <n v="10.799999999999999"/>
  </r>
  <r>
    <n v="5393"/>
    <s v="US-2011-123183"/>
    <x v="2"/>
    <x v="84"/>
    <d v="2011-11-25T00:00:00"/>
    <s v="Standard Class"/>
    <s v="GR-14560"/>
    <s v="Georgia Rosenberg"/>
    <s v="Corporate"/>
    <s v="United States"/>
    <s v="Wilmington"/>
    <x v="13"/>
    <n v="19805"/>
    <x v="3"/>
    <s v="OFF-LA-10001569"/>
    <x v="1"/>
    <x v="2"/>
    <s v="Avery 499"/>
    <n v="9.9600000000000009"/>
    <n v="2"/>
    <n v="0"/>
    <n v="4.5815999999999999"/>
  </r>
  <r>
    <n v="5394"/>
    <s v="US-2011-123183"/>
    <x v="2"/>
    <x v="84"/>
    <d v="2011-11-25T00:00:00"/>
    <s v="Standard Class"/>
    <s v="GR-14560"/>
    <s v="Georgia Rosenberg"/>
    <s v="Corporate"/>
    <s v="United States"/>
    <s v="Wilmington"/>
    <x v="13"/>
    <n v="19805"/>
    <x v="3"/>
    <s v="OFF-BI-10002429"/>
    <x v="1"/>
    <x v="8"/>
    <s v="Premier Elliptical Ring Binder, Black"/>
    <n v="213.08"/>
    <n v="7"/>
    <n v="0"/>
    <n v="102.2784"/>
  </r>
  <r>
    <n v="5395"/>
    <s v="US-2011-123183"/>
    <x v="2"/>
    <x v="84"/>
    <d v="2011-11-25T00:00:00"/>
    <s v="Standard Class"/>
    <s v="GR-14560"/>
    <s v="Georgia Rosenberg"/>
    <s v="Corporate"/>
    <s v="United States"/>
    <s v="Wilmington"/>
    <x v="13"/>
    <n v="19805"/>
    <x v="3"/>
    <s v="FUR-BO-10000362"/>
    <x v="0"/>
    <x v="0"/>
    <s v="Sauder Inglewood Library Bookcases"/>
    <n v="1025.8799999999999"/>
    <n v="6"/>
    <n v="0"/>
    <n v="235.95240000000001"/>
  </r>
  <r>
    <n v="5396"/>
    <s v="CA-2011-104829"/>
    <x v="2"/>
    <x v="728"/>
    <d v="2011-11-21T00:00:00"/>
    <s v="Second Class"/>
    <s v="JG-15805"/>
    <s v="John Grady"/>
    <s v="Corporate"/>
    <s v="United States"/>
    <s v="Provo"/>
    <x v="7"/>
    <n v="84604"/>
    <x v="1"/>
    <s v="OFF-PA-10003016"/>
    <x v="1"/>
    <x v="10"/>
    <s v="Adams &quot;While You Were Out&quot; Message Pads"/>
    <n v="21.98"/>
    <n v="7"/>
    <n v="0"/>
    <n v="9.8909999999999982"/>
  </r>
  <r>
    <n v="5397"/>
    <s v="US-2013-147340"/>
    <x v="0"/>
    <x v="446"/>
    <d v="2013-09-25T00:00:00"/>
    <s v="Same Day"/>
    <s v="EB-13750"/>
    <s v="Edward Becker"/>
    <s v="Corporate"/>
    <s v="United States"/>
    <s v="San Francisco"/>
    <x v="1"/>
    <n v="94110"/>
    <x v="1"/>
    <s v="FUR-FU-10002501"/>
    <x v="0"/>
    <x v="5"/>
    <s v="Nu-Dell Executive Frame"/>
    <n v="63.2"/>
    <n v="5"/>
    <n v="0"/>
    <n v="23.384"/>
  </r>
  <r>
    <n v="5398"/>
    <s v="CA-2013-145492"/>
    <x v="0"/>
    <x v="73"/>
    <d v="2013-11-28T00:00:00"/>
    <s v="Standard Class"/>
    <s v="MC-17605"/>
    <s v="Matt Connell"/>
    <s v="Corporate"/>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s v="Corporate"/>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s v="Consumer"/>
    <s v="United States"/>
    <s v="Los Angeles"/>
    <x v="1"/>
    <n v="90004"/>
    <x v="1"/>
    <s v="FUR-BO-10001798"/>
    <x v="0"/>
    <x v="0"/>
    <s v="Bush Somerset Collection Bookcase"/>
    <n v="556.66499999999996"/>
    <n v="5"/>
    <n v="0.15"/>
    <n v="6.5490000000000208"/>
  </r>
  <r>
    <n v="5401"/>
    <s v="CA-2014-132262"/>
    <x v="3"/>
    <x v="296"/>
    <d v="2014-09-24T00:00:00"/>
    <s v="First Class"/>
    <s v="ML-18265"/>
    <s v="Muhammed Lee"/>
    <s v="Consumer"/>
    <s v="United States"/>
    <s v="Seattle"/>
    <x v="4"/>
    <n v="98103"/>
    <x v="1"/>
    <s v="TEC-AC-10000158"/>
    <x v="2"/>
    <x v="11"/>
    <s v="Sony 64GB Class 10 Micro SDHC R40 Memory Card"/>
    <n v="71.98"/>
    <n v="2"/>
    <n v="0"/>
    <n v="15.1158"/>
  </r>
  <r>
    <n v="5402"/>
    <s v="CA-2014-132262"/>
    <x v="3"/>
    <x v="296"/>
    <d v="2014-09-24T00:00:00"/>
    <s v="First Class"/>
    <s v="ML-18265"/>
    <s v="Muhammed Lee"/>
    <s v="Consumer"/>
    <s v="United States"/>
    <s v="Seattle"/>
    <x v="4"/>
    <n v="98103"/>
    <x v="1"/>
    <s v="TEC-AC-10000303"/>
    <x v="2"/>
    <x v="11"/>
    <s v="Logitech M510 Wireless Mouse"/>
    <n v="79.98"/>
    <n v="2"/>
    <n v="0"/>
    <n v="26.3934"/>
  </r>
  <r>
    <n v="5403"/>
    <s v="CA-2014-123043"/>
    <x v="3"/>
    <x v="1043"/>
    <d v="2014-08-30T00:00:00"/>
    <s v="Standard Class"/>
    <s v="AH-10195"/>
    <s v="Alan Haines"/>
    <s v="Corporate"/>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s v="Corporate"/>
    <s v="United States"/>
    <s v="New York City"/>
    <x v="15"/>
    <n v="10024"/>
    <x v="3"/>
    <s v="OFF-BI-10000138"/>
    <x v="1"/>
    <x v="8"/>
    <s v="Acco Translucent Poly Ring Binders"/>
    <n v="3.7439999999999998"/>
    <n v="1"/>
    <n v="0.2"/>
    <n v="1.3104"/>
  </r>
  <r>
    <n v="5405"/>
    <s v="US-2013-143280"/>
    <x v="0"/>
    <x v="712"/>
    <d v="2013-02-26T00:00:00"/>
    <s v="Standard Class"/>
    <s v="TZ-21580"/>
    <s v="Tracy Zic"/>
    <s v="Consumer"/>
    <s v="United States"/>
    <s v="Los Angeles"/>
    <x v="1"/>
    <n v="90045"/>
    <x v="1"/>
    <s v="TEC-PH-10002398"/>
    <x v="2"/>
    <x v="7"/>
    <s v="AT&amp;T 1070 Corded Phone"/>
    <n v="445.96000000000004"/>
    <n v="5"/>
    <n v="0.2"/>
    <n v="55.744999999999948"/>
  </r>
  <r>
    <n v="5406"/>
    <s v="US-2013-143280"/>
    <x v="0"/>
    <x v="712"/>
    <d v="2013-02-26T00:00:00"/>
    <s v="Standard Class"/>
    <s v="TZ-21580"/>
    <s v="Tracy Zic"/>
    <s v="Consumer"/>
    <s v="United States"/>
    <s v="Los Angeles"/>
    <x v="1"/>
    <n v="90045"/>
    <x v="1"/>
    <s v="TEC-AC-10003399"/>
    <x v="2"/>
    <x v="11"/>
    <s v="Memorex Mini Travel Drive 64 GB USB 2.0 Flash Drive"/>
    <n v="36.24"/>
    <n v="1"/>
    <n v="0"/>
    <n v="15.220800000000001"/>
  </r>
  <r>
    <n v="5407"/>
    <s v="US-2013-143280"/>
    <x v="0"/>
    <x v="712"/>
    <d v="2013-02-26T00:00:00"/>
    <s v="Standard Class"/>
    <s v="TZ-21580"/>
    <s v="Tracy Zic"/>
    <s v="Consumer"/>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s v="Corporate"/>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s v="Corporate"/>
    <s v="United States"/>
    <s v="San Francisco"/>
    <x v="1"/>
    <n v="94109"/>
    <x v="1"/>
    <s v="OFF-BI-10002854"/>
    <x v="1"/>
    <x v="8"/>
    <s v="Performers Binder/Pad Holder, Black"/>
    <n v="22.424000000000003"/>
    <n v="1"/>
    <n v="0.2"/>
    <n v="8.4089999999999989"/>
  </r>
  <r>
    <n v="5410"/>
    <s v="CA-2014-108854"/>
    <x v="3"/>
    <x v="166"/>
    <d v="2014-12-15T00:00:00"/>
    <s v="Standard Class"/>
    <s v="DM-13345"/>
    <s v="Denise Monton"/>
    <s v="Corporate"/>
    <s v="United States"/>
    <s v="San Francisco"/>
    <x v="1"/>
    <n v="94109"/>
    <x v="1"/>
    <s v="OFF-BI-10001670"/>
    <x v="1"/>
    <x v="8"/>
    <s v="Vinyl Sectional Post Binders"/>
    <n v="90.480000000000018"/>
    <n v="3"/>
    <n v="0.2"/>
    <n v="33.93"/>
  </r>
  <r>
    <n v="5411"/>
    <s v="CA-2014-108854"/>
    <x v="3"/>
    <x v="166"/>
    <d v="2014-12-15T00:00:00"/>
    <s v="Standard Class"/>
    <s v="DM-13345"/>
    <s v="Denise Monton"/>
    <s v="Corporate"/>
    <s v="United States"/>
    <s v="San Francisco"/>
    <x v="1"/>
    <n v="94109"/>
    <x v="1"/>
    <s v="OFF-ST-10001837"/>
    <x v="1"/>
    <x v="4"/>
    <s v="SAFCO Mobile Desk Side File, Wire Frame"/>
    <n v="42.76"/>
    <n v="1"/>
    <n v="0"/>
    <n v="11.117599999999999"/>
  </r>
  <r>
    <n v="5412"/>
    <s v="CA-2014-166856"/>
    <x v="3"/>
    <x v="65"/>
    <d v="2014-09-23T00:00:00"/>
    <s v="Standard Class"/>
    <s v="TS-21505"/>
    <s v="Tony Sayre"/>
    <s v="Consumer"/>
    <s v="United States"/>
    <s v="Clovis"/>
    <x v="27"/>
    <n v="88101"/>
    <x v="1"/>
    <s v="OFF-BI-10002012"/>
    <x v="1"/>
    <x v="8"/>
    <s v="Wilson Jones Easy Flow II Sheet Lifters"/>
    <n v="10.080000000000002"/>
    <n v="7"/>
    <n v="0.2"/>
    <n v="3.5279999999999996"/>
  </r>
  <r>
    <n v="5413"/>
    <s v="CA-2014-166856"/>
    <x v="3"/>
    <x v="65"/>
    <d v="2014-09-23T00:00:00"/>
    <s v="Standard Class"/>
    <s v="TS-21505"/>
    <s v="Tony Sayre"/>
    <s v="Consumer"/>
    <s v="United States"/>
    <s v="Clovis"/>
    <x v="27"/>
    <n v="88101"/>
    <x v="1"/>
    <s v="TEC-AC-10004992"/>
    <x v="2"/>
    <x v="11"/>
    <s v="Kingston Digital DataTraveler 64GB USB 2.0"/>
    <n v="101.34"/>
    <n v="3"/>
    <n v="0"/>
    <n v="8.1071999999999917"/>
  </r>
  <r>
    <n v="5414"/>
    <s v="CA-2013-153157"/>
    <x v="0"/>
    <x v="108"/>
    <d v="2013-09-15T00:00:00"/>
    <s v="First Class"/>
    <s v="TB-21625"/>
    <s v="Trudy Brown"/>
    <s v="Consumer"/>
    <s v="United States"/>
    <s v="Wichita"/>
    <x v="41"/>
    <n v="67212"/>
    <x v="2"/>
    <s v="TEC-PH-10003171"/>
    <x v="2"/>
    <x v="7"/>
    <s v="Plantronics Encore H101 Dual Earpieces Headset"/>
    <n v="224.75"/>
    <n v="5"/>
    <n v="0"/>
    <n v="62.929999999999993"/>
  </r>
  <r>
    <n v="5415"/>
    <s v="US-2014-125647"/>
    <x v="3"/>
    <x v="397"/>
    <d v="2014-09-29T00:00:00"/>
    <s v="Standard Class"/>
    <s v="LC-16870"/>
    <s v="Lena Cacioppo"/>
    <s v="Consumer"/>
    <s v="United States"/>
    <s v="Chicago"/>
    <x v="10"/>
    <n v="60653"/>
    <x v="2"/>
    <s v="OFF-AP-10000390"/>
    <x v="1"/>
    <x v="9"/>
    <s v="Euro Pro Shark Stick Mini Vacuum"/>
    <n v="73.175999999999974"/>
    <n v="6"/>
    <n v="0.8"/>
    <n v="-197.57520000000002"/>
  </r>
  <r>
    <n v="5416"/>
    <s v="US-2014-125647"/>
    <x v="3"/>
    <x v="397"/>
    <d v="2014-09-29T00:00:00"/>
    <s v="Standard Class"/>
    <s v="LC-16870"/>
    <s v="Lena Cacioppo"/>
    <s v="Consumer"/>
    <s v="United States"/>
    <s v="Chicago"/>
    <x v="10"/>
    <n v="60653"/>
    <x v="2"/>
    <s v="OFF-PA-10004888"/>
    <x v="1"/>
    <x v="10"/>
    <s v="Xerox 217"/>
    <n v="20.736000000000004"/>
    <n v="4"/>
    <n v="0.2"/>
    <n v="7.2576000000000001"/>
  </r>
  <r>
    <n v="5417"/>
    <s v="US-2014-125647"/>
    <x v="3"/>
    <x v="397"/>
    <d v="2014-09-29T00:00:00"/>
    <s v="Standard Class"/>
    <s v="LC-16870"/>
    <s v="Lena Cacioppo"/>
    <s v="Consumer"/>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s v="Corporate"/>
    <s v="United States"/>
    <s v="Omaha"/>
    <x v="8"/>
    <n v="68104"/>
    <x v="2"/>
    <s v="OFF-BI-10004099"/>
    <x v="1"/>
    <x v="8"/>
    <s v="GBC VeloBinder Strips"/>
    <n v="15.36"/>
    <n v="2"/>
    <n v="0"/>
    <n v="7.68"/>
  </r>
  <r>
    <n v="5419"/>
    <s v="CA-2012-110877"/>
    <x v="1"/>
    <x v="924"/>
    <d v="2012-10-26T00:00:00"/>
    <s v="First Class"/>
    <s v="JE-15715"/>
    <s v="Joe Elijah"/>
    <s v="Consumer"/>
    <s v="United States"/>
    <s v="Houston"/>
    <x v="5"/>
    <n v="77041"/>
    <x v="2"/>
    <s v="OFF-PA-10004621"/>
    <x v="1"/>
    <x v="10"/>
    <s v="Xerox 212"/>
    <n v="36.288000000000011"/>
    <n v="7"/>
    <n v="0.2"/>
    <n v="12.700800000000001"/>
  </r>
  <r>
    <n v="5420"/>
    <s v="CA-2012-110877"/>
    <x v="1"/>
    <x v="924"/>
    <d v="2012-10-26T00:00:00"/>
    <s v="First Class"/>
    <s v="JE-15715"/>
    <s v="Joe Elijah"/>
    <s v="Consumer"/>
    <s v="United States"/>
    <s v="Houston"/>
    <x v="5"/>
    <n v="77041"/>
    <x v="2"/>
    <s v="TEC-PH-10002103"/>
    <x v="2"/>
    <x v="7"/>
    <s v="Jabra SPEAK 410"/>
    <n v="150.38399999999999"/>
    <n v="2"/>
    <n v="0.2"/>
    <n v="15.038400000000003"/>
  </r>
  <r>
    <n v="5421"/>
    <s v="US-2013-151827"/>
    <x v="0"/>
    <x v="1044"/>
    <d v="2013-04-03T00:00:00"/>
    <s v="Second Class"/>
    <s v="CS-11950"/>
    <s v="Carlos Soltero"/>
    <s v="Consumer"/>
    <s v="United States"/>
    <s v="Philadelphia"/>
    <x v="9"/>
    <n v="19134"/>
    <x v="3"/>
    <s v="TEC-PH-10002789"/>
    <x v="2"/>
    <x v="7"/>
    <s v="LG Exalt"/>
    <n v="280.78200000000004"/>
    <n v="3"/>
    <n v="0.4"/>
    <n v="-60.836100000000016"/>
  </r>
  <r>
    <n v="5422"/>
    <s v="US-2013-151827"/>
    <x v="0"/>
    <x v="1044"/>
    <d v="2013-04-03T00:00:00"/>
    <s v="Second Class"/>
    <s v="CS-11950"/>
    <s v="Carlos Soltero"/>
    <s v="Consumer"/>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s v="Consumer"/>
    <s v="United States"/>
    <s v="Los Angeles"/>
    <x v="1"/>
    <n v="90045"/>
    <x v="1"/>
    <s v="OFF-BI-10000138"/>
    <x v="1"/>
    <x v="8"/>
    <s v="Acco Translucent Poly Ring Binders"/>
    <n v="11.231999999999999"/>
    <n v="3"/>
    <n v="0.2"/>
    <n v="3.9312000000000005"/>
  </r>
  <r>
    <n v="5424"/>
    <s v="CA-2014-103009"/>
    <x v="3"/>
    <x v="132"/>
    <d v="2014-11-06T00:00:00"/>
    <s v="Second Class"/>
    <s v="PJ-18835"/>
    <s v="Patrick Jones"/>
    <s v="Corporate"/>
    <s v="United States"/>
    <s v="Richmond"/>
    <x v="0"/>
    <n v="40475"/>
    <x v="0"/>
    <s v="OFF-PA-10001215"/>
    <x v="1"/>
    <x v="10"/>
    <s v="Xerox 1963"/>
    <n v="26.400000000000002"/>
    <n v="5"/>
    <n v="0"/>
    <n v="11.879999999999999"/>
  </r>
  <r>
    <n v="5425"/>
    <s v="US-2014-120649"/>
    <x v="3"/>
    <x v="176"/>
    <d v="2014-01-27T00:00:00"/>
    <s v="Standard Class"/>
    <s v="JF-15490"/>
    <s v="Jeremy Farry"/>
    <s v="Consumer"/>
    <s v="United States"/>
    <s v="Waterbury"/>
    <x v="29"/>
    <n v="6708"/>
    <x v="3"/>
    <s v="OFF-AR-10001545"/>
    <x v="1"/>
    <x v="6"/>
    <s v="Newell 326"/>
    <n v="3.52"/>
    <n v="2"/>
    <n v="0"/>
    <n v="1.0207999999999999"/>
  </r>
  <r>
    <n v="5426"/>
    <s v="CA-2013-153598"/>
    <x v="0"/>
    <x v="275"/>
    <d v="2013-12-07T00:00:00"/>
    <s v="First Class"/>
    <s v="NM-18520"/>
    <s v="Neoma Murray"/>
    <s v="Consumer"/>
    <s v="United States"/>
    <s v="Los Angeles"/>
    <x v="1"/>
    <n v="90045"/>
    <x v="1"/>
    <s v="TEC-AC-10003870"/>
    <x v="2"/>
    <x v="11"/>
    <s v="Logitech Z-906 Speaker sys - home theater - 5.1-CH"/>
    <n v="1649.95"/>
    <n v="5"/>
    <n v="0"/>
    <n v="659.98"/>
  </r>
  <r>
    <n v="5427"/>
    <s v="CA-2013-153598"/>
    <x v="0"/>
    <x v="275"/>
    <d v="2013-12-07T00:00:00"/>
    <s v="First Class"/>
    <s v="NM-18520"/>
    <s v="Neoma Murray"/>
    <s v="Consumer"/>
    <s v="United States"/>
    <s v="Los Angeles"/>
    <x v="1"/>
    <n v="90045"/>
    <x v="1"/>
    <s v="FUR-FU-10001085"/>
    <x v="0"/>
    <x v="5"/>
    <s v="3M Polarizing Light Filter Sleeves"/>
    <n v="111.89999999999999"/>
    <n v="6"/>
    <n v="0"/>
    <n v="51.47399999999999"/>
  </r>
  <r>
    <n v="5428"/>
    <s v="US-2013-108497"/>
    <x v="0"/>
    <x v="403"/>
    <d v="2013-06-15T00:00:00"/>
    <s v="Same Day"/>
    <s v="MH-17290"/>
    <s v="Marc Harrigan"/>
    <s v="Home Office"/>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s v="Home Office"/>
    <s v="United States"/>
    <s v="San Francisco"/>
    <x v="1"/>
    <n v="94122"/>
    <x v="1"/>
    <s v="OFF-ST-10003455"/>
    <x v="1"/>
    <x v="4"/>
    <s v="Tenex File Box, Personal Filing Tote with Lid, Black"/>
    <n v="46.53"/>
    <n v="3"/>
    <n v="0"/>
    <n v="12.097800000000001"/>
  </r>
  <r>
    <n v="5430"/>
    <s v="CA-2011-136861"/>
    <x v="2"/>
    <x v="742"/>
    <d v="2011-09-07T00:00:00"/>
    <s v="First Class"/>
    <s v="PR-18880"/>
    <s v="Patrick Ryan"/>
    <s v="Consumer"/>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s v="Home Office"/>
    <s v="United States"/>
    <s v="Lakewood"/>
    <x v="24"/>
    <n v="44107"/>
    <x v="3"/>
    <s v="OFF-AP-10000938"/>
    <x v="1"/>
    <x v="9"/>
    <s v="Avanti 1.7 Cu. Ft. Refrigerator"/>
    <n v="161.56800000000001"/>
    <n v="2"/>
    <n v="0.2"/>
    <n v="16.156799999999997"/>
  </r>
  <r>
    <n v="5432"/>
    <s v="CA-2014-117422"/>
    <x v="3"/>
    <x v="208"/>
    <d v="2014-10-26T00:00:00"/>
    <s v="Standard Class"/>
    <s v="FC-14245"/>
    <s v="Frank Carlisle"/>
    <s v="Home Office"/>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s v="Home Office"/>
    <s v="United States"/>
    <s v="Lakewood"/>
    <x v="24"/>
    <n v="44107"/>
    <x v="3"/>
    <s v="OFF-BI-10002799"/>
    <x v="1"/>
    <x v="8"/>
    <s v="SlimView Poly Binder, 3/8&quot;"/>
    <n v="6.2160000000000002"/>
    <n v="4"/>
    <n v="0.7"/>
    <n v="-4.9727999999999994"/>
  </r>
  <r>
    <n v="5434"/>
    <s v="CA-2014-129707"/>
    <x v="3"/>
    <x v="1016"/>
    <d v="2014-04-30T00:00:00"/>
    <s v="Standard Class"/>
    <s v="LH-16750"/>
    <s v="Larry Hughes"/>
    <s v="Consumer"/>
    <s v="United States"/>
    <s v="Chandler"/>
    <x v="16"/>
    <n v="85224"/>
    <x v="1"/>
    <s v="OFF-AR-10000246"/>
    <x v="1"/>
    <x v="6"/>
    <s v="Newell 318"/>
    <n v="8.895999999999999"/>
    <n v="4"/>
    <n v="0.2"/>
    <n v="0.66719999999999979"/>
  </r>
  <r>
    <n v="5435"/>
    <s v="CA-2012-160171"/>
    <x v="1"/>
    <x v="324"/>
    <d v="2012-10-24T00:00:00"/>
    <s v="Standard Class"/>
    <s v="RM-19675"/>
    <s v="Robert Marley"/>
    <s v="Home Office"/>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s v="Home Office"/>
    <s v="United States"/>
    <s v="Los Angeles"/>
    <x v="1"/>
    <n v="90008"/>
    <x v="1"/>
    <s v="TEC-AC-10000892"/>
    <x v="2"/>
    <x v="11"/>
    <s v="NETGEAR N750 Dual Band Wi-Fi Gigabit Router"/>
    <n v="270"/>
    <n v="3"/>
    <n v="0"/>
    <n v="97.199999999999989"/>
  </r>
  <r>
    <n v="5437"/>
    <s v="CA-2011-103317"/>
    <x v="2"/>
    <x v="260"/>
    <d v="2011-07-08T00:00:00"/>
    <s v="First Class"/>
    <s v="DM-13525"/>
    <s v="Don Miller"/>
    <s v="Corporate"/>
    <s v="United States"/>
    <s v="Palm Coast"/>
    <x v="2"/>
    <n v="32137"/>
    <x v="0"/>
    <s v="FUR-FU-10001591"/>
    <x v="0"/>
    <x v="5"/>
    <s v="Advantus Panel Wall Certificate Holder - 8.5x11"/>
    <n v="19.52"/>
    <n v="2"/>
    <n v="0.2"/>
    <n v="5.3680000000000012"/>
  </r>
  <r>
    <n v="5438"/>
    <s v="CA-2011-103317"/>
    <x v="2"/>
    <x v="260"/>
    <d v="2011-07-08T00:00:00"/>
    <s v="First Class"/>
    <s v="DM-13525"/>
    <s v="Don Miller"/>
    <s v="Corporate"/>
    <s v="United States"/>
    <s v="Palm Coast"/>
    <x v="2"/>
    <n v="32137"/>
    <x v="0"/>
    <s v="OFF-BI-10001787"/>
    <x v="1"/>
    <x v="8"/>
    <s v="Wilson Jones Four-Pocket Poly Binders"/>
    <n v="9.8100000000000023"/>
    <n v="5"/>
    <n v="0.7"/>
    <n v="-6.8669999999999973"/>
  </r>
  <r>
    <n v="5439"/>
    <s v="CA-2011-103317"/>
    <x v="2"/>
    <x v="260"/>
    <d v="2011-07-08T00:00:00"/>
    <s v="First Class"/>
    <s v="DM-13525"/>
    <s v="Don Miller"/>
    <s v="Corporate"/>
    <s v="United States"/>
    <s v="Palm Coast"/>
    <x v="2"/>
    <n v="32137"/>
    <x v="0"/>
    <s v="FUR-FU-10003192"/>
    <x v="0"/>
    <x v="5"/>
    <s v="Luxo Adjustable Task Clamp Lamp"/>
    <n v="213.21600000000001"/>
    <n v="3"/>
    <n v="0.2"/>
    <n v="15.991199999999992"/>
  </r>
  <r>
    <n v="5440"/>
    <s v="CA-2013-167115"/>
    <x v="0"/>
    <x v="958"/>
    <d v="2013-04-10T00:00:00"/>
    <s v="Standard Class"/>
    <s v="EH-14185"/>
    <s v="Evan Henry"/>
    <s v="Consumer"/>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s v="Consumer"/>
    <s v="United States"/>
    <s v="Jupiter"/>
    <x v="2"/>
    <n v="33458"/>
    <x v="0"/>
    <s v="OFF-AR-10002335"/>
    <x v="1"/>
    <x v="6"/>
    <s v="DIXON Oriole Pencils"/>
    <n v="2.0640000000000001"/>
    <n v="1"/>
    <n v="0.2"/>
    <n v="0.15480000000000005"/>
  </r>
  <r>
    <n v="5442"/>
    <s v="CA-2014-155929"/>
    <x v="3"/>
    <x v="428"/>
    <d v="2014-09-14T00:00:00"/>
    <s v="Standard Class"/>
    <s v="AI-10855"/>
    <s v="Arianne Irving"/>
    <s v="Consumer"/>
    <s v="United States"/>
    <s v="Glendale"/>
    <x v="16"/>
    <n v="85301"/>
    <x v="1"/>
    <s v="OFF-PA-10000859"/>
    <x v="1"/>
    <x v="10"/>
    <s v="Unpadded Memo Slips"/>
    <n v="6.3680000000000003"/>
    <n v="2"/>
    <n v="0.2"/>
    <n v="2.3879999999999999"/>
  </r>
  <r>
    <n v="5443"/>
    <s v="CA-2012-148712"/>
    <x v="1"/>
    <x v="786"/>
    <d v="2012-04-23T00:00:00"/>
    <s v="Standard Class"/>
    <s v="JM-15535"/>
    <s v="Jessica Myrick"/>
    <s v="Consumer"/>
    <s v="United States"/>
    <s v="New York City"/>
    <x v="15"/>
    <n v="10035"/>
    <x v="3"/>
    <s v="TEC-AC-10003198"/>
    <x v="2"/>
    <x v="11"/>
    <s v="Enermax Acrylux Wireless Keyboard"/>
    <n v="99.6"/>
    <n v="1"/>
    <n v="0"/>
    <n v="36.851999999999997"/>
  </r>
  <r>
    <n v="5444"/>
    <s v="CA-2012-148712"/>
    <x v="1"/>
    <x v="786"/>
    <d v="2012-04-23T00:00:00"/>
    <s v="Standard Class"/>
    <s v="JM-15535"/>
    <s v="Jessica Myrick"/>
    <s v="Consumer"/>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s v="Consumer"/>
    <s v="United States"/>
    <s v="New York City"/>
    <x v="15"/>
    <n v="10035"/>
    <x v="3"/>
    <s v="OFF-AR-10000614"/>
    <x v="1"/>
    <x v="6"/>
    <s v="Barrel Sharpener"/>
    <n v="10.709999999999999"/>
    <n v="3"/>
    <n v="0"/>
    <n v="2.7845999999999997"/>
  </r>
  <r>
    <n v="5446"/>
    <s v="CA-2013-128307"/>
    <x v="0"/>
    <x v="197"/>
    <d v="2013-07-30T00:00:00"/>
    <s v="Standard Class"/>
    <s v="BE-11335"/>
    <s v="Bill Eplett"/>
    <s v="Home Office"/>
    <s v="United States"/>
    <s v="Houston"/>
    <x v="5"/>
    <n v="77041"/>
    <x v="2"/>
    <s v="OFF-EN-10003040"/>
    <x v="1"/>
    <x v="12"/>
    <s v="Quality Park Security Envelopes"/>
    <n v="20.936000000000003"/>
    <n v="1"/>
    <n v="0.2"/>
    <n v="7.0659000000000001"/>
  </r>
  <r>
    <n v="5447"/>
    <s v="US-2013-127425"/>
    <x v="0"/>
    <x v="370"/>
    <d v="2013-09-01T00:00:00"/>
    <s v="Standard Class"/>
    <s v="DR-12880"/>
    <s v="Dan Reichenbach"/>
    <s v="Corporate"/>
    <s v="United States"/>
    <s v="New York City"/>
    <x v="15"/>
    <n v="10035"/>
    <x v="3"/>
    <s v="TEC-PH-10003442"/>
    <x v="2"/>
    <x v="7"/>
    <s v="Samsung Replacement EH64AVFWE Premium Headset"/>
    <n v="33"/>
    <n v="6"/>
    <n v="0"/>
    <n v="8.25"/>
  </r>
  <r>
    <n v="5448"/>
    <s v="US-2013-127425"/>
    <x v="0"/>
    <x v="370"/>
    <d v="2013-09-01T00:00:00"/>
    <s v="Standard Class"/>
    <s v="DR-12880"/>
    <s v="Dan Reichenbach"/>
    <s v="Corporate"/>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s v="Home Office"/>
    <s v="United States"/>
    <s v="Olathe"/>
    <x v="41"/>
    <n v="66062"/>
    <x v="2"/>
    <s v="OFF-SU-10000157"/>
    <x v="1"/>
    <x v="14"/>
    <s v="Compact Automatic Electric Letter Opener"/>
    <n v="357.93"/>
    <n v="3"/>
    <n v="0"/>
    <n v="7.158600000000007"/>
  </r>
  <r>
    <n v="5450"/>
    <s v="US-2011-119081"/>
    <x v="2"/>
    <x v="171"/>
    <d v="2011-09-19T00:00:00"/>
    <s v="Standard Class"/>
    <s v="TA-21385"/>
    <s v="Tom Ashbrook"/>
    <s v="Home Office"/>
    <s v="United States"/>
    <s v="Olathe"/>
    <x v="41"/>
    <n v="66062"/>
    <x v="2"/>
    <s v="TEC-AC-10001542"/>
    <x v="2"/>
    <x v="11"/>
    <s v="SanDisk Cruzer 16 GB USB Flash Drive"/>
    <n v="57.400000000000006"/>
    <n v="5"/>
    <n v="0"/>
    <n v="10.905999999999993"/>
  </r>
  <r>
    <n v="5451"/>
    <s v="US-2011-119081"/>
    <x v="2"/>
    <x v="171"/>
    <d v="2011-09-19T00:00:00"/>
    <s v="Standard Class"/>
    <s v="TA-21385"/>
    <s v="Tom Ashbrook"/>
    <s v="Home Office"/>
    <s v="United States"/>
    <s v="Olathe"/>
    <x v="41"/>
    <n v="66062"/>
    <x v="2"/>
    <s v="OFF-BI-10004519"/>
    <x v="1"/>
    <x v="8"/>
    <s v="GBC DocuBind P100 Manual Binding Machine"/>
    <n v="331.96"/>
    <n v="2"/>
    <n v="0"/>
    <n v="149.38199999999998"/>
  </r>
  <r>
    <n v="5452"/>
    <s v="US-2011-119081"/>
    <x v="2"/>
    <x v="171"/>
    <d v="2011-09-19T00:00:00"/>
    <s v="Standard Class"/>
    <s v="TA-21385"/>
    <s v="Tom Ashbrook"/>
    <s v="Home Office"/>
    <s v="United States"/>
    <s v="Olathe"/>
    <x v="41"/>
    <n v="66062"/>
    <x v="2"/>
    <s v="FUR-FU-10003464"/>
    <x v="0"/>
    <x v="5"/>
    <s v="Seth Thomas 8 1/2&quot; Cubicle Clock"/>
    <n v="40.56"/>
    <n v="2"/>
    <n v="0"/>
    <n v="12.979199999999999"/>
  </r>
  <r>
    <n v="5453"/>
    <s v="CA-2013-140613"/>
    <x v="0"/>
    <x v="405"/>
    <d v="2013-07-30T00:00:00"/>
    <s v="Standard Class"/>
    <s v="KN-16705"/>
    <s v="Kristina Nunn"/>
    <s v="Home Office"/>
    <s v="United States"/>
    <s v="Sparks"/>
    <x v="33"/>
    <n v="89431"/>
    <x v="1"/>
    <s v="OFF-SU-10004261"/>
    <x v="1"/>
    <x v="14"/>
    <s v="Fiskars 8&quot; Scissors, 2/Pack"/>
    <n v="86.199999999999989"/>
    <n v="5"/>
    <n v="0"/>
    <n v="24.997999999999987"/>
  </r>
  <r>
    <n v="5454"/>
    <s v="US-2014-108700"/>
    <x v="3"/>
    <x v="240"/>
    <d v="2014-05-24T00:00:00"/>
    <s v="Standard Class"/>
    <s v="PJ-18835"/>
    <s v="Patrick Jones"/>
    <s v="Corporate"/>
    <s v="United States"/>
    <s v="Rockford"/>
    <x v="10"/>
    <n v="61107"/>
    <x v="2"/>
    <s v="OFF-PA-10004733"/>
    <x v="1"/>
    <x v="10"/>
    <s v="Things To Do Today Spiral Book"/>
    <n v="38.016000000000005"/>
    <n v="6"/>
    <n v="0.2"/>
    <n v="13.780799999999996"/>
  </r>
  <r>
    <n v="5455"/>
    <s v="CA-2014-160962"/>
    <x v="3"/>
    <x v="1045"/>
    <d v="2014-05-03T00:00:00"/>
    <s v="Standard Class"/>
    <s v="MC-17605"/>
    <s v="Matt Connell"/>
    <s v="Corporate"/>
    <s v="United States"/>
    <s v="Philadelphia"/>
    <x v="9"/>
    <n v="19143"/>
    <x v="3"/>
    <s v="OFF-ST-10001325"/>
    <x v="1"/>
    <x v="4"/>
    <s v="Sterilite Officeware Hinged File Box"/>
    <n v="8.3840000000000003"/>
    <n v="1"/>
    <n v="0.2"/>
    <n v="0.73360000000000003"/>
  </r>
  <r>
    <n v="5456"/>
    <s v="CA-2014-160962"/>
    <x v="3"/>
    <x v="1045"/>
    <d v="2014-05-03T00:00:00"/>
    <s v="Standard Class"/>
    <s v="MC-17605"/>
    <s v="Matt Connell"/>
    <s v="Corporate"/>
    <s v="United States"/>
    <s v="Philadelphia"/>
    <x v="9"/>
    <n v="19143"/>
    <x v="3"/>
    <s v="OFF-AR-10003056"/>
    <x v="1"/>
    <x v="6"/>
    <s v="Newell 341"/>
    <n v="6.8480000000000008"/>
    <n v="2"/>
    <n v="0.2"/>
    <n v="0.77039999999999909"/>
  </r>
  <r>
    <n v="5457"/>
    <s v="CA-2014-130631"/>
    <x v="3"/>
    <x v="614"/>
    <d v="2015-01-03T00:00:00"/>
    <s v="Standard Class"/>
    <s v="BS-11755"/>
    <s v="Bruce Stewart"/>
    <s v="Consumer"/>
    <s v="United States"/>
    <s v="Edmonds"/>
    <x v="4"/>
    <n v="98026"/>
    <x v="1"/>
    <s v="OFF-FA-10000089"/>
    <x v="1"/>
    <x v="13"/>
    <s v="Acco Glide Clips"/>
    <n v="19.600000000000001"/>
    <n v="5"/>
    <n v="0"/>
    <n v="9.6039999999999992"/>
  </r>
  <r>
    <n v="5458"/>
    <s v="CA-2014-130631"/>
    <x v="3"/>
    <x v="614"/>
    <d v="2015-01-03T00:00:00"/>
    <s v="Standard Class"/>
    <s v="BS-11755"/>
    <s v="Bruce Stewart"/>
    <s v="Consumer"/>
    <s v="United States"/>
    <s v="Edmonds"/>
    <x v="4"/>
    <n v="98026"/>
    <x v="1"/>
    <s v="FUR-FU-10004093"/>
    <x v="0"/>
    <x v="5"/>
    <s v="Hand-Finished Solid Wood Document Frame"/>
    <n v="68.459999999999994"/>
    <n v="2"/>
    <n v="0"/>
    <n v="20.537999999999997"/>
  </r>
  <r>
    <n v="5459"/>
    <s v="CA-2014-116680"/>
    <x v="3"/>
    <x v="507"/>
    <d v="2014-09-07T00:00:00"/>
    <s v="Second Class"/>
    <s v="PK-19075"/>
    <s v="Pete Kriz"/>
    <s v="Consumer"/>
    <s v="United States"/>
    <s v="San Francisco"/>
    <x v="1"/>
    <n v="94122"/>
    <x v="1"/>
    <s v="OFF-BI-10004022"/>
    <x v="1"/>
    <x v="8"/>
    <s v="Acco Suede Grain Vinyl Round Ring Binder"/>
    <n v="13.343999999999998"/>
    <n v="6"/>
    <n v="0.2"/>
    <n v="4.3367999999999993"/>
  </r>
  <r>
    <n v="5460"/>
    <s v="CA-2014-116680"/>
    <x v="3"/>
    <x v="507"/>
    <d v="2014-09-07T00:00:00"/>
    <s v="Second Class"/>
    <s v="PK-19075"/>
    <s v="Pete Kriz"/>
    <s v="Consumer"/>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s v="Corporate"/>
    <s v="United States"/>
    <s v="Asheville"/>
    <x v="3"/>
    <n v="28806"/>
    <x v="0"/>
    <s v="OFF-ST-10002301"/>
    <x v="1"/>
    <x v="4"/>
    <s v="Tennsco Commercial Shelving"/>
    <n v="16.272000000000002"/>
    <n v="1"/>
    <n v="0.2"/>
    <n v="-3.864600000000002"/>
  </r>
  <r>
    <n v="5462"/>
    <s v="CA-2014-101574"/>
    <x v="3"/>
    <x v="394"/>
    <d v="2014-10-05T00:00:00"/>
    <s v="Standard Class"/>
    <s v="BD-11725"/>
    <s v="Bruce Degenhardt"/>
    <s v="Consumer"/>
    <s v="United States"/>
    <s v="Los Angeles"/>
    <x v="1"/>
    <n v="90032"/>
    <x v="1"/>
    <s v="FUR-FU-10001706"/>
    <x v="0"/>
    <x v="5"/>
    <s v="Longer-Life Soft White Bulbs"/>
    <n v="9.24"/>
    <n v="3"/>
    <n v="0"/>
    <n v="4.4352"/>
  </r>
  <r>
    <n v="5463"/>
    <s v="CA-2011-146591"/>
    <x v="2"/>
    <x v="1046"/>
    <d v="2011-01-21T00:00:00"/>
    <s v="First Class"/>
    <s v="TS-21340"/>
    <s v="Toby Swindell"/>
    <s v="Consumer"/>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s v="Consumer"/>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s v="Consumer"/>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s v="Consumer"/>
    <s v="United States"/>
    <s v="Scottsdale"/>
    <x v="16"/>
    <n v="85254"/>
    <x v="1"/>
    <s v="FUR-BO-10001972"/>
    <x v="0"/>
    <x v="0"/>
    <s v="O'Sullivan 4-Shelf Bookcase in Odessa Pine"/>
    <n v="181.47000000000003"/>
    <n v="5"/>
    <n v="0.7"/>
    <n v="-320.59699999999998"/>
  </r>
  <r>
    <n v="5467"/>
    <s v="CA-2011-107706"/>
    <x v="2"/>
    <x v="1047"/>
    <d v="2011-02-20T00:00:00"/>
    <s v="Second Class"/>
    <s v="ST-20530"/>
    <s v="Shui Tom"/>
    <s v="Consumer"/>
    <s v="United States"/>
    <s v="Houston"/>
    <x v="5"/>
    <n v="77095"/>
    <x v="2"/>
    <s v="OFF-PA-10000466"/>
    <x v="1"/>
    <x v="10"/>
    <s v="Memo Book, 100 Message Capacity, 5 3/8” x 11”"/>
    <n v="16.176000000000002"/>
    <n v="3"/>
    <n v="0.2"/>
    <n v="6.0659999999999989"/>
  </r>
  <r>
    <n v="5468"/>
    <s v="CA-2013-122448"/>
    <x v="0"/>
    <x v="632"/>
    <d v="2013-06-15T00:00:00"/>
    <s v="Standard Class"/>
    <s v="DB-13210"/>
    <s v="Dean Braden"/>
    <s v="Consumer"/>
    <s v="United States"/>
    <s v="San Francisco"/>
    <x v="1"/>
    <n v="94109"/>
    <x v="1"/>
    <s v="FUR-CH-10002774"/>
    <x v="0"/>
    <x v="1"/>
    <s v="Global Deluxe Stacking Chair, Gray"/>
    <n v="122.352"/>
    <n v="3"/>
    <n v="0.2"/>
    <n v="13.764599999999994"/>
  </r>
  <r>
    <n v="5469"/>
    <s v="CA-2011-132451"/>
    <x v="2"/>
    <x v="467"/>
    <d v="2011-09-27T00:00:00"/>
    <s v="First Class"/>
    <s v="KF-16285"/>
    <s v="Karen Ferguson"/>
    <s v="Home Office"/>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s v="Home Office"/>
    <s v="United States"/>
    <s v="San Diego"/>
    <x v="1"/>
    <n v="92105"/>
    <x v="1"/>
    <s v="OFF-PA-10004888"/>
    <x v="1"/>
    <x v="10"/>
    <s v="Xerox 217"/>
    <n v="19.440000000000001"/>
    <n v="3"/>
    <n v="0"/>
    <n v="9.3312000000000008"/>
  </r>
  <r>
    <n v="5471"/>
    <s v="CA-2013-158547"/>
    <x v="0"/>
    <x v="198"/>
    <d v="2013-06-05T00:00:00"/>
    <s v="Standard Class"/>
    <s v="JM-16195"/>
    <s v="Justin MacKendrick"/>
    <s v="Consumer"/>
    <s v="United States"/>
    <s v="Hamilton"/>
    <x v="24"/>
    <n v="45011"/>
    <x v="3"/>
    <s v="OFF-AP-10003842"/>
    <x v="1"/>
    <x v="9"/>
    <s v="Euro-Pro Shark Turbo Vacuum"/>
    <n v="123.92000000000002"/>
    <n v="5"/>
    <n v="0.2"/>
    <n v="9.2939999999999969"/>
  </r>
  <r>
    <n v="5472"/>
    <s v="CA-2014-116946"/>
    <x v="3"/>
    <x v="484"/>
    <d v="2014-12-24T00:00:00"/>
    <s v="Standard Class"/>
    <s v="TS-21505"/>
    <s v="Tony Sayre"/>
    <s v="Consumer"/>
    <s v="United States"/>
    <s v="Parker"/>
    <x v="22"/>
    <n v="80134"/>
    <x v="1"/>
    <s v="FUR-FU-10000320"/>
    <x v="0"/>
    <x v="5"/>
    <s v="OIC Stacking Trays"/>
    <n v="13.360000000000001"/>
    <n v="5"/>
    <n v="0.2"/>
    <n v="4.0080000000000009"/>
  </r>
  <r>
    <n v="5473"/>
    <s v="CA-2014-116946"/>
    <x v="3"/>
    <x v="484"/>
    <d v="2014-12-24T00:00:00"/>
    <s v="Standard Class"/>
    <s v="TS-21505"/>
    <s v="Tony Sayre"/>
    <s v="Consumer"/>
    <s v="United States"/>
    <s v="Parker"/>
    <x v="22"/>
    <n v="80134"/>
    <x v="1"/>
    <s v="OFF-ST-10002554"/>
    <x v="1"/>
    <x v="4"/>
    <s v="Tennsco Industrial Shelving"/>
    <n v="78.256"/>
    <n v="2"/>
    <n v="0.2"/>
    <n v="-17.607599999999998"/>
  </r>
  <r>
    <n v="5474"/>
    <s v="CA-2014-116946"/>
    <x v="3"/>
    <x v="484"/>
    <d v="2014-12-24T00:00:00"/>
    <s v="Standard Class"/>
    <s v="TS-21505"/>
    <s v="Tony Sayre"/>
    <s v="Consumer"/>
    <s v="United States"/>
    <s v="Parker"/>
    <x v="22"/>
    <n v="80134"/>
    <x v="1"/>
    <s v="FUR-BO-10000468"/>
    <x v="0"/>
    <x v="0"/>
    <s v="O'Sullivan 2-Shelf Heavy-Duty Bookcases"/>
    <n v="102.01800000000001"/>
    <n v="7"/>
    <n v="0.7"/>
    <n v="-183.6323999999999"/>
  </r>
  <r>
    <n v="5475"/>
    <s v="CA-2014-121741"/>
    <x v="3"/>
    <x v="377"/>
    <d v="2014-12-27T00:00:00"/>
    <s v="Same Day"/>
    <s v="YC-21895"/>
    <s v="Yoseph Carroll"/>
    <s v="Corporate"/>
    <s v="United States"/>
    <s v="Fremont"/>
    <x v="8"/>
    <n v="68025"/>
    <x v="2"/>
    <s v="OFF-ST-10004459"/>
    <x v="1"/>
    <x v="4"/>
    <s v="Tennsco Single-Tier Lockers"/>
    <n v="750.68"/>
    <n v="2"/>
    <n v="0"/>
    <n v="37.533999999999992"/>
  </r>
  <r>
    <n v="5476"/>
    <s v="CA-2014-169691"/>
    <x v="3"/>
    <x v="140"/>
    <d v="2014-06-19T00:00:00"/>
    <s v="First Class"/>
    <s v="Dp-13240"/>
    <s v="Dean percer"/>
    <s v="Home Office"/>
    <s v="United States"/>
    <s v="Maple Grove"/>
    <x v="11"/>
    <n v="55369"/>
    <x v="2"/>
    <s v="OFF-LA-10002312"/>
    <x v="1"/>
    <x v="2"/>
    <s v="Avery 490"/>
    <n v="44.400000000000006"/>
    <n v="3"/>
    <n v="0"/>
    <n v="22.200000000000003"/>
  </r>
  <r>
    <n v="5477"/>
    <s v="CA-2014-169691"/>
    <x v="3"/>
    <x v="140"/>
    <d v="2014-06-19T00:00:00"/>
    <s v="First Class"/>
    <s v="Dp-13240"/>
    <s v="Dean percer"/>
    <s v="Home Office"/>
    <s v="United States"/>
    <s v="Maple Grove"/>
    <x v="11"/>
    <n v="55369"/>
    <x v="2"/>
    <s v="OFF-ST-10001291"/>
    <x v="1"/>
    <x v="4"/>
    <s v="Tenex Personal Self-Stacking Standard File Box, Black/Gray"/>
    <n v="84.55"/>
    <n v="5"/>
    <n v="0"/>
    <n v="22.828499999999998"/>
  </r>
  <r>
    <n v="5478"/>
    <s v="CA-2014-169691"/>
    <x v="3"/>
    <x v="140"/>
    <d v="2014-06-19T00:00:00"/>
    <s v="First Class"/>
    <s v="Dp-13240"/>
    <s v="Dean percer"/>
    <s v="Home Office"/>
    <s v="United States"/>
    <s v="Maple Grove"/>
    <x v="11"/>
    <n v="55369"/>
    <x v="2"/>
    <s v="OFF-PA-10003022"/>
    <x v="1"/>
    <x v="10"/>
    <s v="Xerox 1992"/>
    <n v="17.940000000000001"/>
    <n v="3"/>
    <n v="0"/>
    <n v="8.7906000000000013"/>
  </r>
  <r>
    <n v="5479"/>
    <s v="CA-2013-121356"/>
    <x v="0"/>
    <x v="73"/>
    <d v="2013-11-25T00:00:00"/>
    <s v="Standard Class"/>
    <s v="SJ-20500"/>
    <s v="Shirley Jackson"/>
    <s v="Consumer"/>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s v="Corporate"/>
    <s v="United States"/>
    <s v="Miami"/>
    <x v="2"/>
    <n v="33180"/>
    <x v="0"/>
    <s v="OFF-BI-10001097"/>
    <x v="1"/>
    <x v="8"/>
    <s v="Avery Hole Reinforcements"/>
    <n v="1.8690000000000004"/>
    <n v="1"/>
    <n v="0.7"/>
    <n v="-1.3082999999999996"/>
  </r>
  <r>
    <n v="5481"/>
    <s v="CA-2014-105487"/>
    <x v="3"/>
    <x v="1048"/>
    <d v="2014-10-15T00:00:00"/>
    <s v="Standard Class"/>
    <s v="CS-12250"/>
    <s v="Chris Selesnick"/>
    <s v="Corporate"/>
    <s v="United States"/>
    <s v="San Diego"/>
    <x v="1"/>
    <n v="92105"/>
    <x v="1"/>
    <s v="TEC-PH-10001336"/>
    <x v="2"/>
    <x v="7"/>
    <s v="Digium D40 VoIP phone"/>
    <n v="103.19200000000001"/>
    <n v="1"/>
    <n v="0.2"/>
    <n v="11.609099999999998"/>
  </r>
  <r>
    <n v="5482"/>
    <s v="CA-2014-105487"/>
    <x v="3"/>
    <x v="1048"/>
    <d v="2014-10-15T00:00:00"/>
    <s v="Standard Class"/>
    <s v="CS-12250"/>
    <s v="Chris Selesnick"/>
    <s v="Corporate"/>
    <s v="United States"/>
    <s v="San Diego"/>
    <x v="1"/>
    <n v="92105"/>
    <x v="1"/>
    <s v="TEC-AC-10002305"/>
    <x v="2"/>
    <x v="11"/>
    <s v="KeyTronic E03601U1 - Keyboard - Beige"/>
    <n v="36"/>
    <n v="2"/>
    <n v="0"/>
    <n v="6.4799999999999969"/>
  </r>
  <r>
    <n v="5483"/>
    <s v="CA-2014-105487"/>
    <x v="3"/>
    <x v="1048"/>
    <d v="2014-10-15T00:00:00"/>
    <s v="Standard Class"/>
    <s v="CS-12250"/>
    <s v="Chris Selesnick"/>
    <s v="Corporate"/>
    <s v="United States"/>
    <s v="San Diego"/>
    <x v="1"/>
    <n v="92105"/>
    <x v="1"/>
    <s v="TEC-AC-10003610"/>
    <x v="2"/>
    <x v="11"/>
    <s v="Logitech Illuminated - Keyboard"/>
    <n v="239.96"/>
    <n v="4"/>
    <n v="0"/>
    <n v="115.1808"/>
  </r>
  <r>
    <n v="5484"/>
    <s v="CA-2014-105487"/>
    <x v="3"/>
    <x v="1048"/>
    <d v="2014-10-15T00:00:00"/>
    <s v="Standard Class"/>
    <s v="CS-12250"/>
    <s v="Chris Selesnick"/>
    <s v="Corporate"/>
    <s v="United States"/>
    <s v="San Diego"/>
    <x v="1"/>
    <n v="92105"/>
    <x v="1"/>
    <s v="OFF-ST-10002301"/>
    <x v="1"/>
    <x v="4"/>
    <s v="Tennsco Commercial Shelving"/>
    <n v="40.68"/>
    <n v="2"/>
    <n v="0"/>
    <n v="0.40679999999999694"/>
  </r>
  <r>
    <n v="5485"/>
    <s v="CA-2014-148999"/>
    <x v="3"/>
    <x v="289"/>
    <d v="2014-02-05T00:00:00"/>
    <s v="Standard Class"/>
    <s v="EB-13870"/>
    <s v="Emily Burns"/>
    <s v="Consumer"/>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s v="Consumer"/>
    <s v="United States"/>
    <s v="Miami"/>
    <x v="2"/>
    <n v="33178"/>
    <x v="0"/>
    <s v="OFF-EN-10001099"/>
    <x v="1"/>
    <x v="12"/>
    <s v="Staples"/>
    <n v="23.472000000000001"/>
    <n v="3"/>
    <n v="0.2"/>
    <n v="7.6283999999999974"/>
  </r>
  <r>
    <n v="5487"/>
    <s v="CA-2012-156608"/>
    <x v="1"/>
    <x v="1040"/>
    <d v="2012-10-29T00:00:00"/>
    <s v="Standard Class"/>
    <s v="MT-18070"/>
    <s v="Michelle Tran"/>
    <s v="Home Office"/>
    <s v="United States"/>
    <s v="San Antonio"/>
    <x v="5"/>
    <n v="78207"/>
    <x v="2"/>
    <s v="OFF-BI-10004140"/>
    <x v="1"/>
    <x v="8"/>
    <s v="Avery Non-Stick Binders"/>
    <n v="3.5919999999999992"/>
    <n v="4"/>
    <n v="0.8"/>
    <n v="-6.2860000000000031"/>
  </r>
  <r>
    <n v="5488"/>
    <s v="CA-2014-134495"/>
    <x v="3"/>
    <x v="719"/>
    <d v="2014-04-05T00:00:00"/>
    <s v="Second Class"/>
    <s v="BF-11020"/>
    <s v="Barry Französisch"/>
    <s v="Corporate"/>
    <s v="United States"/>
    <s v="Jacksonville"/>
    <x v="2"/>
    <n v="32216"/>
    <x v="0"/>
    <s v="TEC-PH-10004897"/>
    <x v="2"/>
    <x v="7"/>
    <s v="Mediabridge Sport Armband iPhone 5s"/>
    <n v="23.976000000000003"/>
    <n v="3"/>
    <n v="0.2"/>
    <n v="-5.694300000000001"/>
  </r>
  <r>
    <n v="5489"/>
    <s v="CA-2014-134495"/>
    <x v="3"/>
    <x v="719"/>
    <d v="2014-04-05T00:00:00"/>
    <s v="Second Class"/>
    <s v="BF-11020"/>
    <s v="Barry Französisch"/>
    <s v="Corporate"/>
    <s v="United States"/>
    <s v="Jacksonville"/>
    <x v="2"/>
    <n v="32216"/>
    <x v="0"/>
    <s v="OFF-LA-10000262"/>
    <x v="1"/>
    <x v="2"/>
    <s v="Avery 494"/>
    <n v="6.2640000000000002"/>
    <n v="3"/>
    <n v="0.2"/>
    <n v="2.0358000000000001"/>
  </r>
  <r>
    <n v="5490"/>
    <s v="CA-2014-134495"/>
    <x v="3"/>
    <x v="719"/>
    <d v="2014-04-05T00:00:00"/>
    <s v="Second Class"/>
    <s v="BF-11020"/>
    <s v="Barry Französisch"/>
    <s v="Corporate"/>
    <s v="United States"/>
    <s v="Jacksonville"/>
    <x v="2"/>
    <n v="32216"/>
    <x v="0"/>
    <s v="OFF-AP-10002222"/>
    <x v="1"/>
    <x v="9"/>
    <s v="Staples"/>
    <n v="20.808"/>
    <n v="3"/>
    <n v="0.2"/>
    <n v="1.8207000000000013"/>
  </r>
  <r>
    <n v="5491"/>
    <s v="CA-2014-134495"/>
    <x v="3"/>
    <x v="719"/>
    <d v="2014-04-05T00:00:00"/>
    <s v="Second Class"/>
    <s v="BF-11020"/>
    <s v="Barry Französisch"/>
    <s v="Corporate"/>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s v="Consumer"/>
    <s v="United States"/>
    <s v="Houston"/>
    <x v="5"/>
    <n v="77070"/>
    <x v="2"/>
    <s v="OFF-ST-10000615"/>
    <x v="1"/>
    <x v="4"/>
    <s v="SimpliFile Personal File, Black Granite, 15w x 6-15/16d x 11-1/4h"/>
    <n v="18.16"/>
    <n v="2"/>
    <n v="0.2"/>
    <n v="1.8160000000000016"/>
  </r>
  <r>
    <n v="5493"/>
    <s v="CA-2011-105249"/>
    <x v="2"/>
    <x v="683"/>
    <d v="2011-11-28T00:00:00"/>
    <s v="Same Day"/>
    <s v="DH-13675"/>
    <s v="Duane Huffman"/>
    <s v="Home Office"/>
    <s v="United States"/>
    <s v="San Francisco"/>
    <x v="1"/>
    <n v="94122"/>
    <x v="1"/>
    <s v="OFF-SU-10001225"/>
    <x v="1"/>
    <x v="14"/>
    <s v="Staples"/>
    <n v="7.36"/>
    <n v="2"/>
    <n v="0"/>
    <n v="0.14719999999999978"/>
  </r>
  <r>
    <n v="5494"/>
    <s v="CA-2011-105249"/>
    <x v="2"/>
    <x v="683"/>
    <d v="2011-11-28T00:00:00"/>
    <s v="Same Day"/>
    <s v="DH-13675"/>
    <s v="Duane Huffman"/>
    <s v="Home Office"/>
    <s v="United States"/>
    <s v="San Francisco"/>
    <x v="1"/>
    <n v="94122"/>
    <x v="1"/>
    <s v="OFF-LA-10002043"/>
    <x v="1"/>
    <x v="2"/>
    <s v="Avery 489"/>
    <n v="41.4"/>
    <n v="4"/>
    <n v="0"/>
    <n v="19.872"/>
  </r>
  <r>
    <n v="5495"/>
    <s v="CA-2011-105249"/>
    <x v="2"/>
    <x v="683"/>
    <d v="2011-11-28T00:00:00"/>
    <s v="Same Day"/>
    <s v="DH-13675"/>
    <s v="Duane Huffman"/>
    <s v="Home Office"/>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s v="Corporate"/>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s v="Consumer"/>
    <s v="United States"/>
    <s v="Marion"/>
    <x v="24"/>
    <n v="43302"/>
    <x v="3"/>
    <s v="TEC-AC-10004469"/>
    <x v="2"/>
    <x v="11"/>
    <s v="Microsoft Sculpt Comfort Mouse"/>
    <n v="63.920000000000009"/>
    <n v="2"/>
    <n v="0.2"/>
    <n v="19.176000000000002"/>
  </r>
  <r>
    <n v="5498"/>
    <s v="CA-2014-164378"/>
    <x v="3"/>
    <x v="663"/>
    <d v="2014-07-19T00:00:00"/>
    <s v="Second Class"/>
    <s v="MM-18055"/>
    <s v="Michelle Moray"/>
    <s v="Consumer"/>
    <s v="United States"/>
    <s v="New York City"/>
    <x v="15"/>
    <n v="10024"/>
    <x v="3"/>
    <s v="OFF-AR-10001177"/>
    <x v="1"/>
    <x v="6"/>
    <s v="Newell 349"/>
    <n v="6.56"/>
    <n v="2"/>
    <n v="0"/>
    <n v="1.9023999999999992"/>
  </r>
  <r>
    <n v="5499"/>
    <s v="CA-2014-164378"/>
    <x v="3"/>
    <x v="663"/>
    <d v="2014-07-19T00:00:00"/>
    <s v="Second Class"/>
    <s v="MM-18055"/>
    <s v="Michelle Moray"/>
    <s v="Consumer"/>
    <s v="United States"/>
    <s v="New York City"/>
    <x v="15"/>
    <n v="10024"/>
    <x v="3"/>
    <s v="OFF-LA-10000634"/>
    <x v="1"/>
    <x v="2"/>
    <s v="Avery 509"/>
    <n v="7.83"/>
    <n v="3"/>
    <n v="0"/>
    <n v="3.6017999999999999"/>
  </r>
  <r>
    <n v="5500"/>
    <s v="CA-2014-164378"/>
    <x v="3"/>
    <x v="663"/>
    <d v="2014-07-19T00:00:00"/>
    <s v="Second Class"/>
    <s v="MM-18055"/>
    <s v="Michelle Moray"/>
    <s v="Consumer"/>
    <s v="United States"/>
    <s v="New York City"/>
    <x v="15"/>
    <n v="10024"/>
    <x v="3"/>
    <s v="TEC-AC-10004708"/>
    <x v="2"/>
    <x v="11"/>
    <s v="Sony 32GB Class 10 Micro SDHC R40 Memory Card"/>
    <n v="41.9"/>
    <n v="2"/>
    <n v="0"/>
    <n v="8.7989999999999995"/>
  </r>
  <r>
    <n v="5501"/>
    <s v="CA-2014-164378"/>
    <x v="3"/>
    <x v="663"/>
    <d v="2014-07-19T00:00:00"/>
    <s v="Second Class"/>
    <s v="MM-18055"/>
    <s v="Michelle Moray"/>
    <s v="Consumer"/>
    <s v="United States"/>
    <s v="New York City"/>
    <x v="15"/>
    <n v="10024"/>
    <x v="3"/>
    <s v="FUR-CH-10002084"/>
    <x v="0"/>
    <x v="1"/>
    <s v="Hon Mobius Operator's Chair"/>
    <n v="664.14599999999996"/>
    <n v="6"/>
    <n v="0.1"/>
    <n v="88.552800000000005"/>
  </r>
  <r>
    <n v="5502"/>
    <s v="CA-2014-164378"/>
    <x v="3"/>
    <x v="663"/>
    <d v="2014-07-19T00:00:00"/>
    <s v="Second Class"/>
    <s v="MM-18055"/>
    <s v="Michelle Moray"/>
    <s v="Consumer"/>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s v="Corporate"/>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s v="Corporate"/>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s v="Corporate"/>
    <s v="United States"/>
    <s v="Philadelphia"/>
    <x v="9"/>
    <n v="19140"/>
    <x v="3"/>
    <s v="OFF-EN-10003845"/>
    <x v="1"/>
    <x v="12"/>
    <s v="Colored Envelopes"/>
    <n v="8.8559999999999999"/>
    <n v="3"/>
    <n v="0.2"/>
    <n v="2.8781999999999992"/>
  </r>
  <r>
    <n v="5506"/>
    <s v="CA-2014-127782"/>
    <x v="3"/>
    <x v="808"/>
    <d v="2014-11-07T00:00:00"/>
    <s v="Standard Class"/>
    <s v="TH-21115"/>
    <s v="Thea Hudgings"/>
    <s v="Corporate"/>
    <s v="United States"/>
    <s v="Philadelphia"/>
    <x v="9"/>
    <n v="19140"/>
    <x v="3"/>
    <s v="TEC-PH-10001817"/>
    <x v="2"/>
    <x v="7"/>
    <s v="Wilson Electronics DB Pro Signal Booster"/>
    <n v="859.19999999999993"/>
    <n v="4"/>
    <n v="0.4"/>
    <n v="-186.15999999999997"/>
  </r>
  <r>
    <n v="5507"/>
    <s v="US-2013-162026"/>
    <x v="0"/>
    <x v="750"/>
    <d v="2013-10-09T00:00:00"/>
    <s v="Same Day"/>
    <s v="JE-15745"/>
    <s v="Joel Eaton"/>
    <s v="Consumer"/>
    <s v="United States"/>
    <s v="Los Angeles"/>
    <x v="1"/>
    <n v="90036"/>
    <x v="1"/>
    <s v="OFF-PA-10000167"/>
    <x v="1"/>
    <x v="10"/>
    <s v="Xerox 1925"/>
    <n v="61.96"/>
    <n v="2"/>
    <n v="0"/>
    <n v="27.881999999999998"/>
  </r>
  <r>
    <n v="5508"/>
    <s v="CA-2013-150000"/>
    <x v="0"/>
    <x v="143"/>
    <d v="2013-04-15T00:00:00"/>
    <s v="Standard Class"/>
    <s v="PG-18820"/>
    <s v="Patrick Gardner"/>
    <s v="Consumer"/>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s v="Consumer"/>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s v="Consumer"/>
    <s v="United States"/>
    <s v="Chicago"/>
    <x v="10"/>
    <n v="60653"/>
    <x v="2"/>
    <s v="OFF-PA-10001736"/>
    <x v="1"/>
    <x v="10"/>
    <s v="Xerox 1880"/>
    <n v="56.704000000000001"/>
    <n v="2"/>
    <n v="0.2"/>
    <n v="19.137599999999992"/>
  </r>
  <r>
    <n v="5511"/>
    <s v="US-2014-152569"/>
    <x v="3"/>
    <x v="356"/>
    <d v="2014-05-21T00:00:00"/>
    <s v="Standard Class"/>
    <s v="JD-16015"/>
    <s v="Joy Daniels"/>
    <s v="Consumer"/>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s v="Consumer"/>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s v="Consumer"/>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s v="Consumer"/>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s v="Consumer"/>
    <s v="United States"/>
    <s v="New York City"/>
    <x v="15"/>
    <n v="10009"/>
    <x v="3"/>
    <s v="OFF-AP-10004540"/>
    <x v="1"/>
    <x v="9"/>
    <s v="Eureka The Boss Lite 10-Amp Upright Vacuum, Blue"/>
    <n v="160.32"/>
    <n v="2"/>
    <n v="0"/>
    <n v="44.889600000000002"/>
  </r>
  <r>
    <n v="5516"/>
    <s v="CA-2012-103177"/>
    <x v="1"/>
    <x v="1051"/>
    <d v="2012-06-01T00:00:00"/>
    <s v="First Class"/>
    <s v="EN-13780"/>
    <s v="Edward Nazzal"/>
    <s v="Consumer"/>
    <s v="United States"/>
    <s v="New York City"/>
    <x v="15"/>
    <n v="10009"/>
    <x v="3"/>
    <s v="TEC-PH-10001527"/>
    <x v="2"/>
    <x v="7"/>
    <s v="Plantronics MX500i Earset"/>
    <n v="128.85000000000002"/>
    <n v="3"/>
    <n v="0"/>
    <n v="3.8654999999999973"/>
  </r>
  <r>
    <n v="5517"/>
    <s v="US-2013-138408"/>
    <x v="0"/>
    <x v="741"/>
    <d v="2013-11-22T00:00:00"/>
    <s v="Second Class"/>
    <s v="KC-16255"/>
    <s v="Karen Carlisle"/>
    <s v="Corporate"/>
    <s v="United States"/>
    <s v="Huntsville"/>
    <x v="19"/>
    <n v="35810"/>
    <x v="0"/>
    <s v="TEC-AC-10003870"/>
    <x v="2"/>
    <x v="11"/>
    <s v="Logitech Z-906 Speaker sys - home theater - 5.1-CH"/>
    <n v="1319.96"/>
    <n v="4"/>
    <n v="0"/>
    <n v="527.98400000000004"/>
  </r>
  <r>
    <n v="5518"/>
    <s v="CA-2014-117667"/>
    <x v="3"/>
    <x v="769"/>
    <d v="2014-12-10T00:00:00"/>
    <s v="Standard Class"/>
    <s v="MS-17980"/>
    <s v="Michael Stewart"/>
    <s v="Corporate"/>
    <s v="United States"/>
    <s v="Philadelphia"/>
    <x v="9"/>
    <n v="19134"/>
    <x v="3"/>
    <s v="FUR-CH-10004540"/>
    <x v="0"/>
    <x v="1"/>
    <s v="Global Chrome Stack Chair"/>
    <n v="239.95999999999998"/>
    <n v="10"/>
    <n v="0.3"/>
    <n v="-10.283999999999992"/>
  </r>
  <r>
    <n v="5519"/>
    <s v="CA-2014-117667"/>
    <x v="3"/>
    <x v="769"/>
    <d v="2014-12-10T00:00:00"/>
    <s v="Standard Class"/>
    <s v="MS-17980"/>
    <s v="Michael Stewart"/>
    <s v="Corporate"/>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s v="Corporate"/>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s v="Corporate"/>
    <s v="United States"/>
    <s v="Philadelphia"/>
    <x v="9"/>
    <n v="19134"/>
    <x v="3"/>
    <s v="OFF-PA-10002709"/>
    <x v="1"/>
    <x v="10"/>
    <s v="Xerox 1956"/>
    <n v="23.92"/>
    <n v="5"/>
    <n v="0.2"/>
    <n v="8.6709999999999994"/>
  </r>
  <r>
    <n v="5522"/>
    <s v="CA-2014-117667"/>
    <x v="3"/>
    <x v="769"/>
    <d v="2014-12-10T00:00:00"/>
    <s v="Standard Class"/>
    <s v="MS-17980"/>
    <s v="Michael Stewart"/>
    <s v="Corporate"/>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s v="Consumer"/>
    <s v="United States"/>
    <s v="Santa Clara"/>
    <x v="1"/>
    <n v="95051"/>
    <x v="1"/>
    <s v="OFF-BI-10000829"/>
    <x v="1"/>
    <x v="8"/>
    <s v="Avery Non-Stick Binders"/>
    <n v="21.552000000000003"/>
    <n v="6"/>
    <n v="0.2"/>
    <n v="7.0043999999999977"/>
  </r>
  <r>
    <n v="5524"/>
    <s v="CA-2013-110982"/>
    <x v="0"/>
    <x v="410"/>
    <d v="2013-06-08T00:00:00"/>
    <s v="First Class"/>
    <s v="CK-12205"/>
    <s v="Chloris Kastensmidt"/>
    <s v="Consumer"/>
    <s v="United States"/>
    <s v="Santa Clara"/>
    <x v="1"/>
    <n v="95051"/>
    <x v="1"/>
    <s v="OFF-AP-10004859"/>
    <x v="1"/>
    <x v="9"/>
    <s v="Acco 6 Outlet Guardian Premium Surge Suppressor"/>
    <n v="58.24"/>
    <n v="4"/>
    <n v="0"/>
    <n v="15.724800000000002"/>
  </r>
  <r>
    <n v="5525"/>
    <s v="CA-2013-147123"/>
    <x v="0"/>
    <x v="107"/>
    <d v="2013-12-13T00:00:00"/>
    <s v="First Class"/>
    <s v="SJ-20125"/>
    <s v="Sanjit Jacobs"/>
    <s v="Home Office"/>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s v="Corporate"/>
    <s v="United States"/>
    <s v="Los Angeles"/>
    <x v="1"/>
    <n v="90008"/>
    <x v="1"/>
    <s v="OFF-AR-10002804"/>
    <x v="1"/>
    <x v="6"/>
    <s v="Faber Castell Col-Erase Pencils"/>
    <n v="9.7799999999999994"/>
    <n v="2"/>
    <n v="0"/>
    <n v="4.0098000000000003"/>
  </r>
  <r>
    <n v="5527"/>
    <s v="CA-2014-166933"/>
    <x v="3"/>
    <x v="558"/>
    <d v="2014-04-29T00:00:00"/>
    <s v="Standard Class"/>
    <s v="MG-17890"/>
    <s v="Michael Granlund"/>
    <s v="Home Office"/>
    <s v="United States"/>
    <s v="Santa Barbara"/>
    <x v="1"/>
    <n v="93101"/>
    <x v="1"/>
    <s v="OFF-FA-10002676"/>
    <x v="1"/>
    <x v="13"/>
    <s v="Colored Push Pins"/>
    <n v="1.81"/>
    <n v="1"/>
    <n v="0"/>
    <n v="0.65159999999999996"/>
  </r>
  <r>
    <n v="5528"/>
    <s v="CA-2012-142055"/>
    <x v="1"/>
    <x v="412"/>
    <d v="2012-05-10T00:00:00"/>
    <s v="First Class"/>
    <s v="AB-10255"/>
    <s v="Alejandro Ballentine"/>
    <s v="Home Office"/>
    <s v="United States"/>
    <s v="New York City"/>
    <x v="15"/>
    <n v="10009"/>
    <x v="3"/>
    <s v="OFF-PA-10003465"/>
    <x v="1"/>
    <x v="10"/>
    <s v="Xerox 1912"/>
    <n v="37.94"/>
    <n v="2"/>
    <n v="0"/>
    <n v="18.211199999999998"/>
  </r>
  <r>
    <n v="5529"/>
    <s v="CA-2012-137106"/>
    <x v="1"/>
    <x v="1052"/>
    <d v="2012-04-04T00:00:00"/>
    <s v="Standard Class"/>
    <s v="SC-20260"/>
    <s v="Scott Cohen"/>
    <s v="Corporate"/>
    <s v="United States"/>
    <s v="Jacksonville"/>
    <x v="2"/>
    <n v="32216"/>
    <x v="0"/>
    <s v="TEC-PH-10000011"/>
    <x v="2"/>
    <x v="7"/>
    <s v="PureGear Roll-On Screen Protector"/>
    <n v="79.959999999999994"/>
    <n v="5"/>
    <n v="0.2"/>
    <n v="27.985999999999994"/>
  </r>
  <r>
    <n v="5530"/>
    <s v="CA-2014-136609"/>
    <x v="3"/>
    <x v="634"/>
    <d v="2014-08-12T00:00:00"/>
    <s v="Standard Class"/>
    <s v="TB-21355"/>
    <s v="Todd Boyes"/>
    <s v="Corporate"/>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s v="Consumer"/>
    <s v="United States"/>
    <s v="Omaha"/>
    <x v="8"/>
    <n v="68104"/>
    <x v="2"/>
    <s v="TEC-PH-10001795"/>
    <x v="2"/>
    <x v="7"/>
    <s v="ClearOne CHATAttach 160 - speaker phone"/>
    <n v="2479.96"/>
    <n v="4"/>
    <n v="0"/>
    <n v="743.98799999999983"/>
  </r>
  <r>
    <n v="5532"/>
    <s v="US-2013-167472"/>
    <x v="0"/>
    <x v="112"/>
    <d v="2013-06-08T00:00:00"/>
    <s v="First Class"/>
    <s v="CK-12595"/>
    <s v="Clytie Kelty"/>
    <s v="Consumer"/>
    <s v="United States"/>
    <s v="Little Rock"/>
    <x v="36"/>
    <n v="72209"/>
    <x v="0"/>
    <s v="TEC-AC-10001109"/>
    <x v="2"/>
    <x v="11"/>
    <s v="Logitech Trackman Marble Mouse"/>
    <n v="179.94"/>
    <n v="6"/>
    <n v="0"/>
    <n v="75.57480000000001"/>
  </r>
  <r>
    <n v="5533"/>
    <s v="US-2013-167472"/>
    <x v="0"/>
    <x v="112"/>
    <d v="2013-06-08T00:00:00"/>
    <s v="First Class"/>
    <s v="CK-12595"/>
    <s v="Clytie Kelty"/>
    <s v="Consumer"/>
    <s v="United States"/>
    <s v="Little Rock"/>
    <x v="36"/>
    <n v="72209"/>
    <x v="0"/>
    <s v="TEC-AC-10003038"/>
    <x v="2"/>
    <x v="11"/>
    <s v="Kingston Digital DataTraveler 16GB USB 2.0"/>
    <n v="26.849999999999998"/>
    <n v="3"/>
    <n v="0"/>
    <n v="5.101499999999997"/>
  </r>
  <r>
    <n v="5534"/>
    <s v="US-2013-167472"/>
    <x v="0"/>
    <x v="112"/>
    <d v="2013-06-08T00:00:00"/>
    <s v="First Class"/>
    <s v="CK-12595"/>
    <s v="Clytie Kelty"/>
    <s v="Consumer"/>
    <s v="United States"/>
    <s v="Little Rock"/>
    <x v="36"/>
    <n v="72209"/>
    <x v="0"/>
    <s v="TEC-AC-10003174"/>
    <x v="2"/>
    <x v="11"/>
    <s v="Plantronics S12 Corded Telephone Headset System"/>
    <n v="323.37"/>
    <n v="3"/>
    <n v="0"/>
    <n v="129.34800000000001"/>
  </r>
  <r>
    <n v="5535"/>
    <s v="US-2013-167472"/>
    <x v="0"/>
    <x v="112"/>
    <d v="2013-06-08T00:00:00"/>
    <s v="First Class"/>
    <s v="CK-12595"/>
    <s v="Clytie Kelty"/>
    <s v="Consumer"/>
    <s v="United States"/>
    <s v="Little Rock"/>
    <x v="36"/>
    <n v="72209"/>
    <x v="0"/>
    <s v="OFF-PA-10000157"/>
    <x v="1"/>
    <x v="10"/>
    <s v="Xerox 191"/>
    <n v="59.94"/>
    <n v="3"/>
    <n v="0"/>
    <n v="28.171799999999998"/>
  </r>
  <r>
    <n v="5536"/>
    <s v="US-2013-167472"/>
    <x v="0"/>
    <x v="112"/>
    <d v="2013-06-08T00:00:00"/>
    <s v="First Class"/>
    <s v="CK-12595"/>
    <s v="Clytie Kelty"/>
    <s v="Consumer"/>
    <s v="United States"/>
    <s v="Little Rock"/>
    <x v="36"/>
    <n v="72209"/>
    <x v="0"/>
    <s v="OFF-BI-10001721"/>
    <x v="1"/>
    <x v="8"/>
    <s v="Trimflex Flexible Post Binders"/>
    <n v="64.14"/>
    <n v="3"/>
    <n v="0"/>
    <n v="30.787199999999999"/>
  </r>
  <r>
    <n v="5537"/>
    <s v="US-2013-167472"/>
    <x v="0"/>
    <x v="112"/>
    <d v="2013-06-08T00:00:00"/>
    <s v="First Class"/>
    <s v="CK-12595"/>
    <s v="Clytie Kelty"/>
    <s v="Consumer"/>
    <s v="United States"/>
    <s v="Little Rock"/>
    <x v="36"/>
    <n v="72209"/>
    <x v="0"/>
    <s v="OFF-BI-10000591"/>
    <x v="1"/>
    <x v="8"/>
    <s v="Avery Binder Labels"/>
    <n v="11.67"/>
    <n v="3"/>
    <n v="0"/>
    <n v="5.6015999999999995"/>
  </r>
  <r>
    <n v="5538"/>
    <s v="US-2013-167472"/>
    <x v="0"/>
    <x v="112"/>
    <d v="2013-06-08T00:00:00"/>
    <s v="First Class"/>
    <s v="CK-12595"/>
    <s v="Clytie Kelty"/>
    <s v="Consumer"/>
    <s v="United States"/>
    <s v="Little Rock"/>
    <x v="36"/>
    <n v="72209"/>
    <x v="0"/>
    <s v="OFF-PA-10001534"/>
    <x v="1"/>
    <x v="10"/>
    <s v="Xerox 230"/>
    <n v="12.96"/>
    <n v="2"/>
    <n v="0"/>
    <n v="6.2208000000000006"/>
  </r>
  <r>
    <n v="5539"/>
    <s v="CA-2012-120551"/>
    <x v="1"/>
    <x v="657"/>
    <d v="2012-04-20T00:00:00"/>
    <s v="Standard Class"/>
    <s v="SS-20590"/>
    <s v="Sonia Sunley"/>
    <s v="Consumer"/>
    <s v="United States"/>
    <s v="Norfolk"/>
    <x v="8"/>
    <n v="68701"/>
    <x v="2"/>
    <s v="OFF-BI-10002071"/>
    <x v="1"/>
    <x v="8"/>
    <s v="Fellowes Black Plastic Comb Bindings"/>
    <n v="17.43"/>
    <n v="3"/>
    <n v="0"/>
    <n v="8.0177999999999994"/>
  </r>
  <r>
    <n v="5540"/>
    <s v="US-2014-150595"/>
    <x v="3"/>
    <x v="1053"/>
    <d v="2014-05-27T00:00:00"/>
    <s v="Standard Class"/>
    <s v="LE-16810"/>
    <s v="Laurel Elliston"/>
    <s v="Consumer"/>
    <s v="United States"/>
    <s v="Chicago"/>
    <x v="10"/>
    <n v="60653"/>
    <x v="2"/>
    <s v="FUR-CH-10000513"/>
    <x v="0"/>
    <x v="1"/>
    <s v="High-Back Leather Manager's Chair"/>
    <n v="181.98599999999999"/>
    <n v="2"/>
    <n v="0.3"/>
    <n v="-54.595799999999997"/>
  </r>
  <r>
    <n v="5541"/>
    <s v="US-2014-150595"/>
    <x v="3"/>
    <x v="1053"/>
    <d v="2014-05-27T00:00:00"/>
    <s v="Standard Class"/>
    <s v="LE-16810"/>
    <s v="Laurel Elliston"/>
    <s v="Consumer"/>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s v="Consumer"/>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s v="Corporate"/>
    <s v="United States"/>
    <s v="Tucson"/>
    <x v="16"/>
    <n v="85705"/>
    <x v="1"/>
    <s v="FUR-TA-10001086"/>
    <x v="0"/>
    <x v="3"/>
    <s v="SAFCO PlanMaster Boards, 60w x 37-1/2d, White Melamine"/>
    <n v="455.97"/>
    <n v="6"/>
    <n v="0.5"/>
    <n v="-218.86559999999997"/>
  </r>
  <r>
    <n v="5544"/>
    <s v="CA-2013-134936"/>
    <x v="0"/>
    <x v="1054"/>
    <d v="2013-12-26T00:00:00"/>
    <s v="Standard Class"/>
    <s v="ES-14080"/>
    <s v="Erin Smith"/>
    <s v="Corporate"/>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s v="Corporate"/>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s v="Home Office"/>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s v="Consumer"/>
    <s v="United States"/>
    <s v="Draper"/>
    <x v="7"/>
    <n v="84020"/>
    <x v="1"/>
    <s v="FUR-FU-10002396"/>
    <x v="0"/>
    <x v="5"/>
    <s v="DAX Copper Panel Document Frame, 5 x 7 Size"/>
    <n v="25.16"/>
    <n v="2"/>
    <n v="0"/>
    <n v="10.567200000000001"/>
  </r>
  <r>
    <n v="5548"/>
    <s v="CA-2014-151008"/>
    <x v="3"/>
    <x v="210"/>
    <d v="2014-09-09T00:00:00"/>
    <s v="First Class"/>
    <s v="JM-16195"/>
    <s v="Justin MacKendrick"/>
    <s v="Consumer"/>
    <s v="United States"/>
    <s v="Draper"/>
    <x v="7"/>
    <n v="84020"/>
    <x v="1"/>
    <s v="TEC-PH-10002807"/>
    <x v="2"/>
    <x v="7"/>
    <s v="Motorla HX550 Universal Bluetooth Headset"/>
    <n v="126.56"/>
    <n v="4"/>
    <n v="0.2"/>
    <n v="47.459999999999994"/>
  </r>
  <r>
    <n v="5549"/>
    <s v="CA-2011-159800"/>
    <x v="2"/>
    <x v="683"/>
    <d v="2011-12-01T00:00:00"/>
    <s v="First Class"/>
    <s v="SG-20470"/>
    <s v="Sheri Gordon"/>
    <s v="Consumer"/>
    <s v="United States"/>
    <s v="San Francisco"/>
    <x v="1"/>
    <n v="94109"/>
    <x v="1"/>
    <s v="OFF-AP-10004859"/>
    <x v="1"/>
    <x v="9"/>
    <s v="Acco 6 Outlet Guardian Premium Surge Suppressor"/>
    <n v="43.68"/>
    <n v="3"/>
    <n v="0"/>
    <n v="11.793600000000001"/>
  </r>
  <r>
    <n v="5550"/>
    <s v="CA-2011-159800"/>
    <x v="2"/>
    <x v="683"/>
    <d v="2011-12-01T00:00:00"/>
    <s v="First Class"/>
    <s v="SG-20470"/>
    <s v="Sheri Gordon"/>
    <s v="Consumer"/>
    <s v="United States"/>
    <s v="San Francisco"/>
    <x v="1"/>
    <n v="94109"/>
    <x v="1"/>
    <s v="TEC-AC-10003447"/>
    <x v="2"/>
    <x v="11"/>
    <s v="Micropad Numeric Keypads"/>
    <n v="139.92999999999998"/>
    <n v="7"/>
    <n v="0"/>
    <n v="34.982499999999987"/>
  </r>
  <r>
    <n v="5551"/>
    <s v="US-2011-159618"/>
    <x v="2"/>
    <x v="607"/>
    <d v="2011-11-16T00:00:00"/>
    <s v="Standard Class"/>
    <s v="DB-12970"/>
    <s v="Darren Budd"/>
    <s v="Corporate"/>
    <s v="United States"/>
    <s v="Houston"/>
    <x v="5"/>
    <n v="77036"/>
    <x v="2"/>
    <s v="OFF-AR-10003183"/>
    <x v="1"/>
    <x v="6"/>
    <s v="Avery Fluorescent Highlighter Four-Color Set"/>
    <n v="2.6720000000000002"/>
    <n v="1"/>
    <n v="0.2"/>
    <n v="0.33399999999999974"/>
  </r>
  <r>
    <n v="5552"/>
    <s v="US-2011-159618"/>
    <x v="2"/>
    <x v="607"/>
    <d v="2011-11-16T00:00:00"/>
    <s v="Standard Class"/>
    <s v="DB-12970"/>
    <s v="Darren Budd"/>
    <s v="Corporate"/>
    <s v="United States"/>
    <s v="Houston"/>
    <x v="5"/>
    <n v="77036"/>
    <x v="2"/>
    <s v="OFF-SU-10000432"/>
    <x v="1"/>
    <x v="14"/>
    <s v="Acco Side-Punched Conventional Columnar Pads"/>
    <n v="16.656000000000002"/>
    <n v="6"/>
    <n v="0.2"/>
    <n v="-3.123000000000002"/>
  </r>
  <r>
    <n v="5553"/>
    <s v="US-2011-159618"/>
    <x v="2"/>
    <x v="607"/>
    <d v="2011-11-16T00:00:00"/>
    <s v="Standard Class"/>
    <s v="DB-12970"/>
    <s v="Darren Budd"/>
    <s v="Corporate"/>
    <s v="United States"/>
    <s v="Houston"/>
    <x v="5"/>
    <n v="77036"/>
    <x v="2"/>
    <s v="TEC-AC-10003832"/>
    <x v="2"/>
    <x v="11"/>
    <s v="Imation 16GB Mini TravelDrive USB 2.0 Flash Drive"/>
    <n v="79.512000000000015"/>
    <n v="3"/>
    <n v="0.2"/>
    <n v="20.8719"/>
  </r>
  <r>
    <n v="5554"/>
    <s v="US-2011-159618"/>
    <x v="2"/>
    <x v="607"/>
    <d v="2011-11-16T00:00:00"/>
    <s v="Standard Class"/>
    <s v="DB-12970"/>
    <s v="Darren Budd"/>
    <s v="Corporate"/>
    <s v="United States"/>
    <s v="Houston"/>
    <x v="5"/>
    <n v="77036"/>
    <x v="2"/>
    <s v="OFF-PA-10004100"/>
    <x v="1"/>
    <x v="10"/>
    <s v="Xerox 216"/>
    <n v="36.288000000000011"/>
    <n v="7"/>
    <n v="0.2"/>
    <n v="12.700800000000001"/>
  </r>
  <r>
    <n v="5555"/>
    <s v="US-2011-159618"/>
    <x v="2"/>
    <x v="607"/>
    <d v="2011-11-16T00:00:00"/>
    <s v="Standard Class"/>
    <s v="DB-12970"/>
    <s v="Darren Budd"/>
    <s v="Corporate"/>
    <s v="United States"/>
    <s v="Houston"/>
    <x v="5"/>
    <n v="77036"/>
    <x v="2"/>
    <s v="FUR-BO-10004467"/>
    <x v="0"/>
    <x v="0"/>
    <s v="Bestar Classic Bookcase"/>
    <n v="67.993199999999987"/>
    <n v="1"/>
    <n v="0.32"/>
    <n v="-12.998700000000007"/>
  </r>
  <r>
    <n v="5556"/>
    <s v="CA-2014-116113"/>
    <x v="3"/>
    <x v="280"/>
    <d v="2014-10-07T00:00:00"/>
    <s v="Second Class"/>
    <s v="JW-15220"/>
    <s v="Jane Waco"/>
    <s v="Corporate"/>
    <s v="United States"/>
    <s v="Montgomery"/>
    <x v="19"/>
    <n v="36116"/>
    <x v="0"/>
    <s v="FUR-FU-10002963"/>
    <x v="0"/>
    <x v="5"/>
    <s v="Master Caster Door Stop, Gray"/>
    <n v="10.16"/>
    <n v="2"/>
    <n v="0"/>
    <n v="3.4543999999999997"/>
  </r>
  <r>
    <n v="5557"/>
    <s v="CA-2012-125066"/>
    <x v="1"/>
    <x v="639"/>
    <d v="2012-12-18T00:00:00"/>
    <s v="Standard Class"/>
    <s v="KD-16495"/>
    <s v="Keith Dawkins"/>
    <s v="Corporate"/>
    <s v="United States"/>
    <s v="Jackson"/>
    <x v="35"/>
    <n v="39212"/>
    <x v="0"/>
    <s v="FUR-FU-10003829"/>
    <x v="0"/>
    <x v="5"/>
    <s v="Stackable Trays"/>
    <n v="6.16"/>
    <n v="2"/>
    <n v="0"/>
    <n v="1.9711999999999996"/>
  </r>
  <r>
    <n v="5558"/>
    <s v="CA-2012-125066"/>
    <x v="1"/>
    <x v="639"/>
    <d v="2012-12-18T00:00:00"/>
    <s v="Standard Class"/>
    <s v="KD-16495"/>
    <s v="Keith Dawkins"/>
    <s v="Corporate"/>
    <s v="United States"/>
    <s v="Jackson"/>
    <x v="35"/>
    <n v="39212"/>
    <x v="0"/>
    <s v="OFF-AR-10003582"/>
    <x v="1"/>
    <x v="6"/>
    <s v="Boston Electric Pencil Sharpener, Model 1818, Charcoal Black"/>
    <n v="56.3"/>
    <n v="2"/>
    <n v="0"/>
    <n v="15.764000000000003"/>
  </r>
  <r>
    <n v="5559"/>
    <s v="US-2012-114741"/>
    <x v="1"/>
    <x v="401"/>
    <d v="2012-12-10T00:00:00"/>
    <s v="Standard Class"/>
    <s v="IL-15100"/>
    <s v="Ivan Liston"/>
    <s v="Consumer"/>
    <s v="United States"/>
    <s v="North Las Vegas"/>
    <x v="33"/>
    <n v="89031"/>
    <x v="1"/>
    <s v="OFF-PA-10000048"/>
    <x v="1"/>
    <x v="10"/>
    <s v="Xerox 20"/>
    <n v="6.48"/>
    <n v="1"/>
    <n v="0"/>
    <n v="3.1104000000000003"/>
  </r>
  <r>
    <n v="5560"/>
    <s v="US-2012-114741"/>
    <x v="1"/>
    <x v="401"/>
    <d v="2012-12-10T00:00:00"/>
    <s v="Standard Class"/>
    <s v="IL-15100"/>
    <s v="Ivan Liston"/>
    <s v="Consumer"/>
    <s v="United States"/>
    <s v="North Las Vegas"/>
    <x v="33"/>
    <n v="89031"/>
    <x v="1"/>
    <s v="OFF-ST-10000078"/>
    <x v="1"/>
    <x v="4"/>
    <s v="Tennsco 6- and 18-Compartment Lockers"/>
    <n v="1325.8500000000001"/>
    <n v="5"/>
    <n v="0"/>
    <n v="238.65299999999991"/>
  </r>
  <r>
    <n v="5561"/>
    <s v="US-2012-114741"/>
    <x v="1"/>
    <x v="401"/>
    <d v="2012-12-10T00:00:00"/>
    <s v="Standard Class"/>
    <s v="IL-15100"/>
    <s v="Ivan Liston"/>
    <s v="Consumer"/>
    <s v="United States"/>
    <s v="North Las Vegas"/>
    <x v="33"/>
    <n v="89031"/>
    <x v="1"/>
    <s v="OFF-LA-10004853"/>
    <x v="1"/>
    <x v="2"/>
    <s v="Avery 483"/>
    <n v="14.940000000000001"/>
    <n v="3"/>
    <n v="0"/>
    <n v="6.8723999999999998"/>
  </r>
  <r>
    <n v="5562"/>
    <s v="CA-2014-133263"/>
    <x v="3"/>
    <x v="185"/>
    <d v="2014-04-03T00:00:00"/>
    <s v="Second Class"/>
    <s v="JE-15610"/>
    <s v="Jim Epp"/>
    <s v="Corporate"/>
    <s v="United States"/>
    <s v="Atlanta"/>
    <x v="32"/>
    <n v="30318"/>
    <x v="0"/>
    <s v="OFF-BI-10001153"/>
    <x v="1"/>
    <x v="8"/>
    <s v="Ibico Recycled Grain-Textured Covers"/>
    <n v="34.54"/>
    <n v="1"/>
    <n v="0"/>
    <n v="17.27"/>
  </r>
  <r>
    <n v="5563"/>
    <s v="CA-2014-133263"/>
    <x v="3"/>
    <x v="185"/>
    <d v="2014-04-03T00:00:00"/>
    <s v="Second Class"/>
    <s v="JE-15610"/>
    <s v="Jim Epp"/>
    <s v="Corporate"/>
    <s v="United States"/>
    <s v="Atlanta"/>
    <x v="32"/>
    <n v="30318"/>
    <x v="0"/>
    <s v="TEC-CO-10001449"/>
    <x v="2"/>
    <x v="16"/>
    <s v="Hewlett Packard LaserJet 3310 Copier"/>
    <n v="2999.95"/>
    <n v="5"/>
    <n v="0"/>
    <n v="1439.9760000000001"/>
  </r>
  <r>
    <n v="5564"/>
    <s v="CA-2014-133263"/>
    <x v="3"/>
    <x v="185"/>
    <d v="2014-04-03T00:00:00"/>
    <s v="Second Class"/>
    <s v="JE-15610"/>
    <s v="Jim Epp"/>
    <s v="Corporate"/>
    <s v="United States"/>
    <s v="Atlanta"/>
    <x v="32"/>
    <n v="30318"/>
    <x v="0"/>
    <s v="OFF-BI-10000474"/>
    <x v="1"/>
    <x v="8"/>
    <s v="Avery Recycled Flexi-View Covers for Binding Systems"/>
    <n v="64.12"/>
    <n v="4"/>
    <n v="0"/>
    <n v="30.7776"/>
  </r>
  <r>
    <n v="5565"/>
    <s v="CA-2014-157966"/>
    <x v="3"/>
    <x v="677"/>
    <d v="2014-03-14T00:00:00"/>
    <s v="Same Day"/>
    <s v="SU-20665"/>
    <s v="Stephanie Ulpright"/>
    <s v="Home Office"/>
    <s v="United States"/>
    <s v="Chicago"/>
    <x v="10"/>
    <n v="60610"/>
    <x v="2"/>
    <s v="OFF-AR-10000799"/>
    <x v="1"/>
    <x v="6"/>
    <s v="Col-Erase Pencils with Erasers"/>
    <n v="19.456000000000003"/>
    <n v="4"/>
    <n v="0.2"/>
    <n v="2.188799999999997"/>
  </r>
  <r>
    <n v="5566"/>
    <s v="CA-2014-157966"/>
    <x v="3"/>
    <x v="677"/>
    <d v="2014-03-14T00:00:00"/>
    <s v="Same Day"/>
    <s v="SU-20665"/>
    <s v="Stephanie Ulpright"/>
    <s v="Home Office"/>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s v="Home Office"/>
    <s v="United States"/>
    <s v="Chicago"/>
    <x v="10"/>
    <n v="60610"/>
    <x v="2"/>
    <s v="OFF-AR-10003338"/>
    <x v="1"/>
    <x v="6"/>
    <s v="Eberhard Faber 3 1/2&quot; Golf Pencils"/>
    <n v="29.760000000000005"/>
    <n v="5"/>
    <n v="0.2"/>
    <n v="1.8599999999999994"/>
  </r>
  <r>
    <n v="5568"/>
    <s v="CA-2014-157966"/>
    <x v="3"/>
    <x v="677"/>
    <d v="2014-03-14T00:00:00"/>
    <s v="Same Day"/>
    <s v="SU-20665"/>
    <s v="Stephanie Ulpright"/>
    <s v="Home Office"/>
    <s v="United States"/>
    <s v="Chicago"/>
    <x v="10"/>
    <n v="60610"/>
    <x v="2"/>
    <s v="FUR-CH-10003606"/>
    <x v="0"/>
    <x v="1"/>
    <s v="SAFCO Folding Chair Trolley"/>
    <n v="89.768000000000001"/>
    <n v="1"/>
    <n v="0.3"/>
    <n v="-2.5647999999999982"/>
  </r>
  <r>
    <n v="5569"/>
    <s v="CA-2014-157966"/>
    <x v="3"/>
    <x v="677"/>
    <d v="2014-03-14T00:00:00"/>
    <s v="Same Day"/>
    <s v="SU-20665"/>
    <s v="Stephanie Ulpright"/>
    <s v="Home Office"/>
    <s v="United States"/>
    <s v="Chicago"/>
    <x v="10"/>
    <n v="60610"/>
    <x v="2"/>
    <s v="TEC-CO-10001449"/>
    <x v="2"/>
    <x v="16"/>
    <s v="Hewlett Packard LaserJet 3310 Copier"/>
    <n v="959.98400000000004"/>
    <n v="2"/>
    <n v="0.2"/>
    <n v="335.99440000000004"/>
  </r>
  <r>
    <n v="5570"/>
    <s v="CA-2014-157966"/>
    <x v="3"/>
    <x v="677"/>
    <d v="2014-03-14T00:00:00"/>
    <s v="Same Day"/>
    <s v="SU-20665"/>
    <s v="Stephanie Ulpright"/>
    <s v="Home Office"/>
    <s v="United States"/>
    <s v="Chicago"/>
    <x v="10"/>
    <n v="60610"/>
    <x v="2"/>
    <s v="OFF-PA-10001934"/>
    <x v="1"/>
    <x v="10"/>
    <s v="Xerox 1993"/>
    <n v="15.552000000000003"/>
    <n v="3"/>
    <n v="0.2"/>
    <n v="5.6375999999999999"/>
  </r>
  <r>
    <n v="5571"/>
    <s v="CA-2014-157966"/>
    <x v="3"/>
    <x v="677"/>
    <d v="2014-03-14T00:00:00"/>
    <s v="Same Day"/>
    <s v="SU-20665"/>
    <s v="Stephanie Ulpright"/>
    <s v="Home Office"/>
    <s v="United States"/>
    <s v="Chicago"/>
    <x v="10"/>
    <n v="60610"/>
    <x v="2"/>
    <s v="TEC-PH-10001527"/>
    <x v="2"/>
    <x v="7"/>
    <s v="Plantronics MX500i Earset"/>
    <n v="34.360000000000007"/>
    <n v="1"/>
    <n v="0.2"/>
    <n v="-7.3015000000000025"/>
  </r>
  <r>
    <n v="5572"/>
    <s v="CA-2011-151162"/>
    <x v="2"/>
    <x v="29"/>
    <d v="2011-12-09T00:00:00"/>
    <s v="Standard Class"/>
    <s v="EA-14035"/>
    <s v="Erin Ashbrook"/>
    <s v="Corporate"/>
    <s v="United States"/>
    <s v="Columbus"/>
    <x v="24"/>
    <n v="43229"/>
    <x v="3"/>
    <s v="OFF-PA-10001033"/>
    <x v="1"/>
    <x v="10"/>
    <s v="Xerox 1893"/>
    <n v="98.376000000000005"/>
    <n v="3"/>
    <n v="0.2"/>
    <n v="35.661300000000004"/>
  </r>
  <r>
    <n v="5573"/>
    <s v="CA-2011-151162"/>
    <x v="2"/>
    <x v="29"/>
    <d v="2011-12-09T00:00:00"/>
    <s v="Standard Class"/>
    <s v="EA-14035"/>
    <s v="Erin Ashbrook"/>
    <s v="Corporate"/>
    <s v="United States"/>
    <s v="Columbus"/>
    <x v="24"/>
    <n v="43229"/>
    <x v="3"/>
    <s v="OFF-BI-10003719"/>
    <x v="1"/>
    <x v="8"/>
    <s v="Large Capacity Hanging Post Binders"/>
    <n v="29.940000000000005"/>
    <n v="4"/>
    <n v="0.7"/>
    <n v="-23.952000000000005"/>
  </r>
  <r>
    <n v="5574"/>
    <s v="CA-2011-151162"/>
    <x v="2"/>
    <x v="29"/>
    <d v="2011-12-09T00:00:00"/>
    <s v="Standard Class"/>
    <s v="EA-14035"/>
    <s v="Erin Ashbrook"/>
    <s v="Corporate"/>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s v="Corporate"/>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s v="Corporate"/>
    <s v="United States"/>
    <s v="Columbus"/>
    <x v="24"/>
    <n v="43229"/>
    <x v="3"/>
    <s v="TEC-PH-10001809"/>
    <x v="2"/>
    <x v="7"/>
    <s v="Panasonic KX T7736-B Digital phone"/>
    <n v="179.93999999999997"/>
    <n v="2"/>
    <n v="0.4"/>
    <n v="-44.984999999999999"/>
  </r>
  <r>
    <n v="5577"/>
    <s v="CA-2013-136686"/>
    <x v="0"/>
    <x v="939"/>
    <d v="2013-12-17T00:00:00"/>
    <s v="Standard Class"/>
    <s v="RF-19840"/>
    <s v="Roy Französisch"/>
    <s v="Consumer"/>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s v="Consumer"/>
    <s v="United States"/>
    <s v="Pasadena"/>
    <x v="1"/>
    <n v="91104"/>
    <x v="1"/>
    <s v="OFF-AP-10002350"/>
    <x v="1"/>
    <x v="9"/>
    <s v="Belkin F9H710-06 7 Outlet SurgeMaster Surge Protector"/>
    <n v="56.519999999999996"/>
    <n v="3"/>
    <n v="0"/>
    <n v="15.8256"/>
  </r>
  <r>
    <n v="5579"/>
    <s v="CA-2014-137498"/>
    <x v="3"/>
    <x v="428"/>
    <d v="2014-09-15T00:00:00"/>
    <s v="Second Class"/>
    <s v="LC-17050"/>
    <s v="Liz Carlisle"/>
    <s v="Consumer"/>
    <s v="United States"/>
    <s v="Los Angeles"/>
    <x v="1"/>
    <n v="90004"/>
    <x v="1"/>
    <s v="OFF-AR-10003829"/>
    <x v="1"/>
    <x v="6"/>
    <s v="Newell 35"/>
    <n v="6.56"/>
    <n v="2"/>
    <n v="0"/>
    <n v="1.9023999999999992"/>
  </r>
  <r>
    <n v="5580"/>
    <s v="CA-2014-137498"/>
    <x v="3"/>
    <x v="428"/>
    <d v="2014-09-15T00:00:00"/>
    <s v="Second Class"/>
    <s v="LC-17050"/>
    <s v="Liz Carlisle"/>
    <s v="Consumer"/>
    <s v="United States"/>
    <s v="Los Angeles"/>
    <x v="1"/>
    <n v="90004"/>
    <x v="1"/>
    <s v="FUR-CH-10003833"/>
    <x v="0"/>
    <x v="1"/>
    <s v="Novimex Fabric Task Chair"/>
    <n v="243.92"/>
    <n v="5"/>
    <n v="0.2"/>
    <n v="-15.245000000000005"/>
  </r>
  <r>
    <n v="5581"/>
    <s v="CA-2014-137498"/>
    <x v="3"/>
    <x v="428"/>
    <d v="2014-09-15T00:00:00"/>
    <s v="Second Class"/>
    <s v="LC-17050"/>
    <s v="Liz Carlisle"/>
    <s v="Consumer"/>
    <s v="United States"/>
    <s v="Los Angeles"/>
    <x v="1"/>
    <n v="90004"/>
    <x v="1"/>
    <s v="OFF-PA-10000143"/>
    <x v="1"/>
    <x v="10"/>
    <s v="Astroparche Fine Business Paper"/>
    <n v="47.52"/>
    <n v="9"/>
    <n v="0"/>
    <n v="22.809600000000003"/>
  </r>
  <r>
    <n v="5582"/>
    <s v="CA-2014-163818"/>
    <x v="3"/>
    <x v="1055"/>
    <d v="2014-10-09T00:00:00"/>
    <s v="Standard Class"/>
    <s v="PS-18970"/>
    <s v="Paul Stevenson"/>
    <s v="Home Office"/>
    <s v="United States"/>
    <s v="Clinton"/>
    <x v="39"/>
    <n v="20735"/>
    <x v="3"/>
    <s v="FUR-FU-10000076"/>
    <x v="0"/>
    <x v="5"/>
    <s v="24-Hour Round Wall Clock"/>
    <n v="19.98"/>
    <n v="1"/>
    <n v="0"/>
    <n v="8.5914000000000019"/>
  </r>
  <r>
    <n v="5583"/>
    <s v="CA-2013-161158"/>
    <x v="0"/>
    <x v="195"/>
    <d v="2013-05-14T00:00:00"/>
    <s v="Standard Class"/>
    <s v="PS-18970"/>
    <s v="Paul Stevenson"/>
    <s v="Home Office"/>
    <s v="United States"/>
    <s v="New York City"/>
    <x v="15"/>
    <n v="10024"/>
    <x v="3"/>
    <s v="OFF-AR-10000462"/>
    <x v="1"/>
    <x v="6"/>
    <s v="Sanford Pocket Accent Highlighters"/>
    <n v="8"/>
    <n v="5"/>
    <n v="0"/>
    <n v="3.4400000000000008"/>
  </r>
  <r>
    <n v="5584"/>
    <s v="CA-2011-116673"/>
    <x v="2"/>
    <x v="534"/>
    <d v="2011-12-19T00:00:00"/>
    <s v="Second Class"/>
    <s v="JO-15280"/>
    <s v="Jas O'Carroll"/>
    <s v="Consumer"/>
    <s v="United States"/>
    <s v="San Diego"/>
    <x v="1"/>
    <n v="92037"/>
    <x v="1"/>
    <s v="FUR-FU-10003829"/>
    <x v="0"/>
    <x v="5"/>
    <s v="Stackable Trays"/>
    <n v="6.16"/>
    <n v="2"/>
    <n v="0"/>
    <n v="1.9711999999999996"/>
  </r>
  <r>
    <n v="5585"/>
    <s v="CA-2014-105333"/>
    <x v="3"/>
    <x v="329"/>
    <d v="2014-12-05T00:00:00"/>
    <s v="Standard Class"/>
    <s v="VP-21730"/>
    <s v="Victor Preis"/>
    <s v="Home Office"/>
    <s v="United States"/>
    <s v="New York City"/>
    <x v="15"/>
    <n v="10011"/>
    <x v="3"/>
    <s v="OFF-ST-10002182"/>
    <x v="1"/>
    <x v="4"/>
    <s v="Iris 3-Drawer Stacking Bin, Black"/>
    <n v="83.56"/>
    <n v="4"/>
    <n v="0"/>
    <n v="1.6711999999999989"/>
  </r>
  <r>
    <n v="5586"/>
    <s v="CA-2014-105333"/>
    <x v="3"/>
    <x v="329"/>
    <d v="2014-12-05T00:00:00"/>
    <s v="Standard Class"/>
    <s v="VP-21730"/>
    <s v="Victor Preis"/>
    <s v="Home Office"/>
    <s v="United States"/>
    <s v="New York City"/>
    <x v="15"/>
    <n v="10011"/>
    <x v="3"/>
    <s v="TEC-PH-10001468"/>
    <x v="2"/>
    <x v="7"/>
    <s v="Panasonic Business Telephones KX-T7736"/>
    <n v="546.06000000000006"/>
    <n v="3"/>
    <n v="0"/>
    <n v="163.81799999999998"/>
  </r>
  <r>
    <n v="5587"/>
    <s v="CA-2014-105333"/>
    <x v="3"/>
    <x v="329"/>
    <d v="2014-12-05T00:00:00"/>
    <s v="Standard Class"/>
    <s v="VP-21730"/>
    <s v="Victor Preis"/>
    <s v="Home Office"/>
    <s v="United States"/>
    <s v="New York City"/>
    <x v="15"/>
    <n v="10011"/>
    <x v="3"/>
    <s v="OFF-ST-10001809"/>
    <x v="1"/>
    <x v="4"/>
    <s v="Fellowes Officeware Wire Shelving"/>
    <n v="269.49"/>
    <n v="3"/>
    <n v="0"/>
    <n v="5.3897999999999939"/>
  </r>
  <r>
    <n v="5588"/>
    <s v="CA-2012-149993"/>
    <x v="1"/>
    <x v="531"/>
    <d v="2012-03-20T00:00:00"/>
    <s v="First Class"/>
    <s v="GA-14725"/>
    <s v="Guy Armstrong"/>
    <s v="Consumer"/>
    <s v="United States"/>
    <s v="Lancaster"/>
    <x v="1"/>
    <n v="93534"/>
    <x v="1"/>
    <s v="OFF-FA-10001561"/>
    <x v="1"/>
    <x v="13"/>
    <s v="Stockwell Push Pins"/>
    <n v="10.9"/>
    <n v="5"/>
    <n v="0"/>
    <n v="3.5970000000000004"/>
  </r>
  <r>
    <n v="5589"/>
    <s v="CA-2011-168158"/>
    <x v="2"/>
    <x v="866"/>
    <d v="2011-07-24T00:00:00"/>
    <s v="Standard Class"/>
    <s v="EM-14140"/>
    <s v="Eugene Moren"/>
    <s v="Home Office"/>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s v="Consumer"/>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s v="Consumer"/>
    <s v="United States"/>
    <s v="San Francisco"/>
    <x v="1"/>
    <n v="94110"/>
    <x v="1"/>
    <s v="OFF-ST-10003816"/>
    <x v="1"/>
    <x v="4"/>
    <s v="Fellowes High-Stak Drawer Files"/>
    <n v="352.38"/>
    <n v="2"/>
    <n v="0"/>
    <n v="81.047399999999982"/>
  </r>
  <r>
    <n v="5592"/>
    <s v="CA-2011-164742"/>
    <x v="2"/>
    <x v="303"/>
    <d v="2011-10-18T00:00:00"/>
    <s v="Second Class"/>
    <s v="ML-17395"/>
    <s v="Marina Lichtenstein"/>
    <s v="Corporate"/>
    <s v="United States"/>
    <s v="Lakewood"/>
    <x v="30"/>
    <n v="8701"/>
    <x v="3"/>
    <s v="FUR-CH-10002880"/>
    <x v="0"/>
    <x v="1"/>
    <s v="Global High-Back Leather Tilter, Burgundy"/>
    <n v="245.98"/>
    <n v="2"/>
    <n v="0"/>
    <n v="27.057799999999986"/>
  </r>
  <r>
    <n v="5593"/>
    <s v="CA-2011-164742"/>
    <x v="2"/>
    <x v="303"/>
    <d v="2011-10-18T00:00:00"/>
    <s v="Second Class"/>
    <s v="ML-17395"/>
    <s v="Marina Lichtenstein"/>
    <s v="Corporate"/>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s v="Consumer"/>
    <s v="United States"/>
    <s v="Cleveland"/>
    <x v="24"/>
    <n v="44105"/>
    <x v="3"/>
    <s v="OFF-BI-10003984"/>
    <x v="1"/>
    <x v="8"/>
    <s v="Lock-Up Easel 'Spel-Binder'"/>
    <n v="59.913000000000011"/>
    <n v="7"/>
    <n v="0.7"/>
    <n v="-45.933299999999988"/>
  </r>
  <r>
    <n v="5595"/>
    <s v="CA-2014-160325"/>
    <x v="3"/>
    <x v="241"/>
    <d v="2014-09-25T00:00:00"/>
    <s v="Same Day"/>
    <s v="BP-11095"/>
    <s v="Bart Pistole"/>
    <s v="Corporate"/>
    <s v="United States"/>
    <s v="Lawrence"/>
    <x v="31"/>
    <n v="1841"/>
    <x v="3"/>
    <s v="TEC-PH-10000984"/>
    <x v="2"/>
    <x v="7"/>
    <s v="Panasonic KX-TG9471B"/>
    <n v="391.98"/>
    <n v="2"/>
    <n v="0"/>
    <n v="109.75440000000003"/>
  </r>
  <r>
    <n v="5596"/>
    <s v="CA-2014-160325"/>
    <x v="3"/>
    <x v="241"/>
    <d v="2014-09-25T00:00:00"/>
    <s v="Same Day"/>
    <s v="BP-11095"/>
    <s v="Bart Pistole"/>
    <s v="Corporate"/>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s v="Consumer"/>
    <s v="United States"/>
    <s v="Concord"/>
    <x v="38"/>
    <n v="3301"/>
    <x v="3"/>
    <s v="OFF-BI-10002735"/>
    <x v="1"/>
    <x v="8"/>
    <s v="GBC Prestige Therm-A-Bind Covers"/>
    <n v="68.62"/>
    <n v="2"/>
    <n v="0"/>
    <n v="32.251400000000004"/>
  </r>
  <r>
    <n v="5598"/>
    <s v="CA-2014-151176"/>
    <x v="3"/>
    <x v="778"/>
    <d v="2014-02-21T00:00:00"/>
    <s v="Standard Class"/>
    <s v="SV-20785"/>
    <s v="Stewart Visinsky"/>
    <s v="Consumer"/>
    <s v="United States"/>
    <s v="Baltimore"/>
    <x v="39"/>
    <n v="21215"/>
    <x v="3"/>
    <s v="OFF-SU-10001165"/>
    <x v="1"/>
    <x v="14"/>
    <s v="Acme Elite Stainless Steel Scissors"/>
    <n v="25.02"/>
    <n v="3"/>
    <n v="0"/>
    <n v="6.5052000000000003"/>
  </r>
  <r>
    <n v="5599"/>
    <s v="CA-2014-151176"/>
    <x v="3"/>
    <x v="778"/>
    <d v="2014-02-21T00:00:00"/>
    <s v="Standard Class"/>
    <s v="SV-20785"/>
    <s v="Stewart Visinsky"/>
    <s v="Consumer"/>
    <s v="United States"/>
    <s v="Baltimore"/>
    <x v="39"/>
    <n v="21215"/>
    <x v="3"/>
    <s v="OFF-AR-10000614"/>
    <x v="1"/>
    <x v="6"/>
    <s v="Barrel Sharpener"/>
    <n v="10.709999999999999"/>
    <n v="3"/>
    <n v="0"/>
    <n v="2.7845999999999997"/>
  </r>
  <r>
    <n v="5600"/>
    <s v="CA-2011-108903"/>
    <x v="2"/>
    <x v="462"/>
    <d v="2011-10-03T00:00:00"/>
    <s v="Same Day"/>
    <s v="DO-13435"/>
    <s v="Denny Ordway"/>
    <s v="Consumer"/>
    <s v="United States"/>
    <s v="Columbus"/>
    <x v="24"/>
    <n v="43229"/>
    <x v="3"/>
    <s v="OFF-AR-10004010"/>
    <x v="1"/>
    <x v="6"/>
    <s v="Hunt Boston Vacuum Mount KS Pencil Sharpener"/>
    <n v="55.984000000000009"/>
    <n v="2"/>
    <n v="0.2"/>
    <n v="4.1987999999999985"/>
  </r>
  <r>
    <n v="5601"/>
    <s v="CA-2011-108903"/>
    <x v="2"/>
    <x v="462"/>
    <d v="2011-10-03T00:00:00"/>
    <s v="Same Day"/>
    <s v="DO-13435"/>
    <s v="Denny Ordway"/>
    <s v="Consumer"/>
    <s v="United States"/>
    <s v="Columbus"/>
    <x v="24"/>
    <n v="43229"/>
    <x v="3"/>
    <s v="OFF-EN-10004030"/>
    <x v="1"/>
    <x v="12"/>
    <s v="Convenience Packs of Business Envelopes"/>
    <n v="14.480000000000002"/>
    <n v="5"/>
    <n v="0.2"/>
    <n v="4.8869999999999987"/>
  </r>
  <r>
    <n v="5602"/>
    <s v="CA-2011-108903"/>
    <x v="2"/>
    <x v="462"/>
    <d v="2011-10-03T00:00:00"/>
    <s v="Same Day"/>
    <s v="DO-13435"/>
    <s v="Denny Ordway"/>
    <s v="Consumer"/>
    <s v="United States"/>
    <s v="Columbus"/>
    <x v="24"/>
    <n v="43229"/>
    <x v="3"/>
    <s v="TEC-AC-10003023"/>
    <x v="2"/>
    <x v="11"/>
    <s v="Logitech G105 Gaming Keyboard"/>
    <n v="142.488"/>
    <n v="3"/>
    <n v="0.2"/>
    <n v="-3.5622000000000043"/>
  </r>
  <r>
    <n v="5603"/>
    <s v="CA-2013-117919"/>
    <x v="0"/>
    <x v="278"/>
    <d v="2013-08-30T00:00:00"/>
    <s v="Second Class"/>
    <s v="TB-21355"/>
    <s v="Todd Boyes"/>
    <s v="Corporate"/>
    <s v="United States"/>
    <s v="Houston"/>
    <x v="5"/>
    <n v="77041"/>
    <x v="2"/>
    <s v="OFF-ST-10003572"/>
    <x v="1"/>
    <x v="4"/>
    <s v="Portfile Personal File Boxes"/>
    <n v="14.16"/>
    <n v="1"/>
    <n v="0.2"/>
    <n v="1.0620000000000003"/>
  </r>
  <r>
    <n v="5604"/>
    <s v="CA-2013-117919"/>
    <x v="0"/>
    <x v="278"/>
    <d v="2013-08-30T00:00:00"/>
    <s v="Second Class"/>
    <s v="TB-21355"/>
    <s v="Todd Boyes"/>
    <s v="Corporate"/>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s v="Corporate"/>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s v="Corporate"/>
    <s v="United States"/>
    <s v="Greensboro"/>
    <x v="3"/>
    <n v="27405"/>
    <x v="0"/>
    <s v="FUR-FU-10001546"/>
    <x v="0"/>
    <x v="5"/>
    <s v="Dana Swing-Arm Lamps"/>
    <n v="17.088000000000001"/>
    <n v="2"/>
    <n v="0.2"/>
    <n v="1.0679999999999996"/>
  </r>
  <r>
    <n v="5607"/>
    <s v="CA-2013-134516"/>
    <x v="0"/>
    <x v="873"/>
    <d v="2013-09-26T00:00:00"/>
    <s v="Standard Class"/>
    <s v="FM-14215"/>
    <s v="Filia McAdams"/>
    <s v="Corporate"/>
    <s v="United States"/>
    <s v="Greensboro"/>
    <x v="3"/>
    <n v="27405"/>
    <x v="0"/>
    <s v="FUR-CH-10002880"/>
    <x v="0"/>
    <x v="1"/>
    <s v="Global High-Back Leather Tilter, Burgundy"/>
    <n v="98.391999999999996"/>
    <n v="1"/>
    <n v="0.2"/>
    <n v="-11.069100000000006"/>
  </r>
  <r>
    <n v="5608"/>
    <s v="CA-2014-105193"/>
    <x v="3"/>
    <x v="613"/>
    <d v="2014-04-01T00:00:00"/>
    <s v="Standard Class"/>
    <s v="JL-15835"/>
    <s v="John Lee"/>
    <s v="Consumer"/>
    <s v="United States"/>
    <s v="New York City"/>
    <x v="15"/>
    <n v="10024"/>
    <x v="3"/>
    <s v="OFF-AR-10001547"/>
    <x v="1"/>
    <x v="6"/>
    <s v="Newell 311"/>
    <n v="11.05"/>
    <n v="5"/>
    <n v="0"/>
    <n v="2.9835000000000003"/>
  </r>
  <r>
    <n v="5609"/>
    <s v="CA-2012-168634"/>
    <x v="1"/>
    <x v="401"/>
    <d v="2012-12-11T00:00:00"/>
    <s v="Standard Class"/>
    <s v="AF-10870"/>
    <s v="Art Ferguson"/>
    <s v="Consumer"/>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s v="Consumer"/>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s v="Consumer"/>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s v="Corporate"/>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s v="Corporate"/>
    <s v="United States"/>
    <s v="Seattle"/>
    <x v="4"/>
    <n v="98105"/>
    <x v="1"/>
    <s v="TEC-AC-10002253"/>
    <x v="2"/>
    <x v="11"/>
    <s v="Imation Bio 8GB USB Flash Drive Imation Corp"/>
    <n v="1496.16"/>
    <n v="9"/>
    <n v="0"/>
    <n v="224.42400000000006"/>
  </r>
  <r>
    <n v="5614"/>
    <s v="CA-2013-147431"/>
    <x v="0"/>
    <x v="1056"/>
    <d v="2013-02-07T00:00:00"/>
    <s v="Standard Class"/>
    <s v="AB-10105"/>
    <s v="Adrian Barton"/>
    <s v="Consumer"/>
    <s v="United States"/>
    <s v="New York City"/>
    <x v="15"/>
    <n v="10011"/>
    <x v="3"/>
    <s v="OFF-ST-10003994"/>
    <x v="1"/>
    <x v="4"/>
    <s v="Belkin 19&quot; Center-Weighted Shelf, Gray"/>
    <n v="117.96"/>
    <n v="2"/>
    <n v="0"/>
    <n v="5.8979999999999961"/>
  </r>
  <r>
    <n v="5615"/>
    <s v="CA-2013-158001"/>
    <x v="0"/>
    <x v="828"/>
    <d v="2013-08-28T00:00:00"/>
    <s v="Standard Class"/>
    <s v="JP-15460"/>
    <s v="Jennifer Patt"/>
    <s v="Corporate"/>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s v="Corporate"/>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s v="Corporate"/>
    <s v="United States"/>
    <s v="New York City"/>
    <x v="15"/>
    <n v="10035"/>
    <x v="3"/>
    <s v="OFF-AR-10001954"/>
    <x v="1"/>
    <x v="6"/>
    <s v="Newell 331"/>
    <n v="29.339999999999996"/>
    <n v="6"/>
    <n v="0"/>
    <n v="7.9218000000000002"/>
  </r>
  <r>
    <n v="5618"/>
    <s v="CA-2014-125745"/>
    <x v="3"/>
    <x v="160"/>
    <d v="2014-07-05T00:00:00"/>
    <s v="Standard Class"/>
    <s v="DV-13045"/>
    <s v="Darrin Van Huff"/>
    <s v="Corporate"/>
    <s v="United States"/>
    <s v="Memphis"/>
    <x v="18"/>
    <n v="38109"/>
    <x v="0"/>
    <s v="FUR-FU-10001591"/>
    <x v="0"/>
    <x v="5"/>
    <s v="Advantus Panel Wall Certificate Holder - 8.5x11"/>
    <n v="19.52"/>
    <n v="2"/>
    <n v="0.2"/>
    <n v="5.3680000000000012"/>
  </r>
  <r>
    <n v="5619"/>
    <s v="CA-2012-101154"/>
    <x v="1"/>
    <x v="227"/>
    <d v="2012-09-21T00:00:00"/>
    <s v="First Class"/>
    <s v="CM-12190"/>
    <s v="Charlotte Melton"/>
    <s v="Consumer"/>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s v="Corporate"/>
    <s v="United States"/>
    <s v="La Crosse"/>
    <x v="6"/>
    <n v="54601"/>
    <x v="2"/>
    <s v="TEC-AC-10001908"/>
    <x v="2"/>
    <x v="11"/>
    <s v="Logitech Wireless Headset h800"/>
    <n v="499.95"/>
    <n v="5"/>
    <n v="0"/>
    <n v="174.98249999999999"/>
  </r>
  <r>
    <n v="5621"/>
    <s v="US-2013-124163"/>
    <x v="0"/>
    <x v="477"/>
    <d v="2013-10-01T00:00:00"/>
    <s v="Standard Class"/>
    <s v="SC-20695"/>
    <s v="Steve Chapman"/>
    <s v="Corporate"/>
    <s v="United States"/>
    <s v="La Crosse"/>
    <x v="6"/>
    <n v="54601"/>
    <x v="2"/>
    <s v="OFF-AR-10000817"/>
    <x v="1"/>
    <x v="6"/>
    <s v="Manco Dry-Lighter Erasable Highlighter"/>
    <n v="3.04"/>
    <n v="1"/>
    <n v="0"/>
    <n v="1.0335999999999999"/>
  </r>
  <r>
    <n v="5622"/>
    <s v="US-2013-124163"/>
    <x v="0"/>
    <x v="477"/>
    <d v="2013-10-01T00:00:00"/>
    <s v="Standard Class"/>
    <s v="SC-20695"/>
    <s v="Steve Chapman"/>
    <s v="Corporate"/>
    <s v="United States"/>
    <s v="La Crosse"/>
    <x v="6"/>
    <n v="54601"/>
    <x v="2"/>
    <s v="FUR-CH-10004218"/>
    <x v="0"/>
    <x v="1"/>
    <s v="Global Fabric Manager's Chair, Dark Gray"/>
    <n v="201.96"/>
    <n v="2"/>
    <n v="0"/>
    <n v="50.490000000000009"/>
  </r>
  <r>
    <n v="5623"/>
    <s v="US-2013-124163"/>
    <x v="0"/>
    <x v="477"/>
    <d v="2013-10-01T00:00:00"/>
    <s v="Standard Class"/>
    <s v="SC-20695"/>
    <s v="Steve Chapman"/>
    <s v="Corporate"/>
    <s v="United States"/>
    <s v="La Crosse"/>
    <x v="6"/>
    <n v="54601"/>
    <x v="2"/>
    <s v="FUR-FU-10000755"/>
    <x v="0"/>
    <x v="5"/>
    <s v="Eldon Expressions Mahogany Wood Desk Collection"/>
    <n v="68.64"/>
    <n v="11"/>
    <n v="0"/>
    <n v="17.160000000000004"/>
  </r>
  <r>
    <n v="5624"/>
    <s v="CA-2013-121748"/>
    <x v="0"/>
    <x v="1057"/>
    <d v="2013-10-29T00:00:00"/>
    <s v="Second Class"/>
    <s v="VW-21775"/>
    <s v="Victoria Wilson"/>
    <s v="Corporate"/>
    <s v="United States"/>
    <s v="Los Angeles"/>
    <x v="1"/>
    <n v="90032"/>
    <x v="1"/>
    <s v="TEC-AC-10003063"/>
    <x v="2"/>
    <x v="11"/>
    <s v="Micro Innovations USB RF Wireless Keyboard with Mouse"/>
    <n v="100"/>
    <n v="4"/>
    <n v="0"/>
    <n v="21"/>
  </r>
  <r>
    <n v="5625"/>
    <s v="CA-2013-121748"/>
    <x v="0"/>
    <x v="1057"/>
    <d v="2013-10-29T00:00:00"/>
    <s v="Second Class"/>
    <s v="VW-21775"/>
    <s v="Victoria Wilson"/>
    <s v="Corporate"/>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s v="Home Office"/>
    <s v="United States"/>
    <s v="Seattle"/>
    <x v="4"/>
    <n v="98115"/>
    <x v="1"/>
    <s v="FUR-FU-10001706"/>
    <x v="0"/>
    <x v="5"/>
    <s v="Longer-Life Soft White Bulbs"/>
    <n v="6.16"/>
    <n v="2"/>
    <n v="0"/>
    <n v="2.9567999999999999"/>
  </r>
  <r>
    <n v="5627"/>
    <s v="CA-2011-126683"/>
    <x v="2"/>
    <x v="411"/>
    <d v="2011-10-01T00:00:00"/>
    <s v="Second Class"/>
    <s v="PP-18955"/>
    <s v="Paul Prost"/>
    <s v="Home Office"/>
    <s v="United States"/>
    <s v="Seattle"/>
    <x v="4"/>
    <n v="98115"/>
    <x v="1"/>
    <s v="FUR-TA-10002958"/>
    <x v="0"/>
    <x v="3"/>
    <s v="Bevis Oval Conference Table, Walnut"/>
    <n v="2348.8200000000002"/>
    <n v="9"/>
    <n v="0"/>
    <n v="399.29939999999976"/>
  </r>
  <r>
    <n v="5628"/>
    <s v="CA-2014-148810"/>
    <x v="3"/>
    <x v="335"/>
    <d v="2014-07-02T00:00:00"/>
    <s v="Standard Class"/>
    <s v="DR-12880"/>
    <s v="Dan Reichenbach"/>
    <s v="Corporate"/>
    <s v="United States"/>
    <s v="Miami"/>
    <x v="2"/>
    <n v="33180"/>
    <x v="0"/>
    <s v="OFF-LA-10004689"/>
    <x v="1"/>
    <x v="2"/>
    <s v="Avery 512"/>
    <n v="13.872000000000002"/>
    <n v="6"/>
    <n v="0.2"/>
    <n v="4.6818000000000008"/>
  </r>
  <r>
    <n v="5629"/>
    <s v="CA-2014-148810"/>
    <x v="3"/>
    <x v="335"/>
    <d v="2014-07-02T00:00:00"/>
    <s v="Standard Class"/>
    <s v="DR-12880"/>
    <s v="Dan Reichenbach"/>
    <s v="Corporate"/>
    <s v="United States"/>
    <s v="Miami"/>
    <x v="2"/>
    <n v="33180"/>
    <x v="0"/>
    <s v="FUR-CH-10001545"/>
    <x v="0"/>
    <x v="1"/>
    <s v="Hon Comfortask Task/Swivel Chairs"/>
    <n v="273.55200000000002"/>
    <n v="3"/>
    <n v="0.2"/>
    <n v="-13.677599999999998"/>
  </r>
  <r>
    <n v="5630"/>
    <s v="US-2013-146066"/>
    <x v="0"/>
    <x v="1036"/>
    <d v="2013-08-24T00:00:00"/>
    <s v="Second Class"/>
    <s v="RB-19465"/>
    <s v="Rick Bensley"/>
    <s v="Home Office"/>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s v="Consumer"/>
    <s v="United States"/>
    <s v="Chesapeake"/>
    <x v="17"/>
    <n v="23320"/>
    <x v="0"/>
    <s v="TEC-AC-10001432"/>
    <x v="2"/>
    <x v="11"/>
    <s v="Enermax Aurora Lite Keyboard"/>
    <n v="234.45000000000002"/>
    <n v="3"/>
    <n v="0"/>
    <n v="103.15800000000003"/>
  </r>
  <r>
    <n v="5632"/>
    <s v="CA-2011-127614"/>
    <x v="2"/>
    <x v="1058"/>
    <d v="2011-02-16T00:00:00"/>
    <s v="Standard Class"/>
    <s v="NF-18385"/>
    <s v="Natalie Fritzler"/>
    <s v="Consumer"/>
    <s v="United States"/>
    <s v="Chesapeake"/>
    <x v="17"/>
    <n v="23320"/>
    <x v="0"/>
    <s v="FUR-TA-10003715"/>
    <x v="0"/>
    <x v="3"/>
    <s v="Hon 2111 Invitation Series Corner Table"/>
    <n v="1256.22"/>
    <n v="6"/>
    <n v="0"/>
    <n v="75.37319999999994"/>
  </r>
  <r>
    <n v="5633"/>
    <s v="CA-2011-127614"/>
    <x v="2"/>
    <x v="1058"/>
    <d v="2011-02-16T00:00:00"/>
    <s v="Standard Class"/>
    <s v="NF-18385"/>
    <s v="Natalie Fritzler"/>
    <s v="Consumer"/>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s v="Home Office"/>
    <s v="United States"/>
    <s v="New York City"/>
    <x v="15"/>
    <n v="10009"/>
    <x v="3"/>
    <s v="OFF-BI-10004187"/>
    <x v="1"/>
    <x v="8"/>
    <s v="Staples"/>
    <n v="10.528"/>
    <n v="7"/>
    <n v="0.2"/>
    <n v="3.6847999999999987"/>
  </r>
  <r>
    <n v="5635"/>
    <s v="CA-2012-134943"/>
    <x v="1"/>
    <x v="901"/>
    <d v="2012-12-06T00:00:00"/>
    <s v="First Class"/>
    <s v="SU-20665"/>
    <s v="Stephanie Ulpright"/>
    <s v="Home Office"/>
    <s v="United States"/>
    <s v="Ann Arbor"/>
    <x v="12"/>
    <n v="48104"/>
    <x v="2"/>
    <s v="OFF-BI-10000666"/>
    <x v="1"/>
    <x v="8"/>
    <s v="Surelock Post Binders"/>
    <n v="152.79999999999998"/>
    <n v="5"/>
    <n v="0"/>
    <n v="76.399999999999991"/>
  </r>
  <r>
    <n v="5636"/>
    <s v="CA-2014-123022"/>
    <x v="3"/>
    <x v="213"/>
    <d v="2014-09-09T00:00:00"/>
    <s v="Standard Class"/>
    <s v="SC-20050"/>
    <s v="Sample Company A"/>
    <s v="Home Office"/>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s v="Home Office"/>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s v="Corporate"/>
    <s v="United States"/>
    <s v="Dearborn"/>
    <x v="12"/>
    <n v="48126"/>
    <x v="2"/>
    <s v="FUR-FU-10004245"/>
    <x v="0"/>
    <x v="5"/>
    <s v="Career Cubicle Clock, 8 1/4&quot;, Black"/>
    <n v="60.84"/>
    <n v="3"/>
    <n v="0"/>
    <n v="23.119199999999999"/>
  </r>
  <r>
    <n v="5639"/>
    <s v="CA-2011-154893"/>
    <x v="2"/>
    <x v="1059"/>
    <d v="2011-12-27T00:00:00"/>
    <s v="Standard Class"/>
    <s v="GM-14440"/>
    <s v="Gary McGarr"/>
    <s v="Consumer"/>
    <s v="United States"/>
    <s v="San Diego"/>
    <x v="1"/>
    <n v="92024"/>
    <x v="1"/>
    <s v="FUR-CH-10004287"/>
    <x v="0"/>
    <x v="1"/>
    <s v="SAFCO Arco Folding Chair"/>
    <n v="1325.76"/>
    <n v="6"/>
    <n v="0.2"/>
    <n v="149.14799999999991"/>
  </r>
  <r>
    <n v="5640"/>
    <s v="CA-2011-154893"/>
    <x v="2"/>
    <x v="1059"/>
    <d v="2011-12-27T00:00:00"/>
    <s v="Standard Class"/>
    <s v="GM-14440"/>
    <s v="Gary McGarr"/>
    <s v="Consumer"/>
    <s v="United States"/>
    <s v="San Diego"/>
    <x v="1"/>
    <n v="92024"/>
    <x v="1"/>
    <s v="FUR-CH-10000595"/>
    <x v="0"/>
    <x v="1"/>
    <s v="Safco Contoured Stacking Chairs"/>
    <n v="572.16000000000008"/>
    <n v="3"/>
    <n v="0.2"/>
    <n v="35.759999999999962"/>
  </r>
  <r>
    <n v="5641"/>
    <s v="CA-2011-147900"/>
    <x v="2"/>
    <x v="865"/>
    <d v="2011-09-28T00:00:00"/>
    <s v="Standard Class"/>
    <s v="JK-15640"/>
    <s v="Jim Kriz"/>
    <s v="Home Office"/>
    <s v="United States"/>
    <s v="Lakewood"/>
    <x v="24"/>
    <n v="44107"/>
    <x v="3"/>
    <s v="OFF-PA-10003063"/>
    <x v="1"/>
    <x v="10"/>
    <s v="EcoTones Memo Sheets"/>
    <n v="28.8"/>
    <n v="9"/>
    <n v="0.2"/>
    <n v="10.080000000000002"/>
  </r>
  <r>
    <n v="5642"/>
    <s v="CA-2014-106355"/>
    <x v="3"/>
    <x v="459"/>
    <d v="2014-04-06T00:00:00"/>
    <s v="First Class"/>
    <s v="AT-10435"/>
    <s v="Alyssa Tate"/>
    <s v="Home Office"/>
    <s v="United States"/>
    <s v="Meriden"/>
    <x v="29"/>
    <n v="6450"/>
    <x v="3"/>
    <s v="OFF-AR-10000246"/>
    <x v="1"/>
    <x v="6"/>
    <s v="Newell 318"/>
    <n v="11.12"/>
    <n v="4"/>
    <n v="0"/>
    <n v="2.8911999999999995"/>
  </r>
  <r>
    <n v="5643"/>
    <s v="CA-2013-127985"/>
    <x v="0"/>
    <x v="178"/>
    <d v="2013-04-06T00:00:00"/>
    <s v="Second Class"/>
    <s v="DB-12910"/>
    <s v="Daniel Byrd"/>
    <s v="Home Office"/>
    <s v="United States"/>
    <s v="Columbus"/>
    <x v="32"/>
    <n v="31907"/>
    <x v="0"/>
    <s v="FUR-FU-10003274"/>
    <x v="0"/>
    <x v="5"/>
    <s v="Regeneration Desk Collection"/>
    <n v="7.04"/>
    <n v="4"/>
    <n v="0"/>
    <n v="3.0976000000000004"/>
  </r>
  <r>
    <n v="5644"/>
    <s v="CA-2012-166604"/>
    <x v="1"/>
    <x v="1060"/>
    <d v="2012-05-20T00:00:00"/>
    <s v="Second Class"/>
    <s v="AH-10690"/>
    <s v="Anna Häberlin"/>
    <s v="Corporate"/>
    <s v="United States"/>
    <s v="Roswell"/>
    <x v="32"/>
    <n v="30076"/>
    <x v="0"/>
    <s v="OFF-EN-10004147"/>
    <x v="1"/>
    <x v="12"/>
    <s v="Wausau Papers Astrobrights Colored Envelopes"/>
    <n v="17.940000000000001"/>
    <n v="3"/>
    <n v="0"/>
    <n v="8.7906000000000013"/>
  </r>
  <r>
    <n v="5645"/>
    <s v="CA-2014-120719"/>
    <x v="3"/>
    <x v="721"/>
    <d v="2014-03-27T00:00:00"/>
    <s v="First Class"/>
    <s v="SJ-20125"/>
    <s v="Sanjit Jacobs"/>
    <s v="Home Office"/>
    <s v="United States"/>
    <s v="Seattle"/>
    <x v="4"/>
    <n v="98105"/>
    <x v="1"/>
    <s v="OFF-BI-10002103"/>
    <x v="1"/>
    <x v="8"/>
    <s v="Cardinal Slant-D Ring Binder, Heavy Gauge Vinyl"/>
    <n v="34.76"/>
    <n v="5"/>
    <n v="0.2"/>
    <n v="11.296999999999999"/>
  </r>
  <r>
    <n v="5646"/>
    <s v="CA-2014-127117"/>
    <x v="3"/>
    <x v="349"/>
    <d v="2014-04-20T00:00:00"/>
    <s v="Standard Class"/>
    <s v="HM-14860"/>
    <s v="Harry Marie"/>
    <s v="Corporate"/>
    <s v="United States"/>
    <s v="Morristown"/>
    <x v="30"/>
    <n v="7960"/>
    <x v="3"/>
    <s v="FUR-FU-10004018"/>
    <x v="0"/>
    <x v="5"/>
    <s v="Tensor Computer Mounted Lamp"/>
    <n v="74.45"/>
    <n v="5"/>
    <n v="0"/>
    <n v="20.101500000000001"/>
  </r>
  <r>
    <n v="5647"/>
    <s v="CA-2012-104241"/>
    <x v="1"/>
    <x v="1038"/>
    <d v="2012-01-09T00:00:00"/>
    <s v="Standard Class"/>
    <s v="AG-10495"/>
    <s v="Andrew Gjertsen"/>
    <s v="Corporate"/>
    <s v="United States"/>
    <s v="Alexandria"/>
    <x v="17"/>
    <n v="22304"/>
    <x v="0"/>
    <s v="FUR-FU-10001473"/>
    <x v="0"/>
    <x v="5"/>
    <s v="DAX Wood Document Frame"/>
    <n v="192.22"/>
    <n v="14"/>
    <n v="0"/>
    <n v="69.199200000000005"/>
  </r>
  <r>
    <n v="5648"/>
    <s v="CA-2014-168179"/>
    <x v="3"/>
    <x v="808"/>
    <d v="2014-11-08T00:00:00"/>
    <s v="Standard Class"/>
    <s v="JB-16000"/>
    <s v="Joy Bell-"/>
    <s v="Consumer"/>
    <s v="United States"/>
    <s v="Salt Lake City"/>
    <x v="7"/>
    <n v="84106"/>
    <x v="1"/>
    <s v="OFF-PA-10001800"/>
    <x v="1"/>
    <x v="10"/>
    <s v="Xerox 220"/>
    <n v="19.440000000000001"/>
    <n v="3"/>
    <n v="0"/>
    <n v="9.3312000000000008"/>
  </r>
  <r>
    <n v="5649"/>
    <s v="CA-2014-142342"/>
    <x v="3"/>
    <x v="729"/>
    <d v="2014-07-20T00:00:00"/>
    <s v="Second Class"/>
    <s v="AJ-10795"/>
    <s v="Anthony Johnson"/>
    <s v="Corporate"/>
    <s v="United States"/>
    <s v="Apple Valley"/>
    <x v="1"/>
    <n v="92307"/>
    <x v="1"/>
    <s v="OFF-PA-10004609"/>
    <x v="1"/>
    <x v="10"/>
    <s v="Xerox 221"/>
    <n v="32.400000000000006"/>
    <n v="5"/>
    <n v="0"/>
    <n v="15.552000000000001"/>
  </r>
  <r>
    <n v="5650"/>
    <s v="CA-2014-142342"/>
    <x v="3"/>
    <x v="729"/>
    <d v="2014-07-20T00:00:00"/>
    <s v="Second Class"/>
    <s v="AJ-10795"/>
    <s v="Anthony Johnson"/>
    <s v="Corporate"/>
    <s v="United States"/>
    <s v="Apple Valley"/>
    <x v="1"/>
    <n v="92307"/>
    <x v="1"/>
    <s v="OFF-EN-10002592"/>
    <x v="1"/>
    <x v="12"/>
    <s v="Peel &amp; Seel Recycled Catalog Envelopes, Brown"/>
    <n v="57.9"/>
    <n v="5"/>
    <n v="0"/>
    <n v="28.95"/>
  </r>
  <r>
    <n v="5651"/>
    <s v="CA-2014-142342"/>
    <x v="3"/>
    <x v="729"/>
    <d v="2014-07-20T00:00:00"/>
    <s v="Second Class"/>
    <s v="AJ-10795"/>
    <s v="Anthony Johnson"/>
    <s v="Corporate"/>
    <s v="United States"/>
    <s v="Apple Valley"/>
    <x v="1"/>
    <n v="92307"/>
    <x v="1"/>
    <s v="OFF-ST-10002957"/>
    <x v="1"/>
    <x v="4"/>
    <s v="Sterilite Show Offs Storage Containers"/>
    <n v="10.56"/>
    <n v="2"/>
    <n v="0"/>
    <n v="0"/>
  </r>
  <r>
    <n v="5652"/>
    <s v="CA-2014-142342"/>
    <x v="3"/>
    <x v="729"/>
    <d v="2014-07-20T00:00:00"/>
    <s v="Second Class"/>
    <s v="AJ-10795"/>
    <s v="Anthony Johnson"/>
    <s v="Corporate"/>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s v="Corporate"/>
    <s v="United States"/>
    <s v="New York City"/>
    <x v="15"/>
    <n v="10009"/>
    <x v="3"/>
    <s v="OFF-PA-10001033"/>
    <x v="1"/>
    <x v="10"/>
    <s v="Xerox 1893"/>
    <n v="40.99"/>
    <n v="1"/>
    <n v="0"/>
    <n v="20.085100000000001"/>
  </r>
  <r>
    <n v="5654"/>
    <s v="US-2011-134187"/>
    <x v="2"/>
    <x v="130"/>
    <d v="2011-11-11T00:00:00"/>
    <s v="Standard Class"/>
    <s v="TH-21235"/>
    <s v="Tiffany House"/>
    <s v="Corporate"/>
    <s v="United States"/>
    <s v="Long Beach"/>
    <x v="1"/>
    <n v="90805"/>
    <x v="1"/>
    <s v="OFF-AR-10000940"/>
    <x v="1"/>
    <x v="6"/>
    <s v="Newell 343"/>
    <n v="2.94"/>
    <n v="1"/>
    <n v="0"/>
    <n v="0.79380000000000006"/>
  </r>
  <r>
    <n v="5655"/>
    <s v="CA-2013-145261"/>
    <x v="0"/>
    <x v="122"/>
    <d v="2013-12-22T00:00:00"/>
    <s v="First Class"/>
    <s v="AH-10120"/>
    <s v="Adrian Hane"/>
    <s v="Home Office"/>
    <s v="United States"/>
    <s v="Salem"/>
    <x v="21"/>
    <n v="97301"/>
    <x v="1"/>
    <s v="OFF-BI-10001670"/>
    <x v="1"/>
    <x v="8"/>
    <s v="Vinyl Sectional Post Binders"/>
    <n v="45.240000000000009"/>
    <n v="4"/>
    <n v="0.7"/>
    <n v="-30.159999999999997"/>
  </r>
  <r>
    <n v="5656"/>
    <s v="CA-2013-145261"/>
    <x v="0"/>
    <x v="122"/>
    <d v="2013-12-22T00:00:00"/>
    <s v="First Class"/>
    <s v="AH-10120"/>
    <s v="Adrian Hane"/>
    <s v="Home Office"/>
    <s v="United States"/>
    <s v="Salem"/>
    <x v="21"/>
    <n v="97301"/>
    <x v="1"/>
    <s v="OFF-AR-10004078"/>
    <x v="1"/>
    <x v="6"/>
    <s v="Newell 312"/>
    <n v="18.687999999999999"/>
    <n v="4"/>
    <n v="0.2"/>
    <n v="2.3359999999999994"/>
  </r>
  <r>
    <n v="5657"/>
    <s v="CA-2013-145261"/>
    <x v="0"/>
    <x v="122"/>
    <d v="2013-12-22T00:00:00"/>
    <s v="First Class"/>
    <s v="AH-10120"/>
    <s v="Adrian Hane"/>
    <s v="Home Office"/>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s v="Home Office"/>
    <s v="United States"/>
    <s v="Salem"/>
    <x v="21"/>
    <n v="97301"/>
    <x v="1"/>
    <s v="TEC-AC-10000991"/>
    <x v="2"/>
    <x v="11"/>
    <s v="Sony Micro Vault Click 8 GB USB 2.0 Flash Drive"/>
    <n v="112.77600000000001"/>
    <n v="3"/>
    <n v="0.2"/>
    <n v="-8.4581999999999979"/>
  </r>
  <r>
    <n v="5659"/>
    <s v="CA-2013-145261"/>
    <x v="0"/>
    <x v="122"/>
    <d v="2013-12-22T00:00:00"/>
    <s v="First Class"/>
    <s v="AH-10120"/>
    <s v="Adrian Hane"/>
    <s v="Home Office"/>
    <s v="United States"/>
    <s v="Salem"/>
    <x v="21"/>
    <n v="97301"/>
    <x v="1"/>
    <s v="FUR-TA-10002530"/>
    <x v="0"/>
    <x v="3"/>
    <s v="Iceberg OfficeWorks 42&quot; Round Tables"/>
    <n v="377.45"/>
    <n v="5"/>
    <n v="0.5"/>
    <n v="-264.21500000000003"/>
  </r>
  <r>
    <n v="5660"/>
    <s v="CA-2013-145261"/>
    <x v="0"/>
    <x v="122"/>
    <d v="2013-12-22T00:00:00"/>
    <s v="First Class"/>
    <s v="AH-10120"/>
    <s v="Adrian Hane"/>
    <s v="Home Office"/>
    <s v="United States"/>
    <s v="Salem"/>
    <x v="21"/>
    <n v="97301"/>
    <x v="1"/>
    <s v="OFF-LA-10000407"/>
    <x v="1"/>
    <x v="2"/>
    <s v="Avery White Multi-Purpose Labels"/>
    <n v="15.936000000000002"/>
    <n v="4"/>
    <n v="0.2"/>
    <n v="5.1791999999999998"/>
  </r>
  <r>
    <n v="5661"/>
    <s v="CA-2013-145261"/>
    <x v="0"/>
    <x v="122"/>
    <d v="2013-12-22T00:00:00"/>
    <s v="First Class"/>
    <s v="AH-10120"/>
    <s v="Adrian Hane"/>
    <s v="Home Office"/>
    <s v="United States"/>
    <s v="Salem"/>
    <x v="21"/>
    <n v="97301"/>
    <x v="1"/>
    <s v="TEC-PH-10004833"/>
    <x v="2"/>
    <x v="7"/>
    <s v="Macally Suction Cup Mount"/>
    <n v="28.68"/>
    <n v="3"/>
    <n v="0.2"/>
    <n v="-7.17"/>
  </r>
  <r>
    <n v="5662"/>
    <s v="CA-2013-108875"/>
    <x v="0"/>
    <x v="446"/>
    <d v="2013-10-02T00:00:00"/>
    <s v="Standard Class"/>
    <s v="CL-12700"/>
    <s v="Craig Leslie"/>
    <s v="Home Office"/>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s v="Home Office"/>
    <s v="United States"/>
    <s v="Aurora"/>
    <x v="22"/>
    <n v="80013"/>
    <x v="1"/>
    <s v="OFF-ST-10001370"/>
    <x v="1"/>
    <x v="4"/>
    <s v="Sensible Storage WireTech Storage Systems"/>
    <n v="511.05600000000004"/>
    <n v="9"/>
    <n v="0.2"/>
    <n v="-95.823000000000079"/>
  </r>
  <r>
    <n v="5664"/>
    <s v="CA-2013-141957"/>
    <x v="0"/>
    <x v="658"/>
    <d v="2013-07-22T00:00:00"/>
    <s v="Same Day"/>
    <s v="JG-15310"/>
    <s v="Jason Gross"/>
    <s v="Corporate"/>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s v="Corporate"/>
    <s v="United States"/>
    <s v="Newark"/>
    <x v="24"/>
    <n v="43055"/>
    <x v="3"/>
    <s v="OFF-BI-10001116"/>
    <x v="1"/>
    <x v="8"/>
    <s v="Wilson Jones 1&quot; Hanging DublLock Ring Binders"/>
    <n v="11.088000000000003"/>
    <n v="7"/>
    <n v="0.7"/>
    <n v="-8.1311999999999998"/>
  </r>
  <r>
    <n v="5666"/>
    <s v="CA-2013-141957"/>
    <x v="0"/>
    <x v="658"/>
    <d v="2013-07-22T00:00:00"/>
    <s v="Same Day"/>
    <s v="JG-15310"/>
    <s v="Jason Gross"/>
    <s v="Corporate"/>
    <s v="United States"/>
    <s v="Newark"/>
    <x v="24"/>
    <n v="43055"/>
    <x v="3"/>
    <s v="OFF-ST-10002276"/>
    <x v="1"/>
    <x v="4"/>
    <s v="Safco Steel Mobile File Cart"/>
    <n v="66.688000000000002"/>
    <n v="1"/>
    <n v="0.2"/>
    <n v="4.1680000000000028"/>
  </r>
  <r>
    <n v="5667"/>
    <s v="CA-2013-141957"/>
    <x v="0"/>
    <x v="658"/>
    <d v="2013-07-22T00:00:00"/>
    <s v="Same Day"/>
    <s v="JG-15310"/>
    <s v="Jason Gross"/>
    <s v="Corporate"/>
    <s v="United States"/>
    <s v="Newark"/>
    <x v="24"/>
    <n v="43055"/>
    <x v="3"/>
    <s v="OFF-ST-10004340"/>
    <x v="1"/>
    <x v="4"/>
    <s v="Fellowes Mobile File Cart, Black"/>
    <n v="99.488"/>
    <n v="2"/>
    <n v="0.2"/>
    <n v="8.7052000000000049"/>
  </r>
  <r>
    <n v="5668"/>
    <s v="CA-2013-142405"/>
    <x v="0"/>
    <x v="725"/>
    <d v="2013-06-16T00:00:00"/>
    <s v="Standard Class"/>
    <s v="SE-20110"/>
    <s v="Sanjit Engle"/>
    <s v="Consumer"/>
    <s v="United States"/>
    <s v="Seattle"/>
    <x v="4"/>
    <n v="98103"/>
    <x v="1"/>
    <s v="OFF-LA-10004093"/>
    <x v="1"/>
    <x v="2"/>
    <s v="Avery 486"/>
    <n v="14.62"/>
    <n v="2"/>
    <n v="0"/>
    <n v="6.8713999999999995"/>
  </r>
  <r>
    <n v="5669"/>
    <s v="CA-2013-142405"/>
    <x v="0"/>
    <x v="725"/>
    <d v="2013-06-16T00:00:00"/>
    <s v="Standard Class"/>
    <s v="SE-20110"/>
    <s v="Sanjit Engle"/>
    <s v="Consumer"/>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s v="Consumer"/>
    <s v="United States"/>
    <s v="Seattle"/>
    <x v="4"/>
    <n v="98103"/>
    <x v="1"/>
    <s v="TEC-AC-10003095"/>
    <x v="2"/>
    <x v="11"/>
    <s v="Logitech G35 7.1-Channel Surround Sound Headset"/>
    <n v="389.97"/>
    <n v="3"/>
    <n v="0"/>
    <n v="132.58980000000003"/>
  </r>
  <r>
    <n v="5671"/>
    <s v="CA-2012-141012"/>
    <x v="1"/>
    <x v="988"/>
    <d v="2012-06-11T00:00:00"/>
    <s v="Second Class"/>
    <s v="TG-21640"/>
    <s v="Trudy Glocke"/>
    <s v="Consumer"/>
    <s v="United States"/>
    <s v="Pocatello"/>
    <x v="45"/>
    <n v="83201"/>
    <x v="1"/>
    <s v="FUR-FU-10003192"/>
    <x v="0"/>
    <x v="5"/>
    <s v="Luxo Adjustable Task Clamp Lamp"/>
    <n v="355.36"/>
    <n v="4"/>
    <n v="0"/>
    <n v="92.393599999999992"/>
  </r>
  <r>
    <n v="5672"/>
    <s v="CA-2012-141012"/>
    <x v="1"/>
    <x v="988"/>
    <d v="2012-06-11T00:00:00"/>
    <s v="Second Class"/>
    <s v="TG-21640"/>
    <s v="Trudy Glocke"/>
    <s v="Consumer"/>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s v="Corporate"/>
    <s v="United States"/>
    <s v="Dallas"/>
    <x v="5"/>
    <n v="75081"/>
    <x v="2"/>
    <s v="OFF-EN-10003068"/>
    <x v="1"/>
    <x v="12"/>
    <s v="#6 3/4 Gummed Flap White Envelopes"/>
    <n v="15.840000000000002"/>
    <n v="2"/>
    <n v="0.2"/>
    <n v="5.5439999999999987"/>
  </r>
  <r>
    <n v="5674"/>
    <s v="CA-2014-127922"/>
    <x v="3"/>
    <x v="855"/>
    <d v="2014-11-04T00:00:00"/>
    <s v="Standard Class"/>
    <s v="SH-19975"/>
    <s v="Sally Hughsby"/>
    <s v="Corporate"/>
    <s v="United States"/>
    <s v="Dallas"/>
    <x v="5"/>
    <n v="75081"/>
    <x v="2"/>
    <s v="OFF-PA-10001204"/>
    <x v="1"/>
    <x v="10"/>
    <s v="Xerox 1972"/>
    <n v="8.4480000000000004"/>
    <n v="2"/>
    <n v="0.2"/>
    <n v="2.6399999999999997"/>
  </r>
  <r>
    <n v="5675"/>
    <s v="CA-2013-146318"/>
    <x v="0"/>
    <x v="115"/>
    <d v="2013-01-27T00:00:00"/>
    <s v="Standard Class"/>
    <s v="MC-17275"/>
    <s v="Marc Crier"/>
    <s v="Consumer"/>
    <s v="United States"/>
    <s v="Seattle"/>
    <x v="4"/>
    <n v="98105"/>
    <x v="1"/>
    <s v="OFF-PA-10003953"/>
    <x v="1"/>
    <x v="10"/>
    <s v="Xerox 218"/>
    <n v="12.96"/>
    <n v="2"/>
    <n v="0"/>
    <n v="6.2208000000000006"/>
  </r>
  <r>
    <n v="5676"/>
    <s v="CA-2011-135993"/>
    <x v="2"/>
    <x v="1061"/>
    <d v="2011-06-02T00:00:00"/>
    <s v="Standard Class"/>
    <s v="PJ-18835"/>
    <s v="Patrick Jones"/>
    <s v="Corporate"/>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s v="Corporate"/>
    <s v="United States"/>
    <s v="Seattle"/>
    <x v="4"/>
    <n v="98115"/>
    <x v="1"/>
    <s v="TEC-AC-10004877"/>
    <x v="2"/>
    <x v="11"/>
    <s v="Imation 30456 USB Flash Drive 8GB"/>
    <n v="27.6"/>
    <n v="4"/>
    <n v="0"/>
    <n v="2.2079999999999984"/>
  </r>
  <r>
    <n v="5678"/>
    <s v="CA-2011-126802"/>
    <x v="2"/>
    <x v="282"/>
    <d v="2012-01-05T00:00:00"/>
    <s v="Standard Class"/>
    <s v="ZC-21910"/>
    <s v="Zuschuss Carroll"/>
    <s v="Consumer"/>
    <s v="United States"/>
    <s v="Chicago"/>
    <x v="10"/>
    <n v="60610"/>
    <x v="2"/>
    <s v="FUR-FU-10000193"/>
    <x v="0"/>
    <x v="5"/>
    <s v="Tenex Chairmats For Use with Hard Floors"/>
    <n v="38.975999999999999"/>
    <n v="3"/>
    <n v="0.6"/>
    <n v="-50.66879999999999"/>
  </r>
  <r>
    <n v="5679"/>
    <s v="CA-2013-143924"/>
    <x v="0"/>
    <x v="1062"/>
    <d v="2013-08-04T00:00:00"/>
    <s v="Standard Class"/>
    <s v="SC-20680"/>
    <s v="Steve Carroll"/>
    <s v="Home Office"/>
    <s v="United States"/>
    <s v="Holland"/>
    <x v="12"/>
    <n v="49423"/>
    <x v="2"/>
    <s v="OFF-FA-10000735"/>
    <x v="1"/>
    <x v="13"/>
    <s v="Staples"/>
    <n v="20.439999999999998"/>
    <n v="7"/>
    <n v="0"/>
    <n v="9.1979999999999986"/>
  </r>
  <r>
    <n v="5680"/>
    <s v="CA-2013-143924"/>
    <x v="0"/>
    <x v="1062"/>
    <d v="2013-08-04T00:00:00"/>
    <s v="Standard Class"/>
    <s v="SC-20680"/>
    <s v="Steve Carroll"/>
    <s v="Home Office"/>
    <s v="United States"/>
    <s v="Holland"/>
    <x v="12"/>
    <n v="49423"/>
    <x v="2"/>
    <s v="OFF-PA-10002120"/>
    <x v="1"/>
    <x v="10"/>
    <s v="Xerox 1889"/>
    <n v="109.92"/>
    <n v="2"/>
    <n v="0"/>
    <n v="53.860799999999998"/>
  </r>
  <r>
    <n v="5681"/>
    <s v="CA-2013-141551"/>
    <x v="0"/>
    <x v="446"/>
    <d v="2013-10-01T00:00:00"/>
    <s v="Standard Class"/>
    <s v="BP-11230"/>
    <s v="Benjamin Patterson"/>
    <s v="Consumer"/>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s v="Consumer"/>
    <s v="United States"/>
    <s v="Broken Arrow"/>
    <x v="26"/>
    <n v="74012"/>
    <x v="2"/>
    <s v="OFF-PA-10001569"/>
    <x v="1"/>
    <x v="10"/>
    <s v="Xerox 232"/>
    <n v="6.48"/>
    <n v="1"/>
    <n v="0"/>
    <n v="3.1104000000000003"/>
  </r>
  <r>
    <n v="5683"/>
    <s v="CA-2011-164315"/>
    <x v="2"/>
    <x v="1063"/>
    <d v="2011-04-08T00:00:00"/>
    <s v="Standard Class"/>
    <s v="RD-19585"/>
    <s v="Rob Dowd"/>
    <s v="Consumer"/>
    <s v="United States"/>
    <s v="Athens"/>
    <x v="32"/>
    <n v="30605"/>
    <x v="0"/>
    <s v="OFF-PA-10004248"/>
    <x v="1"/>
    <x v="10"/>
    <s v="Xerox 1990"/>
    <n v="15.84"/>
    <n v="3"/>
    <n v="0"/>
    <n v="7.1280000000000001"/>
  </r>
  <r>
    <n v="5684"/>
    <s v="CA-2011-164315"/>
    <x v="2"/>
    <x v="1063"/>
    <d v="2011-04-08T00:00:00"/>
    <s v="Standard Class"/>
    <s v="RD-19585"/>
    <s v="Rob Dowd"/>
    <s v="Consumer"/>
    <s v="United States"/>
    <s v="Athens"/>
    <x v="32"/>
    <n v="30605"/>
    <x v="0"/>
    <s v="TEC-PH-10001128"/>
    <x v="2"/>
    <x v="7"/>
    <s v="Motorola Droid Maxx"/>
    <n v="1049.93"/>
    <n v="7"/>
    <n v="0"/>
    <n v="293.98040000000003"/>
  </r>
  <r>
    <n v="5685"/>
    <s v="CA-2011-164315"/>
    <x v="2"/>
    <x v="1063"/>
    <d v="2011-04-08T00:00:00"/>
    <s v="Standard Class"/>
    <s v="RD-19585"/>
    <s v="Rob Dowd"/>
    <s v="Consumer"/>
    <s v="United States"/>
    <s v="Athens"/>
    <x v="32"/>
    <n v="30605"/>
    <x v="0"/>
    <s v="OFF-AP-10003842"/>
    <x v="1"/>
    <x v="9"/>
    <s v="Euro-Pro Shark Turbo Vacuum"/>
    <n v="154.9"/>
    <n v="5"/>
    <n v="0"/>
    <n v="40.274000000000001"/>
  </r>
  <r>
    <n v="5686"/>
    <s v="CA-2012-131072"/>
    <x v="1"/>
    <x v="599"/>
    <d v="2012-11-05T00:00:00"/>
    <s v="Same Day"/>
    <s v="KL-16645"/>
    <s v="Ken Lonsdale"/>
    <s v="Consumer"/>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s v="Consumer"/>
    <s v="United States"/>
    <s v="Apopka"/>
    <x v="2"/>
    <n v="32712"/>
    <x v="0"/>
    <s v="OFF-FA-10000621"/>
    <x v="1"/>
    <x v="13"/>
    <s v="OIC Colored Binder Clips, Assorted Sizes"/>
    <n v="14.320000000000002"/>
    <n v="5"/>
    <n v="0.2"/>
    <n v="5.1910000000000007"/>
  </r>
  <r>
    <n v="5688"/>
    <s v="CA-2011-131541"/>
    <x v="2"/>
    <x v="1064"/>
    <d v="2011-07-28T00:00:00"/>
    <s v="Same Day"/>
    <s v="CK-12205"/>
    <s v="Chloris Kastensmidt"/>
    <s v="Consumer"/>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s v="Consumer"/>
    <s v="United States"/>
    <s v="Apopka"/>
    <x v="2"/>
    <n v="32712"/>
    <x v="0"/>
    <s v="OFF-EN-10000781"/>
    <x v="1"/>
    <x v="12"/>
    <s v="#10- 4 1/8&quot; x 9 1/2&quot; Recycled Envelopes"/>
    <n v="48.944000000000003"/>
    <n v="7"/>
    <n v="0.2"/>
    <n v="16.518599999999999"/>
  </r>
  <r>
    <n v="5690"/>
    <s v="CA-2012-119550"/>
    <x v="1"/>
    <x v="207"/>
    <d v="2012-12-31T00:00:00"/>
    <s v="Standard Class"/>
    <s v="RB-19705"/>
    <s v="Roger Barcio"/>
    <s v="Home Office"/>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s v="Corporate"/>
    <s v="United States"/>
    <s v="Baltimore"/>
    <x v="39"/>
    <n v="21215"/>
    <x v="3"/>
    <s v="OFF-AR-10000817"/>
    <x v="1"/>
    <x v="6"/>
    <s v="Manco Dry-Lighter Erasable Highlighter"/>
    <n v="27.36"/>
    <n v="9"/>
    <n v="0"/>
    <n v="9.3023999999999987"/>
  </r>
  <r>
    <n v="5692"/>
    <s v="US-2012-138093"/>
    <x v="1"/>
    <x v="895"/>
    <d v="2012-12-16T00:00:00"/>
    <s v="Standard Class"/>
    <s v="KM-16225"/>
    <s v="Kalyca Meade"/>
    <s v="Corporate"/>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s v="Corporate"/>
    <s v="United States"/>
    <s v="Baltimore"/>
    <x v="39"/>
    <n v="21215"/>
    <x v="3"/>
    <s v="TEC-PH-10004667"/>
    <x v="2"/>
    <x v="7"/>
    <s v="Cisco 8x8 Inc. 6753i IP Business Phone System"/>
    <n v="134.99"/>
    <n v="1"/>
    <n v="0"/>
    <n v="36.447299999999998"/>
  </r>
  <r>
    <n v="5694"/>
    <s v="US-2012-138093"/>
    <x v="1"/>
    <x v="895"/>
    <d v="2012-12-16T00:00:00"/>
    <s v="Standard Class"/>
    <s v="KM-16225"/>
    <s v="Kalyca Meade"/>
    <s v="Corporate"/>
    <s v="United States"/>
    <s v="Baltimore"/>
    <x v="39"/>
    <n v="21215"/>
    <x v="3"/>
    <s v="OFF-PA-10000143"/>
    <x v="1"/>
    <x v="10"/>
    <s v="Astroparche Fine Business Paper"/>
    <n v="26.400000000000002"/>
    <n v="5"/>
    <n v="0"/>
    <n v="12.672000000000001"/>
  </r>
  <r>
    <n v="5695"/>
    <s v="US-2012-138093"/>
    <x v="1"/>
    <x v="895"/>
    <d v="2012-12-16T00:00:00"/>
    <s v="Standard Class"/>
    <s v="KM-16225"/>
    <s v="Kalyca Meade"/>
    <s v="Corporate"/>
    <s v="United States"/>
    <s v="Baltimore"/>
    <x v="39"/>
    <n v="21215"/>
    <x v="3"/>
    <s v="FUR-CH-10000785"/>
    <x v="0"/>
    <x v="1"/>
    <s v="Global Ergonomic Managers Chair"/>
    <n v="542.93999999999994"/>
    <n v="3"/>
    <n v="0"/>
    <n v="141.1644"/>
  </r>
  <r>
    <n v="5696"/>
    <s v="CA-2013-126165"/>
    <x v="0"/>
    <x v="465"/>
    <d v="2013-05-08T00:00:00"/>
    <s v="Second Class"/>
    <s v="AH-10465"/>
    <s v="Amy Hunt"/>
    <s v="Consumer"/>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s v="Home Office"/>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s v="Home Office"/>
    <s v="United States"/>
    <s v="Chicago"/>
    <x v="10"/>
    <n v="60623"/>
    <x v="2"/>
    <s v="OFF-BI-10004224"/>
    <x v="1"/>
    <x v="8"/>
    <s v="Catalog Binders with Expanding Posts"/>
    <n v="13.455999999999998"/>
    <n v="1"/>
    <n v="0.8"/>
    <n v="-23.548000000000009"/>
  </r>
  <r>
    <n v="5699"/>
    <s v="CA-2013-143441"/>
    <x v="0"/>
    <x v="732"/>
    <d v="2013-11-06T00:00:00"/>
    <s v="Same Day"/>
    <s v="EB-14170"/>
    <s v="Evan Bailliet"/>
    <s v="Consumer"/>
    <s v="United States"/>
    <s v="Laredo"/>
    <x v="5"/>
    <n v="78041"/>
    <x v="2"/>
    <s v="OFF-LA-10002312"/>
    <x v="1"/>
    <x v="2"/>
    <s v="Avery 490"/>
    <n v="11.840000000000002"/>
    <n v="1"/>
    <n v="0.2"/>
    <n v="4.4399999999999995"/>
  </r>
  <r>
    <n v="5700"/>
    <s v="CA-2014-148320"/>
    <x v="3"/>
    <x v="132"/>
    <d v="2014-11-09T00:00:00"/>
    <s v="Standard Class"/>
    <s v="PG-18895"/>
    <s v="Paul Gonzalez"/>
    <s v="Consumer"/>
    <s v="United States"/>
    <s v="San Francisco"/>
    <x v="1"/>
    <n v="94109"/>
    <x v="1"/>
    <s v="OFF-PA-10003022"/>
    <x v="1"/>
    <x v="10"/>
    <s v="Xerox 1992"/>
    <n v="35.880000000000003"/>
    <n v="6"/>
    <n v="0"/>
    <n v="17.581200000000003"/>
  </r>
  <r>
    <n v="5701"/>
    <s v="CA-2013-125661"/>
    <x v="0"/>
    <x v="390"/>
    <d v="2013-11-27T00:00:00"/>
    <s v="First Class"/>
    <s v="CA-12055"/>
    <s v="Cathy Armstrong"/>
    <s v="Home Office"/>
    <s v="United States"/>
    <s v="Cleveland"/>
    <x v="24"/>
    <n v="44105"/>
    <x v="3"/>
    <s v="OFF-EN-10001532"/>
    <x v="1"/>
    <x v="12"/>
    <s v="Brown Kraft Recycled Envelopes"/>
    <n v="40.752000000000002"/>
    <n v="3"/>
    <n v="0.2"/>
    <n v="15.281999999999998"/>
  </r>
  <r>
    <n v="5702"/>
    <s v="CA-2013-125661"/>
    <x v="0"/>
    <x v="390"/>
    <d v="2013-11-27T00:00:00"/>
    <s v="First Class"/>
    <s v="CA-12055"/>
    <s v="Cathy Armstrong"/>
    <s v="Home Office"/>
    <s v="United States"/>
    <s v="Cleveland"/>
    <x v="24"/>
    <n v="44105"/>
    <x v="3"/>
    <s v="TEC-AC-10004855"/>
    <x v="2"/>
    <x v="11"/>
    <s v="V7 USB Numeric Keypad"/>
    <n v="139.96000000000004"/>
    <n v="5"/>
    <n v="0.2"/>
    <n v="-22.743500000000004"/>
  </r>
  <r>
    <n v="5703"/>
    <s v="US-2011-123519"/>
    <x v="2"/>
    <x v="637"/>
    <d v="2011-12-21T00:00:00"/>
    <s v="Standard Class"/>
    <s v="SS-20875"/>
    <s v="Sung Shariari"/>
    <s v="Consumer"/>
    <s v="United States"/>
    <s v="Marion"/>
    <x v="24"/>
    <n v="43302"/>
    <x v="3"/>
    <s v="OFF-AR-10003829"/>
    <x v="1"/>
    <x v="6"/>
    <s v="Newell 35"/>
    <n v="2.6240000000000001"/>
    <n v="1"/>
    <n v="0.2"/>
    <n v="0.29519999999999957"/>
  </r>
  <r>
    <n v="5704"/>
    <s v="US-2011-123519"/>
    <x v="2"/>
    <x v="637"/>
    <d v="2011-12-21T00:00:00"/>
    <s v="Standard Class"/>
    <s v="SS-20875"/>
    <s v="Sung Shariari"/>
    <s v="Consumer"/>
    <s v="United States"/>
    <s v="Marion"/>
    <x v="24"/>
    <n v="43302"/>
    <x v="3"/>
    <s v="FUR-TA-10002645"/>
    <x v="0"/>
    <x v="3"/>
    <s v="Hon Rectangular Conference Tables"/>
    <n v="136.53"/>
    <n v="1"/>
    <n v="0.4"/>
    <n v="-52.336500000000029"/>
  </r>
  <r>
    <n v="5705"/>
    <s v="US-2011-123519"/>
    <x v="2"/>
    <x v="637"/>
    <d v="2011-12-21T00:00:00"/>
    <s v="Standard Class"/>
    <s v="SS-20875"/>
    <s v="Sung Shariari"/>
    <s v="Consumer"/>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s v="Consumer"/>
    <s v="United States"/>
    <s v="Fairfield"/>
    <x v="29"/>
    <n v="6824"/>
    <x v="3"/>
    <s v="OFF-SU-10002522"/>
    <x v="1"/>
    <x v="14"/>
    <s v="Acme Kleen Earth Office Shears"/>
    <n v="11.64"/>
    <n v="3"/>
    <n v="0"/>
    <n v="3.3755999999999986"/>
  </r>
  <r>
    <n v="5707"/>
    <s v="CA-2014-136000"/>
    <x v="3"/>
    <x v="585"/>
    <d v="2014-09-26T00:00:00"/>
    <s v="Second Class"/>
    <s v="SC-20440"/>
    <s v="Shaun Chance"/>
    <s v="Corporate"/>
    <s v="United States"/>
    <s v="New York City"/>
    <x v="15"/>
    <n v="10009"/>
    <x v="3"/>
    <s v="OFF-BI-10004828"/>
    <x v="1"/>
    <x v="8"/>
    <s v="GBC Poly Designer Binding Covers"/>
    <n v="40.176000000000002"/>
    <n v="3"/>
    <n v="0.2"/>
    <n v="14.563799999999997"/>
  </r>
  <r>
    <n v="5708"/>
    <s v="US-2012-160857"/>
    <x v="1"/>
    <x v="412"/>
    <d v="2012-05-15T00:00:00"/>
    <s v="Standard Class"/>
    <s v="NW-18400"/>
    <s v="Natalie Webber"/>
    <s v="Consumer"/>
    <s v="United States"/>
    <s v="New York City"/>
    <x v="15"/>
    <n v="10024"/>
    <x v="3"/>
    <s v="FUR-FU-10001095"/>
    <x v="0"/>
    <x v="5"/>
    <s v="DAX Black Cherry Wood-Tone Poster Frame"/>
    <n v="79.44"/>
    <n v="3"/>
    <n v="0"/>
    <n v="30.187200000000001"/>
  </r>
  <r>
    <n v="5709"/>
    <s v="US-2012-160857"/>
    <x v="1"/>
    <x v="412"/>
    <d v="2012-05-15T00:00:00"/>
    <s v="Standard Class"/>
    <s v="NW-18400"/>
    <s v="Natalie Webber"/>
    <s v="Consumer"/>
    <s v="United States"/>
    <s v="New York City"/>
    <x v="15"/>
    <n v="10024"/>
    <x v="3"/>
    <s v="OFF-SU-10000157"/>
    <x v="1"/>
    <x v="14"/>
    <s v="Compact Automatic Electric Letter Opener"/>
    <n v="357.93"/>
    <n v="3"/>
    <n v="0"/>
    <n v="7.158600000000007"/>
  </r>
  <r>
    <n v="5710"/>
    <s v="US-2012-160857"/>
    <x v="1"/>
    <x v="412"/>
    <d v="2012-05-15T00:00:00"/>
    <s v="Standard Class"/>
    <s v="NW-18400"/>
    <s v="Natalie Webber"/>
    <s v="Consumer"/>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s v="Consumer"/>
    <s v="United States"/>
    <s v="New York City"/>
    <x v="15"/>
    <n v="10024"/>
    <x v="3"/>
    <s v="TEC-CO-10004115"/>
    <x v="2"/>
    <x v="16"/>
    <s v="Sharp AL-1530CS Digital Copier"/>
    <n v="2799.944"/>
    <n v="7"/>
    <n v="0.2"/>
    <n v="1014.9797"/>
  </r>
  <r>
    <n v="5712"/>
    <s v="US-2012-160857"/>
    <x v="1"/>
    <x v="412"/>
    <d v="2012-05-15T00:00:00"/>
    <s v="Standard Class"/>
    <s v="NW-18400"/>
    <s v="Natalie Webber"/>
    <s v="Consumer"/>
    <s v="United States"/>
    <s v="New York City"/>
    <x v="15"/>
    <n v="10024"/>
    <x v="3"/>
    <s v="OFF-PA-10003363"/>
    <x v="1"/>
    <x v="10"/>
    <s v="Xerox 204"/>
    <n v="19.440000000000001"/>
    <n v="3"/>
    <n v="0"/>
    <n v="9.3312000000000008"/>
  </r>
  <r>
    <n v="5713"/>
    <s v="CA-2014-115805"/>
    <x v="3"/>
    <x v="689"/>
    <d v="2014-08-01T00:00:00"/>
    <s v="Same Day"/>
    <s v="KW-16435"/>
    <s v="Katrina Willman"/>
    <s v="Consumer"/>
    <s v="United States"/>
    <s v="Chicago"/>
    <x v="10"/>
    <n v="60653"/>
    <x v="2"/>
    <s v="TEC-PH-10003092"/>
    <x v="2"/>
    <x v="7"/>
    <s v="Motorola L804"/>
    <n v="36.792000000000002"/>
    <n v="1"/>
    <n v="0.2"/>
    <n v="4.1390999999999991"/>
  </r>
  <r>
    <n v="5714"/>
    <s v="US-2011-143707"/>
    <x v="2"/>
    <x v="72"/>
    <d v="2011-03-05T00:00:00"/>
    <s v="Standard Class"/>
    <s v="HR-14770"/>
    <s v="Hallie Redmond"/>
    <s v="Home Office"/>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s v="Consumer"/>
    <s v="United States"/>
    <s v="Richmond"/>
    <x v="17"/>
    <n v="23223"/>
    <x v="0"/>
    <s v="OFF-ST-10001476"/>
    <x v="1"/>
    <x v="4"/>
    <s v="Steel Personal Filing/Posting Tote"/>
    <n v="177.54999999999998"/>
    <n v="5"/>
    <n v="0"/>
    <n v="47.938500000000005"/>
  </r>
  <r>
    <n v="5716"/>
    <s v="CA-2012-124107"/>
    <x v="1"/>
    <x v="330"/>
    <d v="2012-10-12T00:00:00"/>
    <s v="Second Class"/>
    <s v="BM-11650"/>
    <s v="Brian Moss"/>
    <s v="Corporate"/>
    <s v="United States"/>
    <s v="Ann Arbor"/>
    <x v="12"/>
    <n v="48104"/>
    <x v="2"/>
    <s v="TEC-AC-10002049"/>
    <x v="2"/>
    <x v="11"/>
    <s v="Logitech G19 Programmable Gaming Keyboard"/>
    <n v="619.94999999999993"/>
    <n v="5"/>
    <n v="0"/>
    <n v="111.59099999999995"/>
  </r>
  <r>
    <n v="5717"/>
    <s v="CA-2012-124107"/>
    <x v="1"/>
    <x v="330"/>
    <d v="2012-10-12T00:00:00"/>
    <s v="Second Class"/>
    <s v="BM-11650"/>
    <s v="Brian Moss"/>
    <s v="Corporate"/>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s v="Corporate"/>
    <s v="United States"/>
    <s v="Ann Arbor"/>
    <x v="12"/>
    <n v="48104"/>
    <x v="2"/>
    <s v="OFF-EN-10003286"/>
    <x v="1"/>
    <x v="12"/>
    <s v="Staples"/>
    <n v="57.959999999999994"/>
    <n v="7"/>
    <n v="0"/>
    <n v="27.241199999999996"/>
  </r>
  <r>
    <n v="5719"/>
    <s v="CA-2012-124107"/>
    <x v="1"/>
    <x v="330"/>
    <d v="2012-10-12T00:00:00"/>
    <s v="Second Class"/>
    <s v="BM-11650"/>
    <s v="Brian Moss"/>
    <s v="Corporate"/>
    <s v="United States"/>
    <s v="Ann Arbor"/>
    <x v="12"/>
    <n v="48104"/>
    <x v="2"/>
    <s v="OFF-AP-10003971"/>
    <x v="1"/>
    <x v="9"/>
    <s v="Belkin 6 Outlet Metallic Surge Strip"/>
    <n v="29.402999999999999"/>
    <n v="3"/>
    <n v="0.1"/>
    <n v="5.2272000000000007"/>
  </r>
  <r>
    <n v="5720"/>
    <s v="CA-2014-126550"/>
    <x v="3"/>
    <x v="1065"/>
    <d v="2014-04-03T00:00:00"/>
    <s v="Second Class"/>
    <s v="RD-19720"/>
    <s v="Roger Demir"/>
    <s v="Consumer"/>
    <s v="United States"/>
    <s v="Lafayette"/>
    <x v="14"/>
    <n v="47905"/>
    <x v="2"/>
    <s v="OFF-ST-10001031"/>
    <x v="1"/>
    <x v="4"/>
    <s v="Adjustable Personal File Tote"/>
    <n v="81.400000000000006"/>
    <n v="5"/>
    <n v="0"/>
    <n v="21.164000000000005"/>
  </r>
  <r>
    <n v="5721"/>
    <s v="CA-2012-138674"/>
    <x v="1"/>
    <x v="717"/>
    <d v="2012-11-17T00:00:00"/>
    <s v="First Class"/>
    <s v="KB-16585"/>
    <s v="Ken Black"/>
    <s v="Corporate"/>
    <s v="United States"/>
    <s v="Springfield"/>
    <x v="21"/>
    <n v="97477"/>
    <x v="1"/>
    <s v="OFF-FA-10000304"/>
    <x v="1"/>
    <x v="13"/>
    <s v="Advantus Push Pins"/>
    <n v="8.7200000000000006"/>
    <n v="5"/>
    <n v="0.2"/>
    <n v="2.289000000000001"/>
  </r>
  <r>
    <n v="5722"/>
    <s v="CA-2012-138674"/>
    <x v="1"/>
    <x v="717"/>
    <d v="2012-11-17T00:00:00"/>
    <s v="First Class"/>
    <s v="KB-16585"/>
    <s v="Ken Black"/>
    <s v="Corporate"/>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s v="Corporate"/>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s v="Corporate"/>
    <s v="United States"/>
    <s v="San Francisco"/>
    <x v="1"/>
    <n v="94109"/>
    <x v="1"/>
    <s v="OFF-PA-10004735"/>
    <x v="1"/>
    <x v="10"/>
    <s v="Xerox 1905"/>
    <n v="12.96"/>
    <n v="2"/>
    <n v="0"/>
    <n v="6.2208000000000006"/>
  </r>
  <r>
    <n v="5725"/>
    <s v="CA-2011-103191"/>
    <x v="2"/>
    <x v="358"/>
    <d v="2011-09-27T00:00:00"/>
    <s v="Standard Class"/>
    <s v="VG-21805"/>
    <s v="Vivek Grady"/>
    <s v="Corporate"/>
    <s v="United States"/>
    <s v="Chicago"/>
    <x v="10"/>
    <n v="60653"/>
    <x v="2"/>
    <s v="OFF-ST-10002574"/>
    <x v="1"/>
    <x v="4"/>
    <s v="SAFCO Commercial Wire Shelving, Black"/>
    <n v="331.536"/>
    <n v="3"/>
    <n v="0.2"/>
    <n v="-82.884"/>
  </r>
  <r>
    <n v="5726"/>
    <s v="CA-2012-103933"/>
    <x v="1"/>
    <x v="12"/>
    <d v="2012-09-27T00:00:00"/>
    <s v="First Class"/>
    <s v="DR-12880"/>
    <s v="Dan Reichenbach"/>
    <s v="Corporate"/>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s v="Corporate"/>
    <s v="United States"/>
    <s v="Houston"/>
    <x v="5"/>
    <n v="77095"/>
    <x v="2"/>
    <s v="TEC-PH-10002922"/>
    <x v="2"/>
    <x v="7"/>
    <s v="ShoreTel ShorePhone IP 230 VoIP phone"/>
    <n v="946.34400000000005"/>
    <n v="7"/>
    <n v="0.2"/>
    <n v="118.29299999999989"/>
  </r>
  <r>
    <n v="5728"/>
    <s v="CA-2014-117324"/>
    <x v="3"/>
    <x v="166"/>
    <d v="2014-12-14T00:00:00"/>
    <s v="Standard Class"/>
    <s v="JP-15520"/>
    <s v="Jeremy Pistek"/>
    <s v="Consumer"/>
    <s v="United States"/>
    <s v="Madison"/>
    <x v="6"/>
    <n v="53711"/>
    <x v="2"/>
    <s v="TEC-AC-10003023"/>
    <x v="2"/>
    <x v="11"/>
    <s v="Logitech G105 Gaming Keyboard"/>
    <n v="178.10999999999999"/>
    <n v="3"/>
    <n v="0"/>
    <n v="32.059799999999996"/>
  </r>
  <r>
    <n v="5729"/>
    <s v="CA-2014-117324"/>
    <x v="3"/>
    <x v="166"/>
    <d v="2014-12-14T00:00:00"/>
    <s v="Standard Class"/>
    <s v="JP-15520"/>
    <s v="Jeremy Pistek"/>
    <s v="Consumer"/>
    <s v="United States"/>
    <s v="Madison"/>
    <x v="6"/>
    <n v="53711"/>
    <x v="2"/>
    <s v="OFF-AP-10003590"/>
    <x v="1"/>
    <x v="9"/>
    <s v="Hoover WindTunnel Plus Canister Vacuum"/>
    <n v="1089.75"/>
    <n v="3"/>
    <n v="0"/>
    <n v="305.13000000000011"/>
  </r>
  <r>
    <n v="5730"/>
    <s v="CA-2014-117324"/>
    <x v="3"/>
    <x v="166"/>
    <d v="2014-12-14T00:00:00"/>
    <s v="Standard Class"/>
    <s v="JP-15520"/>
    <s v="Jeremy Pistek"/>
    <s v="Consumer"/>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s v="Consumer"/>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s v="Consumer"/>
    <s v="United States"/>
    <s v="Madison"/>
    <x v="6"/>
    <n v="53711"/>
    <x v="2"/>
    <s v="OFF-PA-10002713"/>
    <x v="1"/>
    <x v="10"/>
    <s v="Adams Phone Message Book, 200 Message Capacity, 8 1/16” x 11”"/>
    <n v="27.52"/>
    <n v="4"/>
    <n v="0"/>
    <n v="12.659199999999998"/>
  </r>
  <r>
    <n v="5733"/>
    <s v="CA-2014-143574"/>
    <x v="3"/>
    <x v="222"/>
    <d v="2014-07-03T00:00:00"/>
    <s v="First Class"/>
    <s v="DR-12880"/>
    <s v="Dan Reichenbach"/>
    <s v="Corporate"/>
    <s v="United States"/>
    <s v="Milford"/>
    <x v="29"/>
    <n v="6460"/>
    <x v="3"/>
    <s v="FUR-BO-10002598"/>
    <x v="0"/>
    <x v="0"/>
    <s v="Hon Metal Bookcases, Putty"/>
    <n v="638.82000000000005"/>
    <n v="9"/>
    <n v="0"/>
    <n v="185.25779999999997"/>
  </r>
  <r>
    <n v="5734"/>
    <s v="CA-2014-143574"/>
    <x v="3"/>
    <x v="222"/>
    <d v="2014-07-03T00:00:00"/>
    <s v="First Class"/>
    <s v="DR-12880"/>
    <s v="Dan Reichenbach"/>
    <s v="Corporate"/>
    <s v="United States"/>
    <s v="Milford"/>
    <x v="29"/>
    <n v="6460"/>
    <x v="3"/>
    <s v="OFF-SU-10002537"/>
    <x v="1"/>
    <x v="14"/>
    <s v="Acme Box Cutter Scissors"/>
    <n v="30.69"/>
    <n v="3"/>
    <n v="0"/>
    <n v="7.9794000000000018"/>
  </r>
  <r>
    <n v="5735"/>
    <s v="CA-2014-143574"/>
    <x v="3"/>
    <x v="222"/>
    <d v="2014-07-03T00:00:00"/>
    <s v="First Class"/>
    <s v="DR-12880"/>
    <s v="Dan Reichenbach"/>
    <s v="Corporate"/>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s v="Consumer"/>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s v="Consumer"/>
    <s v="United States"/>
    <s v="Los Angeles"/>
    <x v="1"/>
    <n v="90049"/>
    <x v="1"/>
    <s v="OFF-PA-10002893"/>
    <x v="1"/>
    <x v="10"/>
    <s v="Wirebound Service Call Books, 5 1/2&quot; x 4&quot;"/>
    <n v="19.36"/>
    <n v="2"/>
    <n v="0"/>
    <n v="9.2927999999999997"/>
  </r>
  <r>
    <n v="5738"/>
    <s v="CA-2011-148614"/>
    <x v="2"/>
    <x v="407"/>
    <d v="2011-01-26T00:00:00"/>
    <s v="Standard Class"/>
    <s v="MV-17485"/>
    <s v="Mark Van Huff"/>
    <s v="Consumer"/>
    <s v="United States"/>
    <s v="Los Angeles"/>
    <x v="1"/>
    <n v="90049"/>
    <x v="1"/>
    <s v="FUR-FU-10003194"/>
    <x v="0"/>
    <x v="5"/>
    <s v="Eldon Expressions Desk Accessory, Wood Pencil Holder, Oak"/>
    <n v="19.3"/>
    <n v="2"/>
    <n v="0"/>
    <n v="5.7899999999999991"/>
  </r>
  <r>
    <n v="5739"/>
    <s v="CA-2014-156139"/>
    <x v="3"/>
    <x v="413"/>
    <d v="2014-01-07T00:00:00"/>
    <s v="Standard Class"/>
    <s v="BP-11155"/>
    <s v="Becky Pak"/>
    <s v="Consumer"/>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s v="Corporate"/>
    <s v="United States"/>
    <s v="Fairfield"/>
    <x v="1"/>
    <n v="94533"/>
    <x v="1"/>
    <s v="OFF-PA-10000232"/>
    <x v="1"/>
    <x v="10"/>
    <s v="Xerox 1975"/>
    <n v="12.96"/>
    <n v="2"/>
    <n v="0"/>
    <n v="6.3504000000000005"/>
  </r>
  <r>
    <n v="5741"/>
    <s v="US-2014-147886"/>
    <x v="3"/>
    <x v="615"/>
    <d v="2014-04-01T00:00:00"/>
    <s v="First Class"/>
    <s v="DH-13075"/>
    <s v="Dave Hallsten"/>
    <s v="Corporate"/>
    <s v="United States"/>
    <s v="Fairfield"/>
    <x v="1"/>
    <n v="94533"/>
    <x v="1"/>
    <s v="FUR-FU-10001095"/>
    <x v="0"/>
    <x v="5"/>
    <s v="DAX Black Cherry Wood-Tone Poster Frame"/>
    <n v="26.48"/>
    <n v="1"/>
    <n v="0"/>
    <n v="10.0624"/>
  </r>
  <r>
    <n v="5742"/>
    <s v="US-2014-147886"/>
    <x v="3"/>
    <x v="615"/>
    <d v="2014-04-01T00:00:00"/>
    <s v="First Class"/>
    <s v="DH-13075"/>
    <s v="Dave Hallsten"/>
    <s v="Corporate"/>
    <s v="United States"/>
    <s v="Fairfield"/>
    <x v="1"/>
    <n v="94533"/>
    <x v="1"/>
    <s v="TEC-MA-10004679"/>
    <x v="2"/>
    <x v="15"/>
    <s v="StarTech.com 10/100 VDSL2 Ethernet Extender Kit"/>
    <n v="532.72"/>
    <n v="2"/>
    <n v="0.2"/>
    <n v="53.271999999999991"/>
  </r>
  <r>
    <n v="5743"/>
    <s v="US-2014-147886"/>
    <x v="3"/>
    <x v="615"/>
    <d v="2014-04-01T00:00:00"/>
    <s v="First Class"/>
    <s v="DH-13075"/>
    <s v="Dave Hallsten"/>
    <s v="Corporate"/>
    <s v="United States"/>
    <s v="Fairfield"/>
    <x v="1"/>
    <n v="94533"/>
    <x v="1"/>
    <s v="OFF-PA-10003651"/>
    <x v="1"/>
    <x v="10"/>
    <s v="Xerox 1968"/>
    <n v="26.72"/>
    <n v="4"/>
    <n v="0"/>
    <n v="12.8256"/>
  </r>
  <r>
    <n v="5744"/>
    <s v="US-2014-147886"/>
    <x v="3"/>
    <x v="615"/>
    <d v="2014-04-01T00:00:00"/>
    <s v="First Class"/>
    <s v="DH-13075"/>
    <s v="Dave Hallsten"/>
    <s v="Corporate"/>
    <s v="United States"/>
    <s v="Fairfield"/>
    <x v="1"/>
    <n v="94533"/>
    <x v="1"/>
    <s v="OFF-PA-10000743"/>
    <x v="1"/>
    <x v="10"/>
    <s v="Xerox 1977"/>
    <n v="20.04"/>
    <n v="3"/>
    <n v="0"/>
    <n v="9.6191999999999993"/>
  </r>
  <r>
    <n v="5745"/>
    <s v="US-2014-147886"/>
    <x v="3"/>
    <x v="615"/>
    <d v="2014-04-01T00:00:00"/>
    <s v="First Class"/>
    <s v="DH-13075"/>
    <s v="Dave Hallsten"/>
    <s v="Corporate"/>
    <s v="United States"/>
    <s v="Fairfield"/>
    <x v="1"/>
    <n v="94533"/>
    <x v="1"/>
    <s v="OFF-ST-10002743"/>
    <x v="1"/>
    <x v="4"/>
    <s v="SAFCO Boltless Steel Shelving"/>
    <n v="795.48"/>
    <n v="7"/>
    <n v="0"/>
    <n v="7.9547999999999632"/>
  </r>
  <r>
    <n v="5746"/>
    <s v="US-2014-147886"/>
    <x v="3"/>
    <x v="615"/>
    <d v="2014-04-01T00:00:00"/>
    <s v="First Class"/>
    <s v="DH-13075"/>
    <s v="Dave Hallsten"/>
    <s v="Corporate"/>
    <s v="United States"/>
    <s v="Fairfield"/>
    <x v="1"/>
    <n v="94533"/>
    <x v="1"/>
    <s v="FUR-FU-10003829"/>
    <x v="0"/>
    <x v="5"/>
    <s v="Stackable Trays"/>
    <n v="21.560000000000002"/>
    <n v="7"/>
    <n v="0"/>
    <n v="6.8991999999999987"/>
  </r>
  <r>
    <n v="5747"/>
    <s v="CA-2013-113733"/>
    <x v="0"/>
    <x v="16"/>
    <d v="2013-12-13T00:00:00"/>
    <s v="Standard Class"/>
    <s v="LH-16900"/>
    <s v="Lena Hernandez"/>
    <s v="Consumer"/>
    <s v="United States"/>
    <s v="Greenville"/>
    <x v="3"/>
    <n v="27834"/>
    <x v="0"/>
    <s v="TEC-PH-10002496"/>
    <x v="2"/>
    <x v="7"/>
    <s v="Cisco SPA301"/>
    <n v="249.58400000000003"/>
    <n v="2"/>
    <n v="0.2"/>
    <n v="31.197999999999986"/>
  </r>
  <r>
    <n v="5748"/>
    <s v="CA-2013-113733"/>
    <x v="0"/>
    <x v="16"/>
    <d v="2013-12-13T00:00:00"/>
    <s v="Standard Class"/>
    <s v="LH-16900"/>
    <s v="Lena Hernandez"/>
    <s v="Consumer"/>
    <s v="United States"/>
    <s v="Greenville"/>
    <x v="3"/>
    <n v="27834"/>
    <x v="0"/>
    <s v="TEC-AC-10002473"/>
    <x v="2"/>
    <x v="11"/>
    <s v="Maxell 4.7GB DVD-R"/>
    <n v="68.111999999999995"/>
    <n v="3"/>
    <n v="0.2"/>
    <n v="17.879399999999997"/>
  </r>
  <r>
    <n v="5749"/>
    <s v="CA-2013-113733"/>
    <x v="0"/>
    <x v="16"/>
    <d v="2013-12-13T00:00:00"/>
    <s v="Standard Class"/>
    <s v="LH-16900"/>
    <s v="Lena Hernandez"/>
    <s v="Consumer"/>
    <s v="United States"/>
    <s v="Greenville"/>
    <x v="3"/>
    <n v="27834"/>
    <x v="0"/>
    <s v="TEC-AC-10004877"/>
    <x v="2"/>
    <x v="11"/>
    <s v="Imation 30456 USB Flash Drive 8GB"/>
    <n v="16.560000000000002"/>
    <n v="3"/>
    <n v="0.2"/>
    <n v="-2.4840000000000018"/>
  </r>
  <r>
    <n v="5750"/>
    <s v="CA-2014-104913"/>
    <x v="3"/>
    <x v="551"/>
    <d v="2014-11-23T00:00:00"/>
    <s v="Standard Class"/>
    <s v="DK-13090"/>
    <s v="Dave Kipp"/>
    <s v="Consumer"/>
    <s v="United States"/>
    <s v="Long Beach"/>
    <x v="15"/>
    <n v="11561"/>
    <x v="3"/>
    <s v="TEC-PH-10000923"/>
    <x v="2"/>
    <x v="7"/>
    <s v="Belkin SportFit Armband For iPhone 5s/5c, Fuchsia"/>
    <n v="74.95"/>
    <n v="5"/>
    <n v="0"/>
    <n v="36.725500000000004"/>
  </r>
  <r>
    <n v="5751"/>
    <s v="CA-2011-145800"/>
    <x v="2"/>
    <x v="992"/>
    <d v="2011-06-05T00:00:00"/>
    <s v="Standard Class"/>
    <s v="SS-20410"/>
    <s v="Shahid Shariari"/>
    <s v="Consumer"/>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s v="Consumer"/>
    <s v="United States"/>
    <s v="San Diego"/>
    <x v="1"/>
    <n v="92037"/>
    <x v="1"/>
    <s v="OFF-LA-10003498"/>
    <x v="1"/>
    <x v="2"/>
    <s v="Avery 475"/>
    <n v="44.400000000000006"/>
    <n v="3"/>
    <n v="0"/>
    <n v="22.200000000000003"/>
  </r>
  <r>
    <n v="5753"/>
    <s v="CA-2013-125850"/>
    <x v="0"/>
    <x v="115"/>
    <d v="2013-01-28T00:00:00"/>
    <s v="Standard Class"/>
    <s v="FP-14320"/>
    <s v="Frank Preis"/>
    <s v="Consumer"/>
    <s v="United States"/>
    <s v="San Diego"/>
    <x v="1"/>
    <n v="92037"/>
    <x v="1"/>
    <s v="OFF-LA-10004484"/>
    <x v="1"/>
    <x v="2"/>
    <s v="Avery 476"/>
    <n v="20.65"/>
    <n v="5"/>
    <n v="0"/>
    <n v="9.4989999999999988"/>
  </r>
  <r>
    <n v="5754"/>
    <s v="CA-2013-118514"/>
    <x v="0"/>
    <x v="1066"/>
    <d v="2013-02-10T00:00:00"/>
    <s v="Standard Class"/>
    <s v="LC-17050"/>
    <s v="Liz Carlisle"/>
    <s v="Consumer"/>
    <s v="United States"/>
    <s v="Richmond"/>
    <x v="0"/>
    <n v="40475"/>
    <x v="0"/>
    <s v="FUR-CH-10000015"/>
    <x v="0"/>
    <x v="1"/>
    <s v="Hon Multipurpose Stacking Arm Chairs"/>
    <n v="866.4"/>
    <n v="4"/>
    <n v="0"/>
    <n v="225.26400000000001"/>
  </r>
  <r>
    <n v="5755"/>
    <s v="CA-2012-150749"/>
    <x v="1"/>
    <x v="368"/>
    <d v="2012-04-03T00:00:00"/>
    <s v="Second Class"/>
    <s v="AS-10240"/>
    <s v="Alan Shonely"/>
    <s v="Consumer"/>
    <s v="United States"/>
    <s v="Springfield"/>
    <x v="17"/>
    <n v="22153"/>
    <x v="0"/>
    <s v="OFF-AR-10003732"/>
    <x v="1"/>
    <x v="6"/>
    <s v="Newell 333"/>
    <n v="5.56"/>
    <n v="2"/>
    <n v="0"/>
    <n v="1.4455999999999998"/>
  </r>
  <r>
    <n v="5756"/>
    <s v="CA-2011-163748"/>
    <x v="2"/>
    <x v="1005"/>
    <d v="2011-10-18T00:00:00"/>
    <s v="Standard Class"/>
    <s v="HG-15025"/>
    <s v="Hunter Glantz"/>
    <s v="Consumer"/>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s v="Consumer"/>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s v="Consumer"/>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s v="Consumer"/>
    <s v="United States"/>
    <s v="Hialeah"/>
    <x v="2"/>
    <n v="33012"/>
    <x v="0"/>
    <s v="TEC-MA-10000423"/>
    <x v="2"/>
    <x v="15"/>
    <s v="Texas Instruments TI-34 Scientific Calculator"/>
    <n v="32.984999999999999"/>
    <n v="3"/>
    <n v="0.5"/>
    <n v="-1.9791000000000025"/>
  </r>
  <r>
    <n v="5760"/>
    <s v="US-2013-111528"/>
    <x v="0"/>
    <x v="945"/>
    <d v="2013-12-31T00:00:00"/>
    <s v="Same Day"/>
    <s v="JP-16135"/>
    <s v="Julie Prescott"/>
    <s v="Home Office"/>
    <s v="United States"/>
    <s v="Los Angeles"/>
    <x v="1"/>
    <n v="90032"/>
    <x v="1"/>
    <s v="OFF-ST-10001526"/>
    <x v="1"/>
    <x v="4"/>
    <s v="Iceberg Mobile Mega Data/Printer Cart "/>
    <n v="481.32"/>
    <n v="4"/>
    <n v="0"/>
    <n v="125.14319999999998"/>
  </r>
  <r>
    <n v="5761"/>
    <s v="US-2013-111528"/>
    <x v="0"/>
    <x v="945"/>
    <d v="2013-12-31T00:00:00"/>
    <s v="Same Day"/>
    <s v="JP-16135"/>
    <s v="Julie Prescott"/>
    <s v="Home Office"/>
    <s v="United States"/>
    <s v="Los Angeles"/>
    <x v="1"/>
    <n v="90032"/>
    <x v="1"/>
    <s v="OFF-BI-10002194"/>
    <x v="1"/>
    <x v="8"/>
    <s v="Cardinal Hold-It CD Pocket"/>
    <n v="6.3840000000000003"/>
    <n v="1"/>
    <n v="0.2"/>
    <n v="2.1546000000000003"/>
  </r>
  <r>
    <n v="5762"/>
    <s v="CA-2014-158169"/>
    <x v="3"/>
    <x v="801"/>
    <d v="2014-08-16T00:00:00"/>
    <s v="First Class"/>
    <s v="JM-16195"/>
    <s v="Justin MacKendrick"/>
    <s v="Consumer"/>
    <s v="United States"/>
    <s v="Lake Forest"/>
    <x v="1"/>
    <n v="92630"/>
    <x v="1"/>
    <s v="OFF-AP-10000828"/>
    <x v="1"/>
    <x v="9"/>
    <s v="Avanti 4.4 Cu. Ft. Refrigerator"/>
    <n v="542.93999999999994"/>
    <n v="3"/>
    <n v="0"/>
    <n v="152.02319999999997"/>
  </r>
  <r>
    <n v="5763"/>
    <s v="CA-2014-158169"/>
    <x v="3"/>
    <x v="801"/>
    <d v="2014-08-16T00:00:00"/>
    <s v="First Class"/>
    <s v="JM-16195"/>
    <s v="Justin MacKendrick"/>
    <s v="Consumer"/>
    <s v="United States"/>
    <s v="Lake Forest"/>
    <x v="1"/>
    <n v="92630"/>
    <x v="1"/>
    <s v="FUR-FU-10001473"/>
    <x v="0"/>
    <x v="5"/>
    <s v="DAX Wood Document Frame"/>
    <n v="54.92"/>
    <n v="4"/>
    <n v="0"/>
    <n v="19.7712"/>
  </r>
  <r>
    <n v="5764"/>
    <s v="CA-2012-162047"/>
    <x v="1"/>
    <x v="502"/>
    <d v="2012-11-05T00:00:00"/>
    <s v="First Class"/>
    <s v="FH-14365"/>
    <s v="Fred Hopkins"/>
    <s v="Corporate"/>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s v="Consumer"/>
    <s v="United States"/>
    <s v="Seattle"/>
    <x v="4"/>
    <n v="98103"/>
    <x v="1"/>
    <s v="OFF-ST-10003994"/>
    <x v="1"/>
    <x v="4"/>
    <s v="Belkin 19&quot; Center-Weighted Shelf, Gray"/>
    <n v="353.88"/>
    <n v="6"/>
    <n v="0"/>
    <n v="17.693999999999988"/>
  </r>
  <r>
    <n v="5766"/>
    <s v="US-2011-126340"/>
    <x v="2"/>
    <x v="1068"/>
    <d v="2011-11-14T00:00:00"/>
    <s v="Standard Class"/>
    <s v="EB-13870"/>
    <s v="Emily Burns"/>
    <s v="Consumer"/>
    <s v="United States"/>
    <s v="Redding"/>
    <x v="1"/>
    <n v="96003"/>
    <x v="1"/>
    <s v="TEC-PH-10004447"/>
    <x v="2"/>
    <x v="7"/>
    <s v="Toshiba IPT2010-SD IP Telephone"/>
    <n v="333.57600000000002"/>
    <n v="3"/>
    <n v="0.2"/>
    <n v="25.018199999999993"/>
  </r>
  <r>
    <n v="5767"/>
    <s v="CA-2013-149685"/>
    <x v="0"/>
    <x v="750"/>
    <d v="2013-10-16T00:00:00"/>
    <s v="Standard Class"/>
    <s v="PM-19135"/>
    <s v="Peter McVee"/>
    <s v="Home Office"/>
    <s v="United States"/>
    <s v="San Antonio"/>
    <x v="5"/>
    <n v="78207"/>
    <x v="2"/>
    <s v="OFF-LA-10004545"/>
    <x v="1"/>
    <x v="2"/>
    <s v="Avery 50"/>
    <n v="60.144000000000005"/>
    <n v="6"/>
    <n v="0.2"/>
    <n v="20.298599999999993"/>
  </r>
  <r>
    <n v="5768"/>
    <s v="CA-2014-126396"/>
    <x v="3"/>
    <x v="565"/>
    <d v="2014-09-13T00:00:00"/>
    <s v="Second Class"/>
    <s v="AR-10345"/>
    <s v="Alex Russell"/>
    <s v="Corporate"/>
    <s v="United States"/>
    <s v="Houston"/>
    <x v="5"/>
    <n v="77070"/>
    <x v="2"/>
    <s v="TEC-AC-10003116"/>
    <x v="2"/>
    <x v="11"/>
    <s v="Memorex Froggy Flash Drive 8 GB"/>
    <n v="85.2"/>
    <n v="6"/>
    <n v="0.2"/>
    <n v="20.234999999999996"/>
  </r>
  <r>
    <n v="5769"/>
    <s v="CA-2012-154900"/>
    <x v="1"/>
    <x v="1069"/>
    <d v="2012-03-01T00:00:00"/>
    <s v="Standard Class"/>
    <s v="SS-20875"/>
    <s v="Sung Shariari"/>
    <s v="Consumer"/>
    <s v="United States"/>
    <s v="Leominster"/>
    <x v="31"/>
    <n v="1453"/>
    <x v="3"/>
    <s v="OFF-LA-10001641"/>
    <x v="1"/>
    <x v="2"/>
    <s v="Avery 518"/>
    <n v="3.15"/>
    <n v="1"/>
    <n v="0"/>
    <n v="1.512"/>
  </r>
  <r>
    <n v="5770"/>
    <s v="CA-2012-154900"/>
    <x v="1"/>
    <x v="1069"/>
    <d v="2012-03-01T00:00:00"/>
    <s v="Standard Class"/>
    <s v="SS-20875"/>
    <s v="Sung Shariari"/>
    <s v="Consumer"/>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s v="Corporate"/>
    <s v="United States"/>
    <s v="Los Angeles"/>
    <x v="1"/>
    <n v="90032"/>
    <x v="1"/>
    <s v="FUR-FU-10000010"/>
    <x v="0"/>
    <x v="5"/>
    <s v="DAX Value U-Channel Document Frames, Easel Back"/>
    <n v="14.91"/>
    <n v="3"/>
    <n v="0"/>
    <n v="4.6220999999999997"/>
  </r>
  <r>
    <n v="5772"/>
    <s v="CA-2012-103835"/>
    <x v="1"/>
    <x v="496"/>
    <d v="2012-09-28T00:00:00"/>
    <s v="Standard Class"/>
    <s v="SC-20440"/>
    <s v="Shaun Chance"/>
    <s v="Corporate"/>
    <s v="United States"/>
    <s v="Los Angeles"/>
    <x v="1"/>
    <n v="90032"/>
    <x v="1"/>
    <s v="OFF-AP-10002651"/>
    <x v="1"/>
    <x v="9"/>
    <s v="Hoover Upright Vacuum With Dirt Cup"/>
    <n v="1158.1199999999999"/>
    <n v="4"/>
    <n v="0"/>
    <n v="335.85479999999984"/>
  </r>
  <r>
    <n v="5773"/>
    <s v="CA-2012-158939"/>
    <x v="1"/>
    <x v="650"/>
    <d v="2012-12-01T00:00:00"/>
    <s v="Standard Class"/>
    <s v="EA-14035"/>
    <s v="Erin Ashbrook"/>
    <s v="Corporate"/>
    <s v="United States"/>
    <s v="Springfield"/>
    <x v="25"/>
    <n v="65807"/>
    <x v="2"/>
    <s v="TEC-CO-10002313"/>
    <x v="2"/>
    <x v="16"/>
    <s v="Canon PC1080F Personal Copier"/>
    <n v="599.99"/>
    <n v="1"/>
    <n v="0"/>
    <n v="233.99610000000001"/>
  </r>
  <r>
    <n v="5774"/>
    <s v="CA-2013-117408"/>
    <x v="0"/>
    <x v="1070"/>
    <d v="2013-09-07T00:00:00"/>
    <s v="Standard Class"/>
    <s v="TP-21130"/>
    <s v="Theone Pippenger"/>
    <s v="Consumer"/>
    <s v="United States"/>
    <s v="Waco"/>
    <x v="5"/>
    <n v="76706"/>
    <x v="2"/>
    <s v="OFF-ST-10001580"/>
    <x v="1"/>
    <x v="4"/>
    <s v="Super Decoflex Portable Personal File"/>
    <n v="23.968000000000004"/>
    <n v="2"/>
    <n v="0.2"/>
    <n v="2.3967999999999989"/>
  </r>
  <r>
    <n v="5775"/>
    <s v="CA-2013-142398"/>
    <x v="0"/>
    <x v="408"/>
    <d v="2013-04-17T00:00:00"/>
    <s v="Standard Class"/>
    <s v="BP-11290"/>
    <s v="Beth Paige"/>
    <s v="Consumer"/>
    <s v="United States"/>
    <s v="Los Angeles"/>
    <x v="1"/>
    <n v="90036"/>
    <x v="1"/>
    <s v="FUR-CH-10001545"/>
    <x v="0"/>
    <x v="1"/>
    <s v="Hon Comfortask Task/Swivel Chairs"/>
    <n v="638.28800000000012"/>
    <n v="7"/>
    <n v="0.2"/>
    <n v="-31.914400000000015"/>
  </r>
  <r>
    <n v="5776"/>
    <s v="CA-2013-142398"/>
    <x v="0"/>
    <x v="408"/>
    <d v="2013-04-17T00:00:00"/>
    <s v="Standard Class"/>
    <s v="BP-11290"/>
    <s v="Beth Paige"/>
    <s v="Consumer"/>
    <s v="United States"/>
    <s v="Los Angeles"/>
    <x v="1"/>
    <n v="90036"/>
    <x v="1"/>
    <s v="OFF-BI-10004826"/>
    <x v="1"/>
    <x v="8"/>
    <s v="JM Magazine Binder"/>
    <n v="13.208000000000002"/>
    <n v="1"/>
    <n v="0.2"/>
    <n v="4.6228000000000007"/>
  </r>
  <r>
    <n v="5777"/>
    <s v="CA-2013-105277"/>
    <x v="0"/>
    <x v="429"/>
    <d v="2013-12-09T00:00:00"/>
    <s v="Standard Class"/>
    <s v="LM-17065"/>
    <s v="Liz MacKendrick"/>
    <s v="Consumer"/>
    <s v="United States"/>
    <s v="Auburn"/>
    <x v="15"/>
    <n v="13021"/>
    <x v="3"/>
    <s v="OFF-BI-10000301"/>
    <x v="1"/>
    <x v="8"/>
    <s v="GBC Instant Report Kit"/>
    <n v="15.528"/>
    <n v="3"/>
    <n v="0.2"/>
    <n v="5.8230000000000004"/>
  </r>
  <r>
    <n v="5778"/>
    <s v="CA-2013-112060"/>
    <x v="0"/>
    <x v="429"/>
    <d v="2013-12-10T00:00:00"/>
    <s v="Standard Class"/>
    <s v="KT-16465"/>
    <s v="Kean Takahito"/>
    <s v="Consumer"/>
    <s v="United States"/>
    <s v="San Francisco"/>
    <x v="1"/>
    <n v="94109"/>
    <x v="1"/>
    <s v="OFF-PA-10000994"/>
    <x v="1"/>
    <x v="10"/>
    <s v="Xerox 1915"/>
    <n v="104.85"/>
    <n v="1"/>
    <n v="0"/>
    <n v="50.327999999999996"/>
  </r>
  <r>
    <n v="5779"/>
    <s v="CA-2011-105270"/>
    <x v="2"/>
    <x v="7"/>
    <d v="2011-11-18T00:00:00"/>
    <s v="Standard Class"/>
    <s v="AP-10915"/>
    <s v="Arthur Prichep"/>
    <s v="Consumer"/>
    <s v="United States"/>
    <s v="Los Angeles"/>
    <x v="1"/>
    <n v="90008"/>
    <x v="1"/>
    <s v="OFF-AR-10003156"/>
    <x v="1"/>
    <x v="6"/>
    <s v="50 Colored Long Pencils"/>
    <n v="30.48"/>
    <n v="3"/>
    <n v="0"/>
    <n v="7.9248000000000012"/>
  </r>
  <r>
    <n v="5780"/>
    <s v="CA-2011-105270"/>
    <x v="2"/>
    <x v="7"/>
    <d v="2011-11-18T00:00:00"/>
    <s v="Standard Class"/>
    <s v="AP-10915"/>
    <s v="Arthur Prichep"/>
    <s v="Consumer"/>
    <s v="United States"/>
    <s v="Los Angeles"/>
    <x v="1"/>
    <n v="90008"/>
    <x v="1"/>
    <s v="FUR-CH-10000988"/>
    <x v="0"/>
    <x v="1"/>
    <s v="Hon Olson Stacker Stools"/>
    <n v="112.64800000000001"/>
    <n v="1"/>
    <n v="0.2"/>
    <n v="11.264799999999997"/>
  </r>
  <r>
    <n v="5781"/>
    <s v="US-2012-159513"/>
    <x v="1"/>
    <x v="788"/>
    <d v="2012-04-09T00:00:00"/>
    <s v="Standard Class"/>
    <s v="JD-15790"/>
    <s v="John Dryer"/>
    <s v="Consumer"/>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s v="Consumer"/>
    <s v="United States"/>
    <s v="Chico"/>
    <x v="1"/>
    <n v="95928"/>
    <x v="1"/>
    <s v="OFF-AR-10001547"/>
    <x v="1"/>
    <x v="6"/>
    <s v="Newell 311"/>
    <n v="2.21"/>
    <n v="1"/>
    <n v="0"/>
    <n v="0.59670000000000001"/>
  </r>
  <r>
    <n v="5783"/>
    <s v="CA-2012-155586"/>
    <x v="1"/>
    <x v="295"/>
    <d v="2012-12-16T00:00:00"/>
    <s v="Second Class"/>
    <s v="XP-21865"/>
    <s v="Xylona Preis"/>
    <s v="Consumer"/>
    <s v="United States"/>
    <s v="Chico"/>
    <x v="1"/>
    <n v="95928"/>
    <x v="1"/>
    <s v="OFF-EN-10003072"/>
    <x v="1"/>
    <x v="12"/>
    <s v="Peel &amp; Seel Envelopes"/>
    <n v="15.52"/>
    <n v="4"/>
    <n v="0"/>
    <n v="7.4496000000000002"/>
  </r>
  <r>
    <n v="5784"/>
    <s v="CA-2012-155586"/>
    <x v="1"/>
    <x v="295"/>
    <d v="2012-12-16T00:00:00"/>
    <s v="Second Class"/>
    <s v="XP-21865"/>
    <s v="Xylona Preis"/>
    <s v="Consumer"/>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s v="Consumer"/>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s v="Consumer"/>
    <s v="United States"/>
    <s v="Springfield"/>
    <x v="21"/>
    <n v="97477"/>
    <x v="1"/>
    <s v="OFF-SU-10004664"/>
    <x v="1"/>
    <x v="14"/>
    <s v="Acme Softgrip Scissors"/>
    <n v="39.072000000000003"/>
    <n v="6"/>
    <n v="0.2"/>
    <n v="4.3955999999999982"/>
  </r>
  <r>
    <n v="5787"/>
    <s v="CA-2014-141117"/>
    <x v="3"/>
    <x v="280"/>
    <d v="2014-10-09T00:00:00"/>
    <s v="Standard Class"/>
    <s v="JK-16090"/>
    <s v="Juliana Krohn"/>
    <s v="Consumer"/>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s v="Consumer"/>
    <s v="United States"/>
    <s v="Springfield"/>
    <x v="21"/>
    <n v="97477"/>
    <x v="1"/>
    <s v="OFF-AR-10003727"/>
    <x v="1"/>
    <x v="6"/>
    <s v="Berol Giant Pencil Sharpener"/>
    <n v="95.143999999999991"/>
    <n v="7"/>
    <n v="0.2"/>
    <n v="10.703699999999987"/>
  </r>
  <r>
    <n v="5789"/>
    <s v="CA-2014-115070"/>
    <x v="3"/>
    <x v="318"/>
    <d v="2014-04-15T00:00:00"/>
    <s v="Second Class"/>
    <s v="MG-18205"/>
    <s v="Mitch Gastineau"/>
    <s v="Corporate"/>
    <s v="United States"/>
    <s v="Jacksonville"/>
    <x v="2"/>
    <n v="32216"/>
    <x v="0"/>
    <s v="FUR-FU-10003829"/>
    <x v="0"/>
    <x v="5"/>
    <s v="Stackable Trays"/>
    <n v="12.320000000000002"/>
    <n v="5"/>
    <n v="0.2"/>
    <n v="1.8479999999999985"/>
  </r>
  <r>
    <n v="5790"/>
    <s v="CA-2014-115070"/>
    <x v="3"/>
    <x v="318"/>
    <d v="2014-04-15T00:00:00"/>
    <s v="Second Class"/>
    <s v="MG-18205"/>
    <s v="Mitch Gastineau"/>
    <s v="Corporate"/>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s v="Consumer"/>
    <s v="United States"/>
    <s v="Bakersfield"/>
    <x v="1"/>
    <n v="93309"/>
    <x v="1"/>
    <s v="OFF-FA-10002280"/>
    <x v="1"/>
    <x v="13"/>
    <s v="Advantus Plastic Paper Clips"/>
    <n v="35"/>
    <n v="7"/>
    <n v="0"/>
    <n v="16.8"/>
  </r>
  <r>
    <n v="5792"/>
    <s v="CA-2014-140186"/>
    <x v="3"/>
    <x v="365"/>
    <d v="2014-10-03T00:00:00"/>
    <s v="First Class"/>
    <s v="PG-18820"/>
    <s v="Patrick Gardner"/>
    <s v="Consumer"/>
    <s v="United States"/>
    <s v="Bakersfield"/>
    <x v="1"/>
    <n v="93309"/>
    <x v="1"/>
    <s v="FUR-CH-10002961"/>
    <x v="0"/>
    <x v="1"/>
    <s v="Leather Task Chair, Black"/>
    <n v="72.784000000000006"/>
    <n v="1"/>
    <n v="0.2"/>
    <n v="0"/>
  </r>
  <r>
    <n v="5793"/>
    <s v="CA-2014-140186"/>
    <x v="3"/>
    <x v="365"/>
    <d v="2014-10-03T00:00:00"/>
    <s v="First Class"/>
    <s v="PG-18820"/>
    <s v="Patrick Gardner"/>
    <s v="Consumer"/>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s v="Consumer"/>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s v="Consumer"/>
    <s v="United States"/>
    <s v="Bakersfield"/>
    <x v="1"/>
    <n v="93309"/>
    <x v="1"/>
    <s v="OFF-BI-10003364"/>
    <x v="1"/>
    <x v="8"/>
    <s v="Binding Machine Supplies"/>
    <n v="46.672000000000004"/>
    <n v="2"/>
    <n v="0.2"/>
    <n v="16.3352"/>
  </r>
  <r>
    <n v="5796"/>
    <s v="CA-2011-124856"/>
    <x v="2"/>
    <x v="411"/>
    <d v="2011-10-03T00:00:00"/>
    <s v="Second Class"/>
    <s v="LD-17005"/>
    <s v="Lisa DeCherney"/>
    <s v="Consumer"/>
    <s v="United States"/>
    <s v="New York City"/>
    <x v="15"/>
    <n v="10011"/>
    <x v="3"/>
    <s v="OFF-ST-10002615"/>
    <x v="1"/>
    <x v="4"/>
    <s v="Dual Level, Single-Width Filing Carts"/>
    <n v="1395.54"/>
    <n v="9"/>
    <n v="0"/>
    <n v="362.84040000000005"/>
  </r>
  <r>
    <n v="5797"/>
    <s v="CA-2011-124856"/>
    <x v="2"/>
    <x v="411"/>
    <d v="2011-10-03T00:00:00"/>
    <s v="Second Class"/>
    <s v="LD-17005"/>
    <s v="Lisa DeCherney"/>
    <s v="Consumer"/>
    <s v="United States"/>
    <s v="New York City"/>
    <x v="15"/>
    <n v="10011"/>
    <x v="3"/>
    <s v="FUR-FU-10000521"/>
    <x v="0"/>
    <x v="5"/>
    <s v="Seth Thomas 14&quot; Putty-Colored Wall Clock"/>
    <n v="117.36"/>
    <n v="4"/>
    <n v="0"/>
    <n v="36.381599999999992"/>
  </r>
  <r>
    <n v="5798"/>
    <s v="CA-2011-124856"/>
    <x v="2"/>
    <x v="411"/>
    <d v="2011-10-03T00:00:00"/>
    <s v="Second Class"/>
    <s v="LD-17005"/>
    <s v="Lisa DeCherney"/>
    <s v="Consumer"/>
    <s v="United States"/>
    <s v="New York City"/>
    <x v="15"/>
    <n v="10011"/>
    <x v="3"/>
    <s v="OFF-LA-10000121"/>
    <x v="1"/>
    <x v="2"/>
    <s v="Avery 48"/>
    <n v="18.899999999999999"/>
    <n v="3"/>
    <n v="0"/>
    <n v="8.6939999999999991"/>
  </r>
  <r>
    <n v="5799"/>
    <s v="CA-2011-124856"/>
    <x v="2"/>
    <x v="411"/>
    <d v="2011-10-03T00:00:00"/>
    <s v="Second Class"/>
    <s v="LD-17005"/>
    <s v="Lisa DeCherney"/>
    <s v="Consumer"/>
    <s v="United States"/>
    <s v="New York City"/>
    <x v="15"/>
    <n v="10011"/>
    <x v="3"/>
    <s v="OFF-PA-10001289"/>
    <x v="1"/>
    <x v="10"/>
    <s v="White Computer Printout Paper by Universal"/>
    <n v="77.52"/>
    <n v="2"/>
    <n v="0"/>
    <n v="37.9848"/>
  </r>
  <r>
    <n v="5800"/>
    <s v="CA-2011-166716"/>
    <x v="2"/>
    <x v="1071"/>
    <d v="2011-08-25T00:00:00"/>
    <s v="Second Class"/>
    <s v="CR-12730"/>
    <s v="Craig Reiter"/>
    <s v="Consumer"/>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s v="Consumer"/>
    <s v="United States"/>
    <s v="El Paso"/>
    <x v="5"/>
    <n v="79907"/>
    <x v="2"/>
    <s v="TEC-PH-10000895"/>
    <x v="2"/>
    <x v="7"/>
    <s v="Polycom VVX 310 VoIP phone"/>
    <n v="575.96800000000007"/>
    <n v="4"/>
    <n v="0.2"/>
    <n v="43.197600000000023"/>
  </r>
  <r>
    <n v="5802"/>
    <s v="CA-2011-123225"/>
    <x v="2"/>
    <x v="384"/>
    <d v="2011-07-14T00:00:00"/>
    <s v="First Class"/>
    <s v="MN-17935"/>
    <s v="Michael Nguyen"/>
    <s v="Consumer"/>
    <s v="United States"/>
    <s v="El Paso"/>
    <x v="5"/>
    <n v="79907"/>
    <x v="2"/>
    <s v="OFF-PA-10000552"/>
    <x v="1"/>
    <x v="10"/>
    <s v="Xerox 200"/>
    <n v="10.368000000000002"/>
    <n v="2"/>
    <n v="0.2"/>
    <n v="3.6288"/>
  </r>
  <r>
    <n v="5803"/>
    <s v="CA-2012-163440"/>
    <x v="1"/>
    <x v="204"/>
    <d v="2012-03-24T00:00:00"/>
    <s v="First Class"/>
    <s v="RD-19900"/>
    <s v="Ruben Dartt"/>
    <s v="Consumer"/>
    <s v="United States"/>
    <s v="Thousand Oaks"/>
    <x v="1"/>
    <n v="91360"/>
    <x v="1"/>
    <s v="TEC-PH-10000376"/>
    <x v="2"/>
    <x v="7"/>
    <s v="Square Credit Card Reader"/>
    <n v="15.984000000000002"/>
    <n v="2"/>
    <n v="0.2"/>
    <n v="1.1988000000000003"/>
  </r>
  <r>
    <n v="5804"/>
    <s v="US-2014-106796"/>
    <x v="3"/>
    <x v="605"/>
    <d v="2014-05-20T00:00:00"/>
    <s v="Standard Class"/>
    <s v="JP-16135"/>
    <s v="Julie Prescott"/>
    <s v="Home Office"/>
    <s v="United States"/>
    <s v="Springfield"/>
    <x v="24"/>
    <n v="45503"/>
    <x v="3"/>
    <s v="OFF-AR-10003504"/>
    <x v="1"/>
    <x v="6"/>
    <s v="Newell 347"/>
    <n v="10.272000000000002"/>
    <n v="3"/>
    <n v="0.2"/>
    <n v="1.1555999999999984"/>
  </r>
  <r>
    <n v="5805"/>
    <s v="CA-2014-113873"/>
    <x v="3"/>
    <x v="38"/>
    <d v="2014-11-20T00:00:00"/>
    <s v="Standard Class"/>
    <s v="KE-16420"/>
    <s v="Katrina Edelman"/>
    <s v="Corporate"/>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s v="Corporate"/>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s v="Consumer"/>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s v="Consumer"/>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s v="Consumer"/>
    <s v="United States"/>
    <s v="Knoxville"/>
    <x v="18"/>
    <n v="37918"/>
    <x v="0"/>
    <s v="OFF-AR-10002987"/>
    <x v="1"/>
    <x v="6"/>
    <s v="Prismacolor Color Pencil Set"/>
    <n v="31.744"/>
    <n v="2"/>
    <n v="0.2"/>
    <n v="8.3328000000000024"/>
  </r>
  <r>
    <n v="5810"/>
    <s v="CA-2013-125017"/>
    <x v="0"/>
    <x v="1072"/>
    <d v="2013-02-11T00:00:00"/>
    <s v="Standard Class"/>
    <s v="KB-16240"/>
    <s v="Karen Bern"/>
    <s v="Corporate"/>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s v="Corporate"/>
    <s v="United States"/>
    <s v="San Diego"/>
    <x v="1"/>
    <n v="92037"/>
    <x v="1"/>
    <s v="OFF-PA-10003127"/>
    <x v="1"/>
    <x v="10"/>
    <s v="Staples"/>
    <n v="105.52"/>
    <n v="4"/>
    <n v="0"/>
    <n v="48.539199999999994"/>
  </r>
  <r>
    <n v="5812"/>
    <s v="US-2012-163279"/>
    <x v="1"/>
    <x v="204"/>
    <d v="2012-03-26T00:00:00"/>
    <s v="Standard Class"/>
    <s v="JD-16150"/>
    <s v="Justin Deggeller"/>
    <s v="Corporate"/>
    <s v="United States"/>
    <s v="San Diego"/>
    <x v="1"/>
    <n v="92037"/>
    <x v="1"/>
    <s v="FUR-FU-10000747"/>
    <x v="0"/>
    <x v="5"/>
    <s v="Tenex B1-RE Series Chair Mats for Low Pile Carpets"/>
    <n v="91.96"/>
    <n v="2"/>
    <n v="0"/>
    <n v="15.633199999999988"/>
  </r>
  <r>
    <n v="5813"/>
    <s v="US-2012-163279"/>
    <x v="1"/>
    <x v="204"/>
    <d v="2012-03-26T00:00:00"/>
    <s v="Standard Class"/>
    <s v="JD-16150"/>
    <s v="Justin Deggeller"/>
    <s v="Corporate"/>
    <s v="United States"/>
    <s v="San Diego"/>
    <x v="1"/>
    <n v="92037"/>
    <x v="1"/>
    <s v="TEC-PH-10001795"/>
    <x v="2"/>
    <x v="7"/>
    <s v="ClearOne CHATAttach 160 - speaker phone"/>
    <n v="1487.9760000000001"/>
    <n v="3"/>
    <n v="0.2"/>
    <n v="185.99699999999984"/>
  </r>
  <r>
    <n v="5814"/>
    <s v="CA-2012-150196"/>
    <x v="1"/>
    <x v="740"/>
    <d v="2012-07-03T00:00:00"/>
    <s v="First Class"/>
    <s v="SR-20740"/>
    <s v="Steven Roelle"/>
    <s v="Home Office"/>
    <s v="United States"/>
    <s v="New York City"/>
    <x v="15"/>
    <n v="10024"/>
    <x v="3"/>
    <s v="OFF-PA-10003797"/>
    <x v="1"/>
    <x v="10"/>
    <s v="Xerox 209"/>
    <n v="19.440000000000001"/>
    <n v="3"/>
    <n v="0"/>
    <n v="9.3312000000000008"/>
  </r>
  <r>
    <n v="5815"/>
    <s v="US-2012-106495"/>
    <x v="1"/>
    <x v="925"/>
    <d v="2012-06-17T00:00:00"/>
    <s v="First Class"/>
    <s v="AC-10450"/>
    <s v="Amy Cox"/>
    <s v="Consumer"/>
    <s v="United States"/>
    <s v="Tampa"/>
    <x v="2"/>
    <n v="33614"/>
    <x v="0"/>
    <s v="TEC-AC-10002718"/>
    <x v="2"/>
    <x v="11"/>
    <s v="Belkin Standard 104 key USB Keyboard"/>
    <n v="11.672000000000001"/>
    <n v="1"/>
    <n v="0.2"/>
    <n v="-0.7295000000000007"/>
  </r>
  <r>
    <n v="5816"/>
    <s v="CA-2011-124730"/>
    <x v="2"/>
    <x v="35"/>
    <d v="2011-11-26T00:00:00"/>
    <s v="Same Day"/>
    <s v="LS-17245"/>
    <s v="Lynn Smith"/>
    <s v="Consumer"/>
    <s v="United States"/>
    <s v="Utica"/>
    <x v="15"/>
    <n v="13501"/>
    <x v="3"/>
    <s v="TEC-PH-10002170"/>
    <x v="2"/>
    <x v="7"/>
    <s v="ClearSounds CSC500 Amplified Spirit Phone Corded phone"/>
    <n v="279.95999999999998"/>
    <n v="4"/>
    <n v="0"/>
    <n v="78.388800000000003"/>
  </r>
  <r>
    <n v="5817"/>
    <s v="CA-2011-124730"/>
    <x v="2"/>
    <x v="35"/>
    <d v="2011-11-26T00:00:00"/>
    <s v="Same Day"/>
    <s v="LS-17245"/>
    <s v="Lynn Smith"/>
    <s v="Consumer"/>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s v="Consumer"/>
    <s v="United States"/>
    <s v="Utica"/>
    <x v="15"/>
    <n v="13501"/>
    <x v="3"/>
    <s v="OFF-BI-10001031"/>
    <x v="1"/>
    <x v="8"/>
    <s v="Pressboard Data Binders by Wilson Jones"/>
    <n v="17.088000000000001"/>
    <n v="4"/>
    <n v="0.2"/>
    <n v="5.767199999999999"/>
  </r>
  <r>
    <n v="5819"/>
    <s v="CA-2011-124730"/>
    <x v="2"/>
    <x v="35"/>
    <d v="2011-11-26T00:00:00"/>
    <s v="Same Day"/>
    <s v="LS-17245"/>
    <s v="Lynn Smith"/>
    <s v="Consumer"/>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s v="Consumer"/>
    <s v="United States"/>
    <s v="Utica"/>
    <x v="15"/>
    <n v="13501"/>
    <x v="3"/>
    <s v="OFF-LA-10001613"/>
    <x v="1"/>
    <x v="2"/>
    <s v="Avery File Folder Labels"/>
    <n v="11.52"/>
    <n v="4"/>
    <n v="0"/>
    <n v="5.6448"/>
  </r>
  <r>
    <n v="5821"/>
    <s v="CA-2014-117632"/>
    <x v="3"/>
    <x v="605"/>
    <d v="2014-05-19T00:00:00"/>
    <s v="Standard Class"/>
    <s v="CS-12175"/>
    <s v="Charles Sheldon"/>
    <s v="Corporate"/>
    <s v="United States"/>
    <s v="San Francisco"/>
    <x v="1"/>
    <n v="94122"/>
    <x v="1"/>
    <s v="OFF-SU-10000157"/>
    <x v="1"/>
    <x v="14"/>
    <s v="Compact Automatic Electric Letter Opener"/>
    <n v="238.62"/>
    <n v="2"/>
    <n v="0"/>
    <n v="4.7724000000000046"/>
  </r>
  <r>
    <n v="5822"/>
    <s v="CA-2014-117632"/>
    <x v="3"/>
    <x v="605"/>
    <d v="2014-05-19T00:00:00"/>
    <s v="Standard Class"/>
    <s v="CS-12175"/>
    <s v="Charles Sheldon"/>
    <s v="Corporate"/>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s v="Corporate"/>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s v="Corporate"/>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s v="Consumer"/>
    <s v="United States"/>
    <s v="Columbus"/>
    <x v="24"/>
    <n v="43229"/>
    <x v="3"/>
    <s v="OFF-AP-10003971"/>
    <x v="1"/>
    <x v="9"/>
    <s v="Belkin 6 Outlet Metallic Surge Strip"/>
    <n v="26.136000000000003"/>
    <n v="3"/>
    <n v="0.2"/>
    <n v="1.9602000000000004"/>
  </r>
  <r>
    <n v="5826"/>
    <s v="CA-2014-161067"/>
    <x v="3"/>
    <x v="213"/>
    <d v="2014-09-07T00:00:00"/>
    <s v="Second Class"/>
    <s v="KB-16405"/>
    <s v="Katrina Bavinger"/>
    <s v="Home Office"/>
    <s v="United States"/>
    <s v="New York City"/>
    <x v="15"/>
    <n v="10035"/>
    <x v="3"/>
    <s v="OFF-PA-10000418"/>
    <x v="1"/>
    <x v="10"/>
    <s v="Xerox 189"/>
    <n v="419.4"/>
    <n v="4"/>
    <n v="0"/>
    <n v="201.31199999999998"/>
  </r>
  <r>
    <n v="5827"/>
    <s v="CA-2014-161067"/>
    <x v="3"/>
    <x v="213"/>
    <d v="2014-09-07T00:00:00"/>
    <s v="Second Class"/>
    <s v="KB-16405"/>
    <s v="Katrina Bavinger"/>
    <s v="Home Office"/>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s v="Home Office"/>
    <s v="United States"/>
    <s v="New York City"/>
    <x v="15"/>
    <n v="10035"/>
    <x v="3"/>
    <s v="FUR-CH-10004860"/>
    <x v="0"/>
    <x v="1"/>
    <s v="Global Low Back Tilter Chair"/>
    <n v="181.76400000000001"/>
    <n v="2"/>
    <n v="0.1"/>
    <n v="-8.0784000000000198"/>
  </r>
  <r>
    <n v="5829"/>
    <s v="CA-2014-161067"/>
    <x v="3"/>
    <x v="213"/>
    <d v="2014-09-07T00:00:00"/>
    <s v="Second Class"/>
    <s v="KB-16405"/>
    <s v="Katrina Bavinger"/>
    <s v="Home Office"/>
    <s v="United States"/>
    <s v="New York City"/>
    <x v="15"/>
    <n v="10035"/>
    <x v="3"/>
    <s v="OFF-AR-10003251"/>
    <x v="1"/>
    <x v="6"/>
    <s v="Prang Drawing Pencil Set"/>
    <n v="5.56"/>
    <n v="2"/>
    <n v="0"/>
    <n v="2.2239999999999998"/>
  </r>
  <r>
    <n v="5830"/>
    <s v="CA-2013-122063"/>
    <x v="0"/>
    <x v="275"/>
    <d v="2013-12-08T00:00:00"/>
    <s v="Standard Class"/>
    <s v="MM-17920"/>
    <s v="Michael Moore"/>
    <s v="Consumer"/>
    <s v="United States"/>
    <s v="Richmond"/>
    <x v="14"/>
    <n v="47374"/>
    <x v="2"/>
    <s v="FUR-TA-10004575"/>
    <x v="0"/>
    <x v="3"/>
    <s v="Hon 5100 Series Wood Tables"/>
    <n v="581.96"/>
    <n v="2"/>
    <n v="0"/>
    <n v="104.75279999999998"/>
  </r>
  <r>
    <n v="5831"/>
    <s v="CA-2013-122063"/>
    <x v="0"/>
    <x v="275"/>
    <d v="2013-12-08T00:00:00"/>
    <s v="Standard Class"/>
    <s v="MM-17920"/>
    <s v="Michael Moore"/>
    <s v="Consumer"/>
    <s v="United States"/>
    <s v="Richmond"/>
    <x v="14"/>
    <n v="47374"/>
    <x v="2"/>
    <s v="FUR-CH-10004754"/>
    <x v="0"/>
    <x v="1"/>
    <s v="Global Stack Chair with Arms, Black"/>
    <n v="29.98"/>
    <n v="1"/>
    <n v="0"/>
    <n v="8.0945999999999998"/>
  </r>
  <r>
    <n v="5832"/>
    <s v="CA-2012-111206"/>
    <x v="1"/>
    <x v="1074"/>
    <d v="2012-07-22T00:00:00"/>
    <s v="Standard Class"/>
    <s v="RF-19735"/>
    <s v="Roland Fjeld"/>
    <s v="Consumer"/>
    <s v="United States"/>
    <s v="San Diego"/>
    <x v="1"/>
    <n v="92105"/>
    <x v="1"/>
    <s v="TEC-AC-10003095"/>
    <x v="2"/>
    <x v="11"/>
    <s v="Logitech G35 7.1-Channel Surround Sound Headset"/>
    <n v="519.96"/>
    <n v="4"/>
    <n v="0"/>
    <n v="176.78640000000001"/>
  </r>
  <r>
    <n v="5833"/>
    <s v="CA-2013-142895"/>
    <x v="0"/>
    <x v="658"/>
    <d v="2013-07-27T00:00:00"/>
    <s v="Standard Class"/>
    <s v="BP-11290"/>
    <s v="Beth Paige"/>
    <s v="Consumer"/>
    <s v="United States"/>
    <s v="Concord"/>
    <x v="3"/>
    <n v="28027"/>
    <x v="0"/>
    <s v="OFF-LA-10000262"/>
    <x v="1"/>
    <x v="2"/>
    <s v="Avery 494"/>
    <n v="6.2640000000000002"/>
    <n v="3"/>
    <n v="0.2"/>
    <n v="2.0358000000000001"/>
  </r>
  <r>
    <n v="5834"/>
    <s v="CA-2013-142895"/>
    <x v="0"/>
    <x v="658"/>
    <d v="2013-07-27T00:00:00"/>
    <s v="Standard Class"/>
    <s v="BP-11290"/>
    <s v="Beth Paige"/>
    <s v="Consumer"/>
    <s v="United States"/>
    <s v="Concord"/>
    <x v="3"/>
    <n v="28027"/>
    <x v="0"/>
    <s v="FUR-CH-10002961"/>
    <x v="0"/>
    <x v="1"/>
    <s v="Leather Task Chair, Black"/>
    <n v="363.92"/>
    <n v="5"/>
    <n v="0.2"/>
    <n v="0"/>
  </r>
  <r>
    <n v="5835"/>
    <s v="CA-2012-101868"/>
    <x v="1"/>
    <x v="988"/>
    <d v="2012-06-16T00:00:00"/>
    <s v="Standard Class"/>
    <s v="MJ-17740"/>
    <s v="Max Jones"/>
    <s v="Consumer"/>
    <s v="United States"/>
    <s v="Miami"/>
    <x v="2"/>
    <n v="33178"/>
    <x v="0"/>
    <s v="OFF-BI-10003876"/>
    <x v="1"/>
    <x v="8"/>
    <s v="Green Canvas Binder for 8-1/2&quot; x 14&quot; Sheets"/>
    <n v="64.2"/>
    <n v="5"/>
    <n v="0.7"/>
    <n v="-42.799999999999983"/>
  </r>
  <r>
    <n v="5836"/>
    <s v="CA-2012-101868"/>
    <x v="1"/>
    <x v="988"/>
    <d v="2012-06-16T00:00:00"/>
    <s v="Standard Class"/>
    <s v="MJ-17740"/>
    <s v="Max Jones"/>
    <s v="Consumer"/>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s v="Consumer"/>
    <s v="United States"/>
    <s v="Miami"/>
    <x v="2"/>
    <n v="33178"/>
    <x v="0"/>
    <s v="TEC-AC-10004396"/>
    <x v="2"/>
    <x v="11"/>
    <s v="Logitech Keyboard K120"/>
    <n v="72.599999999999994"/>
    <n v="5"/>
    <n v="0.2"/>
    <n v="-8.1674999999999933"/>
  </r>
  <r>
    <n v="5838"/>
    <s v="CA-2014-133207"/>
    <x v="3"/>
    <x v="344"/>
    <d v="2014-12-04T00:00:00"/>
    <s v="Standard Class"/>
    <s v="DO-13645"/>
    <s v="Doug O'Connell"/>
    <s v="Consumer"/>
    <s v="United States"/>
    <s v="Los Angeles"/>
    <x v="1"/>
    <n v="90036"/>
    <x v="1"/>
    <s v="TEC-PH-10004100"/>
    <x v="2"/>
    <x v="7"/>
    <s v="Griffin GC17055 Auxiliary Audio Cable"/>
    <n v="57.567999999999998"/>
    <n v="4"/>
    <n v="0.2"/>
    <n v="5.7568000000000019"/>
  </r>
  <r>
    <n v="5839"/>
    <s v="CA-2012-132948"/>
    <x v="1"/>
    <x v="1075"/>
    <d v="2012-04-03T00:00:00"/>
    <s v="Standard Class"/>
    <s v="MV-17485"/>
    <s v="Mark Van Huff"/>
    <s v="Consumer"/>
    <s v="United States"/>
    <s v="Seattle"/>
    <x v="4"/>
    <n v="98115"/>
    <x v="1"/>
    <s v="OFF-ST-10000636"/>
    <x v="1"/>
    <x v="4"/>
    <s v="Rogers Profile Extra Capacity Storage Tub"/>
    <n v="83.699999999999989"/>
    <n v="5"/>
    <n v="0"/>
    <n v="3.3479999999999954"/>
  </r>
  <r>
    <n v="5840"/>
    <s v="CA-2012-134992"/>
    <x v="1"/>
    <x v="357"/>
    <d v="2012-09-26T00:00:00"/>
    <s v="Second Class"/>
    <s v="MG-17875"/>
    <s v="Michael Grace"/>
    <s v="Home Office"/>
    <s v="United States"/>
    <s v="Arlington"/>
    <x v="17"/>
    <n v="22204"/>
    <x v="0"/>
    <s v="OFF-PA-10001972"/>
    <x v="1"/>
    <x v="10"/>
    <s v="Xerox 214"/>
    <n v="32.400000000000006"/>
    <n v="5"/>
    <n v="0"/>
    <n v="15.552000000000001"/>
  </r>
  <r>
    <n v="5841"/>
    <s v="CA-2012-134992"/>
    <x v="1"/>
    <x v="357"/>
    <d v="2012-09-26T00:00:00"/>
    <s v="Second Class"/>
    <s v="MG-17875"/>
    <s v="Michael Grace"/>
    <s v="Home Office"/>
    <s v="United States"/>
    <s v="Arlington"/>
    <x v="17"/>
    <n v="22204"/>
    <x v="0"/>
    <s v="FUR-FU-10002554"/>
    <x v="0"/>
    <x v="5"/>
    <s v="Westinghouse Floor Lamp with Metal Mesh Shade, Black"/>
    <n v="47.98"/>
    <n v="2"/>
    <n v="0"/>
    <n v="11.035399999999996"/>
  </r>
  <r>
    <n v="5842"/>
    <s v="CA-2012-126725"/>
    <x v="1"/>
    <x v="972"/>
    <d v="2012-11-21T00:00:00"/>
    <s v="Standard Class"/>
    <s v="BS-11665"/>
    <s v="Brian Stugart"/>
    <s v="Consumer"/>
    <s v="United States"/>
    <s v="San Diego"/>
    <x v="1"/>
    <n v="92105"/>
    <x v="1"/>
    <s v="TEC-PH-10003174"/>
    <x v="2"/>
    <x v="7"/>
    <s v="RCA ViSYS 25825 Wireless digital phone"/>
    <n v="415.96800000000007"/>
    <n v="4"/>
    <n v="0.2"/>
    <n v="51.995999999999981"/>
  </r>
  <r>
    <n v="5843"/>
    <s v="CA-2012-126725"/>
    <x v="1"/>
    <x v="972"/>
    <d v="2012-11-21T00:00:00"/>
    <s v="Standard Class"/>
    <s v="BS-11665"/>
    <s v="Brian Stugart"/>
    <s v="Consumer"/>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s v="Consumer"/>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s v="Consumer"/>
    <s v="United States"/>
    <s v="San Diego"/>
    <x v="1"/>
    <n v="92105"/>
    <x v="1"/>
    <s v="OFF-ST-10000129"/>
    <x v="1"/>
    <x v="4"/>
    <s v="Fellowes Recycled Storage Drawers"/>
    <n v="777.21"/>
    <n v="7"/>
    <n v="0"/>
    <n v="54.404699999999963"/>
  </r>
  <r>
    <n v="5846"/>
    <s v="CA-2012-126725"/>
    <x v="1"/>
    <x v="972"/>
    <d v="2012-11-21T00:00:00"/>
    <s v="Standard Class"/>
    <s v="BS-11665"/>
    <s v="Brian Stugart"/>
    <s v="Consumer"/>
    <s v="United States"/>
    <s v="San Diego"/>
    <x v="1"/>
    <n v="92105"/>
    <x v="1"/>
    <s v="OFF-PA-10001639"/>
    <x v="1"/>
    <x v="10"/>
    <s v="Xerox 203"/>
    <n v="32.400000000000006"/>
    <n v="5"/>
    <n v="0"/>
    <n v="15.552000000000001"/>
  </r>
  <r>
    <n v="5847"/>
    <s v="CA-2012-126725"/>
    <x v="1"/>
    <x v="972"/>
    <d v="2012-11-21T00:00:00"/>
    <s v="Standard Class"/>
    <s v="BS-11665"/>
    <s v="Brian Stugart"/>
    <s v="Consumer"/>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s v="Consumer"/>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s v="Home Office"/>
    <s v="United States"/>
    <s v="Roseville"/>
    <x v="11"/>
    <n v="55113"/>
    <x v="2"/>
    <s v="OFF-AP-10003849"/>
    <x v="1"/>
    <x v="9"/>
    <s v="Hoover Shoulder Vac Commercial Portable Vacuum"/>
    <n v="715.64"/>
    <n v="2"/>
    <n v="0"/>
    <n v="178.90999999999997"/>
  </r>
  <r>
    <n v="5850"/>
    <s v="CA-2012-121783"/>
    <x v="1"/>
    <x v="113"/>
    <d v="2012-11-14T00:00:00"/>
    <s v="Standard Class"/>
    <s v="PO-19180"/>
    <s v="Philisse Overcash"/>
    <s v="Home Office"/>
    <s v="United States"/>
    <s v="Roseville"/>
    <x v="11"/>
    <n v="55113"/>
    <x v="2"/>
    <s v="OFF-ST-10000078"/>
    <x v="1"/>
    <x v="4"/>
    <s v="Tennsco 6- and 18-Compartment Lockers"/>
    <n v="795.51"/>
    <n v="3"/>
    <n v="0"/>
    <n v="143.19179999999994"/>
  </r>
  <r>
    <n v="5851"/>
    <s v="CA-2012-121783"/>
    <x v="1"/>
    <x v="113"/>
    <d v="2012-11-14T00:00:00"/>
    <s v="Standard Class"/>
    <s v="PO-19180"/>
    <s v="Philisse Overcash"/>
    <s v="Home Office"/>
    <s v="United States"/>
    <s v="Roseville"/>
    <x v="11"/>
    <n v="55113"/>
    <x v="2"/>
    <s v="TEC-CO-10001571"/>
    <x v="2"/>
    <x v="16"/>
    <s v="Sharp 1540cs Digital Laser Copier"/>
    <n v="549.99"/>
    <n v="1"/>
    <n v="0"/>
    <n v="274.995"/>
  </r>
  <r>
    <n v="5852"/>
    <s v="CA-2012-121783"/>
    <x v="1"/>
    <x v="113"/>
    <d v="2012-11-14T00:00:00"/>
    <s v="Standard Class"/>
    <s v="PO-19180"/>
    <s v="Philisse Overcash"/>
    <s v="Home Office"/>
    <s v="United States"/>
    <s v="Roseville"/>
    <x v="11"/>
    <n v="55113"/>
    <x v="2"/>
    <s v="OFF-BI-10001658"/>
    <x v="1"/>
    <x v="8"/>
    <s v="GBC Standard Therm-A-Bind Covers"/>
    <n v="74.760000000000005"/>
    <n v="3"/>
    <n v="0"/>
    <n v="34.389600000000002"/>
  </r>
  <r>
    <n v="5853"/>
    <s v="CA-2012-121783"/>
    <x v="1"/>
    <x v="113"/>
    <d v="2012-11-14T00:00:00"/>
    <s v="Standard Class"/>
    <s v="PO-19180"/>
    <s v="Philisse Overcash"/>
    <s v="Home Office"/>
    <s v="United States"/>
    <s v="Roseville"/>
    <x v="11"/>
    <n v="55113"/>
    <x v="2"/>
    <s v="FUR-FU-10004351"/>
    <x v="0"/>
    <x v="5"/>
    <s v="Staples"/>
    <n v="29.22"/>
    <n v="3"/>
    <n v="0"/>
    <n v="12.856800000000002"/>
  </r>
  <r>
    <n v="5854"/>
    <s v="US-2011-138835"/>
    <x v="2"/>
    <x v="1076"/>
    <d v="2011-09-14T00:00:00"/>
    <s v="Standard Class"/>
    <s v="DA-13450"/>
    <s v="Dianna Arnett"/>
    <s v="Home Office"/>
    <s v="United States"/>
    <s v="Virginia Beach"/>
    <x v="17"/>
    <n v="23464"/>
    <x v="0"/>
    <s v="OFF-BI-10003314"/>
    <x v="1"/>
    <x v="8"/>
    <s v="Tuff Stuff Recycled Round Ring Binders"/>
    <n v="9.64"/>
    <n v="2"/>
    <n v="0"/>
    <n v="4.7236000000000002"/>
  </r>
  <r>
    <n v="5855"/>
    <s v="CA-2012-112214"/>
    <x v="1"/>
    <x v="1077"/>
    <d v="2012-08-11T00:00:00"/>
    <s v="Standard Class"/>
    <s v="AH-10690"/>
    <s v="Anna Häberlin"/>
    <s v="Corporate"/>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s v="Corporate"/>
    <s v="United States"/>
    <s v="Dallas"/>
    <x v="5"/>
    <n v="75220"/>
    <x v="2"/>
    <s v="OFF-SU-10003567"/>
    <x v="1"/>
    <x v="14"/>
    <s v="Stiletto Hand Letter Openers"/>
    <n v="23.04"/>
    <n v="3"/>
    <n v="0.2"/>
    <n v="-4.895999999999999"/>
  </r>
  <r>
    <n v="5857"/>
    <s v="CA-2012-112214"/>
    <x v="1"/>
    <x v="1077"/>
    <d v="2012-08-11T00:00:00"/>
    <s v="Standard Class"/>
    <s v="AH-10690"/>
    <s v="Anna Häberlin"/>
    <s v="Corporate"/>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s v="Corporate"/>
    <s v="United States"/>
    <s v="Dallas"/>
    <x v="5"/>
    <n v="75220"/>
    <x v="2"/>
    <s v="FUR-FU-10002364"/>
    <x v="0"/>
    <x v="5"/>
    <s v="Eldon Expressions Wood Desk Accessories, Oak"/>
    <n v="14.76"/>
    <n v="5"/>
    <n v="0.6"/>
    <n v="-11.439000000000004"/>
  </r>
  <r>
    <n v="5859"/>
    <s v="US-2014-153255"/>
    <x v="3"/>
    <x v="213"/>
    <d v="2014-09-08T00:00:00"/>
    <s v="Second Class"/>
    <s v="JK-15730"/>
    <s v="Joe Kamberova"/>
    <s v="Consumer"/>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s v="Consumer"/>
    <s v="United States"/>
    <s v="Conway"/>
    <x v="36"/>
    <n v="72032"/>
    <x v="0"/>
    <s v="FUR-TA-10002530"/>
    <x v="0"/>
    <x v="3"/>
    <s v="Iceberg OfficeWorks 42&quot; Round Tables"/>
    <n v="301.95999999999998"/>
    <n v="2"/>
    <n v="0"/>
    <n v="45.293999999999983"/>
  </r>
  <r>
    <n v="5861"/>
    <s v="CA-2012-157434"/>
    <x v="1"/>
    <x v="1078"/>
    <d v="2012-05-04T00:00:00"/>
    <s v="Second Class"/>
    <s v="JK-15640"/>
    <s v="Jim Kriz"/>
    <s v="Home Office"/>
    <s v="United States"/>
    <s v="Philadelphia"/>
    <x v="9"/>
    <n v="19120"/>
    <x v="3"/>
    <s v="OFF-PA-10001526"/>
    <x v="1"/>
    <x v="10"/>
    <s v="Xerox 1949"/>
    <n v="7.9680000000000009"/>
    <n v="2"/>
    <n v="0.2"/>
    <n v="2.8884000000000007"/>
  </r>
  <r>
    <n v="5862"/>
    <s v="CA-2013-101525"/>
    <x v="0"/>
    <x v="766"/>
    <d v="2013-05-05T00:00:00"/>
    <s v="Second Class"/>
    <s v="CM-12235"/>
    <s v="Chris McAfee"/>
    <s v="Consumer"/>
    <s v="United States"/>
    <s v="Little Rock"/>
    <x v="36"/>
    <n v="72209"/>
    <x v="0"/>
    <s v="OFF-PA-10001497"/>
    <x v="1"/>
    <x v="10"/>
    <s v="Xerox 1914"/>
    <n v="109.92"/>
    <n v="2"/>
    <n v="0"/>
    <n v="53.860799999999998"/>
  </r>
  <r>
    <n v="5863"/>
    <s v="CA-2013-101525"/>
    <x v="0"/>
    <x v="766"/>
    <d v="2013-05-05T00:00:00"/>
    <s v="Second Class"/>
    <s v="CM-12235"/>
    <s v="Chris McAfee"/>
    <s v="Consumer"/>
    <s v="United States"/>
    <s v="Little Rock"/>
    <x v="36"/>
    <n v="72209"/>
    <x v="0"/>
    <s v="OFF-PA-10003936"/>
    <x v="1"/>
    <x v="10"/>
    <s v="Xerox 1994"/>
    <n v="19.440000000000001"/>
    <n v="3"/>
    <n v="0"/>
    <n v="9.3312000000000008"/>
  </r>
  <r>
    <n v="5864"/>
    <s v="CA-2013-101525"/>
    <x v="0"/>
    <x v="766"/>
    <d v="2013-05-05T00:00:00"/>
    <s v="Second Class"/>
    <s v="CM-12235"/>
    <s v="Chris McAfee"/>
    <s v="Consumer"/>
    <s v="United States"/>
    <s v="Little Rock"/>
    <x v="36"/>
    <n v="72209"/>
    <x v="0"/>
    <s v="OFF-AR-10000716"/>
    <x v="1"/>
    <x v="6"/>
    <s v="DIXON Ticonderoga Erasable Checking Pencils"/>
    <n v="11.16"/>
    <n v="2"/>
    <n v="0"/>
    <n v="4.3524000000000003"/>
  </r>
  <r>
    <n v="5865"/>
    <s v="US-2011-117968"/>
    <x v="2"/>
    <x v="79"/>
    <d v="2011-08-07T00:00:00"/>
    <s v="Second Class"/>
    <s v="RS-19420"/>
    <s v="Ricardo Sperren"/>
    <s v="Corporate"/>
    <s v="United States"/>
    <s v="Meriden"/>
    <x v="29"/>
    <n v="6450"/>
    <x v="3"/>
    <s v="OFF-AP-10002765"/>
    <x v="1"/>
    <x v="9"/>
    <s v="Fellowes Advanced Computer Series Surge Protectors"/>
    <n v="79.47"/>
    <n v="3"/>
    <n v="0"/>
    <n v="22.251600000000003"/>
  </r>
  <r>
    <n v="5866"/>
    <s v="US-2011-117968"/>
    <x v="2"/>
    <x v="79"/>
    <d v="2011-08-07T00:00:00"/>
    <s v="Second Class"/>
    <s v="RS-19420"/>
    <s v="Ricardo Sperren"/>
    <s v="Corporate"/>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s v="Corporate"/>
    <s v="United States"/>
    <s v="Meriden"/>
    <x v="29"/>
    <n v="6450"/>
    <x v="3"/>
    <s v="FUR-CH-10002335"/>
    <x v="0"/>
    <x v="1"/>
    <s v="Hon GuestStacker Chair"/>
    <n v="1133.3499999999999"/>
    <n v="5"/>
    <n v="0"/>
    <n v="294.67100000000005"/>
  </r>
  <r>
    <n v="5868"/>
    <s v="CA-2013-158211"/>
    <x v="0"/>
    <x v="810"/>
    <d v="2013-01-08T00:00:00"/>
    <s v="Standard Class"/>
    <s v="BP-11185"/>
    <s v="Ben Peterman"/>
    <s v="Corporate"/>
    <s v="United States"/>
    <s v="Philadelphia"/>
    <x v="9"/>
    <n v="19143"/>
    <x v="3"/>
    <s v="OFF-AR-10004078"/>
    <x v="1"/>
    <x v="6"/>
    <s v="Newell 312"/>
    <n v="4.6719999999999997"/>
    <n v="1"/>
    <n v="0.2"/>
    <n v="0.58399999999999985"/>
  </r>
  <r>
    <n v="5869"/>
    <s v="CA-2013-158211"/>
    <x v="0"/>
    <x v="810"/>
    <d v="2013-01-08T00:00:00"/>
    <s v="Standard Class"/>
    <s v="BP-11185"/>
    <s v="Ben Peterman"/>
    <s v="Corporate"/>
    <s v="United States"/>
    <s v="Philadelphia"/>
    <x v="9"/>
    <n v="19143"/>
    <x v="3"/>
    <s v="OFF-BI-10002026"/>
    <x v="1"/>
    <x v="8"/>
    <s v="Avery Arch Ring Binders"/>
    <n v="104.58000000000001"/>
    <n v="6"/>
    <n v="0.7"/>
    <n v="-80.178000000000026"/>
  </r>
  <r>
    <n v="5870"/>
    <s v="CA-2013-152247"/>
    <x v="0"/>
    <x v="77"/>
    <d v="2013-11-13T00:00:00"/>
    <s v="Standard Class"/>
    <s v="MA-17995"/>
    <s v="Michelle Arnett"/>
    <s v="Home Office"/>
    <s v="United States"/>
    <s v="Cheyenne"/>
    <x v="47"/>
    <n v="82001"/>
    <x v="1"/>
    <s v="FUR-CH-10001215"/>
    <x v="0"/>
    <x v="1"/>
    <s v="Global Troy Executive Leather Low-Back Tilter"/>
    <n v="1603.1360000000002"/>
    <n v="4"/>
    <n v="0.2"/>
    <n v="100.19599999999997"/>
  </r>
  <r>
    <n v="5871"/>
    <s v="CA-2013-128223"/>
    <x v="0"/>
    <x v="403"/>
    <d v="2013-06-15T00:00:00"/>
    <s v="Same Day"/>
    <s v="EB-13705"/>
    <s v="Ed Braxton"/>
    <s v="Corporate"/>
    <s v="United States"/>
    <s v="Anaheim"/>
    <x v="1"/>
    <n v="92804"/>
    <x v="1"/>
    <s v="FUR-TA-10001771"/>
    <x v="0"/>
    <x v="3"/>
    <s v="Bush Cubix Conference Tables, Fully Assembled"/>
    <n v="1293.4879999999998"/>
    <n v="7"/>
    <n v="0.2"/>
    <n v="80.843000000000075"/>
  </r>
  <r>
    <n v="5872"/>
    <s v="CA-2013-154235"/>
    <x v="0"/>
    <x v="446"/>
    <d v="2013-09-29T00:00:00"/>
    <s v="Standard Class"/>
    <s v="RD-19900"/>
    <s v="Ruben Dartt"/>
    <s v="Consumer"/>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s v="Home Office"/>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s v="Home Office"/>
    <s v="United States"/>
    <s v="Jonesboro"/>
    <x v="36"/>
    <n v="72401"/>
    <x v="0"/>
    <s v="OFF-BI-10002353"/>
    <x v="1"/>
    <x v="8"/>
    <s v="GBC VeloBind Cover Sets"/>
    <n v="108.08"/>
    <n v="7"/>
    <n v="0"/>
    <n v="54.04"/>
  </r>
  <r>
    <n v="5875"/>
    <s v="CA-2014-133095"/>
    <x v="3"/>
    <x v="400"/>
    <d v="2014-06-05T00:00:00"/>
    <s v="Same Day"/>
    <s v="EH-14005"/>
    <s v="Erica Hernandez"/>
    <s v="Home Office"/>
    <s v="United States"/>
    <s v="Jonesboro"/>
    <x v="36"/>
    <n v="72401"/>
    <x v="0"/>
    <s v="OFF-BI-10004141"/>
    <x v="1"/>
    <x v="8"/>
    <s v="Insertable Tab Indexes For Data Binders"/>
    <n v="9.5400000000000009"/>
    <n v="3"/>
    <n v="0"/>
    <n v="4.3883999999999999"/>
  </r>
  <r>
    <n v="5876"/>
    <s v="CA-2012-130554"/>
    <x v="1"/>
    <x v="1003"/>
    <d v="2012-04-09T00:00:00"/>
    <s v="First Class"/>
    <s v="FM-14290"/>
    <s v="Frank Merwin"/>
    <s v="Home Office"/>
    <s v="United States"/>
    <s v="Philadelphia"/>
    <x v="9"/>
    <n v="19140"/>
    <x v="3"/>
    <s v="OFF-AR-10001954"/>
    <x v="1"/>
    <x v="6"/>
    <s v="Newell 331"/>
    <n v="11.736000000000001"/>
    <n v="3"/>
    <n v="0.2"/>
    <n v="1.0268999999999999"/>
  </r>
  <r>
    <n v="5877"/>
    <s v="CA-2011-152443"/>
    <x v="2"/>
    <x v="371"/>
    <d v="2011-05-26T00:00:00"/>
    <s v="Standard Class"/>
    <s v="FG-14260"/>
    <s v="Frank Gastineau"/>
    <s v="Home Office"/>
    <s v="United States"/>
    <s v="Lawrence"/>
    <x v="31"/>
    <n v="1841"/>
    <x v="3"/>
    <s v="OFF-BI-10001071"/>
    <x v="1"/>
    <x v="8"/>
    <s v="GBC ProClick Punch Binding System"/>
    <n v="447.85999999999996"/>
    <n v="7"/>
    <n v="0"/>
    <n v="219.45140000000001"/>
  </r>
  <r>
    <n v="5878"/>
    <s v="CA-2011-152443"/>
    <x v="2"/>
    <x v="371"/>
    <d v="2011-05-26T00:00:00"/>
    <s v="Standard Class"/>
    <s v="FG-14260"/>
    <s v="Frank Gastineau"/>
    <s v="Home Office"/>
    <s v="United States"/>
    <s v="Lawrence"/>
    <x v="31"/>
    <n v="1841"/>
    <x v="3"/>
    <s v="OFF-PA-10003022"/>
    <x v="1"/>
    <x v="10"/>
    <s v="Xerox 1992"/>
    <n v="17.940000000000001"/>
    <n v="3"/>
    <n v="0"/>
    <n v="8.7906000000000013"/>
  </r>
  <r>
    <n v="5879"/>
    <s v="CA-2011-152443"/>
    <x v="2"/>
    <x v="371"/>
    <d v="2011-05-26T00:00:00"/>
    <s v="Standard Class"/>
    <s v="FG-14260"/>
    <s v="Frank Gastineau"/>
    <s v="Home Office"/>
    <s v="United States"/>
    <s v="Lawrence"/>
    <x v="31"/>
    <n v="1841"/>
    <x v="3"/>
    <s v="OFF-AP-10001293"/>
    <x v="1"/>
    <x v="9"/>
    <s v="Belkin 8 Outlet Surge Protector"/>
    <n v="245.88"/>
    <n v="6"/>
    <n v="0"/>
    <n v="68.846399999999988"/>
  </r>
  <r>
    <n v="5880"/>
    <s v="CA-2013-133319"/>
    <x v="0"/>
    <x v="64"/>
    <d v="2013-09-12T00:00:00"/>
    <s v="Standard Class"/>
    <s v="MV-17485"/>
    <s v="Mark Van Huff"/>
    <s v="Consumer"/>
    <s v="United States"/>
    <s v="New York City"/>
    <x v="15"/>
    <n v="10011"/>
    <x v="3"/>
    <s v="OFF-PA-10001815"/>
    <x v="1"/>
    <x v="10"/>
    <s v="Xerox 1885"/>
    <n v="192.16"/>
    <n v="4"/>
    <n v="0"/>
    <n v="92.236799999999988"/>
  </r>
  <r>
    <n v="5881"/>
    <s v="CA-2013-133935"/>
    <x v="0"/>
    <x v="31"/>
    <d v="2013-09-23T00:00:00"/>
    <s v="Standard Class"/>
    <s v="JW-15220"/>
    <s v="Jane Waco"/>
    <s v="Corporate"/>
    <s v="United States"/>
    <s v="San Diego"/>
    <x v="1"/>
    <n v="92105"/>
    <x v="1"/>
    <s v="FUR-CH-10001215"/>
    <x v="0"/>
    <x v="1"/>
    <s v="Global Troy Executive Leather Low-Back Tilter"/>
    <n v="801.5680000000001"/>
    <n v="2"/>
    <n v="0.2"/>
    <n v="50.097999999999985"/>
  </r>
  <r>
    <n v="5882"/>
    <s v="CA-2013-133935"/>
    <x v="0"/>
    <x v="31"/>
    <d v="2013-09-23T00:00:00"/>
    <s v="Standard Class"/>
    <s v="JW-15220"/>
    <s v="Jane Waco"/>
    <s v="Corporate"/>
    <s v="United States"/>
    <s v="San Diego"/>
    <x v="1"/>
    <n v="92105"/>
    <x v="1"/>
    <s v="OFF-PA-10000100"/>
    <x v="1"/>
    <x v="10"/>
    <s v="Xerox 1945"/>
    <n v="368.91"/>
    <n v="9"/>
    <n v="0"/>
    <n v="180.76590000000002"/>
  </r>
  <r>
    <n v="5883"/>
    <s v="CA-2013-133935"/>
    <x v="0"/>
    <x v="31"/>
    <d v="2013-09-23T00:00:00"/>
    <s v="Standard Class"/>
    <s v="JW-15220"/>
    <s v="Jane Waco"/>
    <s v="Corporate"/>
    <s v="United States"/>
    <s v="San Diego"/>
    <x v="1"/>
    <n v="92105"/>
    <x v="1"/>
    <s v="FUR-CH-10002880"/>
    <x v="0"/>
    <x v="1"/>
    <s v="Global High-Back Leather Tilter, Burgundy"/>
    <n v="885.52800000000002"/>
    <n v="9"/>
    <n v="0.2"/>
    <n v="-99.621900000000068"/>
  </r>
  <r>
    <n v="5884"/>
    <s v="CA-2013-136301"/>
    <x v="0"/>
    <x v="69"/>
    <d v="2013-03-16T00:00:00"/>
    <s v="Second Class"/>
    <s v="EH-13765"/>
    <s v="Edward Hooks"/>
    <s v="Corporate"/>
    <s v="United States"/>
    <s v="San Francisco"/>
    <x v="1"/>
    <n v="94109"/>
    <x v="1"/>
    <s v="FUR-FU-10004712"/>
    <x v="0"/>
    <x v="5"/>
    <s v="Westinghouse Mesh Shade Clip-On Gooseneck Lamp, Black"/>
    <n v="28.28"/>
    <n v="2"/>
    <n v="0"/>
    <n v="7.352800000000002"/>
  </r>
  <r>
    <n v="5885"/>
    <s v="CA-2013-136301"/>
    <x v="0"/>
    <x v="69"/>
    <d v="2013-03-16T00:00:00"/>
    <s v="Second Class"/>
    <s v="EH-13765"/>
    <s v="Edward Hooks"/>
    <s v="Corporate"/>
    <s v="United States"/>
    <s v="San Francisco"/>
    <x v="1"/>
    <n v="94109"/>
    <x v="1"/>
    <s v="OFF-SU-10000151"/>
    <x v="1"/>
    <x v="14"/>
    <s v="High Speed Automatic Electric Letter Opener"/>
    <n v="4912.59"/>
    <n v="3"/>
    <n v="0"/>
    <n v="196.50359999999978"/>
  </r>
  <r>
    <n v="5886"/>
    <s v="US-2011-109456"/>
    <x v="2"/>
    <x v="1079"/>
    <d v="2011-10-17T00:00:00"/>
    <s v="Same Day"/>
    <s v="LS-17245"/>
    <s v="Lynn Smith"/>
    <s v="Consumer"/>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s v="Consumer"/>
    <s v="United States"/>
    <s v="San Francisco"/>
    <x v="1"/>
    <n v="94110"/>
    <x v="1"/>
    <s v="TEC-AC-10003610"/>
    <x v="2"/>
    <x v="11"/>
    <s v="Logitech Illuminated - Keyboard"/>
    <n v="179.97"/>
    <n v="3"/>
    <n v="0"/>
    <n v="86.385600000000011"/>
  </r>
  <r>
    <n v="5888"/>
    <s v="CA-2014-151596"/>
    <x v="3"/>
    <x v="1048"/>
    <d v="2014-10-12T00:00:00"/>
    <s v="First Class"/>
    <s v="BP-11050"/>
    <s v="Barry Pond"/>
    <s v="Corporate"/>
    <s v="United States"/>
    <s v="Cranston"/>
    <x v="34"/>
    <n v="2920"/>
    <x v="3"/>
    <s v="OFF-ST-10001837"/>
    <x v="1"/>
    <x v="4"/>
    <s v="SAFCO Mobile Desk Side File, Wire Frame"/>
    <n v="42.76"/>
    <n v="1"/>
    <n v="0"/>
    <n v="11.117599999999999"/>
  </r>
  <r>
    <n v="5889"/>
    <s v="CA-2012-147879"/>
    <x v="1"/>
    <x v="820"/>
    <d v="2012-05-12T00:00:00"/>
    <s v="Standard Class"/>
    <s v="CC-12220"/>
    <s v="Chris Cortes"/>
    <s v="Consumer"/>
    <s v="United States"/>
    <s v="Owensboro"/>
    <x v="0"/>
    <n v="42301"/>
    <x v="0"/>
    <s v="OFF-PA-10001952"/>
    <x v="1"/>
    <x v="10"/>
    <s v="Xerox 1902"/>
    <n v="45.68"/>
    <n v="2"/>
    <n v="0"/>
    <n v="21.012799999999999"/>
  </r>
  <r>
    <n v="5890"/>
    <s v="CA-2013-166625"/>
    <x v="0"/>
    <x v="167"/>
    <d v="2013-04-18T00:00:00"/>
    <s v="First Class"/>
    <s v="JM-15580"/>
    <s v="Jill Matthias"/>
    <s v="Consumer"/>
    <s v="United States"/>
    <s v="Baltimore"/>
    <x v="39"/>
    <n v="21215"/>
    <x v="3"/>
    <s v="OFF-BI-10002414"/>
    <x v="1"/>
    <x v="8"/>
    <s v="GBC ProClick Spines for 32-Hole Punch"/>
    <n v="25.06"/>
    <n v="2"/>
    <n v="0"/>
    <n v="11.778199999999998"/>
  </r>
  <r>
    <n v="5891"/>
    <s v="CA-2013-146157"/>
    <x v="0"/>
    <x v="831"/>
    <d v="2013-11-27T00:00:00"/>
    <s v="Standard Class"/>
    <s v="RD-19720"/>
    <s v="Roger Demir"/>
    <s v="Consumer"/>
    <s v="United States"/>
    <s v="Chicago"/>
    <x v="10"/>
    <n v="60610"/>
    <x v="2"/>
    <s v="OFF-PA-10001790"/>
    <x v="1"/>
    <x v="10"/>
    <s v="Xerox 1910"/>
    <n v="38.432000000000002"/>
    <n v="1"/>
    <n v="0.2"/>
    <n v="13.451199999999996"/>
  </r>
  <r>
    <n v="5892"/>
    <s v="CA-2013-146157"/>
    <x v="0"/>
    <x v="831"/>
    <d v="2013-11-27T00:00:00"/>
    <s v="Standard Class"/>
    <s v="RD-19720"/>
    <s v="Roger Demir"/>
    <s v="Consumer"/>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s v="Consumer"/>
    <s v="United States"/>
    <s v="Chicago"/>
    <x v="10"/>
    <n v="60610"/>
    <x v="2"/>
    <s v="TEC-AC-10003657"/>
    <x v="2"/>
    <x v="11"/>
    <s v="Lenovo 17-Key USB Numeric Keypad"/>
    <n v="81.576000000000008"/>
    <n v="3"/>
    <n v="0.2"/>
    <n v="2.0393999999999934"/>
  </r>
  <r>
    <n v="5894"/>
    <s v="CA-2014-159954"/>
    <x v="3"/>
    <x v="18"/>
    <d v="2014-09-15T00:00:00"/>
    <s v="Standard Class"/>
    <s v="SS-20410"/>
    <s v="Shahid Shariari"/>
    <s v="Consumer"/>
    <s v="United States"/>
    <s v="Atlanta"/>
    <x v="32"/>
    <n v="30318"/>
    <x v="0"/>
    <s v="OFF-BI-10004876"/>
    <x v="1"/>
    <x v="8"/>
    <s v="Wilson Jones Suede Grain Vinyl Binders"/>
    <n v="2.78"/>
    <n v="1"/>
    <n v="0"/>
    <n v="1.3621999999999999"/>
  </r>
  <r>
    <n v="5895"/>
    <s v="CA-2014-100825"/>
    <x v="3"/>
    <x v="428"/>
    <d v="2014-09-15T00:00:00"/>
    <s v="Standard Class"/>
    <s v="KD-16495"/>
    <s v="Keith Dawkins"/>
    <s v="Corporate"/>
    <s v="United States"/>
    <s v="Los Angeles"/>
    <x v="1"/>
    <n v="90036"/>
    <x v="1"/>
    <s v="OFF-ST-10003123"/>
    <x v="1"/>
    <x v="4"/>
    <s v="Fellowes Bases and Tops For Staxonsteel/High-Stak Systems"/>
    <n v="99.87"/>
    <n v="3"/>
    <n v="0"/>
    <n v="23.968799999999998"/>
  </r>
  <r>
    <n v="5896"/>
    <s v="CA-2011-168305"/>
    <x v="2"/>
    <x v="301"/>
    <d v="2011-11-08T00:00:00"/>
    <s v="Standard Class"/>
    <s v="PL-18925"/>
    <s v="Paul Lucas"/>
    <s v="Home Office"/>
    <s v="United States"/>
    <s v="Los Angeles"/>
    <x v="1"/>
    <n v="90049"/>
    <x v="1"/>
    <s v="OFF-LA-10003498"/>
    <x v="1"/>
    <x v="2"/>
    <s v="Avery 475"/>
    <n v="44.400000000000006"/>
    <n v="3"/>
    <n v="0"/>
    <n v="22.200000000000003"/>
  </r>
  <r>
    <n v="5897"/>
    <s v="CA-2011-168305"/>
    <x v="2"/>
    <x v="301"/>
    <d v="2011-11-08T00:00:00"/>
    <s v="Standard Class"/>
    <s v="PL-18925"/>
    <s v="Paul Lucas"/>
    <s v="Home Office"/>
    <s v="United States"/>
    <s v="Los Angeles"/>
    <x v="1"/>
    <n v="90049"/>
    <x v="1"/>
    <s v="OFF-PA-10004947"/>
    <x v="1"/>
    <x v="10"/>
    <s v="Staples"/>
    <n v="21.400000000000002"/>
    <n v="5"/>
    <n v="0"/>
    <n v="9.629999999999999"/>
  </r>
  <r>
    <n v="5898"/>
    <s v="CA-2013-167682"/>
    <x v="0"/>
    <x v="1015"/>
    <d v="2013-04-10T00:00:00"/>
    <s v="Standard Class"/>
    <s v="ZD-21925"/>
    <s v="Zuschuss Donatelli"/>
    <s v="Consumer"/>
    <s v="United States"/>
    <s v="Richmond"/>
    <x v="14"/>
    <n v="47374"/>
    <x v="2"/>
    <s v="FUR-FU-10003799"/>
    <x v="0"/>
    <x v="5"/>
    <s v="Seth Thomas 13 1/2&quot; Wall Clock"/>
    <n v="71.12"/>
    <n v="4"/>
    <n v="0"/>
    <n v="22.047199999999997"/>
  </r>
  <r>
    <n v="5899"/>
    <s v="CA-2013-167682"/>
    <x v="0"/>
    <x v="1015"/>
    <d v="2013-04-10T00:00:00"/>
    <s v="Standard Class"/>
    <s v="ZD-21925"/>
    <s v="Zuschuss Donatelli"/>
    <s v="Consumer"/>
    <s v="United States"/>
    <s v="Richmond"/>
    <x v="14"/>
    <n v="47374"/>
    <x v="2"/>
    <s v="TEC-PH-10000673"/>
    <x v="2"/>
    <x v="7"/>
    <s v="Plantronics Voyager Pro HD - Bluetooth Headset"/>
    <n v="259.95999999999998"/>
    <n v="4"/>
    <n v="0"/>
    <n v="124.7808"/>
  </r>
  <r>
    <n v="5900"/>
    <s v="CA-2014-108000"/>
    <x v="3"/>
    <x v="602"/>
    <d v="2014-01-17T00:00:00"/>
    <s v="Standard Class"/>
    <s v="LS-16945"/>
    <s v="Linda Southworth"/>
    <s v="Corporate"/>
    <s v="United States"/>
    <s v="San Francisco"/>
    <x v="1"/>
    <n v="94110"/>
    <x v="1"/>
    <s v="OFF-EN-10002621"/>
    <x v="1"/>
    <x v="12"/>
    <s v="Staples"/>
    <n v="9.7799999999999994"/>
    <n v="1"/>
    <n v="0"/>
    <n v="4.8899999999999997"/>
  </r>
  <r>
    <n v="5901"/>
    <s v="CA-2012-146465"/>
    <x v="1"/>
    <x v="312"/>
    <d v="2012-11-24T00:00:00"/>
    <s v="Standard Class"/>
    <s v="PB-18805"/>
    <s v="Patrick Bzostek"/>
    <s v="Home Office"/>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s v="Corporate"/>
    <s v="United States"/>
    <s v="Westfield"/>
    <x v="30"/>
    <n v="7090"/>
    <x v="3"/>
    <s v="FUR-FU-10001889"/>
    <x v="0"/>
    <x v="5"/>
    <s v="Ultra Door Pull Handle"/>
    <n v="31.56"/>
    <n v="3"/>
    <n v="0"/>
    <n v="10.4148"/>
  </r>
  <r>
    <n v="5903"/>
    <s v="US-2014-153948"/>
    <x v="3"/>
    <x v="44"/>
    <d v="2014-11-07T00:00:00"/>
    <s v="Same Day"/>
    <s v="FM-14290"/>
    <s v="Frank Merwin"/>
    <s v="Home Office"/>
    <s v="United States"/>
    <s v="San Francisco"/>
    <x v="1"/>
    <n v="94122"/>
    <x v="1"/>
    <s v="OFF-PA-10000157"/>
    <x v="1"/>
    <x v="10"/>
    <s v="Xerox 191"/>
    <n v="59.94"/>
    <n v="3"/>
    <n v="0"/>
    <n v="28.171799999999998"/>
  </r>
  <r>
    <n v="5904"/>
    <s v="US-2014-153948"/>
    <x v="3"/>
    <x v="44"/>
    <d v="2014-11-07T00:00:00"/>
    <s v="Same Day"/>
    <s v="FM-14290"/>
    <s v="Frank Merwin"/>
    <s v="Home Office"/>
    <s v="United States"/>
    <s v="San Francisco"/>
    <x v="1"/>
    <n v="94122"/>
    <x v="1"/>
    <s v="OFF-PA-10002764"/>
    <x v="1"/>
    <x v="10"/>
    <s v="Staples"/>
    <n v="45.36"/>
    <n v="4"/>
    <n v="0"/>
    <n v="22.226399999999998"/>
  </r>
  <r>
    <n v="5905"/>
    <s v="US-2014-153948"/>
    <x v="3"/>
    <x v="44"/>
    <d v="2014-11-07T00:00:00"/>
    <s v="Same Day"/>
    <s v="FM-14290"/>
    <s v="Frank Merwin"/>
    <s v="Home Office"/>
    <s v="United States"/>
    <s v="San Francisco"/>
    <x v="1"/>
    <n v="94122"/>
    <x v="1"/>
    <s v="OFF-PA-10000143"/>
    <x v="1"/>
    <x v="10"/>
    <s v="Astroparche Fine Business Paper"/>
    <n v="26.400000000000002"/>
    <n v="5"/>
    <n v="0"/>
    <n v="12.672000000000001"/>
  </r>
  <r>
    <n v="5906"/>
    <s v="US-2014-153948"/>
    <x v="3"/>
    <x v="44"/>
    <d v="2014-11-07T00:00:00"/>
    <s v="Same Day"/>
    <s v="FM-14290"/>
    <s v="Frank Merwin"/>
    <s v="Home Office"/>
    <s v="United States"/>
    <s v="San Francisco"/>
    <x v="1"/>
    <n v="94122"/>
    <x v="1"/>
    <s v="OFF-LA-10000414"/>
    <x v="1"/>
    <x v="2"/>
    <s v="Avery 503"/>
    <n v="41.4"/>
    <n v="4"/>
    <n v="0"/>
    <n v="19.872"/>
  </r>
  <r>
    <n v="5907"/>
    <s v="US-2014-153948"/>
    <x v="3"/>
    <x v="44"/>
    <d v="2014-11-07T00:00:00"/>
    <s v="Same Day"/>
    <s v="FM-14290"/>
    <s v="Frank Merwin"/>
    <s v="Home Office"/>
    <s v="United States"/>
    <s v="San Francisco"/>
    <x v="1"/>
    <n v="94122"/>
    <x v="1"/>
    <s v="TEC-AC-10003441"/>
    <x v="2"/>
    <x v="11"/>
    <s v="Kingston Digital DataTraveler 32GB USB 2.0"/>
    <n v="16.95"/>
    <n v="1"/>
    <n v="0"/>
    <n v="1.0169999999999995"/>
  </r>
  <r>
    <n v="5908"/>
    <s v="US-2013-113985"/>
    <x v="0"/>
    <x v="499"/>
    <d v="2013-12-08T00:00:00"/>
    <s v="Standard Class"/>
    <s v="KD-16495"/>
    <s v="Keith Dawkins"/>
    <s v="Corporate"/>
    <s v="United States"/>
    <s v="San Jose"/>
    <x v="1"/>
    <n v="95123"/>
    <x v="1"/>
    <s v="OFF-BI-10002353"/>
    <x v="1"/>
    <x v="8"/>
    <s v="GBC VeloBind Cover Sets"/>
    <n v="24.704000000000001"/>
    <n v="2"/>
    <n v="0.2"/>
    <n v="9.2639999999999993"/>
  </r>
  <r>
    <n v="5909"/>
    <s v="US-2013-113985"/>
    <x v="0"/>
    <x v="499"/>
    <d v="2013-12-08T00:00:00"/>
    <s v="Standard Class"/>
    <s v="KD-16495"/>
    <s v="Keith Dawkins"/>
    <s v="Corporate"/>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s v="Corporate"/>
    <s v="United States"/>
    <s v="San Jose"/>
    <x v="1"/>
    <n v="95123"/>
    <x v="1"/>
    <s v="FUR-FU-10003026"/>
    <x v="0"/>
    <x v="5"/>
    <s v="Eldon Regeneration Recycled Desk Accessories, Black"/>
    <n v="14.52"/>
    <n v="3"/>
    <n v="0"/>
    <n v="5.6627999999999998"/>
  </r>
  <r>
    <n v="5911"/>
    <s v="US-2013-113985"/>
    <x v="0"/>
    <x v="499"/>
    <d v="2013-12-08T00:00:00"/>
    <s v="Standard Class"/>
    <s v="KD-16495"/>
    <s v="Keith Dawkins"/>
    <s v="Corporate"/>
    <s v="United States"/>
    <s v="San Jose"/>
    <x v="1"/>
    <n v="95123"/>
    <x v="1"/>
    <s v="OFF-BI-10000632"/>
    <x v="1"/>
    <x v="8"/>
    <s v="Satellite Sectional Post Binders"/>
    <n v="104.184"/>
    <n v="3"/>
    <n v="0.2"/>
    <n v="33.8598"/>
  </r>
  <r>
    <n v="5912"/>
    <s v="CA-2013-155383"/>
    <x v="0"/>
    <x v="907"/>
    <d v="2013-12-23T00:00:00"/>
    <s v="Standard Class"/>
    <s v="SC-20680"/>
    <s v="Steve Carroll"/>
    <s v="Home Office"/>
    <s v="United States"/>
    <s v="Seattle"/>
    <x v="4"/>
    <n v="98115"/>
    <x v="1"/>
    <s v="OFF-ST-10001328"/>
    <x v="1"/>
    <x v="4"/>
    <s v="Personal Filing Tote with Lid, Black/Gray"/>
    <n v="46.53"/>
    <n v="3"/>
    <n v="0"/>
    <n v="13.028400000000001"/>
  </r>
  <r>
    <n v="5913"/>
    <s v="CA-2011-120432"/>
    <x v="2"/>
    <x v="829"/>
    <d v="2011-08-26T00:00:00"/>
    <s v="Second Class"/>
    <s v="DW-13585"/>
    <s v="Dorothy Wardle"/>
    <s v="Corporate"/>
    <s v="United States"/>
    <s v="Owensboro"/>
    <x v="0"/>
    <n v="42301"/>
    <x v="0"/>
    <s v="OFF-SU-10004661"/>
    <x v="1"/>
    <x v="14"/>
    <s v="Acme Titanium Bonded Scissors"/>
    <n v="25.5"/>
    <n v="3"/>
    <n v="0"/>
    <n v="6.63"/>
  </r>
  <r>
    <n v="5914"/>
    <s v="US-2012-126977"/>
    <x v="1"/>
    <x v="14"/>
    <d v="2012-09-23T00:00:00"/>
    <s v="Standard Class"/>
    <s v="PF-19120"/>
    <s v="Peter Fuller"/>
    <s v="Consumer"/>
    <s v="United States"/>
    <s v="New York City"/>
    <x v="15"/>
    <n v="10035"/>
    <x v="3"/>
    <s v="OFF-ST-10000617"/>
    <x v="1"/>
    <x v="4"/>
    <s v="Woodgrain Magazine Files by Perma"/>
    <n v="14.9"/>
    <n v="5"/>
    <n v="0"/>
    <n v="1.0429999999999984"/>
  </r>
  <r>
    <n v="5915"/>
    <s v="US-2012-126977"/>
    <x v="1"/>
    <x v="14"/>
    <d v="2012-09-23T00:00:00"/>
    <s v="Standard Class"/>
    <s v="PF-19120"/>
    <s v="Peter Fuller"/>
    <s v="Consumer"/>
    <s v="United States"/>
    <s v="New York City"/>
    <x v="15"/>
    <n v="10035"/>
    <x v="3"/>
    <s v="OFF-LA-10002762"/>
    <x v="1"/>
    <x v="2"/>
    <s v="Avery 485"/>
    <n v="87.71"/>
    <n v="7"/>
    <n v="0"/>
    <n v="41.223699999999994"/>
  </r>
  <r>
    <n v="5916"/>
    <s v="US-2012-126977"/>
    <x v="1"/>
    <x v="14"/>
    <d v="2012-09-23T00:00:00"/>
    <s v="Standard Class"/>
    <s v="PF-19120"/>
    <s v="Peter Fuller"/>
    <s v="Consumer"/>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s v="Consumer"/>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s v="Consumer"/>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s v="Consumer"/>
    <s v="United States"/>
    <s v="New York City"/>
    <x v="15"/>
    <n v="10035"/>
    <x v="3"/>
    <s v="FUR-BO-10002213"/>
    <x v="0"/>
    <x v="0"/>
    <s v="DMI Eclipse Executive Suite Bookcases"/>
    <n v="2003.9200000000003"/>
    <n v="5"/>
    <n v="0.2"/>
    <n v="-25.049000000000149"/>
  </r>
  <r>
    <n v="5920"/>
    <s v="US-2012-126977"/>
    <x v="1"/>
    <x v="14"/>
    <d v="2012-09-23T00:00:00"/>
    <s v="Standard Class"/>
    <s v="PF-19120"/>
    <s v="Peter Fuller"/>
    <s v="Consumer"/>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s v="Consumer"/>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s v="Consumer"/>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s v="Consumer"/>
    <s v="United States"/>
    <s v="New York City"/>
    <x v="15"/>
    <n v="10035"/>
    <x v="3"/>
    <s v="TEC-PH-10000169"/>
    <x v="2"/>
    <x v="7"/>
    <s v="ARKON Windshield Dashboard Air Vent Car Mount Holder"/>
    <n v="67.8"/>
    <n v="4"/>
    <n v="0"/>
    <n v="1.3559999999999945"/>
  </r>
  <r>
    <n v="5924"/>
    <s v="CA-2013-130288"/>
    <x v="0"/>
    <x v="491"/>
    <d v="2013-12-01T00:00:00"/>
    <s v="Second Class"/>
    <s v="DK-13225"/>
    <s v="Dean Katz"/>
    <s v="Corporate"/>
    <s v="United States"/>
    <s v="New York City"/>
    <x v="15"/>
    <n v="10011"/>
    <x v="3"/>
    <s v="FUR-TA-10002958"/>
    <x v="0"/>
    <x v="3"/>
    <s v="Bevis Oval Conference Table, Walnut"/>
    <n v="313.17599999999999"/>
    <n v="2"/>
    <n v="0.4"/>
    <n v="-120.05080000000007"/>
  </r>
  <r>
    <n v="5925"/>
    <s v="CA-2014-146458"/>
    <x v="3"/>
    <x v="123"/>
    <d v="2014-11-23T00:00:00"/>
    <s v="Second Class"/>
    <s v="RB-19435"/>
    <s v="Richard Bierner"/>
    <s v="Consumer"/>
    <s v="United States"/>
    <s v="Springfield"/>
    <x v="17"/>
    <n v="22153"/>
    <x v="0"/>
    <s v="OFF-AR-10001177"/>
    <x v="1"/>
    <x v="6"/>
    <s v="Newell 349"/>
    <n v="22.959999999999997"/>
    <n v="7"/>
    <n v="0"/>
    <n v="6.6583999999999968"/>
  </r>
  <r>
    <n v="5926"/>
    <s v="CA-2014-150420"/>
    <x v="3"/>
    <x v="95"/>
    <d v="2014-06-09T00:00:00"/>
    <s v="Standard Class"/>
    <s v="GD-14590"/>
    <s v="Giulietta Dortch"/>
    <s v="Corporate"/>
    <s v="United States"/>
    <s v="Bellingham"/>
    <x v="4"/>
    <n v="98226"/>
    <x v="1"/>
    <s v="TEC-AC-10004975"/>
    <x v="2"/>
    <x v="11"/>
    <s v="Plantronics Audio 995 Wireless Stereo Headset"/>
    <n v="1099.5"/>
    <n v="10"/>
    <n v="0"/>
    <n v="362.83500000000004"/>
  </r>
  <r>
    <n v="5927"/>
    <s v="US-2011-118997"/>
    <x v="2"/>
    <x v="918"/>
    <d v="2011-04-12T00:00:00"/>
    <s v="Standard Class"/>
    <s v="RA-19885"/>
    <s v="Ruben Ausman"/>
    <s v="Corporate"/>
    <s v="United States"/>
    <s v="Decatur"/>
    <x v="19"/>
    <n v="35601"/>
    <x v="0"/>
    <s v="FUR-TA-10001086"/>
    <x v="0"/>
    <x v="3"/>
    <s v="SAFCO PlanMaster Boards, 60w x 37-1/2d, White Melamine"/>
    <n v="1215.92"/>
    <n v="8"/>
    <n v="0"/>
    <n v="316.13920000000007"/>
  </r>
  <r>
    <n v="5928"/>
    <s v="CA-2011-114314"/>
    <x v="2"/>
    <x v="856"/>
    <d v="2011-10-15T00:00:00"/>
    <s v="Standard Class"/>
    <s v="DB-13555"/>
    <s v="Dorothy Badders"/>
    <s v="Corporate"/>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s v="Corporate"/>
    <s v="United States"/>
    <s v="Fayetteville"/>
    <x v="36"/>
    <n v="72701"/>
    <x v="0"/>
    <s v="FUR-FU-10002107"/>
    <x v="0"/>
    <x v="5"/>
    <s v="Eldon Pizzaz Desk Accessories"/>
    <n v="8.92"/>
    <n v="4"/>
    <n v="0"/>
    <n v="3.9248000000000003"/>
  </r>
  <r>
    <n v="5930"/>
    <s v="US-2014-169551"/>
    <x v="3"/>
    <x v="437"/>
    <d v="2014-07-10T00:00:00"/>
    <s v="First Class"/>
    <s v="RL-19615"/>
    <s v="Rob Lucas"/>
    <s v="Consumer"/>
    <s v="United States"/>
    <s v="Philadelphia"/>
    <x v="9"/>
    <n v="19120"/>
    <x v="3"/>
    <s v="FUR-BO-10001519"/>
    <x v="0"/>
    <x v="0"/>
    <s v="O'Sullivan 3-Shelf Heavy-Duty Bookcases"/>
    <n v="87.210000000000008"/>
    <n v="3"/>
    <n v="0.5"/>
    <n v="-45.349200000000003"/>
  </r>
  <r>
    <n v="5931"/>
    <s v="US-2014-169551"/>
    <x v="3"/>
    <x v="437"/>
    <d v="2014-07-10T00:00:00"/>
    <s v="First Class"/>
    <s v="RL-19615"/>
    <s v="Rob Lucas"/>
    <s v="Consumer"/>
    <s v="United States"/>
    <s v="Philadelphia"/>
    <x v="9"/>
    <n v="19120"/>
    <x v="3"/>
    <s v="OFF-PA-10004100"/>
    <x v="1"/>
    <x v="10"/>
    <s v="Xerox 216"/>
    <n v="15.552000000000003"/>
    <n v="3"/>
    <n v="0.2"/>
    <n v="5.4432"/>
  </r>
  <r>
    <n v="5932"/>
    <s v="US-2014-169551"/>
    <x v="3"/>
    <x v="437"/>
    <d v="2014-07-10T00:00:00"/>
    <s v="First Class"/>
    <s v="RL-19615"/>
    <s v="Rob Lucas"/>
    <s v="Consumer"/>
    <s v="United States"/>
    <s v="Philadelphia"/>
    <x v="9"/>
    <n v="19120"/>
    <x v="3"/>
    <s v="TEC-PH-10001363"/>
    <x v="2"/>
    <x v="7"/>
    <s v="Apple iPhone 5S"/>
    <n v="683.98799999999994"/>
    <n v="2"/>
    <n v="0.4"/>
    <n v="-113.9980000000001"/>
  </r>
  <r>
    <n v="5933"/>
    <s v="US-2014-169551"/>
    <x v="3"/>
    <x v="437"/>
    <d v="2014-07-10T00:00:00"/>
    <s v="First Class"/>
    <s v="RL-19615"/>
    <s v="Rob Lucas"/>
    <s v="Consumer"/>
    <s v="United States"/>
    <s v="Philadelphia"/>
    <x v="9"/>
    <n v="19120"/>
    <x v="3"/>
    <s v="OFF-ST-10004835"/>
    <x v="1"/>
    <x v="4"/>
    <s v="Plastic Stacking Crates &amp; Casters"/>
    <n v="13.392000000000001"/>
    <n v="3"/>
    <n v="0.2"/>
    <n v="1.0044"/>
  </r>
  <r>
    <n v="5934"/>
    <s v="US-2014-169551"/>
    <x v="3"/>
    <x v="437"/>
    <d v="2014-07-10T00:00:00"/>
    <s v="First Class"/>
    <s v="RL-19615"/>
    <s v="Rob Lucas"/>
    <s v="Consumer"/>
    <s v="United States"/>
    <s v="Philadelphia"/>
    <x v="9"/>
    <n v="19120"/>
    <x v="3"/>
    <s v="TEC-AC-10002018"/>
    <x v="2"/>
    <x v="11"/>
    <s v="AmazonBasics 3-Button USB Wired Mouse"/>
    <n v="16.776000000000003"/>
    <n v="3"/>
    <n v="0.2"/>
    <n v="4.8231000000000002"/>
  </r>
  <r>
    <n v="5935"/>
    <s v="US-2014-169551"/>
    <x v="3"/>
    <x v="437"/>
    <d v="2014-07-10T00:00:00"/>
    <s v="First Class"/>
    <s v="RL-19615"/>
    <s v="Rob Lucas"/>
    <s v="Consumer"/>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s v="Home Office"/>
    <s v="United States"/>
    <s v="Seattle"/>
    <x v="4"/>
    <n v="98103"/>
    <x v="1"/>
    <s v="FUR-FU-10000221"/>
    <x v="0"/>
    <x v="5"/>
    <s v="Master Caster Door Stop, Brown"/>
    <n v="25.4"/>
    <n v="5"/>
    <n v="0"/>
    <n v="8.6359999999999992"/>
  </r>
  <r>
    <n v="5937"/>
    <s v="CA-2013-103107"/>
    <x v="0"/>
    <x v="975"/>
    <d v="2013-07-05T00:00:00"/>
    <s v="Same Day"/>
    <s v="RB-19465"/>
    <s v="Rick Bensley"/>
    <s v="Home Office"/>
    <s v="United States"/>
    <s v="Seattle"/>
    <x v="4"/>
    <n v="98103"/>
    <x v="1"/>
    <s v="TEC-PH-10001198"/>
    <x v="2"/>
    <x v="7"/>
    <s v="Avaya 4621SW VoIP phone"/>
    <n v="177.48000000000002"/>
    <n v="3"/>
    <n v="0.2"/>
    <n v="19.966499999999982"/>
  </r>
  <r>
    <n v="5938"/>
    <s v="CA-2013-103107"/>
    <x v="0"/>
    <x v="975"/>
    <d v="2013-07-05T00:00:00"/>
    <s v="Same Day"/>
    <s v="RB-19465"/>
    <s v="Rick Bensley"/>
    <s v="Home Office"/>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s v="Consumer"/>
    <s v="United States"/>
    <s v="Plano"/>
    <x v="5"/>
    <n v="75023"/>
    <x v="2"/>
    <s v="TEC-PH-10003811"/>
    <x v="2"/>
    <x v="7"/>
    <s v="Jabra Supreme Plus Driver Edition Headset"/>
    <n v="95.992000000000004"/>
    <n v="1"/>
    <n v="0.2"/>
    <n v="9.5991999999999997"/>
  </r>
  <r>
    <n v="5940"/>
    <s v="CA-2014-122077"/>
    <x v="3"/>
    <x v="240"/>
    <d v="2014-05-26T00:00:00"/>
    <s v="Standard Class"/>
    <s v="JF-15295"/>
    <s v="Jason Fortune-"/>
    <s v="Consumer"/>
    <s v="United States"/>
    <s v="Plano"/>
    <x v="5"/>
    <n v="75023"/>
    <x v="2"/>
    <s v="OFF-LA-10004178"/>
    <x v="1"/>
    <x v="2"/>
    <s v="Avery 491"/>
    <n v="13.216000000000001"/>
    <n v="4"/>
    <n v="0.2"/>
    <n v="4.2951999999999995"/>
  </r>
  <r>
    <n v="5941"/>
    <s v="CA-2014-112431"/>
    <x v="3"/>
    <x v="386"/>
    <d v="2014-10-15T00:00:00"/>
    <s v="Second Class"/>
    <s v="RW-19690"/>
    <s v="Robert Waldorf"/>
    <s v="Consumer"/>
    <s v="United States"/>
    <s v="Los Angeles"/>
    <x v="1"/>
    <n v="90049"/>
    <x v="1"/>
    <s v="TEC-AC-10001465"/>
    <x v="2"/>
    <x v="11"/>
    <s v="SanDisk Cruzer 64 GB USB Flash Drive"/>
    <n v="435.84000000000003"/>
    <n v="12"/>
    <n v="0"/>
    <n v="130.75199999999995"/>
  </r>
  <r>
    <n v="5942"/>
    <s v="CA-2014-112431"/>
    <x v="3"/>
    <x v="386"/>
    <d v="2014-10-15T00:00:00"/>
    <s v="Second Class"/>
    <s v="RW-19690"/>
    <s v="Robert Waldorf"/>
    <s v="Consumer"/>
    <s v="United States"/>
    <s v="Los Angeles"/>
    <x v="1"/>
    <n v="90049"/>
    <x v="1"/>
    <s v="OFF-AR-10000940"/>
    <x v="1"/>
    <x v="6"/>
    <s v="Newell 343"/>
    <n v="5.88"/>
    <n v="2"/>
    <n v="0"/>
    <n v="1.5876000000000001"/>
  </r>
  <r>
    <n v="5943"/>
    <s v="CA-2013-151092"/>
    <x v="0"/>
    <x v="876"/>
    <d v="2013-08-14T00:00:00"/>
    <s v="Standard Class"/>
    <s v="VG-21790"/>
    <s v="Vivek Gonzalez"/>
    <s v="Consumer"/>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s v="Corporate"/>
    <s v="United States"/>
    <s v="Los Angeles"/>
    <x v="1"/>
    <n v="90036"/>
    <x v="1"/>
    <s v="FUR-FU-10000771"/>
    <x v="0"/>
    <x v="5"/>
    <s v="Eldon 200 Class Desk Accessories, Smoke"/>
    <n v="6.28"/>
    <n v="1"/>
    <n v="0"/>
    <n v="2.6376000000000004"/>
  </r>
  <r>
    <n v="5945"/>
    <s v="CA-2011-104178"/>
    <x v="2"/>
    <x v="55"/>
    <d v="2011-08-29T00:00:00"/>
    <s v="Standard Class"/>
    <s v="JM-15265"/>
    <s v="Janet Molinari"/>
    <s v="Corporate"/>
    <s v="United States"/>
    <s v="Los Angeles"/>
    <x v="1"/>
    <n v="90036"/>
    <x v="1"/>
    <s v="TEC-AC-10002399"/>
    <x v="2"/>
    <x v="11"/>
    <s v="SanDisk Cruzer 32 GB USB Flash Drive"/>
    <n v="95.1"/>
    <n v="5"/>
    <n v="0"/>
    <n v="30.431999999999995"/>
  </r>
  <r>
    <n v="5946"/>
    <s v="CA-2011-104178"/>
    <x v="2"/>
    <x v="55"/>
    <d v="2011-08-29T00:00:00"/>
    <s v="Standard Class"/>
    <s v="JM-15265"/>
    <s v="Janet Molinari"/>
    <s v="Corporate"/>
    <s v="United States"/>
    <s v="Los Angeles"/>
    <x v="1"/>
    <n v="90036"/>
    <x v="1"/>
    <s v="OFF-PA-10004983"/>
    <x v="1"/>
    <x v="10"/>
    <s v="Xerox 23"/>
    <n v="25.92"/>
    <n v="4"/>
    <n v="0"/>
    <n v="12.441600000000001"/>
  </r>
  <r>
    <n v="5947"/>
    <s v="CA-2011-104178"/>
    <x v="2"/>
    <x v="55"/>
    <d v="2011-08-29T00:00:00"/>
    <s v="Standard Class"/>
    <s v="JM-15265"/>
    <s v="Janet Molinari"/>
    <s v="Corporate"/>
    <s v="United States"/>
    <s v="Los Angeles"/>
    <x v="1"/>
    <n v="90036"/>
    <x v="1"/>
    <s v="OFF-ST-10004258"/>
    <x v="1"/>
    <x v="4"/>
    <s v="Portable Personal File Box"/>
    <n v="48.84"/>
    <n v="4"/>
    <n v="0"/>
    <n v="13.186800000000005"/>
  </r>
  <r>
    <n v="5948"/>
    <s v="CA-2012-115924"/>
    <x v="1"/>
    <x v="471"/>
    <d v="2012-09-18T00:00:00"/>
    <s v="Second Class"/>
    <s v="BE-11455"/>
    <s v="Brad Eason"/>
    <s v="Home Office"/>
    <s v="United States"/>
    <s v="Des Moines"/>
    <x v="23"/>
    <n v="50315"/>
    <x v="2"/>
    <s v="OFF-BI-10004040"/>
    <x v="1"/>
    <x v="8"/>
    <s v="Wilson Jones Impact Binders"/>
    <n v="25.9"/>
    <n v="5"/>
    <n v="0"/>
    <n v="12.690999999999999"/>
  </r>
  <r>
    <n v="5949"/>
    <s v="CA-2014-161046"/>
    <x v="3"/>
    <x v="916"/>
    <d v="2014-03-06T00:00:00"/>
    <s v="Same Day"/>
    <s v="CB-12535"/>
    <s v="Claudia Bergmann"/>
    <s v="Corporate"/>
    <s v="United States"/>
    <s v="Southaven"/>
    <x v="35"/>
    <n v="38671"/>
    <x v="0"/>
    <s v="OFF-EN-10003862"/>
    <x v="1"/>
    <x v="12"/>
    <s v="Laser &amp; Ink Jet Business Envelopes"/>
    <n v="42.68"/>
    <n v="4"/>
    <n v="0"/>
    <n v="19.6328"/>
  </r>
  <r>
    <n v="5950"/>
    <s v="CA-2014-161046"/>
    <x v="3"/>
    <x v="916"/>
    <d v="2014-03-06T00:00:00"/>
    <s v="Same Day"/>
    <s v="CB-12535"/>
    <s v="Claudia Bergmann"/>
    <s v="Corporate"/>
    <s v="United States"/>
    <s v="Southaven"/>
    <x v="35"/>
    <n v="38671"/>
    <x v="0"/>
    <s v="TEC-AC-10004571"/>
    <x v="2"/>
    <x v="11"/>
    <s v="Logitech G700s Rechargeable Gaming Mouse"/>
    <n v="299.96999999999997"/>
    <n v="3"/>
    <n v="0"/>
    <n v="125.98740000000001"/>
  </r>
  <r>
    <n v="5951"/>
    <s v="CA-2014-161046"/>
    <x v="3"/>
    <x v="916"/>
    <d v="2014-03-06T00:00:00"/>
    <s v="Same Day"/>
    <s v="CB-12535"/>
    <s v="Claudia Bergmann"/>
    <s v="Corporate"/>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s v="Corporate"/>
    <s v="United States"/>
    <s v="Southaven"/>
    <x v="35"/>
    <n v="38671"/>
    <x v="0"/>
    <s v="OFF-BI-10002026"/>
    <x v="1"/>
    <x v="8"/>
    <s v="Ibico Recycled Linen-Style Covers"/>
    <n v="234.36"/>
    <n v="6"/>
    <n v="0"/>
    <n v="112.49279999999999"/>
  </r>
  <r>
    <n v="5953"/>
    <s v="US-2014-141698"/>
    <x v="3"/>
    <x v="4"/>
    <d v="2014-04-22T00:00:00"/>
    <s v="Standard Class"/>
    <s v="SD-20485"/>
    <s v="Shirley Daniels"/>
    <s v="Home Office"/>
    <s v="United States"/>
    <s v="Houston"/>
    <x v="5"/>
    <n v="77041"/>
    <x v="2"/>
    <s v="OFF-PA-10001826"/>
    <x v="1"/>
    <x v="10"/>
    <s v="Xerox 207"/>
    <n v="20.736000000000004"/>
    <n v="4"/>
    <n v="0.2"/>
    <n v="7.2576000000000001"/>
  </r>
  <r>
    <n v="5954"/>
    <s v="US-2011-105151"/>
    <x v="2"/>
    <x v="809"/>
    <d v="2011-03-31T00:00:00"/>
    <s v="First Class"/>
    <s v="SG-20890"/>
    <s v="Susan Gilcrest"/>
    <s v="Corporate"/>
    <s v="United States"/>
    <s v="New York City"/>
    <x v="15"/>
    <n v="10009"/>
    <x v="3"/>
    <s v="OFF-AR-10001231"/>
    <x v="1"/>
    <x v="6"/>
    <s v="Sanford EarthWrite Recycled Pencils, Medium Soft, #2"/>
    <n v="10.5"/>
    <n v="5"/>
    <n v="0"/>
    <n v="2.9400000000000004"/>
  </r>
  <r>
    <n v="5955"/>
    <s v="CA-2011-155796"/>
    <x v="2"/>
    <x v="7"/>
    <d v="2011-11-15T00:00:00"/>
    <s v="Second Class"/>
    <s v="TS-21430"/>
    <s v="Tom Stivers"/>
    <s v="Corporate"/>
    <s v="United States"/>
    <s v="Reading"/>
    <x v="9"/>
    <n v="19601"/>
    <x v="3"/>
    <s v="FUR-FU-10000409"/>
    <x v="0"/>
    <x v="5"/>
    <s v="GE 4 Foot Flourescent Tube, 40 Watt"/>
    <n v="23.968000000000004"/>
    <n v="2"/>
    <n v="0.2"/>
    <n v="7.7896000000000001"/>
  </r>
  <r>
    <n v="5956"/>
    <s v="CA-2011-155796"/>
    <x v="2"/>
    <x v="7"/>
    <d v="2011-11-15T00:00:00"/>
    <s v="Second Class"/>
    <s v="TS-21430"/>
    <s v="Tom Stivers"/>
    <s v="Corporate"/>
    <s v="United States"/>
    <s v="Reading"/>
    <x v="9"/>
    <n v="19601"/>
    <x v="3"/>
    <s v="FUR-BO-10002545"/>
    <x v="0"/>
    <x v="0"/>
    <s v="Atlantic Metals Mobile 3-Shelf Bookcases, Custom Colors"/>
    <n v="521.96"/>
    <n v="4"/>
    <n v="0.5"/>
    <n v="-250.54079999999999"/>
  </r>
  <r>
    <n v="5957"/>
    <s v="CA-2013-127138"/>
    <x v="0"/>
    <x v="299"/>
    <d v="2013-03-16T00:00:00"/>
    <s v="Second Class"/>
    <s v="DK-13225"/>
    <s v="Dean Katz"/>
    <s v="Corporate"/>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s v="Corporate"/>
    <s v="United States"/>
    <s v="San Francisco"/>
    <x v="1"/>
    <n v="94109"/>
    <x v="1"/>
    <s v="OFF-AP-10003842"/>
    <x v="1"/>
    <x v="9"/>
    <s v="Euro-Pro Shark Turbo Vacuum"/>
    <n v="154.9"/>
    <n v="5"/>
    <n v="0"/>
    <n v="40.274000000000001"/>
  </r>
  <r>
    <n v="5959"/>
    <s v="CA-2013-127138"/>
    <x v="0"/>
    <x v="299"/>
    <d v="2013-03-16T00:00:00"/>
    <s v="Second Class"/>
    <s v="DK-13225"/>
    <s v="Dean Katz"/>
    <s v="Corporate"/>
    <s v="United States"/>
    <s v="San Francisco"/>
    <x v="1"/>
    <n v="94109"/>
    <x v="1"/>
    <s v="OFF-EN-10004459"/>
    <x v="1"/>
    <x v="12"/>
    <s v="Security-Tint Envelopes"/>
    <n v="30.56"/>
    <n v="4"/>
    <n v="0"/>
    <n v="14.974399999999999"/>
  </r>
  <r>
    <n v="5960"/>
    <s v="CA-2013-127138"/>
    <x v="0"/>
    <x v="299"/>
    <d v="2013-03-16T00:00:00"/>
    <s v="Second Class"/>
    <s v="DK-13225"/>
    <s v="Dean Katz"/>
    <s v="Corporate"/>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s v="Corporate"/>
    <s v="United States"/>
    <s v="Los Angeles"/>
    <x v="1"/>
    <n v="90045"/>
    <x v="1"/>
    <s v="FUR-FU-10003142"/>
    <x v="0"/>
    <x v="5"/>
    <s v="Master Big Foot Doorstop, Beige"/>
    <n v="21.12"/>
    <n v="4"/>
    <n v="0"/>
    <n v="6.5471999999999984"/>
  </r>
  <r>
    <n v="5962"/>
    <s v="CA-2011-140732"/>
    <x v="2"/>
    <x v="7"/>
    <d v="2011-11-13T00:00:00"/>
    <s v="Second Class"/>
    <s v="MA-17560"/>
    <s v="Matt Abelman"/>
    <s v="Home Office"/>
    <s v="United States"/>
    <s v="Los Angeles"/>
    <x v="1"/>
    <n v="90004"/>
    <x v="1"/>
    <s v="TEC-PH-10001425"/>
    <x v="2"/>
    <x v="7"/>
    <s v="Mophie Juice Pack Helium for iPhone"/>
    <n v="575.928"/>
    <n v="9"/>
    <n v="0.2"/>
    <n v="57.592799999999983"/>
  </r>
  <r>
    <n v="5963"/>
    <s v="CA-2011-140732"/>
    <x v="2"/>
    <x v="7"/>
    <d v="2011-11-13T00:00:00"/>
    <s v="Second Class"/>
    <s v="MA-17560"/>
    <s v="Matt Abelman"/>
    <s v="Home Office"/>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s v="Home Office"/>
    <s v="United States"/>
    <s v="Los Angeles"/>
    <x v="1"/>
    <n v="90004"/>
    <x v="1"/>
    <s v="OFF-PA-10003625"/>
    <x v="1"/>
    <x v="10"/>
    <s v="Xerox 1979"/>
    <n v="123.92"/>
    <n v="4"/>
    <n v="0"/>
    <n v="55.763999999999996"/>
  </r>
  <r>
    <n v="5965"/>
    <s v="CA-2014-119011"/>
    <x v="3"/>
    <x v="648"/>
    <d v="2014-08-26T00:00:00"/>
    <s v="Standard Class"/>
    <s v="LR-17035"/>
    <s v="Lisa Ryan"/>
    <s v="Corporate"/>
    <s v="United States"/>
    <s v="San Francisco"/>
    <x v="1"/>
    <n v="94109"/>
    <x v="1"/>
    <s v="OFF-SU-10004768"/>
    <x v="1"/>
    <x v="14"/>
    <s v="Acme Kleencut Forged Steel Scissors"/>
    <n v="17.22"/>
    <n v="3"/>
    <n v="0"/>
    <n v="5.1659999999999986"/>
  </r>
  <r>
    <n v="5966"/>
    <s v="CA-2014-119011"/>
    <x v="3"/>
    <x v="648"/>
    <d v="2014-08-26T00:00:00"/>
    <s v="Standard Class"/>
    <s v="LR-17035"/>
    <s v="Lisa Ryan"/>
    <s v="Corporate"/>
    <s v="United States"/>
    <s v="San Francisco"/>
    <x v="1"/>
    <n v="94109"/>
    <x v="1"/>
    <s v="OFF-ST-10000777"/>
    <x v="1"/>
    <x v="4"/>
    <s v="Companion Letter/Legal File, Black"/>
    <n v="226.56"/>
    <n v="6"/>
    <n v="0"/>
    <n v="63.436800000000005"/>
  </r>
  <r>
    <n v="5967"/>
    <s v="CA-2014-119011"/>
    <x v="3"/>
    <x v="648"/>
    <d v="2014-08-26T00:00:00"/>
    <s v="Standard Class"/>
    <s v="LR-17035"/>
    <s v="Lisa Ryan"/>
    <s v="Corporate"/>
    <s v="United States"/>
    <s v="San Francisco"/>
    <x v="1"/>
    <n v="94109"/>
    <x v="1"/>
    <s v="TEC-PH-10003171"/>
    <x v="2"/>
    <x v="7"/>
    <s v="Plantronics Encore H101 Dual Earpieces Headset"/>
    <n v="107.88"/>
    <n v="3"/>
    <n v="0.2"/>
    <n v="10.787999999999997"/>
  </r>
  <r>
    <n v="5968"/>
    <s v="CA-2013-166912"/>
    <x v="0"/>
    <x v="804"/>
    <d v="2013-01-17T00:00:00"/>
    <s v="First Class"/>
    <s v="BE-11335"/>
    <s v="Bill Eplett"/>
    <s v="Home Office"/>
    <s v="United States"/>
    <s v="New York City"/>
    <x v="15"/>
    <n v="10009"/>
    <x v="3"/>
    <s v="OFF-PA-10001033"/>
    <x v="1"/>
    <x v="10"/>
    <s v="Xerox 1893"/>
    <n v="81.98"/>
    <n v="2"/>
    <n v="0"/>
    <n v="40.170200000000001"/>
  </r>
  <r>
    <n v="5969"/>
    <s v="CA-2011-141726"/>
    <x v="2"/>
    <x v="836"/>
    <d v="2011-07-22T00:00:00"/>
    <s v="First Class"/>
    <s v="CC-12145"/>
    <s v="Charles Crestani"/>
    <s v="Consumer"/>
    <s v="United States"/>
    <s v="San Diego"/>
    <x v="1"/>
    <n v="92105"/>
    <x v="1"/>
    <s v="OFF-PA-10000418"/>
    <x v="1"/>
    <x v="10"/>
    <s v="Xerox 189"/>
    <n v="104.85"/>
    <n v="1"/>
    <n v="0"/>
    <n v="50.327999999999996"/>
  </r>
  <r>
    <n v="5970"/>
    <s v="CA-2011-141726"/>
    <x v="2"/>
    <x v="836"/>
    <d v="2011-07-22T00:00:00"/>
    <s v="First Class"/>
    <s v="CC-12145"/>
    <s v="Charles Crestani"/>
    <s v="Consumer"/>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s v="Consumer"/>
    <s v="United States"/>
    <s v="San Diego"/>
    <x v="1"/>
    <n v="92105"/>
    <x v="1"/>
    <s v="OFF-PA-10002230"/>
    <x v="1"/>
    <x v="10"/>
    <s v="Xerox 1897"/>
    <n v="19.920000000000002"/>
    <n v="4"/>
    <n v="0"/>
    <n v="9.7608000000000015"/>
  </r>
  <r>
    <n v="5972"/>
    <s v="CA-2011-141726"/>
    <x v="2"/>
    <x v="836"/>
    <d v="2011-07-22T00:00:00"/>
    <s v="First Class"/>
    <s v="CC-12145"/>
    <s v="Charles Crestani"/>
    <s v="Consumer"/>
    <s v="United States"/>
    <s v="San Diego"/>
    <x v="1"/>
    <n v="92105"/>
    <x v="1"/>
    <s v="FUR-FU-10003577"/>
    <x v="0"/>
    <x v="5"/>
    <s v="Nu-Dell Leatherette Frames"/>
    <n v="43.019999999999996"/>
    <n v="3"/>
    <n v="0"/>
    <n v="15.4872"/>
  </r>
  <r>
    <n v="5973"/>
    <s v="CA-2014-115105"/>
    <x v="3"/>
    <x v="695"/>
    <d v="2014-02-12T00:00:00"/>
    <s v="Standard Class"/>
    <s v="BD-11770"/>
    <s v="Bryan Davis"/>
    <s v="Consumer"/>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s v="Home Office"/>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s v="Consumer"/>
    <s v="United States"/>
    <s v="Charlotte"/>
    <x v="3"/>
    <n v="28205"/>
    <x v="0"/>
    <s v="OFF-ST-10000676"/>
    <x v="1"/>
    <x v="4"/>
    <s v="Fellowes Econo/Stor Drawers"/>
    <n v="387.72"/>
    <n v="5"/>
    <n v="0.2"/>
    <n v="-67.851000000000028"/>
  </r>
  <r>
    <n v="5976"/>
    <s v="CA-2014-102155"/>
    <x v="3"/>
    <x v="1002"/>
    <d v="2014-07-18T00:00:00"/>
    <s v="Standard Class"/>
    <s v="RR-19525"/>
    <s v="Rick Reed"/>
    <s v="Corporate"/>
    <s v="United States"/>
    <s v="Overland Park"/>
    <x v="41"/>
    <n v="66212"/>
    <x v="2"/>
    <s v="OFF-ST-10001496"/>
    <x v="1"/>
    <x v="4"/>
    <s v="Standard Rollaway File with Lock"/>
    <n v="360.38"/>
    <n v="2"/>
    <n v="0"/>
    <n v="93.698800000000006"/>
  </r>
  <r>
    <n v="5977"/>
    <s v="CA-2014-102155"/>
    <x v="3"/>
    <x v="1002"/>
    <d v="2014-07-18T00:00:00"/>
    <s v="Standard Class"/>
    <s v="RR-19525"/>
    <s v="Rick Reed"/>
    <s v="Corporate"/>
    <s v="United States"/>
    <s v="Overland Park"/>
    <x v="41"/>
    <n v="66212"/>
    <x v="2"/>
    <s v="OFF-PA-10003673"/>
    <x v="1"/>
    <x v="10"/>
    <s v="Strathmore Photo Mount Cards"/>
    <n v="13.56"/>
    <n v="2"/>
    <n v="0"/>
    <n v="6.2375999999999996"/>
  </r>
  <r>
    <n v="5978"/>
    <s v="CA-2014-116953"/>
    <x v="3"/>
    <x v="558"/>
    <d v="2014-04-26T00:00:00"/>
    <s v="First Class"/>
    <s v="SV-20935"/>
    <s v="Susan Vittorini"/>
    <s v="Consumer"/>
    <s v="United States"/>
    <s v="Mesa"/>
    <x v="16"/>
    <n v="85204"/>
    <x v="1"/>
    <s v="TEC-PH-10004614"/>
    <x v="2"/>
    <x v="7"/>
    <s v="AT&amp;T 841000 Phone"/>
    <n v="552"/>
    <n v="10"/>
    <n v="0.2"/>
    <n v="34.5"/>
  </r>
  <r>
    <n v="5979"/>
    <s v="CA-2011-117765"/>
    <x v="2"/>
    <x v="557"/>
    <d v="2011-09-13T00:00:00"/>
    <s v="Standard Class"/>
    <s v="RB-19465"/>
    <s v="Rick Bensley"/>
    <s v="Home Office"/>
    <s v="United States"/>
    <s v="Tulsa"/>
    <x v="26"/>
    <n v="74133"/>
    <x v="2"/>
    <s v="FUR-TA-10001039"/>
    <x v="0"/>
    <x v="3"/>
    <s v="KI Adjustable-Height Table"/>
    <n v="429.90000000000003"/>
    <n v="5"/>
    <n v="0"/>
    <n v="111.77400000000003"/>
  </r>
  <r>
    <n v="5980"/>
    <s v="CA-2011-117765"/>
    <x v="2"/>
    <x v="557"/>
    <d v="2011-09-13T00:00:00"/>
    <s v="Standard Class"/>
    <s v="RB-19465"/>
    <s v="Rick Bensley"/>
    <s v="Home Office"/>
    <s v="United States"/>
    <s v="Tulsa"/>
    <x v="26"/>
    <n v="74133"/>
    <x v="2"/>
    <s v="OFF-BI-10000474"/>
    <x v="1"/>
    <x v="8"/>
    <s v="Avery Recycled Flexi-View Covers for Binding Systems"/>
    <n v="32.06"/>
    <n v="2"/>
    <n v="0"/>
    <n v="15.3888"/>
  </r>
  <r>
    <n v="5981"/>
    <s v="CA-2011-117765"/>
    <x v="2"/>
    <x v="557"/>
    <d v="2011-09-13T00:00:00"/>
    <s v="Standard Class"/>
    <s v="RB-19465"/>
    <s v="Rick Bensley"/>
    <s v="Home Office"/>
    <s v="United States"/>
    <s v="Tulsa"/>
    <x v="26"/>
    <n v="74133"/>
    <x v="2"/>
    <s v="FUR-CH-10004698"/>
    <x v="0"/>
    <x v="1"/>
    <s v="Padded Folding Chairs, Black, 4/Carton"/>
    <n v="161.96"/>
    <n v="2"/>
    <n v="0"/>
    <n v="45.348800000000011"/>
  </r>
  <r>
    <n v="5982"/>
    <s v="CA-2011-117765"/>
    <x v="2"/>
    <x v="557"/>
    <d v="2011-09-13T00:00:00"/>
    <s v="Standard Class"/>
    <s v="RB-19465"/>
    <s v="Rick Bensley"/>
    <s v="Home Office"/>
    <s v="United States"/>
    <s v="Tulsa"/>
    <x v="26"/>
    <n v="74133"/>
    <x v="2"/>
    <s v="OFF-ST-10003327"/>
    <x v="1"/>
    <x v="4"/>
    <s v="Akro-Mils 12-Gallon Tote"/>
    <n v="19.86"/>
    <n v="2"/>
    <n v="0"/>
    <n v="5.7593999999999976"/>
  </r>
  <r>
    <n v="5983"/>
    <s v="CA-2013-114895"/>
    <x v="0"/>
    <x v="831"/>
    <d v="2013-11-29T00:00:00"/>
    <s v="Standard Class"/>
    <s v="MV-18190"/>
    <s v="Mike Vittorini"/>
    <s v="Consumer"/>
    <s v="United States"/>
    <s v="New York City"/>
    <x v="15"/>
    <n v="10035"/>
    <x v="3"/>
    <s v="OFF-PA-10000232"/>
    <x v="1"/>
    <x v="10"/>
    <s v="Xerox 1975"/>
    <n v="12.96"/>
    <n v="2"/>
    <n v="0"/>
    <n v="6.3504000000000005"/>
  </r>
  <r>
    <n v="5984"/>
    <s v="CA-2014-112984"/>
    <x v="3"/>
    <x v="118"/>
    <d v="2014-09-19T00:00:00"/>
    <s v="Second Class"/>
    <s v="EH-14185"/>
    <s v="Evan Henry"/>
    <s v="Consumer"/>
    <s v="United States"/>
    <s v="Philadelphia"/>
    <x v="9"/>
    <n v="19143"/>
    <x v="3"/>
    <s v="OFF-PA-10003657"/>
    <x v="1"/>
    <x v="10"/>
    <s v="Xerox 1927"/>
    <n v="20.544000000000004"/>
    <n v="6"/>
    <n v="0.2"/>
    <n v="6.4199999999999964"/>
  </r>
  <r>
    <n v="5985"/>
    <s v="CA-2013-163776"/>
    <x v="0"/>
    <x v="1080"/>
    <d v="2013-07-26T00:00:00"/>
    <s v="Standard Class"/>
    <s v="JS-16030"/>
    <s v="Joy Smith"/>
    <s v="Consumer"/>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s v="Consumer"/>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s v="Consumer"/>
    <s v="United States"/>
    <s v="Hattiesburg"/>
    <x v="35"/>
    <n v="39401"/>
    <x v="0"/>
    <s v="OFF-ST-10002485"/>
    <x v="1"/>
    <x v="4"/>
    <s v="Rogers Deluxe File Chest"/>
    <n v="87.92"/>
    <n v="4"/>
    <n v="0"/>
    <n v="0.87919999999999732"/>
  </r>
  <r>
    <n v="5988"/>
    <s v="CA-2013-163776"/>
    <x v="0"/>
    <x v="1080"/>
    <d v="2013-07-26T00:00:00"/>
    <s v="Standard Class"/>
    <s v="JS-16030"/>
    <s v="Joy Smith"/>
    <s v="Consumer"/>
    <s v="United States"/>
    <s v="Hattiesburg"/>
    <x v="35"/>
    <n v="39401"/>
    <x v="0"/>
    <s v="OFF-PA-10001033"/>
    <x v="1"/>
    <x v="10"/>
    <s v="Xerox 1893"/>
    <n v="245.94"/>
    <n v="6"/>
    <n v="0"/>
    <n v="120.51060000000001"/>
  </r>
  <r>
    <n v="5989"/>
    <s v="CA-2013-163776"/>
    <x v="0"/>
    <x v="1080"/>
    <d v="2013-07-26T00:00:00"/>
    <s v="Standard Class"/>
    <s v="JS-16030"/>
    <s v="Joy Smith"/>
    <s v="Consumer"/>
    <s v="United States"/>
    <s v="Hattiesburg"/>
    <x v="35"/>
    <n v="39401"/>
    <x v="0"/>
    <s v="OFF-BI-10000404"/>
    <x v="1"/>
    <x v="8"/>
    <s v="Avery Printable Repositionable Plastic Tabs"/>
    <n v="8.6"/>
    <n v="1"/>
    <n v="0"/>
    <n v="4.0419999999999998"/>
  </r>
  <r>
    <n v="5990"/>
    <s v="CA-2013-163776"/>
    <x v="0"/>
    <x v="1080"/>
    <d v="2013-07-26T00:00:00"/>
    <s v="Standard Class"/>
    <s v="JS-16030"/>
    <s v="Joy Smith"/>
    <s v="Consumer"/>
    <s v="United States"/>
    <s v="Hattiesburg"/>
    <x v="35"/>
    <n v="39401"/>
    <x v="0"/>
    <s v="FUR-BO-10003546"/>
    <x v="0"/>
    <x v="0"/>
    <s v="Hon 4-Shelf Metal Bookcases"/>
    <n v="504.90000000000003"/>
    <n v="5"/>
    <n v="0"/>
    <n v="126.22500000000002"/>
  </r>
  <r>
    <n v="5991"/>
    <s v="US-2014-163300"/>
    <x v="3"/>
    <x v="175"/>
    <d v="2014-09-22T00:00:00"/>
    <s v="Standard Class"/>
    <s v="ES-14020"/>
    <s v="Erica Smith"/>
    <s v="Consumer"/>
    <s v="United States"/>
    <s v="Los Angeles"/>
    <x v="1"/>
    <n v="90049"/>
    <x v="1"/>
    <s v="OFF-BI-10004390"/>
    <x v="1"/>
    <x v="8"/>
    <s v="GBC DocuBind 200 Manual Binding Machine"/>
    <n v="2357.4880000000003"/>
    <n v="7"/>
    <n v="0.2"/>
    <n v="884.05799999999999"/>
  </r>
  <r>
    <n v="5992"/>
    <s v="US-2014-163300"/>
    <x v="3"/>
    <x v="175"/>
    <d v="2014-09-22T00:00:00"/>
    <s v="Standard Class"/>
    <s v="ES-14020"/>
    <s v="Erica Smith"/>
    <s v="Consumer"/>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s v="Consumer"/>
    <s v="United States"/>
    <s v="Los Angeles"/>
    <x v="1"/>
    <n v="90049"/>
    <x v="1"/>
    <s v="FUR-CH-10003396"/>
    <x v="0"/>
    <x v="1"/>
    <s v="Global Deluxe Steno Chair"/>
    <n v="184.75200000000001"/>
    <n v="3"/>
    <n v="0.2"/>
    <n v="-20.784600000000012"/>
  </r>
  <r>
    <n v="5994"/>
    <s v="CA-2013-162187"/>
    <x v="0"/>
    <x v="25"/>
    <d v="2013-12-12T00:00:00"/>
    <s v="Same Day"/>
    <s v="NS-18640"/>
    <s v="Noel Staavos"/>
    <s v="Corporate"/>
    <s v="United States"/>
    <s v="Columbus"/>
    <x v="24"/>
    <n v="43229"/>
    <x v="3"/>
    <s v="OFF-ST-10001558"/>
    <x v="1"/>
    <x v="4"/>
    <s v="Acco Perma 4000 Stacking Storage Drawers"/>
    <n v="64.959999999999994"/>
    <n v="5"/>
    <n v="0.2"/>
    <n v="-4.0599999999999987"/>
  </r>
  <r>
    <n v="5995"/>
    <s v="CA-2013-162187"/>
    <x v="0"/>
    <x v="25"/>
    <d v="2013-12-12T00:00:00"/>
    <s v="Same Day"/>
    <s v="NS-18640"/>
    <s v="Noel Staavos"/>
    <s v="Corporate"/>
    <s v="United States"/>
    <s v="Columbus"/>
    <x v="24"/>
    <n v="43229"/>
    <x v="3"/>
    <s v="OFF-SU-10004782"/>
    <x v="1"/>
    <x v="14"/>
    <s v="Elite 5&quot; Scissors"/>
    <n v="13.52"/>
    <n v="2"/>
    <n v="0.2"/>
    <n v="1.6899999999999986"/>
  </r>
  <r>
    <n v="5996"/>
    <s v="CA-2013-162187"/>
    <x v="0"/>
    <x v="25"/>
    <d v="2013-12-12T00:00:00"/>
    <s v="Same Day"/>
    <s v="NS-18640"/>
    <s v="Noel Staavos"/>
    <s v="Corporate"/>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s v="Corporate"/>
    <s v="United States"/>
    <s v="Columbus"/>
    <x v="24"/>
    <n v="43229"/>
    <x v="3"/>
    <s v="OFF-AP-10000576"/>
    <x v="1"/>
    <x v="9"/>
    <s v="Belkin 325VA UPS Surge Protector, 6'"/>
    <n v="387.13600000000002"/>
    <n v="4"/>
    <n v="0.2"/>
    <n v="24.196000000000012"/>
  </r>
  <r>
    <n v="5998"/>
    <s v="CA-2013-162187"/>
    <x v="0"/>
    <x v="25"/>
    <d v="2013-12-12T00:00:00"/>
    <s v="Same Day"/>
    <s v="NS-18640"/>
    <s v="Noel Staavos"/>
    <s v="Corporate"/>
    <s v="United States"/>
    <s v="Columbus"/>
    <x v="24"/>
    <n v="43229"/>
    <x v="3"/>
    <s v="FUR-TA-10003008"/>
    <x v="0"/>
    <x v="3"/>
    <s v="Lesro Round Back Collection Coffee Table, End Table"/>
    <n v="328.59000000000003"/>
    <n v="3"/>
    <n v="0.4"/>
    <n v="-147.8655"/>
  </r>
  <r>
    <n v="5999"/>
    <s v="US-2011-112991"/>
    <x v="2"/>
    <x v="325"/>
    <d v="2011-12-14T00:00:00"/>
    <s v="Standard Class"/>
    <s v="SH-19975"/>
    <s v="Sally Hughsby"/>
    <s v="Corporate"/>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s v="Corporate"/>
    <s v="United States"/>
    <s v="Caldwell"/>
    <x v="45"/>
    <n v="83605"/>
    <x v="1"/>
    <s v="OFF-PA-10000019"/>
    <x v="1"/>
    <x v="10"/>
    <s v="Xerox 1931"/>
    <n v="25.92"/>
    <n v="4"/>
    <n v="0"/>
    <n v="12.441600000000001"/>
  </r>
  <r>
    <n v="6001"/>
    <s v="US-2011-112991"/>
    <x v="2"/>
    <x v="325"/>
    <d v="2011-12-14T00:00:00"/>
    <s v="Standard Class"/>
    <s v="SH-19975"/>
    <s v="Sally Hughsby"/>
    <s v="Corporate"/>
    <s v="United States"/>
    <s v="Caldwell"/>
    <x v="45"/>
    <n v="83605"/>
    <x v="1"/>
    <s v="OFF-PA-10002222"/>
    <x v="1"/>
    <x v="10"/>
    <s v="Xerox Color Copier Paper, 11&quot; x 17&quot;, Ream"/>
    <n v="91.36"/>
    <n v="4"/>
    <n v="0"/>
    <n v="42.025599999999997"/>
  </r>
  <r>
    <n v="6002"/>
    <s v="CA-2011-124079"/>
    <x v="2"/>
    <x v="736"/>
    <d v="2011-12-17T00:00:00"/>
    <s v="Standard Class"/>
    <s v="RF-19345"/>
    <s v="Randy Ferguson"/>
    <s v="Corporate"/>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s v="Corporate"/>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s v="Consumer"/>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s v="Consumer"/>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s v="Consumer"/>
    <s v="United States"/>
    <s v="Troy"/>
    <x v="15"/>
    <n v="12180"/>
    <x v="3"/>
    <s v="FUR-CH-10003535"/>
    <x v="0"/>
    <x v="1"/>
    <s v="Global Armless Task Chair, Royal Blue"/>
    <n v="109.764"/>
    <n v="2"/>
    <n v="0.1"/>
    <n v="8.5371999999999968"/>
  </r>
  <r>
    <n v="6007"/>
    <s v="CA-2014-129581"/>
    <x v="3"/>
    <x v="157"/>
    <d v="2014-12-19T00:00:00"/>
    <s v="Standard Class"/>
    <s v="KN-16390"/>
    <s v="Katherine Nockton"/>
    <s v="Corporate"/>
    <s v="United States"/>
    <s v="New Bedford"/>
    <x v="31"/>
    <n v="2740"/>
    <x v="3"/>
    <s v="TEC-PH-10001527"/>
    <x v="2"/>
    <x v="7"/>
    <s v="Plantronics MX500i Earset"/>
    <n v="128.85000000000002"/>
    <n v="3"/>
    <n v="0"/>
    <n v="3.8654999999999973"/>
  </r>
  <r>
    <n v="6008"/>
    <s v="CA-2014-129028"/>
    <x v="3"/>
    <x v="719"/>
    <d v="2014-04-04T00:00:00"/>
    <s v="First Class"/>
    <s v="GB-14530"/>
    <s v="George Bell"/>
    <s v="Corporate"/>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s v="Consumer"/>
    <s v="United States"/>
    <s v="Los Angeles"/>
    <x v="1"/>
    <n v="90049"/>
    <x v="1"/>
    <s v="OFF-PA-10000595"/>
    <x v="1"/>
    <x v="10"/>
    <s v="Xerox 1929"/>
    <n v="68.52"/>
    <n v="3"/>
    <n v="0"/>
    <n v="31.519199999999998"/>
  </r>
  <r>
    <n v="6010"/>
    <s v="CA-2012-135580"/>
    <x v="1"/>
    <x v="1081"/>
    <d v="2013-01-03T00:00:00"/>
    <s v="Standard Class"/>
    <s v="CL-12565"/>
    <s v="Clay Ludtke"/>
    <s v="Consumer"/>
    <s v="United States"/>
    <s v="Los Angeles"/>
    <x v="1"/>
    <n v="90049"/>
    <x v="1"/>
    <s v="OFF-ST-10000798"/>
    <x v="1"/>
    <x v="4"/>
    <s v="2300 Heavy-Duty Transfer File Systems by Perma"/>
    <n v="74.94"/>
    <n v="3"/>
    <n v="0"/>
    <n v="14.238599999999995"/>
  </r>
  <r>
    <n v="6011"/>
    <s v="CA-2012-135580"/>
    <x v="1"/>
    <x v="1081"/>
    <d v="2013-01-03T00:00:00"/>
    <s v="Standard Class"/>
    <s v="CL-12565"/>
    <s v="Clay Ludtke"/>
    <s v="Consumer"/>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s v="Consumer"/>
    <s v="United States"/>
    <s v="Los Angeles"/>
    <x v="1"/>
    <n v="90049"/>
    <x v="1"/>
    <s v="OFF-EN-10003296"/>
    <x v="1"/>
    <x v="12"/>
    <s v="Tyvek Side-Opening Peel &amp; Seel Expanding Envelopes"/>
    <n v="271.44"/>
    <n v="3"/>
    <n v="0"/>
    <n v="122.148"/>
  </r>
  <r>
    <n v="6013"/>
    <s v="CA-2012-135580"/>
    <x v="1"/>
    <x v="1081"/>
    <d v="2013-01-03T00:00:00"/>
    <s v="Standard Class"/>
    <s v="CL-12565"/>
    <s v="Clay Ludtke"/>
    <s v="Consumer"/>
    <s v="United States"/>
    <s v="Los Angeles"/>
    <x v="1"/>
    <n v="90049"/>
    <x v="1"/>
    <s v="TEC-PH-10004345"/>
    <x v="2"/>
    <x v="7"/>
    <s v="Cisco SPA 502G IP Phone"/>
    <n v="287.88"/>
    <n v="3"/>
    <n v="0.2"/>
    <n v="35.984999999999999"/>
  </r>
  <r>
    <n v="6014"/>
    <s v="CA-2013-159016"/>
    <x v="0"/>
    <x v="612"/>
    <d v="2013-03-12T00:00:00"/>
    <s v="First Class"/>
    <s v="KF-16285"/>
    <s v="Karen Ferguson"/>
    <s v="Home Office"/>
    <s v="United States"/>
    <s v="Los Angeles"/>
    <x v="1"/>
    <n v="90008"/>
    <x v="1"/>
    <s v="OFF-PA-10004405"/>
    <x v="1"/>
    <x v="10"/>
    <s v="Rediform Voice Mail Log Books"/>
    <n v="14.9"/>
    <n v="5"/>
    <n v="0"/>
    <n v="7.1519999999999992"/>
  </r>
  <r>
    <n v="6015"/>
    <s v="CA-2013-159016"/>
    <x v="0"/>
    <x v="612"/>
    <d v="2013-03-12T00:00:00"/>
    <s v="First Class"/>
    <s v="KF-16285"/>
    <s v="Karen Ferguson"/>
    <s v="Home Office"/>
    <s v="United States"/>
    <s v="Los Angeles"/>
    <x v="1"/>
    <n v="90008"/>
    <x v="1"/>
    <s v="TEC-PH-10002885"/>
    <x v="2"/>
    <x v="7"/>
    <s v="Apple iPhone 5"/>
    <n v="4158.9120000000003"/>
    <n v="8"/>
    <n v="0.2"/>
    <n v="363.90480000000025"/>
  </r>
  <r>
    <n v="6016"/>
    <s v="CA-2011-102652"/>
    <x v="2"/>
    <x v="322"/>
    <d v="2011-04-12T00:00:00"/>
    <s v="Standard Class"/>
    <s v="AY-10555"/>
    <s v="Andy Yotov"/>
    <s v="Corporate"/>
    <s v="United States"/>
    <s v="Los Angeles"/>
    <x v="1"/>
    <n v="90049"/>
    <x v="1"/>
    <s v="FUR-FU-10000747"/>
    <x v="0"/>
    <x v="5"/>
    <s v="Tenex B1-RE Series Chair Mats for Low Pile Carpets"/>
    <n v="91.96"/>
    <n v="2"/>
    <n v="0"/>
    <n v="15.633199999999988"/>
  </r>
  <r>
    <n v="6017"/>
    <s v="CA-2011-102652"/>
    <x v="2"/>
    <x v="322"/>
    <d v="2011-04-12T00:00:00"/>
    <s v="Standard Class"/>
    <s v="AY-10555"/>
    <s v="Andy Yotov"/>
    <s v="Corporate"/>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s v="Corporate"/>
    <s v="United States"/>
    <s v="Los Angeles"/>
    <x v="1"/>
    <n v="90049"/>
    <x v="1"/>
    <s v="OFF-PA-10003309"/>
    <x v="1"/>
    <x v="10"/>
    <s v="Xerox 211"/>
    <n v="19.440000000000001"/>
    <n v="3"/>
    <n v="0"/>
    <n v="9.3312000000000008"/>
  </r>
  <r>
    <n v="6019"/>
    <s v="CA-2011-102652"/>
    <x v="2"/>
    <x v="322"/>
    <d v="2011-04-12T00:00:00"/>
    <s v="Standard Class"/>
    <s v="AY-10555"/>
    <s v="Andy Yotov"/>
    <s v="Corporate"/>
    <s v="United States"/>
    <s v="Los Angeles"/>
    <x v="1"/>
    <n v="90049"/>
    <x v="1"/>
    <s v="OFF-PA-10001977"/>
    <x v="1"/>
    <x v="10"/>
    <s v="Xerox 194"/>
    <n v="55.48"/>
    <n v="1"/>
    <n v="0"/>
    <n v="26.630399999999998"/>
  </r>
  <r>
    <n v="6020"/>
    <s v="CA-2011-152422"/>
    <x v="2"/>
    <x v="1082"/>
    <d v="2011-10-10T00:00:00"/>
    <s v="Second Class"/>
    <s v="BD-11635"/>
    <s v="Brian Derr"/>
    <s v="Consumer"/>
    <s v="United States"/>
    <s v="Columbus"/>
    <x v="24"/>
    <n v="43229"/>
    <x v="3"/>
    <s v="OFF-AP-10002892"/>
    <x v="1"/>
    <x v="9"/>
    <s v="Belkin F5C206VTEL 6 Outlet Surge"/>
    <n v="91.92"/>
    <n v="5"/>
    <n v="0.2"/>
    <n v="11.489999999999991"/>
  </r>
  <r>
    <n v="6021"/>
    <s v="US-2013-156692"/>
    <x v="0"/>
    <x v="572"/>
    <d v="2013-08-14T00:00:00"/>
    <s v="Same Day"/>
    <s v="HG-15025"/>
    <s v="Hunter Glantz"/>
    <s v="Consumer"/>
    <s v="United States"/>
    <s v="Kenner"/>
    <x v="28"/>
    <n v="70065"/>
    <x v="0"/>
    <s v="OFF-AP-10002222"/>
    <x v="1"/>
    <x v="9"/>
    <s v="Staples"/>
    <n v="17.34"/>
    <n v="2"/>
    <n v="0"/>
    <n v="4.6818000000000008"/>
  </r>
  <r>
    <n v="6022"/>
    <s v="US-2013-156692"/>
    <x v="0"/>
    <x v="572"/>
    <d v="2013-08-14T00:00:00"/>
    <s v="Same Day"/>
    <s v="HG-15025"/>
    <s v="Hunter Glantz"/>
    <s v="Consumer"/>
    <s v="United States"/>
    <s v="Kenner"/>
    <x v="28"/>
    <n v="70065"/>
    <x v="0"/>
    <s v="TEC-AC-10000158"/>
    <x v="2"/>
    <x v="11"/>
    <s v="Sony 64GB Class 10 Micro SDHC R40 Memory Card"/>
    <n v="71.98"/>
    <n v="2"/>
    <n v="0"/>
    <n v="15.1158"/>
  </r>
  <r>
    <n v="6023"/>
    <s v="CA-2011-130869"/>
    <x v="2"/>
    <x v="664"/>
    <d v="2011-11-21T00:00:00"/>
    <s v="Standard Class"/>
    <s v="CB-12025"/>
    <s v="Cassandra Brandow"/>
    <s v="Consumer"/>
    <s v="United States"/>
    <s v="Cedar Hill"/>
    <x v="5"/>
    <n v="75104"/>
    <x v="2"/>
    <s v="OFF-EN-10002600"/>
    <x v="1"/>
    <x v="12"/>
    <s v="Redi-Strip #10 Envelopes, 4 1/8 x 9 1/2"/>
    <n v="7.080000000000001"/>
    <n v="3"/>
    <n v="0.2"/>
    <n v="2.4779999999999989"/>
  </r>
  <r>
    <n v="6024"/>
    <s v="US-2014-128832"/>
    <x v="3"/>
    <x v="558"/>
    <d v="2014-04-28T00:00:00"/>
    <s v="First Class"/>
    <s v="LS-16945"/>
    <s v="Linda Southworth"/>
    <s v="Corporate"/>
    <s v="United States"/>
    <s v="Providence"/>
    <x v="34"/>
    <n v="2908"/>
    <x v="3"/>
    <s v="TEC-AC-10004855"/>
    <x v="2"/>
    <x v="11"/>
    <s v="V7 USB Numeric Keypad"/>
    <n v="69.98"/>
    <n v="2"/>
    <n v="0"/>
    <n v="4.8986000000000018"/>
  </r>
  <r>
    <n v="6025"/>
    <s v="CA-2014-139717"/>
    <x v="3"/>
    <x v="1043"/>
    <d v="2014-08-27T00:00:00"/>
    <s v="Second Class"/>
    <s v="DM-13015"/>
    <s v="Darrin Martin"/>
    <s v="Consumer"/>
    <s v="United States"/>
    <s v="Lancaster"/>
    <x v="24"/>
    <n v="43130"/>
    <x v="3"/>
    <s v="OFF-AP-10000938"/>
    <x v="1"/>
    <x v="9"/>
    <s v="Avanti 1.7 Cu. Ft. Refrigerator"/>
    <n v="646.27200000000005"/>
    <n v="8"/>
    <n v="0.2"/>
    <n v="64.627199999999988"/>
  </r>
  <r>
    <n v="6026"/>
    <s v="CA-2014-139717"/>
    <x v="3"/>
    <x v="1043"/>
    <d v="2014-08-27T00:00:00"/>
    <s v="Second Class"/>
    <s v="DM-13015"/>
    <s v="Darrin Martin"/>
    <s v="Consumer"/>
    <s v="United States"/>
    <s v="Lancaster"/>
    <x v="24"/>
    <n v="43130"/>
    <x v="3"/>
    <s v="OFF-PA-10002195"/>
    <x v="1"/>
    <x v="10"/>
    <s v="Xerox 1966"/>
    <n v="10.368000000000002"/>
    <n v="2"/>
    <n v="0.2"/>
    <n v="3.7584"/>
  </r>
  <r>
    <n v="6027"/>
    <s v="CA-2014-136007"/>
    <x v="3"/>
    <x v="660"/>
    <d v="2014-03-03T00:00:00"/>
    <s v="Standard Class"/>
    <s v="AC-10615"/>
    <s v="Ann Chong"/>
    <s v="Corporate"/>
    <s v="United States"/>
    <s v="Seattle"/>
    <x v="4"/>
    <n v="98115"/>
    <x v="1"/>
    <s v="OFF-FA-10002701"/>
    <x v="1"/>
    <x v="13"/>
    <s v="Alliance Rubber Bands"/>
    <n v="8.4"/>
    <n v="5"/>
    <n v="0"/>
    <n v="0.33599999999999963"/>
  </r>
  <r>
    <n v="6028"/>
    <s v="CA-2014-136007"/>
    <x v="3"/>
    <x v="660"/>
    <d v="2014-03-03T00:00:00"/>
    <s v="Standard Class"/>
    <s v="AC-10615"/>
    <s v="Ann Chong"/>
    <s v="Corporate"/>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s v="Consumer"/>
    <s v="United States"/>
    <s v="Jacksonville"/>
    <x v="3"/>
    <n v="28540"/>
    <x v="0"/>
    <s v="OFF-AR-10003752"/>
    <x v="1"/>
    <x v="6"/>
    <s v="Deluxe Chalkboard Eraser Cleaner"/>
    <n v="18.48"/>
    <n v="2"/>
    <n v="0.2"/>
    <n v="6.0059999999999993"/>
  </r>
  <r>
    <n v="6030"/>
    <s v="US-2013-112970"/>
    <x v="0"/>
    <x v="696"/>
    <d v="2013-11-16T00:00:00"/>
    <s v="First Class"/>
    <s v="TB-21250"/>
    <s v="Tim Brockman"/>
    <s v="Consumer"/>
    <s v="United States"/>
    <s v="Los Angeles"/>
    <x v="1"/>
    <n v="90049"/>
    <x v="1"/>
    <s v="OFF-AR-10003829"/>
    <x v="1"/>
    <x v="6"/>
    <s v="Newell 35"/>
    <n v="9.84"/>
    <n v="3"/>
    <n v="0"/>
    <n v="2.8535999999999988"/>
  </r>
  <r>
    <n v="6031"/>
    <s v="US-2014-152492"/>
    <x v="3"/>
    <x v="91"/>
    <d v="2014-07-07T00:00:00"/>
    <s v="Same Day"/>
    <s v="AH-10585"/>
    <s v="Angele Hood"/>
    <s v="Consumer"/>
    <s v="United States"/>
    <s v="Miami"/>
    <x v="2"/>
    <n v="33142"/>
    <x v="0"/>
    <s v="FUR-CH-10000155"/>
    <x v="0"/>
    <x v="1"/>
    <s v="Global Comet Stacking Armless Chair"/>
    <n v="239.24"/>
    <n v="1"/>
    <n v="0.2"/>
    <n v="23.924000000000007"/>
  </r>
  <r>
    <n v="6032"/>
    <s v="CA-2013-101168"/>
    <x v="0"/>
    <x v="591"/>
    <d v="2014-01-02T00:00:00"/>
    <s v="Standard Class"/>
    <s v="SS-20140"/>
    <s v="Saphhira Shifley"/>
    <s v="Corporate"/>
    <s v="United States"/>
    <s v="Nashua"/>
    <x v="38"/>
    <n v="3060"/>
    <x v="3"/>
    <s v="FUR-FU-10003142"/>
    <x v="0"/>
    <x v="5"/>
    <s v="Master Big Foot Doorstop, Beige"/>
    <n v="21.12"/>
    <n v="4"/>
    <n v="0"/>
    <n v="6.5471999999999984"/>
  </r>
  <r>
    <n v="6033"/>
    <s v="CA-2014-104010"/>
    <x v="3"/>
    <x v="756"/>
    <d v="2014-04-26T00:00:00"/>
    <s v="First Class"/>
    <s v="TD-20995"/>
    <s v="Tamara Dahlen"/>
    <s v="Consumer"/>
    <s v="United States"/>
    <s v="New York City"/>
    <x v="15"/>
    <n v="10011"/>
    <x v="3"/>
    <s v="OFF-SU-10001218"/>
    <x v="1"/>
    <x v="14"/>
    <s v="Fiskars Softgrip Scissors"/>
    <n v="54.900000000000006"/>
    <n v="5"/>
    <n v="0"/>
    <n v="15.372000000000003"/>
  </r>
  <r>
    <n v="6034"/>
    <s v="CA-2012-130253"/>
    <x v="1"/>
    <x v="639"/>
    <d v="2012-12-18T00:00:00"/>
    <s v="Standard Class"/>
    <s v="PP-18955"/>
    <s v="Paul Prost"/>
    <s v="Home Office"/>
    <s v="United States"/>
    <s v="Los Angeles"/>
    <x v="1"/>
    <n v="90036"/>
    <x v="1"/>
    <s v="FUR-FU-10002963"/>
    <x v="0"/>
    <x v="5"/>
    <s v="Master Caster Door Stop, Gray"/>
    <n v="15.24"/>
    <n v="3"/>
    <n v="0"/>
    <n v="5.1815999999999995"/>
  </r>
  <r>
    <n v="6035"/>
    <s v="US-2012-155369"/>
    <x v="1"/>
    <x v="1083"/>
    <d v="2012-04-25T00:00:00"/>
    <s v="Standard Class"/>
    <s v="PG-18820"/>
    <s v="Patrick Gardner"/>
    <s v="Consumer"/>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s v="Consumer"/>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s v="Consumer"/>
    <s v="United States"/>
    <s v="Georgetown"/>
    <x v="0"/>
    <n v="40324"/>
    <x v="0"/>
    <s v="FUR-FU-10003347"/>
    <x v="0"/>
    <x v="5"/>
    <s v="Coloredge Poster Frame"/>
    <n v="42.599999999999994"/>
    <n v="3"/>
    <n v="0"/>
    <n v="16.614000000000001"/>
  </r>
  <r>
    <n v="6038"/>
    <s v="CA-2013-131205"/>
    <x v="0"/>
    <x v="913"/>
    <d v="2013-09-09T00:00:00"/>
    <s v="Standard Class"/>
    <s v="AA-10645"/>
    <s v="Anna Andreadi"/>
    <s v="Consumer"/>
    <s v="United States"/>
    <s v="Georgetown"/>
    <x v="0"/>
    <n v="40324"/>
    <x v="0"/>
    <s v="OFF-BI-10000315"/>
    <x v="1"/>
    <x v="8"/>
    <s v="Poly Designer Cover &amp; Back"/>
    <n v="113.94"/>
    <n v="6"/>
    <n v="0"/>
    <n v="54.691199999999995"/>
  </r>
  <r>
    <n v="6039"/>
    <s v="CA-2013-131205"/>
    <x v="0"/>
    <x v="913"/>
    <d v="2013-09-09T00:00:00"/>
    <s v="Standard Class"/>
    <s v="AA-10645"/>
    <s v="Anna Andreadi"/>
    <s v="Consumer"/>
    <s v="United States"/>
    <s v="Georgetown"/>
    <x v="0"/>
    <n v="40324"/>
    <x v="0"/>
    <s v="OFF-ST-10002583"/>
    <x v="1"/>
    <x v="4"/>
    <s v="Fellowes Neat Ideas Storage Cubes"/>
    <n v="129.91999999999999"/>
    <n v="4"/>
    <n v="0"/>
    <n v="5.1967999999999961"/>
  </r>
  <r>
    <n v="6040"/>
    <s v="CA-2013-131205"/>
    <x v="0"/>
    <x v="913"/>
    <d v="2013-09-09T00:00:00"/>
    <s v="Standard Class"/>
    <s v="AA-10645"/>
    <s v="Anna Andreadi"/>
    <s v="Consumer"/>
    <s v="United States"/>
    <s v="Georgetown"/>
    <x v="0"/>
    <n v="40324"/>
    <x v="0"/>
    <s v="OFF-AR-10003469"/>
    <x v="1"/>
    <x v="6"/>
    <s v="Nontoxic Chalk"/>
    <n v="5.28"/>
    <n v="3"/>
    <n v="0"/>
    <n v="2.5343999999999998"/>
  </r>
  <r>
    <n v="6041"/>
    <s v="CA-2014-122364"/>
    <x v="3"/>
    <x v="241"/>
    <d v="2014-09-30T00:00:00"/>
    <s v="Standard Class"/>
    <s v="FA-14230"/>
    <s v="Frank Atkinson"/>
    <s v="Corporate"/>
    <s v="United States"/>
    <s v="Los Angeles"/>
    <x v="1"/>
    <n v="90008"/>
    <x v="1"/>
    <s v="TEC-PH-10001817"/>
    <x v="2"/>
    <x v="7"/>
    <s v="Wilson Electronics DB Pro Signal Booster"/>
    <n v="859.2"/>
    <n v="3"/>
    <n v="0.2"/>
    <n v="75.180000000000064"/>
  </r>
  <r>
    <n v="6042"/>
    <s v="CA-2014-122364"/>
    <x v="3"/>
    <x v="241"/>
    <d v="2014-09-30T00:00:00"/>
    <s v="Standard Class"/>
    <s v="FA-14230"/>
    <s v="Frank Atkinson"/>
    <s v="Corporate"/>
    <s v="United States"/>
    <s v="Los Angeles"/>
    <x v="1"/>
    <n v="90008"/>
    <x v="1"/>
    <s v="TEC-MA-10001031"/>
    <x v="2"/>
    <x v="15"/>
    <s v="Socket Bluetooth Cordless Hand Scanner (CHS)"/>
    <n v="506.28"/>
    <n v="3"/>
    <n v="0.2"/>
    <n v="177.19799999999998"/>
  </r>
  <r>
    <n v="6043"/>
    <s v="CA-2013-117912"/>
    <x v="0"/>
    <x v="1084"/>
    <d v="2013-02-08T00:00:00"/>
    <s v="Standard Class"/>
    <s v="TB-21520"/>
    <s v="Tracy Blumstein"/>
    <s v="Consumer"/>
    <s v="United States"/>
    <s v="Sierra Vista"/>
    <x v="16"/>
    <n v="85635"/>
    <x v="1"/>
    <s v="FUR-FU-10002088"/>
    <x v="0"/>
    <x v="5"/>
    <s v="Nu-Dell Float Frame 11 x 14 1/2"/>
    <n v="14.368000000000002"/>
    <n v="2"/>
    <n v="0.2"/>
    <n v="3.9512"/>
  </r>
  <r>
    <n v="6044"/>
    <s v="CA-2014-145702"/>
    <x v="3"/>
    <x v="240"/>
    <d v="2014-05-25T00:00:00"/>
    <s v="Second Class"/>
    <s v="AH-10075"/>
    <s v="Adam Hart"/>
    <s v="Corporate"/>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s v="Corporate"/>
    <s v="United States"/>
    <s v="Knoxville"/>
    <x v="18"/>
    <n v="37918"/>
    <x v="0"/>
    <s v="OFF-PA-10001526"/>
    <x v="1"/>
    <x v="10"/>
    <s v="Xerox 1949"/>
    <n v="27.888000000000002"/>
    <n v="7"/>
    <n v="0.2"/>
    <n v="10.109400000000001"/>
  </r>
  <r>
    <n v="6046"/>
    <s v="CA-2012-113215"/>
    <x v="1"/>
    <x v="37"/>
    <d v="2012-09-08T00:00:00"/>
    <s v="Standard Class"/>
    <s v="CP-12085"/>
    <s v="Cathy Prescott"/>
    <s v="Corporate"/>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s v="Home Office"/>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s v="Corporate"/>
    <s v="United States"/>
    <s v="Miami"/>
    <x v="2"/>
    <n v="33142"/>
    <x v="0"/>
    <s v="OFF-BI-10003305"/>
    <x v="1"/>
    <x v="8"/>
    <s v="Avery Hanging File Binders"/>
    <n v="16.146000000000004"/>
    <n v="9"/>
    <n v="0.7"/>
    <n v="-12.916800000000002"/>
  </r>
  <r>
    <n v="6049"/>
    <s v="CA-2012-105571"/>
    <x v="1"/>
    <x v="209"/>
    <d v="2012-11-11T00:00:00"/>
    <s v="Standard Class"/>
    <s v="CP-12340"/>
    <s v="Christine Phan"/>
    <s v="Corporate"/>
    <s v="United States"/>
    <s v="Miami"/>
    <x v="2"/>
    <n v="33142"/>
    <x v="0"/>
    <s v="OFF-BI-10001359"/>
    <x v="1"/>
    <x v="8"/>
    <s v="GBC DocuBind TL300 Electric Binding System"/>
    <n v="1345.4850000000001"/>
    <n v="5"/>
    <n v="0.7"/>
    <n v="-1031.5385000000001"/>
  </r>
  <r>
    <n v="6050"/>
    <s v="CA-2013-152765"/>
    <x v="0"/>
    <x v="1085"/>
    <d v="2013-06-19T00:00:00"/>
    <s v="First Class"/>
    <s v="LS-17245"/>
    <s v="Lynn Smith"/>
    <s v="Consumer"/>
    <s v="United States"/>
    <s v="Houston"/>
    <x v="5"/>
    <n v="77036"/>
    <x v="2"/>
    <s v="OFF-PA-10000483"/>
    <x v="1"/>
    <x v="10"/>
    <s v="Xerox 19"/>
    <n v="173.48800000000003"/>
    <n v="7"/>
    <n v="0.2"/>
    <n v="54.214999999999982"/>
  </r>
  <r>
    <n v="6051"/>
    <s v="CA-2012-153878"/>
    <x v="1"/>
    <x v="334"/>
    <d v="2012-04-30T00:00:00"/>
    <s v="Standard Class"/>
    <s v="TS-21655"/>
    <s v="Trudy Schmidt"/>
    <s v="Consumer"/>
    <s v="United States"/>
    <s v="Milwaukee"/>
    <x v="6"/>
    <n v="53209"/>
    <x v="2"/>
    <s v="OFF-AR-10000658"/>
    <x v="1"/>
    <x v="6"/>
    <s v="Newell 324"/>
    <n v="57.75"/>
    <n v="5"/>
    <n v="0"/>
    <n v="16.170000000000002"/>
  </r>
  <r>
    <n v="6052"/>
    <s v="CA-2012-153878"/>
    <x v="1"/>
    <x v="334"/>
    <d v="2012-04-30T00:00:00"/>
    <s v="Standard Class"/>
    <s v="TS-21655"/>
    <s v="Trudy Schmidt"/>
    <s v="Consumer"/>
    <s v="United States"/>
    <s v="Milwaukee"/>
    <x v="6"/>
    <n v="53209"/>
    <x v="2"/>
    <s v="OFF-AP-10001205"/>
    <x v="1"/>
    <x v="9"/>
    <s v="Belkin 5 Outlet SurgeMaster Power Centers"/>
    <n v="272.39999999999998"/>
    <n v="5"/>
    <n v="0"/>
    <n v="76.27200000000002"/>
  </r>
  <r>
    <n v="6053"/>
    <s v="CA-2013-124016"/>
    <x v="0"/>
    <x v="713"/>
    <d v="2013-09-27T00:00:00"/>
    <s v="Second Class"/>
    <s v="JS-15940"/>
    <s v="Joni Sundaresam"/>
    <s v="Home Office"/>
    <s v="United States"/>
    <s v="Lancaster"/>
    <x v="24"/>
    <n v="43130"/>
    <x v="3"/>
    <s v="OFF-PA-10002586"/>
    <x v="1"/>
    <x v="10"/>
    <s v="Xerox 1970"/>
    <n v="11.952000000000002"/>
    <n v="3"/>
    <n v="0.2"/>
    <n v="4.0338000000000003"/>
  </r>
  <r>
    <n v="6054"/>
    <s v="CA-2013-124016"/>
    <x v="0"/>
    <x v="713"/>
    <d v="2013-09-27T00:00:00"/>
    <s v="Second Class"/>
    <s v="JS-15940"/>
    <s v="Joni Sundaresam"/>
    <s v="Home Office"/>
    <s v="United States"/>
    <s v="Lancaster"/>
    <x v="24"/>
    <n v="43130"/>
    <x v="3"/>
    <s v="FUR-FU-10004963"/>
    <x v="0"/>
    <x v="5"/>
    <s v="Eldon 400 Class Desk Accessories, Black Carbon"/>
    <n v="28"/>
    <n v="4"/>
    <n v="0.2"/>
    <n v="7.7000000000000028"/>
  </r>
  <r>
    <n v="6055"/>
    <s v="CA-2013-124016"/>
    <x v="0"/>
    <x v="713"/>
    <d v="2013-09-27T00:00:00"/>
    <s v="Second Class"/>
    <s v="JS-15940"/>
    <s v="Joni Sundaresam"/>
    <s v="Home Office"/>
    <s v="United States"/>
    <s v="Lancaster"/>
    <x v="24"/>
    <n v="43130"/>
    <x v="3"/>
    <s v="OFF-BI-10002071"/>
    <x v="1"/>
    <x v="8"/>
    <s v="Fellowes Black Plastic Comb Bindings"/>
    <n v="12.201000000000001"/>
    <n v="7"/>
    <n v="0.7"/>
    <n v="-9.7607999999999961"/>
  </r>
  <r>
    <n v="6056"/>
    <s v="CA-2013-113551"/>
    <x v="0"/>
    <x v="298"/>
    <d v="2013-08-21T00:00:00"/>
    <s v="First Class"/>
    <s v="NF-18385"/>
    <s v="Natalie Fritzler"/>
    <s v="Consumer"/>
    <s v="United States"/>
    <s v="Edinburg"/>
    <x v="5"/>
    <n v="78539"/>
    <x v="2"/>
    <s v="OFF-BI-10001617"/>
    <x v="1"/>
    <x v="8"/>
    <s v="GBC Wire Binding Combs"/>
    <n v="2.0679999999999996"/>
    <n v="1"/>
    <n v="0.8"/>
    <n v="-3.4122000000000003"/>
  </r>
  <r>
    <n v="6057"/>
    <s v="CA-2013-113551"/>
    <x v="0"/>
    <x v="298"/>
    <d v="2013-08-21T00:00:00"/>
    <s v="First Class"/>
    <s v="NF-18385"/>
    <s v="Natalie Fritzler"/>
    <s v="Consumer"/>
    <s v="United States"/>
    <s v="Edinburg"/>
    <x v="5"/>
    <n v="78539"/>
    <x v="2"/>
    <s v="OFF-PA-10004665"/>
    <x v="1"/>
    <x v="10"/>
    <s v="Advantus Motivational Note Cards"/>
    <n v="83.84"/>
    <n v="8"/>
    <n v="0.2"/>
    <n v="30.391999999999996"/>
  </r>
  <r>
    <n v="6058"/>
    <s v="CA-2011-107524"/>
    <x v="2"/>
    <x v="1086"/>
    <d v="2011-03-08T00:00:00"/>
    <s v="Standard Class"/>
    <s v="KN-16705"/>
    <s v="Kristina Nunn"/>
    <s v="Home Office"/>
    <s v="United States"/>
    <s v="New York City"/>
    <x v="15"/>
    <n v="10009"/>
    <x v="3"/>
    <s v="OFF-EN-10001990"/>
    <x v="1"/>
    <x v="12"/>
    <s v="Staples"/>
    <n v="11.36"/>
    <n v="2"/>
    <n v="0"/>
    <n v="5.3391999999999991"/>
  </r>
  <r>
    <n v="6059"/>
    <s v="CA-2011-107524"/>
    <x v="2"/>
    <x v="1086"/>
    <d v="2011-03-08T00:00:00"/>
    <s v="Standard Class"/>
    <s v="KN-16705"/>
    <s v="Kristina Nunn"/>
    <s v="Home Office"/>
    <s v="United States"/>
    <s v="New York City"/>
    <x v="15"/>
    <n v="10009"/>
    <x v="3"/>
    <s v="OFF-PA-10000587"/>
    <x v="1"/>
    <x v="10"/>
    <s v="Array Parchment Paper, Assorted Colors"/>
    <n v="36.4"/>
    <n v="5"/>
    <n v="0"/>
    <n v="17.472000000000001"/>
  </r>
  <r>
    <n v="6060"/>
    <s v="CA-2011-138072"/>
    <x v="2"/>
    <x v="125"/>
    <d v="2012-01-03T00:00:00"/>
    <s v="Standard Class"/>
    <s v="GA-14725"/>
    <s v="Guy Armstrong"/>
    <s v="Consumer"/>
    <s v="United States"/>
    <s v="Philadelphia"/>
    <x v="9"/>
    <n v="19120"/>
    <x v="3"/>
    <s v="TEC-AC-10004859"/>
    <x v="2"/>
    <x v="11"/>
    <s v="Maxell Pro 80 Minute CD-R, 10/Pack"/>
    <n v="27.968000000000004"/>
    <n v="2"/>
    <n v="0.2"/>
    <n v="6.9920000000000009"/>
  </r>
  <r>
    <n v="6061"/>
    <s v="CA-2012-134201"/>
    <x v="1"/>
    <x v="889"/>
    <d v="2012-04-16T00:00:00"/>
    <s v="Standard Class"/>
    <s v="EH-14125"/>
    <s v="Eugene Hildebrand"/>
    <s v="Home Office"/>
    <s v="United States"/>
    <s v="Rochester"/>
    <x v="15"/>
    <n v="14609"/>
    <x v="3"/>
    <s v="OFF-ST-10001476"/>
    <x v="1"/>
    <x v="4"/>
    <s v="Steel Personal Filing/Posting Tote"/>
    <n v="142.04"/>
    <n v="4"/>
    <n v="0"/>
    <n v="38.350800000000007"/>
  </r>
  <r>
    <n v="6062"/>
    <s v="CA-2012-134201"/>
    <x v="1"/>
    <x v="889"/>
    <d v="2012-04-16T00:00:00"/>
    <s v="Standard Class"/>
    <s v="EH-14125"/>
    <s v="Eugene Hildebrand"/>
    <s v="Home Office"/>
    <s v="United States"/>
    <s v="Rochester"/>
    <x v="15"/>
    <n v="14609"/>
    <x v="3"/>
    <s v="OFF-AR-10002804"/>
    <x v="1"/>
    <x v="6"/>
    <s v="Faber Castell Col-Erase Pencils"/>
    <n v="14.669999999999998"/>
    <n v="3"/>
    <n v="0"/>
    <n v="6.0147000000000004"/>
  </r>
  <r>
    <n v="6063"/>
    <s v="CA-2012-111780"/>
    <x v="1"/>
    <x v="707"/>
    <d v="2012-12-30T00:00:00"/>
    <s v="Second Class"/>
    <s v="RA-19285"/>
    <s v="Ralph Arnett"/>
    <s v="Consumer"/>
    <s v="United States"/>
    <s v="San Diego"/>
    <x v="1"/>
    <n v="92037"/>
    <x v="1"/>
    <s v="TEC-CO-10004202"/>
    <x v="2"/>
    <x v="16"/>
    <s v="Brother DCP1000 Digital 3 in 1 Multifunction Machine"/>
    <n v="1199.96"/>
    <n v="5"/>
    <n v="0.2"/>
    <n v="224.99249999999995"/>
  </r>
  <r>
    <n v="6064"/>
    <s v="CA-2012-111780"/>
    <x v="1"/>
    <x v="707"/>
    <d v="2012-12-30T00:00:00"/>
    <s v="Second Class"/>
    <s v="RA-19285"/>
    <s v="Ralph Arnett"/>
    <s v="Consumer"/>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s v="Consumer"/>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s v="Consumer"/>
    <s v="United States"/>
    <s v="Philadelphia"/>
    <x v="9"/>
    <n v="19120"/>
    <x v="3"/>
    <s v="OFF-LA-10001569"/>
    <x v="1"/>
    <x v="2"/>
    <s v="Avery 499"/>
    <n v="23.904000000000003"/>
    <n v="6"/>
    <n v="0.2"/>
    <n v="7.7687999999999988"/>
  </r>
  <r>
    <n v="6067"/>
    <s v="CA-2012-151547"/>
    <x v="1"/>
    <x v="184"/>
    <d v="2012-01-23T00:00:00"/>
    <s v="Standard Class"/>
    <s v="AH-10465"/>
    <s v="Amy Hunt"/>
    <s v="Consumer"/>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s v="Home Office"/>
    <s v="United States"/>
    <s v="Lakewood"/>
    <x v="1"/>
    <n v="90712"/>
    <x v="1"/>
    <s v="FUR-CH-10000225"/>
    <x v="0"/>
    <x v="1"/>
    <s v="Global Geo Office Task Chair, Gray"/>
    <n v="518.27200000000005"/>
    <n v="8"/>
    <n v="0.2"/>
    <n v="-97.176000000000073"/>
  </r>
  <r>
    <n v="6069"/>
    <s v="CA-2014-166695"/>
    <x v="3"/>
    <x v="968"/>
    <d v="2014-05-25T00:00:00"/>
    <s v="Standard Class"/>
    <s v="CC-12430"/>
    <s v="Chuck Clark"/>
    <s v="Home Office"/>
    <s v="United States"/>
    <s v="Lakewood"/>
    <x v="1"/>
    <n v="90712"/>
    <x v="1"/>
    <s v="FUR-FU-10002191"/>
    <x v="0"/>
    <x v="5"/>
    <s v="G.E. Halogen Desk Lamp Bulbs"/>
    <n v="6.98"/>
    <n v="1"/>
    <n v="0"/>
    <n v="3.3504"/>
  </r>
  <r>
    <n v="6070"/>
    <s v="CA-2014-166695"/>
    <x v="3"/>
    <x v="968"/>
    <d v="2014-05-25T00:00:00"/>
    <s v="Standard Class"/>
    <s v="CC-12430"/>
    <s v="Chuck Clark"/>
    <s v="Home Office"/>
    <s v="United States"/>
    <s v="Lakewood"/>
    <x v="1"/>
    <n v="90712"/>
    <x v="1"/>
    <s v="TEC-MA-10003176"/>
    <x v="2"/>
    <x v="15"/>
    <s v="Okidata B400 Printer"/>
    <n v="343.20000000000005"/>
    <n v="1"/>
    <n v="0.2"/>
    <n v="38.609999999999957"/>
  </r>
  <r>
    <n v="6071"/>
    <s v="CA-2014-167542"/>
    <x v="3"/>
    <x v="802"/>
    <d v="2014-08-21T00:00:00"/>
    <s v="Standard Class"/>
    <s v="KD-16495"/>
    <s v="Keith Dawkins"/>
    <s v="Corporate"/>
    <s v="United States"/>
    <s v="Philadelphia"/>
    <x v="9"/>
    <n v="19120"/>
    <x v="3"/>
    <s v="OFF-LA-10004093"/>
    <x v="1"/>
    <x v="2"/>
    <s v="Avery 486"/>
    <n v="17.544"/>
    <n v="3"/>
    <n v="0.2"/>
    <n v="5.9210999999999983"/>
  </r>
  <r>
    <n v="6072"/>
    <s v="CA-2012-120901"/>
    <x v="1"/>
    <x v="620"/>
    <d v="2013-01-04T00:00:00"/>
    <s v="Standard Class"/>
    <s v="BG-11035"/>
    <s v="Barry Gonzalez"/>
    <s v="Consumer"/>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s v="Consumer"/>
    <s v="United States"/>
    <s v="Austin"/>
    <x v="5"/>
    <n v="78745"/>
    <x v="2"/>
    <s v="OFF-FA-10001561"/>
    <x v="1"/>
    <x v="13"/>
    <s v="Stockwell Push Pins"/>
    <n v="3.4880000000000004"/>
    <n v="2"/>
    <n v="0.2"/>
    <n v="0.56679999999999997"/>
  </r>
  <r>
    <n v="6074"/>
    <s v="CA-2012-120901"/>
    <x v="1"/>
    <x v="620"/>
    <d v="2013-01-04T00:00:00"/>
    <s v="Standard Class"/>
    <s v="BG-11035"/>
    <s v="Barry Gonzalez"/>
    <s v="Consumer"/>
    <s v="United States"/>
    <s v="Austin"/>
    <x v="5"/>
    <n v="78745"/>
    <x v="2"/>
    <s v="OFF-SU-10001225"/>
    <x v="1"/>
    <x v="14"/>
    <s v="Staples"/>
    <n v="5.8880000000000008"/>
    <n v="2"/>
    <n v="0.2"/>
    <n v="-1.3248000000000004"/>
  </r>
  <r>
    <n v="6075"/>
    <s v="CA-2014-121398"/>
    <x v="3"/>
    <x v="53"/>
    <d v="2014-12-30T00:00:00"/>
    <s v="Standard Class"/>
    <s v="FH-14365"/>
    <s v="Fred Hopkins"/>
    <s v="Corporate"/>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s v="Corporate"/>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s v="Consumer"/>
    <s v="United States"/>
    <s v="New York City"/>
    <x v="15"/>
    <n v="10011"/>
    <x v="3"/>
    <s v="TEC-AC-10001432"/>
    <x v="2"/>
    <x v="11"/>
    <s v="Enermax Aurora Lite Keyboard"/>
    <n v="468.90000000000003"/>
    <n v="6"/>
    <n v="0"/>
    <n v="206.31600000000006"/>
  </r>
  <r>
    <n v="6078"/>
    <s v="CA-2013-151561"/>
    <x v="0"/>
    <x v="142"/>
    <d v="2013-09-08T00:00:00"/>
    <s v="Standard Class"/>
    <s v="PG-18820"/>
    <s v="Patrick Gardner"/>
    <s v="Consumer"/>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s v="Consumer"/>
    <s v="United States"/>
    <s v="New York City"/>
    <x v="15"/>
    <n v="10011"/>
    <x v="3"/>
    <s v="OFF-SU-10001574"/>
    <x v="1"/>
    <x v="14"/>
    <s v="Acme Value Line Scissors"/>
    <n v="10.95"/>
    <n v="3"/>
    <n v="0"/>
    <n v="3.2849999999999993"/>
  </r>
  <r>
    <n v="6080"/>
    <s v="CA-2013-151561"/>
    <x v="0"/>
    <x v="142"/>
    <d v="2013-09-08T00:00:00"/>
    <s v="Standard Class"/>
    <s v="PG-18820"/>
    <s v="Patrick Gardner"/>
    <s v="Consumer"/>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s v="Home Office"/>
    <s v="United States"/>
    <s v="Houston"/>
    <x v="5"/>
    <n v="77070"/>
    <x v="2"/>
    <s v="OFF-ST-10001172"/>
    <x v="1"/>
    <x v="4"/>
    <s v="Tennsco Lockers, Sand"/>
    <n v="151.05600000000001"/>
    <n v="9"/>
    <n v="0.2"/>
    <n v="7.5527999999999977"/>
  </r>
  <r>
    <n v="6082"/>
    <s v="US-2011-165589"/>
    <x v="2"/>
    <x v="1087"/>
    <d v="2011-02-19T00:00:00"/>
    <s v="Same Day"/>
    <s v="TB-21595"/>
    <s v="Troy Blackwell"/>
    <s v="Consumer"/>
    <s v="United States"/>
    <s v="Lubbock"/>
    <x v="5"/>
    <n v="79424"/>
    <x v="2"/>
    <s v="FUR-FU-10002396"/>
    <x v="0"/>
    <x v="5"/>
    <s v="DAX Copper Panel Document Frame, 5 x 7 Size"/>
    <n v="25.16"/>
    <n v="5"/>
    <n v="0.6"/>
    <n v="-11.321999999999999"/>
  </r>
  <r>
    <n v="6083"/>
    <s v="US-2013-132577"/>
    <x v="0"/>
    <x v="441"/>
    <d v="2013-11-28T00:00:00"/>
    <s v="Standard Class"/>
    <s v="JE-15475"/>
    <s v="Jeremy Ellison"/>
    <s v="Consumer"/>
    <s v="United States"/>
    <s v="Houston"/>
    <x v="5"/>
    <n v="77095"/>
    <x v="2"/>
    <s v="OFF-BI-10004040"/>
    <x v="1"/>
    <x v="8"/>
    <s v="Wilson Jones Impact Binders"/>
    <n v="6.2159999999999993"/>
    <n v="6"/>
    <n v="0.8"/>
    <n v="-9.634800000000002"/>
  </r>
  <r>
    <n v="6084"/>
    <s v="US-2013-132577"/>
    <x v="0"/>
    <x v="441"/>
    <d v="2013-11-28T00:00:00"/>
    <s v="Standard Class"/>
    <s v="JE-15475"/>
    <s v="Jeremy Ellison"/>
    <s v="Consumer"/>
    <s v="United States"/>
    <s v="Houston"/>
    <x v="5"/>
    <n v="77095"/>
    <x v="2"/>
    <s v="OFF-AR-10003481"/>
    <x v="1"/>
    <x v="6"/>
    <s v="Newell 348"/>
    <n v="23.616"/>
    <n v="9"/>
    <n v="0.2"/>
    <n v="2.6567999999999969"/>
  </r>
  <r>
    <n v="6085"/>
    <s v="US-2013-132577"/>
    <x v="0"/>
    <x v="441"/>
    <d v="2013-11-28T00:00:00"/>
    <s v="Standard Class"/>
    <s v="JE-15475"/>
    <s v="Jeremy Ellison"/>
    <s v="Consumer"/>
    <s v="United States"/>
    <s v="Houston"/>
    <x v="5"/>
    <n v="77095"/>
    <x v="2"/>
    <s v="TEC-AC-10000387"/>
    <x v="2"/>
    <x v="11"/>
    <s v="KeyTronic KT800P2 - Keyboard - Black"/>
    <n v="24.032"/>
    <n v="2"/>
    <n v="0.2"/>
    <n v="-0.60080000000000044"/>
  </r>
  <r>
    <n v="6086"/>
    <s v="US-2013-132577"/>
    <x v="0"/>
    <x v="441"/>
    <d v="2013-11-28T00:00:00"/>
    <s v="Standard Class"/>
    <s v="JE-15475"/>
    <s v="Jeremy Ellison"/>
    <s v="Consumer"/>
    <s v="United States"/>
    <s v="Houston"/>
    <x v="5"/>
    <n v="77095"/>
    <x v="2"/>
    <s v="OFF-LA-10000262"/>
    <x v="1"/>
    <x v="2"/>
    <s v="Avery 494"/>
    <n v="2.0880000000000001"/>
    <n v="1"/>
    <n v="0.2"/>
    <n v="0.67859999999999987"/>
  </r>
  <r>
    <n v="6087"/>
    <s v="US-2013-132577"/>
    <x v="0"/>
    <x v="441"/>
    <d v="2013-11-28T00:00:00"/>
    <s v="Standard Class"/>
    <s v="JE-15475"/>
    <s v="Jeremy Ellison"/>
    <s v="Consumer"/>
    <s v="United States"/>
    <s v="Houston"/>
    <x v="5"/>
    <n v="77095"/>
    <x v="2"/>
    <s v="OFF-BI-10003196"/>
    <x v="1"/>
    <x v="8"/>
    <s v="Accohide Poly Flexible Ring Binders"/>
    <n v="4.4879999999999995"/>
    <n v="6"/>
    <n v="0.8"/>
    <n v="-6.7320000000000011"/>
  </r>
  <r>
    <n v="6088"/>
    <s v="CA-2012-114048"/>
    <x v="1"/>
    <x v="639"/>
    <d v="2012-12-18T00:00:00"/>
    <s v="Standard Class"/>
    <s v="EH-13945"/>
    <s v="Eric Hoffmann"/>
    <s v="Consumer"/>
    <s v="United States"/>
    <s v="Costa Mesa"/>
    <x v="1"/>
    <n v="92627"/>
    <x v="1"/>
    <s v="FUR-FU-10004351"/>
    <x v="0"/>
    <x v="5"/>
    <s v="Staples"/>
    <n v="29.22"/>
    <n v="3"/>
    <n v="0"/>
    <n v="12.856800000000002"/>
  </r>
  <r>
    <n v="6089"/>
    <s v="CA-2012-137281"/>
    <x v="1"/>
    <x v="385"/>
    <d v="2012-06-17T00:00:00"/>
    <s v="Standard Class"/>
    <s v="BF-10975"/>
    <s v="Barbara Fisher"/>
    <s v="Corporate"/>
    <s v="United States"/>
    <s v="Roswell"/>
    <x v="32"/>
    <n v="30076"/>
    <x v="0"/>
    <s v="OFF-PA-10001870"/>
    <x v="1"/>
    <x v="10"/>
    <s v="Xerox 202"/>
    <n v="6.48"/>
    <n v="1"/>
    <n v="0"/>
    <n v="3.1104000000000003"/>
  </r>
  <r>
    <n v="6090"/>
    <s v="US-2014-162068"/>
    <x v="3"/>
    <x v="116"/>
    <d v="2015-01-01T00:00:00"/>
    <s v="Second Class"/>
    <s v="PC-18745"/>
    <s v="Pamela Coakley"/>
    <s v="Corporate"/>
    <s v="United States"/>
    <s v="Loveland"/>
    <x v="22"/>
    <n v="80538"/>
    <x v="1"/>
    <s v="OFF-BI-10002813"/>
    <x v="1"/>
    <x v="8"/>
    <s v="Avery Reinforcements for Hole-Punch Pages"/>
    <n v="1.1880000000000002"/>
    <n v="2"/>
    <n v="0.7"/>
    <n v="-0.98999999999999977"/>
  </r>
  <r>
    <n v="6091"/>
    <s v="CA-2014-100111"/>
    <x v="3"/>
    <x v="1088"/>
    <d v="2014-09-27T00:00:00"/>
    <s v="Standard Class"/>
    <s v="SV-20365"/>
    <s v="Seth Vernon"/>
    <s v="Consumer"/>
    <s v="United States"/>
    <s v="New York City"/>
    <x v="15"/>
    <n v="10035"/>
    <x v="3"/>
    <s v="FUR-CH-10003846"/>
    <x v="0"/>
    <x v="1"/>
    <s v="Hon Valutask Swivel Chairs"/>
    <n v="272.64600000000002"/>
    <n v="3"/>
    <n v="0.1"/>
    <n v="18.176400000000008"/>
  </r>
  <r>
    <n v="6092"/>
    <s v="CA-2014-100111"/>
    <x v="3"/>
    <x v="1088"/>
    <d v="2014-09-27T00:00:00"/>
    <s v="Standard Class"/>
    <s v="SV-20365"/>
    <s v="Seth Vernon"/>
    <s v="Consumer"/>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s v="Consumer"/>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s v="Consumer"/>
    <s v="United States"/>
    <s v="New York City"/>
    <x v="15"/>
    <n v="10035"/>
    <x v="3"/>
    <s v="TEC-AC-10001465"/>
    <x v="2"/>
    <x v="11"/>
    <s v="SanDisk Cruzer 64 GB USB Flash Drive"/>
    <n v="72.64"/>
    <n v="2"/>
    <n v="0"/>
    <n v="21.791999999999994"/>
  </r>
  <r>
    <n v="6095"/>
    <s v="CA-2014-100111"/>
    <x v="3"/>
    <x v="1088"/>
    <d v="2014-09-27T00:00:00"/>
    <s v="Standard Class"/>
    <s v="SV-20365"/>
    <s v="Seth Vernon"/>
    <s v="Consumer"/>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s v="Consumer"/>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s v="Consumer"/>
    <s v="United States"/>
    <s v="New York City"/>
    <x v="15"/>
    <n v="10035"/>
    <x v="3"/>
    <s v="FUR-CH-10003061"/>
    <x v="0"/>
    <x v="1"/>
    <s v="Global Leather Task Chair, Black"/>
    <n v="80.991"/>
    <n v="1"/>
    <n v="0.1"/>
    <n v="8.0990999999999875"/>
  </r>
  <r>
    <n v="6098"/>
    <s v="CA-2014-100111"/>
    <x v="3"/>
    <x v="1088"/>
    <d v="2014-09-27T00:00:00"/>
    <s v="Standard Class"/>
    <s v="SV-20365"/>
    <s v="Seth Vernon"/>
    <s v="Consumer"/>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s v="Consumer"/>
    <s v="United States"/>
    <s v="New York City"/>
    <x v="15"/>
    <n v="10035"/>
    <x v="3"/>
    <s v="OFF-FA-10000304"/>
    <x v="1"/>
    <x v="13"/>
    <s v="Advantus Push Pins"/>
    <n v="4.3600000000000003"/>
    <n v="2"/>
    <n v="0"/>
    <n v="1.7876000000000003"/>
  </r>
  <r>
    <n v="6100"/>
    <s v="CA-2014-100111"/>
    <x v="3"/>
    <x v="1088"/>
    <d v="2014-09-27T00:00:00"/>
    <s v="Standard Class"/>
    <s v="SV-20365"/>
    <s v="Seth Vernon"/>
    <s v="Consumer"/>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s v="Consumer"/>
    <s v="United States"/>
    <s v="New York City"/>
    <x v="15"/>
    <n v="10035"/>
    <x v="3"/>
    <s v="TEC-PH-10002885"/>
    <x v="2"/>
    <x v="7"/>
    <s v="Apple iPhone 5"/>
    <n v="1299.6600000000001"/>
    <n v="2"/>
    <n v="0"/>
    <n v="350.90820000000008"/>
  </r>
  <r>
    <n v="6102"/>
    <s v="CA-2014-100111"/>
    <x v="3"/>
    <x v="1088"/>
    <d v="2014-09-27T00:00:00"/>
    <s v="Standard Class"/>
    <s v="SV-20365"/>
    <s v="Seth Vernon"/>
    <s v="Consumer"/>
    <s v="United States"/>
    <s v="New York City"/>
    <x v="15"/>
    <n v="10035"/>
    <x v="3"/>
    <s v="FUR-CH-10001215"/>
    <x v="0"/>
    <x v="1"/>
    <s v="Global Troy Executive Leather Low-Back Tilter"/>
    <n v="2254.41"/>
    <n v="5"/>
    <n v="0.1"/>
    <n v="375.73500000000001"/>
  </r>
  <r>
    <n v="6103"/>
    <s v="CA-2014-100111"/>
    <x v="3"/>
    <x v="1088"/>
    <d v="2014-09-27T00:00:00"/>
    <s v="Standard Class"/>
    <s v="SV-20365"/>
    <s v="Seth Vernon"/>
    <s v="Consumer"/>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s v="Consumer"/>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s v="Home Office"/>
    <s v="United States"/>
    <s v="Philadelphia"/>
    <x v="9"/>
    <n v="19143"/>
    <x v="3"/>
    <s v="FUR-TA-10002356"/>
    <x v="0"/>
    <x v="3"/>
    <s v="Bevis Boat-Shaped Conference Table"/>
    <n v="314.53199999999998"/>
    <n v="2"/>
    <n v="0.4"/>
    <n v="-83.875200000000035"/>
  </r>
  <r>
    <n v="6106"/>
    <s v="CA-2012-147011"/>
    <x v="1"/>
    <x v="652"/>
    <d v="2012-06-22T00:00:00"/>
    <s v="Standard Class"/>
    <s v="HR-14830"/>
    <s v="Harold Ryan"/>
    <s v="Corporate"/>
    <s v="United States"/>
    <s v="Miami"/>
    <x v="2"/>
    <n v="33178"/>
    <x v="0"/>
    <s v="OFF-AR-10002399"/>
    <x v="1"/>
    <x v="6"/>
    <s v="Dixon Prang Watercolor Pencils, 10-Color Set with Brush"/>
    <n v="13.632"/>
    <n v="4"/>
    <n v="0.2"/>
    <n v="3.5783999999999998"/>
  </r>
  <r>
    <n v="6107"/>
    <s v="CA-2011-120852"/>
    <x v="2"/>
    <x v="414"/>
    <d v="2011-12-25T00:00:00"/>
    <s v="Standard Class"/>
    <s v="WB-21850"/>
    <s v="William Brown"/>
    <s v="Consumer"/>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s v="Consumer"/>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s v="Consumer"/>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s v="Consumer"/>
    <s v="United States"/>
    <s v="Chicago"/>
    <x v="10"/>
    <n v="60653"/>
    <x v="2"/>
    <s v="OFF-BI-10004141"/>
    <x v="1"/>
    <x v="8"/>
    <s v="Insertable Tab Indexes For Data Binders"/>
    <n v="1.9079999999999997"/>
    <n v="3"/>
    <n v="0.8"/>
    <n v="-3.2436000000000016"/>
  </r>
  <r>
    <n v="6111"/>
    <s v="CA-2013-124590"/>
    <x v="0"/>
    <x v="396"/>
    <d v="2013-11-17T00:00:00"/>
    <s v="Standard Class"/>
    <s v="SP-20920"/>
    <s v="Susan Pistek"/>
    <s v="Consumer"/>
    <s v="United States"/>
    <s v="Parma"/>
    <x v="24"/>
    <n v="44134"/>
    <x v="3"/>
    <s v="FUR-CH-10004495"/>
    <x v="0"/>
    <x v="1"/>
    <s v="Global Leather and Oak Executive Chair, Black"/>
    <n v="1474.8020000000001"/>
    <n v="7"/>
    <n v="0.3"/>
    <n v="-21.068600000000174"/>
  </r>
  <r>
    <n v="6112"/>
    <s v="CA-2013-124590"/>
    <x v="0"/>
    <x v="396"/>
    <d v="2013-11-17T00:00:00"/>
    <s v="Standard Class"/>
    <s v="SP-20920"/>
    <s v="Susan Pistek"/>
    <s v="Consumer"/>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s v="Consumer"/>
    <s v="United States"/>
    <s v="Parma"/>
    <x v="24"/>
    <n v="44134"/>
    <x v="3"/>
    <s v="OFF-FA-10000585"/>
    <x v="1"/>
    <x v="13"/>
    <s v="OIC Bulk Pack Metal Binder Clips"/>
    <n v="16.752000000000002"/>
    <n v="6"/>
    <n v="0.2"/>
    <n v="5.4443999999999999"/>
  </r>
  <r>
    <n v="6114"/>
    <s v="CA-2013-124590"/>
    <x v="0"/>
    <x v="396"/>
    <d v="2013-11-17T00:00:00"/>
    <s v="Standard Class"/>
    <s v="SP-20920"/>
    <s v="Susan Pistek"/>
    <s v="Consumer"/>
    <s v="United States"/>
    <s v="Parma"/>
    <x v="24"/>
    <n v="44134"/>
    <x v="3"/>
    <s v="FUR-CH-10000454"/>
    <x v="0"/>
    <x v="1"/>
    <s v="Hon Deluxe Fabric Upholstered Stacking Chairs, Rounded Back"/>
    <n v="1537.0739999999998"/>
    <n v="9"/>
    <n v="0.3"/>
    <n v="0"/>
  </r>
  <r>
    <n v="6115"/>
    <s v="CA-2013-124590"/>
    <x v="0"/>
    <x v="396"/>
    <d v="2013-11-17T00:00:00"/>
    <s v="Standard Class"/>
    <s v="SP-20920"/>
    <s v="Susan Pistek"/>
    <s v="Consumer"/>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s v="Corporate"/>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s v="Home Office"/>
    <s v="United States"/>
    <s v="New York City"/>
    <x v="15"/>
    <n v="10011"/>
    <x v="3"/>
    <s v="TEC-PH-10002114"/>
    <x v="2"/>
    <x v="7"/>
    <s v="Xiaomi Mi3"/>
    <n v="2279.96"/>
    <n v="4"/>
    <n v="0"/>
    <n v="592.78960000000006"/>
  </r>
  <r>
    <n v="6118"/>
    <s v="US-2013-113677"/>
    <x v="0"/>
    <x v="373"/>
    <d v="2013-11-20T00:00:00"/>
    <s v="Standard Class"/>
    <s v="CM-12655"/>
    <s v="Corinna Mitchell"/>
    <s v="Home Office"/>
    <s v="United States"/>
    <s v="New York City"/>
    <x v="15"/>
    <n v="10011"/>
    <x v="3"/>
    <s v="OFF-LA-10001569"/>
    <x v="1"/>
    <x v="2"/>
    <s v="Avery 499"/>
    <n v="14.940000000000001"/>
    <n v="3"/>
    <n v="0"/>
    <n v="6.8723999999999998"/>
  </r>
  <r>
    <n v="6119"/>
    <s v="CA-2014-143378"/>
    <x v="3"/>
    <x v="20"/>
    <d v="2014-09-26T00:00:00"/>
    <s v="Standard Class"/>
    <s v="JR-16210"/>
    <s v="Justin Ritter"/>
    <s v="Corporate"/>
    <s v="United States"/>
    <s v="Springfield"/>
    <x v="21"/>
    <n v="97477"/>
    <x v="1"/>
    <s v="TEC-PH-10001425"/>
    <x v="2"/>
    <x v="7"/>
    <s v="Mophie Juice Pack Helium for iPhone"/>
    <n v="191.976"/>
    <n v="3"/>
    <n v="0.2"/>
    <n v="19.197599999999994"/>
  </r>
  <r>
    <n v="6120"/>
    <s v="CA-2014-143378"/>
    <x v="3"/>
    <x v="20"/>
    <d v="2014-09-26T00:00:00"/>
    <s v="Standard Class"/>
    <s v="JR-16210"/>
    <s v="Justin Ritter"/>
    <s v="Corporate"/>
    <s v="United States"/>
    <s v="Springfield"/>
    <x v="21"/>
    <n v="97477"/>
    <x v="1"/>
    <s v="OFF-AR-10001915"/>
    <x v="1"/>
    <x v="6"/>
    <s v="Peel-Off China Markers"/>
    <n v="23.832000000000001"/>
    <n v="3"/>
    <n v="0.2"/>
    <n v="6.5538000000000007"/>
  </r>
  <r>
    <n v="6121"/>
    <s v="CA-2014-143378"/>
    <x v="3"/>
    <x v="20"/>
    <d v="2014-09-26T00:00:00"/>
    <s v="Standard Class"/>
    <s v="JR-16210"/>
    <s v="Justin Ritter"/>
    <s v="Corporate"/>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s v="Corporate"/>
    <s v="United States"/>
    <s v="Springfield"/>
    <x v="21"/>
    <n v="97477"/>
    <x v="1"/>
    <s v="FUR-BO-10001972"/>
    <x v="0"/>
    <x v="0"/>
    <s v="O'Sullivan 4-Shelf Bookcase in Odessa Pine"/>
    <n v="72.588000000000008"/>
    <n v="2"/>
    <n v="0.7"/>
    <n v="-128.2388"/>
  </r>
  <r>
    <n v="6123"/>
    <s v="CA-2014-152660"/>
    <x v="3"/>
    <x v="769"/>
    <d v="2014-12-10T00:00:00"/>
    <s v="Standard Class"/>
    <s v="CB-12415"/>
    <s v="Christy Brittain"/>
    <s v="Consumer"/>
    <s v="United States"/>
    <s v="Chicago"/>
    <x v="10"/>
    <n v="60610"/>
    <x v="2"/>
    <s v="OFF-ST-10000532"/>
    <x v="1"/>
    <x v="4"/>
    <s v="Advantus Rolling Drawer Organizers"/>
    <n v="61.567999999999998"/>
    <n v="2"/>
    <n v="0.2"/>
    <n v="4.6175999999999995"/>
  </r>
  <r>
    <n v="6124"/>
    <s v="CA-2012-142139"/>
    <x v="1"/>
    <x v="284"/>
    <d v="2012-09-05T00:00:00"/>
    <s v="Standard Class"/>
    <s v="SD-20485"/>
    <s v="Shirley Daniels"/>
    <s v="Home Office"/>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s v="Corporate"/>
    <s v="United States"/>
    <s v="Los Angeles"/>
    <x v="1"/>
    <n v="90036"/>
    <x v="1"/>
    <s v="TEC-AC-10003038"/>
    <x v="2"/>
    <x v="11"/>
    <s v="Kingston Digital DataTraveler 16GB USB 2.0"/>
    <n v="44.75"/>
    <n v="5"/>
    <n v="0"/>
    <n v="8.5024999999999942"/>
  </r>
  <r>
    <n v="6126"/>
    <s v="CA-2014-145772"/>
    <x v="3"/>
    <x v="95"/>
    <d v="2014-06-08T00:00:00"/>
    <s v="Standard Class"/>
    <s v="SS-20140"/>
    <s v="Saphhira Shifley"/>
    <s v="Corporate"/>
    <s v="United States"/>
    <s v="Los Angeles"/>
    <x v="1"/>
    <n v="90036"/>
    <x v="1"/>
    <s v="OFF-PA-10001593"/>
    <x v="1"/>
    <x v="10"/>
    <s v="Xerox 1947"/>
    <n v="11.96"/>
    <n v="2"/>
    <n v="0"/>
    <n v="5.3819999999999997"/>
  </r>
  <r>
    <n v="6127"/>
    <s v="CA-2014-145772"/>
    <x v="3"/>
    <x v="95"/>
    <d v="2014-06-08T00:00:00"/>
    <s v="Standard Class"/>
    <s v="SS-20140"/>
    <s v="Saphhira Shifley"/>
    <s v="Corporate"/>
    <s v="United States"/>
    <s v="Los Angeles"/>
    <x v="1"/>
    <n v="90036"/>
    <x v="1"/>
    <s v="OFF-BI-10002049"/>
    <x v="1"/>
    <x v="8"/>
    <s v="UniKeep View Case Binders"/>
    <n v="3.9119999999999999"/>
    <n v="1"/>
    <n v="0.2"/>
    <n v="1.2713999999999996"/>
  </r>
  <r>
    <n v="6128"/>
    <s v="CA-2013-124100"/>
    <x v="0"/>
    <x v="1044"/>
    <d v="2013-04-07T00:00:00"/>
    <s v="Standard Class"/>
    <s v="EH-13990"/>
    <s v="Erica Hackney"/>
    <s v="Consumer"/>
    <s v="United States"/>
    <s v="New York City"/>
    <x v="15"/>
    <n v="10009"/>
    <x v="3"/>
    <s v="FUR-CH-10003817"/>
    <x v="0"/>
    <x v="1"/>
    <s v="Global Value Steno Chair, Gray"/>
    <n v="327.99600000000004"/>
    <n v="6"/>
    <n v="0.1"/>
    <n v="54.666000000000011"/>
  </r>
  <r>
    <n v="6129"/>
    <s v="US-2011-158400"/>
    <x v="2"/>
    <x v="1089"/>
    <d v="2011-10-28T00:00:00"/>
    <s v="First Class"/>
    <s v="AH-10030"/>
    <s v="Aaron Hawkins"/>
    <s v="Corporate"/>
    <s v="United States"/>
    <s v="San Francisco"/>
    <x v="1"/>
    <n v="94109"/>
    <x v="1"/>
    <s v="OFF-BI-10002353"/>
    <x v="1"/>
    <x v="8"/>
    <s v="GBC VeloBind Cover Sets"/>
    <n v="49.408000000000001"/>
    <n v="4"/>
    <n v="0.2"/>
    <n v="18.527999999999999"/>
  </r>
  <r>
    <n v="6130"/>
    <s v="CA-2014-162033"/>
    <x v="3"/>
    <x v="606"/>
    <d v="2014-04-03T00:00:00"/>
    <s v="Standard Class"/>
    <s v="EM-14200"/>
    <s v="Evan Minnotte"/>
    <s v="Home Office"/>
    <s v="United States"/>
    <s v="Virginia Beach"/>
    <x v="17"/>
    <n v="23464"/>
    <x v="0"/>
    <s v="TEC-AC-10003116"/>
    <x v="2"/>
    <x v="11"/>
    <s v="Memorex Froggy Flash Drive 8 GB"/>
    <n v="53.25"/>
    <n v="3"/>
    <n v="0"/>
    <n v="20.767499999999998"/>
  </r>
  <r>
    <n v="6131"/>
    <s v="CA-2014-162033"/>
    <x v="3"/>
    <x v="606"/>
    <d v="2014-04-03T00:00:00"/>
    <s v="Standard Class"/>
    <s v="EM-14200"/>
    <s v="Evan Minnotte"/>
    <s v="Home Office"/>
    <s v="United States"/>
    <s v="Virginia Beach"/>
    <x v="17"/>
    <n v="23464"/>
    <x v="0"/>
    <s v="OFF-FA-10003021"/>
    <x v="1"/>
    <x v="13"/>
    <s v="Staples"/>
    <n v="3.76"/>
    <n v="2"/>
    <n v="0"/>
    <n v="1.3159999999999998"/>
  </r>
  <r>
    <n v="6132"/>
    <s v="CA-2011-163447"/>
    <x v="2"/>
    <x v="422"/>
    <d v="2011-12-31T00:00:00"/>
    <s v="Standard Class"/>
    <s v="TB-21190"/>
    <s v="Thomas Brumley"/>
    <s v="Home Office"/>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s v="Consumer"/>
    <s v="United States"/>
    <s v="Lebanon"/>
    <x v="18"/>
    <n v="37087"/>
    <x v="0"/>
    <s v="OFF-PA-10001033"/>
    <x v="1"/>
    <x v="10"/>
    <s v="Xerox 1893"/>
    <n v="163.96"/>
    <n v="5"/>
    <n v="0.2"/>
    <n v="59.435499999999998"/>
  </r>
  <r>
    <n v="6134"/>
    <s v="CA-2013-148096"/>
    <x v="0"/>
    <x v="765"/>
    <d v="2013-08-20T00:00:00"/>
    <s v="First Class"/>
    <s v="AO-10810"/>
    <s v="Anthony O'Donnell"/>
    <s v="Corporate"/>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s v="Consumer"/>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s v="Home Office"/>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s v="Home Office"/>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s v="Consumer"/>
    <s v="United States"/>
    <s v="Hollywood"/>
    <x v="2"/>
    <n v="33021"/>
    <x v="0"/>
    <s v="OFF-PA-10002986"/>
    <x v="1"/>
    <x v="10"/>
    <s v="Xerox 1898"/>
    <n v="32.064"/>
    <n v="6"/>
    <n v="0.2"/>
    <n v="11.222399999999999"/>
  </r>
  <r>
    <n v="6139"/>
    <s v="CA-2011-131247"/>
    <x v="2"/>
    <x v="809"/>
    <d v="2011-04-04T00:00:00"/>
    <s v="Standard Class"/>
    <s v="GA-14725"/>
    <s v="Guy Armstrong"/>
    <s v="Consumer"/>
    <s v="United States"/>
    <s v="San Francisco"/>
    <x v="1"/>
    <n v="94110"/>
    <x v="1"/>
    <s v="FUR-BO-10001337"/>
    <x v="0"/>
    <x v="0"/>
    <s v="O'Sullivan Living Dimensions 2-Shelf Bookcases"/>
    <n v="205.666"/>
    <n v="2"/>
    <n v="0.15"/>
    <n v="-12.097999999999999"/>
  </r>
  <r>
    <n v="6140"/>
    <s v="US-2012-113593"/>
    <x v="1"/>
    <x v="24"/>
    <d v="2012-04-20T00:00:00"/>
    <s v="First Class"/>
    <s v="NC-18415"/>
    <s v="Nathan Cano"/>
    <s v="Consumer"/>
    <s v="United States"/>
    <s v="Santa Maria"/>
    <x v="1"/>
    <n v="93454"/>
    <x v="1"/>
    <s v="OFF-ST-10000532"/>
    <x v="1"/>
    <x v="4"/>
    <s v="Advantus Rolling Drawer Organizers"/>
    <n v="115.44"/>
    <n v="3"/>
    <n v="0"/>
    <n v="30.014399999999998"/>
  </r>
  <r>
    <n v="6141"/>
    <s v="CA-2014-121083"/>
    <x v="3"/>
    <x v="362"/>
    <d v="2014-07-16T00:00:00"/>
    <s v="Standard Class"/>
    <s v="JF-15190"/>
    <s v="Jamie Frazer"/>
    <s v="Consumer"/>
    <s v="United States"/>
    <s v="Manchester"/>
    <x v="29"/>
    <n v="6040"/>
    <x v="3"/>
    <s v="OFF-PA-10001497"/>
    <x v="1"/>
    <x v="10"/>
    <s v="Xerox 1914"/>
    <n v="274.8"/>
    <n v="5"/>
    <n v="0"/>
    <n v="134.65199999999999"/>
  </r>
  <r>
    <n v="6142"/>
    <s v="CA-2014-121083"/>
    <x v="3"/>
    <x v="362"/>
    <d v="2014-07-16T00:00:00"/>
    <s v="Standard Class"/>
    <s v="JF-15190"/>
    <s v="Jamie Frazer"/>
    <s v="Consumer"/>
    <s v="United States"/>
    <s v="Manchester"/>
    <x v="29"/>
    <n v="6040"/>
    <x v="3"/>
    <s v="OFF-ST-10002554"/>
    <x v="1"/>
    <x v="4"/>
    <s v="Tennsco Industrial Shelving"/>
    <n v="195.64"/>
    <n v="4"/>
    <n v="0"/>
    <n v="3.9128000000000043"/>
  </r>
  <r>
    <n v="6143"/>
    <s v="CA-2014-121083"/>
    <x v="3"/>
    <x v="362"/>
    <d v="2014-07-16T00:00:00"/>
    <s v="Standard Class"/>
    <s v="JF-15190"/>
    <s v="Jamie Frazer"/>
    <s v="Consumer"/>
    <s v="United States"/>
    <s v="Manchester"/>
    <x v="29"/>
    <n v="6040"/>
    <x v="3"/>
    <s v="TEC-PH-10001336"/>
    <x v="2"/>
    <x v="7"/>
    <s v="Digium D40 VoIP phone"/>
    <n v="257.98"/>
    <n v="2"/>
    <n v="0"/>
    <n v="74.8142"/>
  </r>
  <r>
    <n v="6144"/>
    <s v="CA-2014-121083"/>
    <x v="3"/>
    <x v="362"/>
    <d v="2014-07-16T00:00:00"/>
    <s v="Standard Class"/>
    <s v="JF-15190"/>
    <s v="Jamie Frazer"/>
    <s v="Consumer"/>
    <s v="United States"/>
    <s v="Manchester"/>
    <x v="29"/>
    <n v="6040"/>
    <x v="3"/>
    <s v="OFF-AR-10002987"/>
    <x v="1"/>
    <x v="6"/>
    <s v="Prismacolor Color Pencil Set"/>
    <n v="119.03999999999999"/>
    <n v="6"/>
    <n v="0"/>
    <n v="48.806400000000011"/>
  </r>
  <r>
    <n v="6145"/>
    <s v="CA-2014-151190"/>
    <x v="3"/>
    <x v="818"/>
    <d v="2014-07-02T00:00:00"/>
    <s v="Standard Class"/>
    <s v="GT-14710"/>
    <s v="Greg Tran"/>
    <s v="Consumer"/>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s v="Consumer"/>
    <s v="United States"/>
    <s v="San Jose"/>
    <x v="1"/>
    <n v="95123"/>
    <x v="1"/>
    <s v="OFF-AR-10003394"/>
    <x v="1"/>
    <x v="6"/>
    <s v="Newell 332"/>
    <n v="11.76"/>
    <n v="4"/>
    <n v="0"/>
    <n v="3.1752000000000002"/>
  </r>
  <r>
    <n v="6147"/>
    <s v="CA-2014-105130"/>
    <x v="3"/>
    <x v="610"/>
    <d v="2014-11-26T00:00:00"/>
    <s v="Standard Class"/>
    <s v="PJ-18835"/>
    <s v="Patrick Jones"/>
    <s v="Corporate"/>
    <s v="United States"/>
    <s v="San Francisco"/>
    <x v="1"/>
    <n v="94122"/>
    <x v="1"/>
    <s v="OFF-AR-10003394"/>
    <x v="1"/>
    <x v="6"/>
    <s v="Newell 332"/>
    <n v="11.76"/>
    <n v="4"/>
    <n v="0"/>
    <n v="3.1752000000000002"/>
  </r>
  <r>
    <n v="6148"/>
    <s v="CA-2014-105130"/>
    <x v="3"/>
    <x v="610"/>
    <d v="2014-11-26T00:00:00"/>
    <s v="Standard Class"/>
    <s v="PJ-18835"/>
    <s v="Patrick Jones"/>
    <s v="Corporate"/>
    <s v="United States"/>
    <s v="San Francisco"/>
    <x v="1"/>
    <n v="94122"/>
    <x v="1"/>
    <s v="OFF-BI-10001191"/>
    <x v="1"/>
    <x v="8"/>
    <s v="Canvas Sectional Post Binders"/>
    <n v="40.736000000000004"/>
    <n v="2"/>
    <n v="0.2"/>
    <n v="14.7668"/>
  </r>
  <r>
    <n v="6149"/>
    <s v="CA-2013-161928"/>
    <x v="0"/>
    <x v="812"/>
    <d v="2013-06-30T00:00:00"/>
    <s v="Second Class"/>
    <s v="AC-10660"/>
    <s v="Anna Chung"/>
    <s v="Consumer"/>
    <s v="United States"/>
    <s v="San Francisco"/>
    <x v="1"/>
    <n v="94109"/>
    <x v="1"/>
    <s v="TEC-PH-10003484"/>
    <x v="2"/>
    <x v="7"/>
    <s v="Ooma Telo VoIP Home Phone System"/>
    <n v="201.584"/>
    <n v="2"/>
    <n v="0.2"/>
    <n v="12.599000000000004"/>
  </r>
  <r>
    <n v="6150"/>
    <s v="CA-2014-101322"/>
    <x v="3"/>
    <x v="116"/>
    <d v="2015-01-01T00:00:00"/>
    <s v="First Class"/>
    <s v="JG-15310"/>
    <s v="Jason Gross"/>
    <s v="Corporate"/>
    <s v="United States"/>
    <s v="Long Beach"/>
    <x v="1"/>
    <n v="90805"/>
    <x v="1"/>
    <s v="FUR-CH-10003968"/>
    <x v="0"/>
    <x v="1"/>
    <s v="Novimex Turbo Task Chair"/>
    <n v="340.70400000000006"/>
    <n v="6"/>
    <n v="0.2"/>
    <n v="-34.070400000000006"/>
  </r>
  <r>
    <n v="6151"/>
    <s v="US-2013-106600"/>
    <x v="0"/>
    <x v="143"/>
    <d v="2013-04-12T00:00:00"/>
    <s v="First Class"/>
    <s v="RM-19375"/>
    <s v="Raymond Messe"/>
    <s v="Consumer"/>
    <s v="United States"/>
    <s v="Columbus"/>
    <x v="32"/>
    <n v="31907"/>
    <x v="0"/>
    <s v="FUR-BO-10001608"/>
    <x v="0"/>
    <x v="0"/>
    <s v="Hon Metal Bookcases, Black"/>
    <n v="354.90000000000003"/>
    <n v="5"/>
    <n v="0"/>
    <n v="88.725000000000023"/>
  </r>
  <r>
    <n v="6152"/>
    <s v="CA-2011-111871"/>
    <x v="2"/>
    <x v="772"/>
    <d v="2011-03-21T00:00:00"/>
    <s v="Second Class"/>
    <s v="EK-13795"/>
    <s v="Eileen Kiefer"/>
    <s v="Home Office"/>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s v="Consumer"/>
    <s v="United States"/>
    <s v="Los Angeles"/>
    <x v="1"/>
    <n v="90004"/>
    <x v="1"/>
    <s v="OFF-ST-10002485"/>
    <x v="1"/>
    <x v="4"/>
    <s v="Rogers Deluxe File Chest"/>
    <n v="87.92"/>
    <n v="4"/>
    <n v="0"/>
    <n v="0.87919999999999732"/>
  </r>
  <r>
    <n v="6154"/>
    <s v="CA-2014-151484"/>
    <x v="3"/>
    <x v="693"/>
    <d v="2014-04-24T00:00:00"/>
    <s v="First Class"/>
    <s v="CV-12805"/>
    <s v="Cynthia Voltz"/>
    <s v="Corporate"/>
    <s v="United States"/>
    <s v="Philadelphia"/>
    <x v="9"/>
    <n v="19120"/>
    <x v="3"/>
    <s v="FUR-FU-10001876"/>
    <x v="0"/>
    <x v="5"/>
    <s v="Computer Room Manger, 14&quot;"/>
    <n v="51.967999999999996"/>
    <n v="2"/>
    <n v="0.2"/>
    <n v="10.393599999999998"/>
  </r>
  <r>
    <n v="6155"/>
    <s v="CA-2014-151484"/>
    <x v="3"/>
    <x v="693"/>
    <d v="2014-04-24T00:00:00"/>
    <s v="First Class"/>
    <s v="CV-12805"/>
    <s v="Cynthia Voltz"/>
    <s v="Corporate"/>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s v="Corporate"/>
    <s v="United States"/>
    <s v="Philadelphia"/>
    <x v="9"/>
    <n v="19120"/>
    <x v="3"/>
    <s v="OFF-ST-10000142"/>
    <x v="1"/>
    <x v="4"/>
    <s v="Deluxe Rollaway Locking File with Drawer"/>
    <n v="332.70400000000001"/>
    <n v="1"/>
    <n v="0.2"/>
    <n v="33.270399999999981"/>
  </r>
  <r>
    <n v="6157"/>
    <s v="CA-2014-151484"/>
    <x v="3"/>
    <x v="693"/>
    <d v="2014-04-24T00:00:00"/>
    <s v="First Class"/>
    <s v="CV-12805"/>
    <s v="Cynthia Voltz"/>
    <s v="Corporate"/>
    <s v="United States"/>
    <s v="Philadelphia"/>
    <x v="9"/>
    <n v="19120"/>
    <x v="3"/>
    <s v="FUR-FU-10004671"/>
    <x v="0"/>
    <x v="5"/>
    <s v="Executive Impressions 12&quot; Wall Clock"/>
    <n v="42.408000000000008"/>
    <n v="3"/>
    <n v="0.2"/>
    <n v="9.5418000000000003"/>
  </r>
  <r>
    <n v="6158"/>
    <s v="CA-2013-104150"/>
    <x v="0"/>
    <x v="1092"/>
    <d v="2013-08-06T00:00:00"/>
    <s v="Second Class"/>
    <s v="AG-10330"/>
    <s v="Alex Grayson"/>
    <s v="Consumer"/>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s v="Consumer"/>
    <s v="United States"/>
    <s v="Tulsa"/>
    <x v="26"/>
    <n v="74133"/>
    <x v="2"/>
    <s v="TEC-AC-10004803"/>
    <x v="2"/>
    <x v="11"/>
    <s v="Sony Micro Vault Click 4 GB USB 2.0 Flash Drive"/>
    <n v="167.28"/>
    <n v="12"/>
    <n v="0"/>
    <n v="23.419200000000011"/>
  </r>
  <r>
    <n v="6160"/>
    <s v="CA-2013-161025"/>
    <x v="0"/>
    <x v="275"/>
    <d v="2013-12-10T00:00:00"/>
    <s v="Standard Class"/>
    <s v="GM-14440"/>
    <s v="Gary McGarr"/>
    <s v="Consumer"/>
    <s v="United States"/>
    <s v="Los Angeles"/>
    <x v="1"/>
    <n v="90049"/>
    <x v="1"/>
    <s v="OFF-ST-10001932"/>
    <x v="1"/>
    <x v="4"/>
    <s v="Fellowes Staxonsteel Drawer Files"/>
    <n v="772.68"/>
    <n v="4"/>
    <n v="0"/>
    <n v="108.17520000000002"/>
  </r>
  <r>
    <n v="6161"/>
    <s v="CA-2011-103989"/>
    <x v="2"/>
    <x v="1093"/>
    <d v="2011-03-21T00:00:00"/>
    <s v="First Class"/>
    <s v="MC-17605"/>
    <s v="Matt Connell"/>
    <s v="Corporate"/>
    <s v="United States"/>
    <s v="Lakeland"/>
    <x v="2"/>
    <n v="33801"/>
    <x v="0"/>
    <s v="TEC-PH-10004667"/>
    <x v="2"/>
    <x v="7"/>
    <s v="Cisco 8x8 Inc. 6753i IP Business Phone System"/>
    <n v="323.97600000000006"/>
    <n v="3"/>
    <n v="0.2"/>
    <n v="28.347899999999981"/>
  </r>
  <r>
    <n v="6162"/>
    <s v="CA-2011-103989"/>
    <x v="2"/>
    <x v="1093"/>
    <d v="2011-03-21T00:00:00"/>
    <s v="First Class"/>
    <s v="MC-17605"/>
    <s v="Matt Connell"/>
    <s v="Corporate"/>
    <s v="United States"/>
    <s v="Lakeland"/>
    <x v="2"/>
    <n v="33801"/>
    <x v="0"/>
    <s v="OFF-LA-10000443"/>
    <x v="1"/>
    <x v="2"/>
    <s v="Avery 501"/>
    <n v="11.808"/>
    <n v="4"/>
    <n v="0.2"/>
    <n v="3.9851999999999999"/>
  </r>
  <r>
    <n v="6163"/>
    <s v="CA-2011-103989"/>
    <x v="2"/>
    <x v="1093"/>
    <d v="2011-03-21T00:00:00"/>
    <s v="First Class"/>
    <s v="MC-17605"/>
    <s v="Matt Connell"/>
    <s v="Corporate"/>
    <s v="United States"/>
    <s v="Lakeland"/>
    <x v="2"/>
    <n v="33801"/>
    <x v="0"/>
    <s v="OFF-ST-10000918"/>
    <x v="1"/>
    <x v="4"/>
    <s v="Crate-A-Files"/>
    <n v="26.160000000000004"/>
    <n v="3"/>
    <n v="0.2"/>
    <n v="1.961999999999998"/>
  </r>
  <r>
    <n v="6164"/>
    <s v="CA-2011-103989"/>
    <x v="2"/>
    <x v="1093"/>
    <d v="2011-03-21T00:00:00"/>
    <s v="First Class"/>
    <s v="MC-17605"/>
    <s v="Matt Connell"/>
    <s v="Corporate"/>
    <s v="United States"/>
    <s v="Lakeland"/>
    <x v="2"/>
    <n v="33801"/>
    <x v="0"/>
    <s v="OFF-BI-10001196"/>
    <x v="1"/>
    <x v="8"/>
    <s v="Avery Flip-Chart Easel Binder, Black"/>
    <n v="33.57"/>
    <n v="5"/>
    <n v="0.7"/>
    <n v="-25.737000000000002"/>
  </r>
  <r>
    <n v="6165"/>
    <s v="CA-2011-103989"/>
    <x v="2"/>
    <x v="1093"/>
    <d v="2011-03-21T00:00:00"/>
    <s v="First Class"/>
    <s v="MC-17605"/>
    <s v="Matt Connell"/>
    <s v="Corporate"/>
    <s v="United States"/>
    <s v="Lakeland"/>
    <x v="2"/>
    <n v="33801"/>
    <x v="0"/>
    <s v="FUR-FU-10003981"/>
    <x v="0"/>
    <x v="5"/>
    <s v="Eldon Wave Desk Accessories"/>
    <n v="4.9920000000000009"/>
    <n v="3"/>
    <n v="0.2"/>
    <n v="1.3728000000000002"/>
  </r>
  <r>
    <n v="6166"/>
    <s v="CA-2011-103989"/>
    <x v="2"/>
    <x v="1093"/>
    <d v="2011-03-21T00:00:00"/>
    <s v="First Class"/>
    <s v="MC-17605"/>
    <s v="Matt Connell"/>
    <s v="Corporate"/>
    <s v="United States"/>
    <s v="Lakeland"/>
    <x v="2"/>
    <n v="33801"/>
    <x v="0"/>
    <s v="FUR-FU-10002508"/>
    <x v="0"/>
    <x v="5"/>
    <s v="Document Clip Frames"/>
    <n v="20.016000000000002"/>
    <n v="3"/>
    <n v="0.2"/>
    <n v="5.5044000000000013"/>
  </r>
  <r>
    <n v="6167"/>
    <s v="CA-2011-103989"/>
    <x v="2"/>
    <x v="1093"/>
    <d v="2011-03-21T00:00:00"/>
    <s v="First Class"/>
    <s v="MC-17605"/>
    <s v="Matt Connell"/>
    <s v="Corporate"/>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s v="Consumer"/>
    <s v="United States"/>
    <s v="Houston"/>
    <x v="5"/>
    <n v="77036"/>
    <x v="2"/>
    <s v="OFF-PA-10002377"/>
    <x v="1"/>
    <x v="10"/>
    <s v="Xerox 1916"/>
    <n v="117.456"/>
    <n v="3"/>
    <n v="0.2"/>
    <n v="44.045999999999992"/>
  </r>
  <r>
    <n v="6169"/>
    <s v="CA-2012-132815"/>
    <x v="1"/>
    <x v="444"/>
    <d v="2012-09-22T00:00:00"/>
    <s v="Second Class"/>
    <s v="RW-19540"/>
    <s v="Rick Wilson"/>
    <s v="Corporate"/>
    <s v="United States"/>
    <s v="Los Angeles"/>
    <x v="1"/>
    <n v="90008"/>
    <x v="1"/>
    <s v="OFF-PA-10004530"/>
    <x v="1"/>
    <x v="10"/>
    <s v="Personal Creations Ink Jet Cards and Labels"/>
    <n v="22.96"/>
    <n v="2"/>
    <n v="0"/>
    <n v="11.250400000000001"/>
  </r>
  <r>
    <n v="6170"/>
    <s v="CA-2011-101266"/>
    <x v="2"/>
    <x v="9"/>
    <d v="2011-08-30T00:00:00"/>
    <s v="Second Class"/>
    <s v="MM-17920"/>
    <s v="Michael Moore"/>
    <s v="Consumer"/>
    <s v="United States"/>
    <s v="Springfield"/>
    <x v="17"/>
    <n v="22153"/>
    <x v="0"/>
    <s v="OFF-PA-10002986"/>
    <x v="1"/>
    <x v="10"/>
    <s v="Xerox 1898"/>
    <n v="13.36"/>
    <n v="2"/>
    <n v="0"/>
    <n v="6.4127999999999998"/>
  </r>
  <r>
    <n v="6171"/>
    <s v="CA-2013-141523"/>
    <x v="0"/>
    <x v="1054"/>
    <d v="2013-12-25T00:00:00"/>
    <s v="Second Class"/>
    <s v="MH-17440"/>
    <s v="Mark Haberlin"/>
    <s v="Corporate"/>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s v="Corporate"/>
    <s v="United States"/>
    <s v="New York City"/>
    <x v="15"/>
    <n v="10035"/>
    <x v="3"/>
    <s v="OFF-AR-10001545"/>
    <x v="1"/>
    <x v="6"/>
    <s v="Newell 326"/>
    <n v="3.52"/>
    <n v="2"/>
    <n v="0"/>
    <n v="1.0207999999999999"/>
  </r>
  <r>
    <n v="6173"/>
    <s v="US-2011-106299"/>
    <x v="2"/>
    <x v="1094"/>
    <d v="2011-08-08T00:00:00"/>
    <s v="Standard Class"/>
    <s v="NZ-18565"/>
    <s v="Nick Zandusky"/>
    <s v="Home Office"/>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s v="Home Office"/>
    <s v="United States"/>
    <s v="Springfield"/>
    <x v="25"/>
    <n v="65807"/>
    <x v="2"/>
    <s v="TEC-AC-10003237"/>
    <x v="2"/>
    <x v="11"/>
    <s v="Memorex Micro Travel Drive 4 GB"/>
    <n v="21.2"/>
    <n v="2"/>
    <n v="0"/>
    <n v="9.1160000000000014"/>
  </r>
  <r>
    <n v="6175"/>
    <s v="US-2011-106299"/>
    <x v="2"/>
    <x v="1094"/>
    <d v="2011-08-08T00:00:00"/>
    <s v="Standard Class"/>
    <s v="NZ-18565"/>
    <s v="Nick Zandusky"/>
    <s v="Home Office"/>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s v="Consumer"/>
    <s v="United States"/>
    <s v="Columbia"/>
    <x v="20"/>
    <n v="29203"/>
    <x v="0"/>
    <s v="FUR-CH-10000309"/>
    <x v="0"/>
    <x v="1"/>
    <s v="Global Comet Stacking Arm Chair"/>
    <n v="1690.04"/>
    <n v="4"/>
    <n v="0"/>
    <n v="422.51"/>
  </r>
  <r>
    <n v="6177"/>
    <s v="CA-2012-158421"/>
    <x v="1"/>
    <x v="481"/>
    <d v="2012-09-26T00:00:00"/>
    <s v="Standard Class"/>
    <s v="GB-14575"/>
    <s v="Giulietta Baptist"/>
    <s v="Consumer"/>
    <s v="United States"/>
    <s v="Columbia"/>
    <x v="20"/>
    <n v="29203"/>
    <x v="0"/>
    <s v="OFF-ST-10002444"/>
    <x v="1"/>
    <x v="4"/>
    <s v="Recycled Eldon Regeneration Jumbo File"/>
    <n v="85.96"/>
    <n v="7"/>
    <n v="0"/>
    <n v="24.068799999999996"/>
  </r>
  <r>
    <n v="6178"/>
    <s v="CA-2012-158421"/>
    <x v="1"/>
    <x v="481"/>
    <d v="2012-09-26T00:00:00"/>
    <s v="Standard Class"/>
    <s v="GB-14575"/>
    <s v="Giulietta Baptist"/>
    <s v="Consumer"/>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s v="Consumer"/>
    <s v="United States"/>
    <s v="Columbia"/>
    <x v="20"/>
    <n v="29203"/>
    <x v="0"/>
    <s v="OFF-PA-10001801"/>
    <x v="1"/>
    <x v="10"/>
    <s v="Xerox 193"/>
    <n v="23.92"/>
    <n v="4"/>
    <n v="0"/>
    <n v="11.720800000000001"/>
  </r>
  <r>
    <n v="6180"/>
    <s v="CA-2012-158421"/>
    <x v="1"/>
    <x v="481"/>
    <d v="2012-09-26T00:00:00"/>
    <s v="Standard Class"/>
    <s v="GB-14575"/>
    <s v="Giulietta Baptist"/>
    <s v="Consumer"/>
    <s v="United States"/>
    <s v="Columbia"/>
    <x v="20"/>
    <n v="29203"/>
    <x v="0"/>
    <s v="OFF-ST-10000563"/>
    <x v="1"/>
    <x v="4"/>
    <s v="Fellowes Bankers Box Stor/Drawer Steel Plus"/>
    <n v="63.96"/>
    <n v="2"/>
    <n v="0"/>
    <n v="6.3960000000000008"/>
  </r>
  <r>
    <n v="6181"/>
    <s v="CA-2012-158421"/>
    <x v="1"/>
    <x v="481"/>
    <d v="2012-09-26T00:00:00"/>
    <s v="Standard Class"/>
    <s v="GB-14575"/>
    <s v="Giulietta Baptist"/>
    <s v="Consumer"/>
    <s v="United States"/>
    <s v="Columbia"/>
    <x v="20"/>
    <n v="29203"/>
    <x v="0"/>
    <s v="TEC-PH-10000369"/>
    <x v="2"/>
    <x v="7"/>
    <s v="HTC One Mini"/>
    <n v="629.94999999999993"/>
    <n v="5"/>
    <n v="0"/>
    <n v="176.38600000000002"/>
  </r>
  <r>
    <n v="6182"/>
    <s v="CA-2012-158421"/>
    <x v="1"/>
    <x v="481"/>
    <d v="2012-09-26T00:00:00"/>
    <s v="Standard Class"/>
    <s v="GB-14575"/>
    <s v="Giulietta Baptist"/>
    <s v="Consumer"/>
    <s v="United States"/>
    <s v="Columbia"/>
    <x v="20"/>
    <n v="29203"/>
    <x v="0"/>
    <s v="TEC-PH-10002538"/>
    <x v="2"/>
    <x v="7"/>
    <s v="Grandstream GXP1160 VoIP phone"/>
    <n v="113.72999999999999"/>
    <n v="3"/>
    <n v="0"/>
    <n v="32.981699999999989"/>
  </r>
  <r>
    <n v="6183"/>
    <s v="CA-2012-158421"/>
    <x v="1"/>
    <x v="481"/>
    <d v="2012-09-26T00:00:00"/>
    <s v="Standard Class"/>
    <s v="GB-14575"/>
    <s v="Giulietta Baptist"/>
    <s v="Consumer"/>
    <s v="United States"/>
    <s v="Columbia"/>
    <x v="20"/>
    <n v="29203"/>
    <x v="0"/>
    <s v="OFF-BI-10000050"/>
    <x v="1"/>
    <x v="8"/>
    <s v="Angle-D Binders with Locking Rings, Label Holders"/>
    <n v="14.6"/>
    <n v="2"/>
    <n v="0"/>
    <n v="6.8619999999999992"/>
  </r>
  <r>
    <n v="6184"/>
    <s v="CA-2012-158421"/>
    <x v="1"/>
    <x v="481"/>
    <d v="2012-09-26T00:00:00"/>
    <s v="Standard Class"/>
    <s v="GB-14575"/>
    <s v="Giulietta Baptist"/>
    <s v="Consumer"/>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s v="Home Office"/>
    <s v="United States"/>
    <s v="Portland"/>
    <x v="21"/>
    <n v="97206"/>
    <x v="1"/>
    <s v="FUR-CH-10004218"/>
    <x v="0"/>
    <x v="1"/>
    <s v="Global Fabric Manager's Chair, Dark Gray"/>
    <n v="403.92"/>
    <n v="5"/>
    <n v="0.2"/>
    <n v="25.245000000000019"/>
  </r>
  <r>
    <n v="6186"/>
    <s v="CA-2012-138331"/>
    <x v="1"/>
    <x v="976"/>
    <d v="2012-08-12T00:00:00"/>
    <s v="Standard Class"/>
    <s v="JK-15625"/>
    <s v="Jim Karlsson"/>
    <s v="Consumer"/>
    <s v="United States"/>
    <s v="Philadelphia"/>
    <x v="9"/>
    <n v="19120"/>
    <x v="3"/>
    <s v="OFF-AR-10002952"/>
    <x v="1"/>
    <x v="6"/>
    <s v="Stanley Contemporary Battery Pencil Sharpeners"/>
    <n v="106.8"/>
    <n v="10"/>
    <n v="0.2"/>
    <n v="10.679999999999996"/>
  </r>
  <r>
    <n v="6187"/>
    <s v="CA-2012-138954"/>
    <x v="1"/>
    <x v="219"/>
    <d v="2012-11-17T00:00:00"/>
    <s v="First Class"/>
    <s v="MH-17785"/>
    <s v="Maya Herman"/>
    <s v="Corporate"/>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s v="Corporate"/>
    <s v="United States"/>
    <s v="New York City"/>
    <x v="15"/>
    <n v="10035"/>
    <x v="3"/>
    <s v="OFF-BI-10003963"/>
    <x v="1"/>
    <x v="8"/>
    <s v="Cardinal Holdit Data Disk Pockets"/>
    <n v="34.944000000000003"/>
    <n v="6"/>
    <n v="0.2"/>
    <n v="11.793599999999998"/>
  </r>
  <r>
    <n v="6189"/>
    <s v="CA-2012-138954"/>
    <x v="1"/>
    <x v="219"/>
    <d v="2012-11-17T00:00:00"/>
    <s v="First Class"/>
    <s v="MH-17785"/>
    <s v="Maya Herman"/>
    <s v="Corporate"/>
    <s v="United States"/>
    <s v="New York City"/>
    <x v="15"/>
    <n v="10035"/>
    <x v="3"/>
    <s v="OFF-AR-10001955"/>
    <x v="1"/>
    <x v="6"/>
    <s v="Newell 319"/>
    <n v="119.03999999999999"/>
    <n v="6"/>
    <n v="0"/>
    <n v="35.711999999999989"/>
  </r>
  <r>
    <n v="6190"/>
    <s v="CA-2014-157903"/>
    <x v="3"/>
    <x v="1095"/>
    <d v="2014-04-09T00:00:00"/>
    <s v="Standard Class"/>
    <s v="AM-10705"/>
    <s v="Anne McFarland"/>
    <s v="Consumer"/>
    <s v="United States"/>
    <s v="Des Plaines"/>
    <x v="10"/>
    <n v="60016"/>
    <x v="2"/>
    <s v="TEC-PH-10004345"/>
    <x v="2"/>
    <x v="7"/>
    <s v="Cisco SPA 502G IP Phone"/>
    <n v="383.84000000000003"/>
    <n v="4"/>
    <n v="0.2"/>
    <n v="47.97999999999999"/>
  </r>
  <r>
    <n v="6191"/>
    <s v="CA-2013-157259"/>
    <x v="0"/>
    <x v="435"/>
    <d v="2013-12-29T00:00:00"/>
    <s v="Standard Class"/>
    <s v="JM-15535"/>
    <s v="Jessica Myrick"/>
    <s v="Consumer"/>
    <s v="United States"/>
    <s v="New York City"/>
    <x v="15"/>
    <n v="10035"/>
    <x v="3"/>
    <s v="FUR-FU-10003192"/>
    <x v="0"/>
    <x v="5"/>
    <s v="Luxo Adjustable Task Clamp Lamp"/>
    <n v="799.56000000000006"/>
    <n v="9"/>
    <n v="0"/>
    <n v="207.88559999999998"/>
  </r>
  <r>
    <n v="6192"/>
    <s v="CA-2014-107986"/>
    <x v="3"/>
    <x v="1096"/>
    <d v="2014-12-14T00:00:00"/>
    <s v="Same Day"/>
    <s v="MW-18220"/>
    <s v="Mitch Webber"/>
    <s v="Consumer"/>
    <s v="United States"/>
    <s v="Seattle"/>
    <x v="4"/>
    <n v="98103"/>
    <x v="1"/>
    <s v="OFF-ST-10001325"/>
    <x v="1"/>
    <x v="4"/>
    <s v="Sterilite Officeware Hinged File Box"/>
    <n v="31.44"/>
    <n v="3"/>
    <n v="0"/>
    <n v="8.4888000000000012"/>
  </r>
  <r>
    <n v="6193"/>
    <s v="CA-2014-104927"/>
    <x v="3"/>
    <x v="66"/>
    <d v="2014-12-27T00:00:00"/>
    <s v="Standard Class"/>
    <s v="AG-10330"/>
    <s v="Alex Grayson"/>
    <s v="Consumer"/>
    <s v="United States"/>
    <s v="Houston"/>
    <x v="5"/>
    <n v="77095"/>
    <x v="2"/>
    <s v="OFF-PA-10000019"/>
    <x v="1"/>
    <x v="10"/>
    <s v="Xerox 1931"/>
    <n v="25.920000000000005"/>
    <n v="5"/>
    <n v="0.2"/>
    <n v="9.0719999999999992"/>
  </r>
  <r>
    <n v="6194"/>
    <s v="CA-2014-104927"/>
    <x v="3"/>
    <x v="66"/>
    <d v="2014-12-27T00:00:00"/>
    <s v="Standard Class"/>
    <s v="AG-10330"/>
    <s v="Alex Grayson"/>
    <s v="Consumer"/>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s v="Consumer"/>
    <s v="United States"/>
    <s v="Houston"/>
    <x v="5"/>
    <n v="77095"/>
    <x v="2"/>
    <s v="OFF-PA-10000176"/>
    <x v="1"/>
    <x v="10"/>
    <s v="Xerox 1887"/>
    <n v="75.88"/>
    <n v="5"/>
    <n v="0.2"/>
    <n v="26.557999999999993"/>
  </r>
  <r>
    <n v="6196"/>
    <s v="CA-2014-113453"/>
    <x v="3"/>
    <x v="208"/>
    <d v="2014-10-29T00:00:00"/>
    <s v="Standard Class"/>
    <s v="CM-12160"/>
    <s v="Charles McCrossin"/>
    <s v="Consumer"/>
    <s v="United States"/>
    <s v="Philadelphia"/>
    <x v="9"/>
    <n v="19143"/>
    <x v="3"/>
    <s v="TEC-PH-10004165"/>
    <x v="2"/>
    <x v="7"/>
    <s v="Mitel MiVoice 5330e IP Phone"/>
    <n v="329.988"/>
    <n v="2"/>
    <n v="0.4"/>
    <n v="-76.997200000000021"/>
  </r>
  <r>
    <n v="6197"/>
    <s v="CA-2014-113453"/>
    <x v="3"/>
    <x v="208"/>
    <d v="2014-10-29T00:00:00"/>
    <s v="Standard Class"/>
    <s v="CM-12160"/>
    <s v="Charles McCrossin"/>
    <s v="Consumer"/>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s v="Consumer"/>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s v="Consumer"/>
    <s v="United States"/>
    <s v="Columbus"/>
    <x v="14"/>
    <n v="47201"/>
    <x v="2"/>
    <s v="TEC-PH-10001536"/>
    <x v="2"/>
    <x v="7"/>
    <s v="Spigen Samsung Galaxy S5 Case Wallet"/>
    <n v="50.97"/>
    <n v="3"/>
    <n v="0"/>
    <n v="13.252199999999997"/>
  </r>
  <r>
    <n v="6200"/>
    <s v="CA-2012-149909"/>
    <x v="1"/>
    <x v="50"/>
    <d v="2012-11-17T00:00:00"/>
    <s v="Standard Class"/>
    <s v="RA-19915"/>
    <s v="Russell Applegate"/>
    <s v="Consumer"/>
    <s v="United States"/>
    <s v="Columbus"/>
    <x v="14"/>
    <n v="47201"/>
    <x v="2"/>
    <s v="OFF-PA-10001790"/>
    <x v="1"/>
    <x v="10"/>
    <s v="Xerox 1910"/>
    <n v="96.08"/>
    <n v="2"/>
    <n v="0"/>
    <n v="46.118399999999994"/>
  </r>
  <r>
    <n v="6201"/>
    <s v="CA-2012-146675"/>
    <x v="1"/>
    <x v="392"/>
    <d v="2012-04-20T00:00:00"/>
    <s v="Standard Class"/>
    <s v="SB-20185"/>
    <s v="Sarah Brown"/>
    <s v="Consumer"/>
    <s v="United States"/>
    <s v="Evanston"/>
    <x v="10"/>
    <n v="60201"/>
    <x v="2"/>
    <s v="TEC-CO-10001766"/>
    <x v="2"/>
    <x v="16"/>
    <s v="Canon PC940 Copier"/>
    <n v="1439.9680000000001"/>
    <n v="4"/>
    <n v="0.2"/>
    <n v="485.98919999999993"/>
  </r>
  <r>
    <n v="6202"/>
    <s v="CA-2012-146675"/>
    <x v="1"/>
    <x v="392"/>
    <d v="2012-04-20T00:00:00"/>
    <s v="Standard Class"/>
    <s v="SB-20185"/>
    <s v="Sarah Brown"/>
    <s v="Consumer"/>
    <s v="United States"/>
    <s v="Evanston"/>
    <x v="10"/>
    <n v="60201"/>
    <x v="2"/>
    <s v="TEC-AC-10004396"/>
    <x v="2"/>
    <x v="11"/>
    <s v="Logitech Keyboard K120"/>
    <n v="43.56"/>
    <n v="3"/>
    <n v="0.2"/>
    <n v="-4.9004999999999974"/>
  </r>
  <r>
    <n v="6203"/>
    <s v="CA-2013-118332"/>
    <x v="0"/>
    <x v="186"/>
    <d v="2013-12-24T00:00:00"/>
    <s v="Standard Class"/>
    <s v="PK-19075"/>
    <s v="Pete Kriz"/>
    <s v="Consumer"/>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s v="Consumer"/>
    <s v="United States"/>
    <s v="Columbus"/>
    <x v="24"/>
    <n v="43229"/>
    <x v="3"/>
    <s v="TEC-PH-10001305"/>
    <x v="2"/>
    <x v="7"/>
    <s v="Panasonic KX TS208W Corded phone"/>
    <n v="235.15199999999999"/>
    <n v="8"/>
    <n v="0.4"/>
    <n v="-47.030399999999986"/>
  </r>
  <r>
    <n v="6205"/>
    <s v="CA-2014-145660"/>
    <x v="3"/>
    <x v="96"/>
    <d v="2014-12-04T00:00:00"/>
    <s v="First Class"/>
    <s v="MG-17650"/>
    <s v="Matthew Grinstein"/>
    <s v="Home Office"/>
    <s v="United States"/>
    <s v="Marion"/>
    <x v="24"/>
    <n v="43302"/>
    <x v="3"/>
    <s v="FUR-FU-10002885"/>
    <x v="0"/>
    <x v="5"/>
    <s v="Magna Visual Magnetic Picture Hangers"/>
    <n v="7.7120000000000006"/>
    <n v="2"/>
    <n v="0.2"/>
    <n v="1.7352000000000005"/>
  </r>
  <r>
    <n v="6206"/>
    <s v="CA-2013-133697"/>
    <x v="0"/>
    <x v="201"/>
    <d v="2013-10-25T00:00:00"/>
    <s v="Second Class"/>
    <s v="CM-12445"/>
    <s v="Chuck Magee"/>
    <s v="Consumer"/>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s v="Consumer"/>
    <s v="United States"/>
    <s v="Houston"/>
    <x v="5"/>
    <n v="77095"/>
    <x v="2"/>
    <s v="OFF-FA-10003112"/>
    <x v="1"/>
    <x v="13"/>
    <s v="Staples"/>
    <n v="25.248000000000001"/>
    <n v="4"/>
    <n v="0.2"/>
    <n v="7.8899999999999979"/>
  </r>
  <r>
    <n v="6208"/>
    <s v="CA-2013-133697"/>
    <x v="0"/>
    <x v="201"/>
    <d v="2013-10-25T00:00:00"/>
    <s v="Second Class"/>
    <s v="CM-12445"/>
    <s v="Chuck Magee"/>
    <s v="Consumer"/>
    <s v="United States"/>
    <s v="Houston"/>
    <x v="5"/>
    <n v="77095"/>
    <x v="2"/>
    <s v="FUR-CH-10002372"/>
    <x v="0"/>
    <x v="1"/>
    <s v="Office Star - Ergonomically Designed Knee Chair"/>
    <n v="56.686"/>
    <n v="1"/>
    <n v="0.3"/>
    <n v="-14.576399999999996"/>
  </r>
  <r>
    <n v="6209"/>
    <s v="CA-2014-148138"/>
    <x v="3"/>
    <x v="365"/>
    <d v="2014-10-04T00:00:00"/>
    <s v="Standard Class"/>
    <s v="ME-18010"/>
    <s v="Michelle Ellison"/>
    <s v="Corporate"/>
    <s v="United States"/>
    <s v="Marion"/>
    <x v="24"/>
    <n v="43302"/>
    <x v="3"/>
    <s v="OFF-ST-10000563"/>
    <x v="1"/>
    <x v="4"/>
    <s v="Fellowes Bankers Box Stor/Drawer Steel Plus"/>
    <n v="51.168000000000006"/>
    <n v="2"/>
    <n v="0.2"/>
    <n v="-6.3960000000000008"/>
  </r>
  <r>
    <n v="6210"/>
    <s v="CA-2014-119809"/>
    <x v="3"/>
    <x v="238"/>
    <d v="2014-08-26T00:00:00"/>
    <s v="Standard Class"/>
    <s v="YS-21880"/>
    <s v="Yana Sorensen"/>
    <s v="Corporate"/>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s v="Corporate"/>
    <s v="United States"/>
    <s v="Seattle"/>
    <x v="4"/>
    <n v="98103"/>
    <x v="1"/>
    <s v="OFF-ST-10003306"/>
    <x v="1"/>
    <x v="4"/>
    <s v="Letter Size Cart"/>
    <n v="1000.0200000000001"/>
    <n v="7"/>
    <n v="0"/>
    <n v="290.00579999999991"/>
  </r>
  <r>
    <n v="6212"/>
    <s v="CA-2014-119809"/>
    <x v="3"/>
    <x v="238"/>
    <d v="2014-08-26T00:00:00"/>
    <s v="Standard Class"/>
    <s v="YS-21880"/>
    <s v="Yana Sorensen"/>
    <s v="Corporate"/>
    <s v="United States"/>
    <s v="Seattle"/>
    <x v="4"/>
    <n v="98103"/>
    <x v="1"/>
    <s v="FUR-FU-10001475"/>
    <x v="0"/>
    <x v="5"/>
    <s v="Contract Clock, 14&quot;, Brown"/>
    <n v="65.94"/>
    <n v="3"/>
    <n v="0"/>
    <n v="22.419600000000003"/>
  </r>
  <r>
    <n v="6213"/>
    <s v="CA-2014-149944"/>
    <x v="3"/>
    <x v="105"/>
    <d v="2014-11-17T00:00:00"/>
    <s v="Second Class"/>
    <s v="MB-17305"/>
    <s v="Maria Bertelson"/>
    <s v="Consumer"/>
    <s v="United States"/>
    <s v="Longview"/>
    <x v="4"/>
    <n v="98632"/>
    <x v="1"/>
    <s v="OFF-FA-10003495"/>
    <x v="1"/>
    <x v="13"/>
    <s v="Staples"/>
    <n v="18.240000000000002"/>
    <n v="3"/>
    <n v="0"/>
    <n v="9.120000000000001"/>
  </r>
  <r>
    <n v="6214"/>
    <s v="CA-2014-149944"/>
    <x v="3"/>
    <x v="105"/>
    <d v="2014-11-17T00:00:00"/>
    <s v="Second Class"/>
    <s v="MB-17305"/>
    <s v="Maria Bertelson"/>
    <s v="Consumer"/>
    <s v="United States"/>
    <s v="Longview"/>
    <x v="4"/>
    <n v="98632"/>
    <x v="1"/>
    <s v="OFF-AP-10004708"/>
    <x v="1"/>
    <x v="9"/>
    <s v="Fellowes Superior 10 Outlet Split Surge Protector"/>
    <n v="76.12"/>
    <n v="2"/>
    <n v="0"/>
    <n v="22.074799999999996"/>
  </r>
  <r>
    <n v="6215"/>
    <s v="CA-2011-128538"/>
    <x v="2"/>
    <x v="856"/>
    <d v="2011-10-15T00:00:00"/>
    <s v="Standard Class"/>
    <s v="AS-10240"/>
    <s v="Alan Shonely"/>
    <s v="Consumer"/>
    <s v="United States"/>
    <s v="Redondo Beach"/>
    <x v="1"/>
    <n v="90278"/>
    <x v="1"/>
    <s v="OFF-EN-10001219"/>
    <x v="1"/>
    <x v="12"/>
    <s v="#10- 4 1/8&quot; x 9 1/2&quot; Security-Tint Envelopes"/>
    <n v="7.64"/>
    <n v="1"/>
    <n v="0"/>
    <n v="3.7435999999999998"/>
  </r>
  <r>
    <n v="6216"/>
    <s v="CA-2012-161711"/>
    <x v="1"/>
    <x v="109"/>
    <d v="2012-12-03T00:00:00"/>
    <s v="Standard Class"/>
    <s v="MC-17425"/>
    <s v="Mark Cousins"/>
    <s v="Corporate"/>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s v="Corporate"/>
    <s v="United States"/>
    <s v="New York City"/>
    <x v="15"/>
    <n v="10035"/>
    <x v="3"/>
    <s v="OFF-EN-10001539"/>
    <x v="1"/>
    <x v="12"/>
    <s v="Staples"/>
    <n v="62.24"/>
    <n v="8"/>
    <n v="0"/>
    <n v="29.252800000000001"/>
  </r>
  <r>
    <n v="6218"/>
    <s v="US-2012-129553"/>
    <x v="1"/>
    <x v="1097"/>
    <d v="2012-08-02T00:00:00"/>
    <s v="Standard Class"/>
    <s v="PG-18820"/>
    <s v="Patrick Gardner"/>
    <s v="Consumer"/>
    <s v="United States"/>
    <s v="Louisville"/>
    <x v="0"/>
    <n v="40214"/>
    <x v="0"/>
    <s v="TEC-PH-10004897"/>
    <x v="2"/>
    <x v="7"/>
    <s v="Mediabridge Sport Armband iPhone 5s"/>
    <n v="29.97"/>
    <n v="3"/>
    <n v="0"/>
    <n v="0.29969999999999963"/>
  </r>
  <r>
    <n v="6219"/>
    <s v="CA-2013-160220"/>
    <x v="0"/>
    <x v="201"/>
    <d v="2013-10-27T00:00:00"/>
    <s v="Standard Class"/>
    <s v="JS-16030"/>
    <s v="Joy Smith"/>
    <s v="Consumer"/>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s v="Consumer"/>
    <s v="United States"/>
    <s v="Trenton"/>
    <x v="12"/>
    <n v="48183"/>
    <x v="2"/>
    <s v="TEC-PH-10001557"/>
    <x v="2"/>
    <x v="7"/>
    <s v="Pyle PMP37LED"/>
    <n v="191.98"/>
    <n v="2"/>
    <n v="0"/>
    <n v="51.834599999999995"/>
  </r>
  <r>
    <n v="6221"/>
    <s v="CA-2013-160220"/>
    <x v="0"/>
    <x v="201"/>
    <d v="2013-10-27T00:00:00"/>
    <s v="Standard Class"/>
    <s v="JS-16030"/>
    <s v="Joy Smith"/>
    <s v="Consumer"/>
    <s v="United States"/>
    <s v="Trenton"/>
    <x v="12"/>
    <n v="48183"/>
    <x v="2"/>
    <s v="OFF-ST-10000617"/>
    <x v="1"/>
    <x v="4"/>
    <s v="Woodgrain Magazine Files by Perma"/>
    <n v="20.86"/>
    <n v="7"/>
    <n v="0"/>
    <n v="1.4601999999999977"/>
  </r>
  <r>
    <n v="6222"/>
    <s v="US-2014-157224"/>
    <x v="3"/>
    <x v="32"/>
    <d v="2014-09-19T00:00:00"/>
    <s v="Second Class"/>
    <s v="JB-16000"/>
    <s v="Joy Bell-"/>
    <s v="Consumer"/>
    <s v="United States"/>
    <s v="Los Angeles"/>
    <x v="1"/>
    <n v="90045"/>
    <x v="1"/>
    <s v="OFF-LA-10000121"/>
    <x v="1"/>
    <x v="2"/>
    <s v="Avery 48"/>
    <n v="56.699999999999996"/>
    <n v="9"/>
    <n v="0"/>
    <n v="26.081999999999997"/>
  </r>
  <r>
    <n v="6223"/>
    <s v="CA-2014-140627"/>
    <x v="3"/>
    <x v="331"/>
    <d v="2014-12-28T00:00:00"/>
    <s v="Standard Class"/>
    <s v="DK-12985"/>
    <s v="Darren Koutras"/>
    <s v="Consumer"/>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s v="Consumer"/>
    <s v="United States"/>
    <s v="Hendersonville"/>
    <x v="18"/>
    <n v="37075"/>
    <x v="0"/>
    <s v="OFF-AR-10000422"/>
    <x v="1"/>
    <x v="6"/>
    <s v="Pencil and Crayon Sharpener"/>
    <n v="12.263999999999999"/>
    <n v="7"/>
    <n v="0.2"/>
    <n v="1.0730999999999993"/>
  </r>
  <r>
    <n v="6225"/>
    <s v="CA-2014-140627"/>
    <x v="3"/>
    <x v="331"/>
    <d v="2014-12-28T00:00:00"/>
    <s v="Standard Class"/>
    <s v="DK-12985"/>
    <s v="Darren Koutras"/>
    <s v="Consumer"/>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s v="Consumer"/>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s v="Consumer"/>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s v="Consumer"/>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s v="Home Office"/>
    <s v="United States"/>
    <s v="Cleveland"/>
    <x v="24"/>
    <n v="44105"/>
    <x v="3"/>
    <s v="TEC-PH-10004093"/>
    <x v="2"/>
    <x v="7"/>
    <s v="Panasonic Kx-TS550"/>
    <n v="110.376"/>
    <n v="4"/>
    <n v="0.4"/>
    <n v="-20.235600000000005"/>
  </r>
  <r>
    <n v="6230"/>
    <s v="CA-2013-148208"/>
    <x v="0"/>
    <x v="115"/>
    <d v="2013-01-27T00:00:00"/>
    <s v="Standard Class"/>
    <s v="BT-11530"/>
    <s v="Bradley Talbott"/>
    <s v="Home Office"/>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s v="Consumer"/>
    <s v="United States"/>
    <s v="Waterloo"/>
    <x v="23"/>
    <n v="50701"/>
    <x v="2"/>
    <s v="OFF-AR-10001166"/>
    <x v="1"/>
    <x v="6"/>
    <s v="Staples"/>
    <n v="30.32"/>
    <n v="4"/>
    <n v="0"/>
    <n v="11.8248"/>
  </r>
  <r>
    <n v="6232"/>
    <s v="US-2014-142188"/>
    <x v="3"/>
    <x v="220"/>
    <d v="2014-09-12T00:00:00"/>
    <s v="Same Day"/>
    <s v="JF-15415"/>
    <s v="Jennifer Ferguson"/>
    <s v="Consumer"/>
    <s v="United States"/>
    <s v="Seattle"/>
    <x v="4"/>
    <n v="98105"/>
    <x v="1"/>
    <s v="FUR-CH-10003199"/>
    <x v="0"/>
    <x v="1"/>
    <s v="Office Star - Contemporary Task Swivel Chair"/>
    <n v="177.56800000000001"/>
    <n v="2"/>
    <n v="0.2"/>
    <n v="8.8783999999999921"/>
  </r>
  <r>
    <n v="6233"/>
    <s v="US-2014-142188"/>
    <x v="3"/>
    <x v="220"/>
    <d v="2014-09-12T00:00:00"/>
    <s v="Same Day"/>
    <s v="JF-15415"/>
    <s v="Jennifer Ferguson"/>
    <s v="Consumer"/>
    <s v="United States"/>
    <s v="Seattle"/>
    <x v="4"/>
    <n v="98105"/>
    <x v="1"/>
    <s v="OFF-PA-10002005"/>
    <x v="1"/>
    <x v="10"/>
    <s v="Xerox 225"/>
    <n v="19.440000000000001"/>
    <n v="3"/>
    <n v="0"/>
    <n v="9.3312000000000008"/>
  </r>
  <r>
    <n v="6234"/>
    <s v="US-2014-142188"/>
    <x v="3"/>
    <x v="220"/>
    <d v="2014-09-12T00:00:00"/>
    <s v="Same Day"/>
    <s v="JF-15415"/>
    <s v="Jennifer Ferguson"/>
    <s v="Consumer"/>
    <s v="United States"/>
    <s v="Seattle"/>
    <x v="4"/>
    <n v="98105"/>
    <x v="1"/>
    <s v="OFF-PA-10004101"/>
    <x v="1"/>
    <x v="10"/>
    <s v="Xerox 1894"/>
    <n v="71.28"/>
    <n v="11"/>
    <n v="0"/>
    <n v="34.214400000000005"/>
  </r>
  <r>
    <n v="6235"/>
    <s v="US-2014-142188"/>
    <x v="3"/>
    <x v="220"/>
    <d v="2014-09-12T00:00:00"/>
    <s v="Same Day"/>
    <s v="JF-15415"/>
    <s v="Jennifer Ferguson"/>
    <s v="Consumer"/>
    <s v="United States"/>
    <s v="Seattle"/>
    <x v="4"/>
    <n v="98105"/>
    <x v="1"/>
    <s v="OFF-BI-10004600"/>
    <x v="1"/>
    <x v="8"/>
    <s v="Ibico Ibimaster 300 Manual Binding System"/>
    <n v="1471.96"/>
    <n v="5"/>
    <n v="0.2"/>
    <n v="459.98749999999995"/>
  </r>
  <r>
    <n v="6236"/>
    <s v="US-2014-142188"/>
    <x v="3"/>
    <x v="220"/>
    <d v="2014-09-12T00:00:00"/>
    <s v="Same Day"/>
    <s v="JF-15415"/>
    <s v="Jennifer Ferguson"/>
    <s v="Consumer"/>
    <s v="United States"/>
    <s v="Seattle"/>
    <x v="4"/>
    <n v="98105"/>
    <x v="1"/>
    <s v="TEC-PH-10000127"/>
    <x v="2"/>
    <x v="7"/>
    <s v="iOttie XL Car Mount"/>
    <n v="79.959999999999994"/>
    <n v="5"/>
    <n v="0.2"/>
    <n v="-17.991000000000003"/>
  </r>
  <r>
    <n v="6237"/>
    <s v="CA-2013-144400"/>
    <x v="0"/>
    <x v="1098"/>
    <d v="2013-02-27T00:00:00"/>
    <s v="Standard Class"/>
    <s v="AC-10420"/>
    <s v="Alyssa Crouse"/>
    <s v="Corporate"/>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s v="Consumer"/>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s v="Consumer"/>
    <s v="United States"/>
    <s v="San Jose"/>
    <x v="1"/>
    <n v="95123"/>
    <x v="1"/>
    <s v="FUR-FU-10004597"/>
    <x v="0"/>
    <x v="5"/>
    <s v="Eldon Cleatmat Chair Mats for Medium Pile Carpets"/>
    <n v="166.5"/>
    <n v="3"/>
    <n v="0"/>
    <n v="21.64500000000001"/>
  </r>
  <r>
    <n v="6240"/>
    <s v="CA-2012-134075"/>
    <x v="1"/>
    <x v="295"/>
    <d v="2012-12-16T00:00:00"/>
    <s v="Standard Class"/>
    <s v="HA-14905"/>
    <s v="Helen Abelman"/>
    <s v="Consumer"/>
    <s v="United States"/>
    <s v="San Jose"/>
    <x v="1"/>
    <n v="95123"/>
    <x v="1"/>
    <s v="OFF-ST-10001496"/>
    <x v="1"/>
    <x v="4"/>
    <s v="Standard Rollaway File with Lock"/>
    <n v="360.38"/>
    <n v="2"/>
    <n v="0"/>
    <n v="93.698800000000006"/>
  </r>
  <r>
    <n v="6241"/>
    <s v="US-2013-131912"/>
    <x v="0"/>
    <x v="517"/>
    <d v="2013-11-02T00:00:00"/>
    <s v="Second Class"/>
    <s v="LH-17155"/>
    <s v="Logan Haushalter"/>
    <s v="Consumer"/>
    <s v="United States"/>
    <s v="Los Angeles"/>
    <x v="1"/>
    <n v="90008"/>
    <x v="1"/>
    <s v="OFF-BI-10004236"/>
    <x v="1"/>
    <x v="8"/>
    <s v="XtraLife ClearVue Slant-D Ring Binder, White, 3&quot;"/>
    <n v="11.744"/>
    <n v="1"/>
    <n v="0.2"/>
    <n v="3.8167999999999997"/>
  </r>
  <r>
    <n v="6242"/>
    <s v="CA-2014-141572"/>
    <x v="3"/>
    <x v="39"/>
    <d v="2014-06-01T00:00:00"/>
    <s v="Second Class"/>
    <s v="LO-17170"/>
    <s v="Lori Olson"/>
    <s v="Corporate"/>
    <s v="United States"/>
    <s v="Concord"/>
    <x v="38"/>
    <n v="3301"/>
    <x v="3"/>
    <s v="FUR-FU-10001185"/>
    <x v="0"/>
    <x v="5"/>
    <s v="Advantus Employee of the Month Certificate Frame, 11 x 13-1/2"/>
    <n v="247.44"/>
    <n v="8"/>
    <n v="0"/>
    <n v="101.4504"/>
  </r>
  <r>
    <n v="6243"/>
    <s v="CA-2011-134621"/>
    <x v="2"/>
    <x v="1059"/>
    <d v="2011-12-28T00:00:00"/>
    <s v="Standard Class"/>
    <s v="DP-13390"/>
    <s v="Dennis Pardue"/>
    <s v="Home Office"/>
    <s v="United States"/>
    <s v="Columbia"/>
    <x v="18"/>
    <n v="38401"/>
    <x v="0"/>
    <s v="OFF-BI-10000977"/>
    <x v="1"/>
    <x v="8"/>
    <s v="Ibico Plastic Spiral Binding Combs"/>
    <n v="18.240000000000002"/>
    <n v="2"/>
    <n v="0.7"/>
    <n v="-14.591999999999999"/>
  </r>
  <r>
    <n v="6244"/>
    <s v="CA-2013-165561"/>
    <x v="0"/>
    <x v="390"/>
    <d v="2013-11-29T00:00:00"/>
    <s v="Standard Class"/>
    <s v="CR-12580"/>
    <s v="Clay Rozendal"/>
    <s v="Home Office"/>
    <s v="United States"/>
    <s v="Bellevue"/>
    <x v="4"/>
    <n v="98006"/>
    <x v="1"/>
    <s v="OFF-SU-10004782"/>
    <x v="1"/>
    <x v="14"/>
    <s v="Elite 5&quot; Scissors"/>
    <n v="25.349999999999998"/>
    <n v="3"/>
    <n v="0"/>
    <n v="7.6049999999999978"/>
  </r>
  <r>
    <n v="6245"/>
    <s v="CA-2012-112305"/>
    <x v="1"/>
    <x v="312"/>
    <d v="2012-11-25T00:00:00"/>
    <s v="Standard Class"/>
    <s v="KB-16405"/>
    <s v="Katrina Bavinger"/>
    <s v="Home Office"/>
    <s v="United States"/>
    <s v="Seattle"/>
    <x v="4"/>
    <n v="98105"/>
    <x v="1"/>
    <s v="OFF-AR-10002067"/>
    <x v="1"/>
    <x v="6"/>
    <s v="Newell 334"/>
    <n v="119.03999999999999"/>
    <n v="6"/>
    <n v="0"/>
    <n v="30.950400000000002"/>
  </r>
  <r>
    <n v="6246"/>
    <s v="CA-2012-112305"/>
    <x v="1"/>
    <x v="312"/>
    <d v="2012-11-25T00:00:00"/>
    <s v="Standard Class"/>
    <s v="KB-16405"/>
    <s v="Katrina Bavinger"/>
    <s v="Home Office"/>
    <s v="United States"/>
    <s v="Seattle"/>
    <x v="4"/>
    <n v="98105"/>
    <x v="1"/>
    <s v="FUR-FU-10002364"/>
    <x v="0"/>
    <x v="5"/>
    <s v="Eldon Expressions Wood Desk Accessories, Oak"/>
    <n v="22.14"/>
    <n v="3"/>
    <n v="0"/>
    <n v="6.4205999999999976"/>
  </r>
  <r>
    <n v="6247"/>
    <s v="CA-2012-112305"/>
    <x v="1"/>
    <x v="312"/>
    <d v="2012-11-25T00:00:00"/>
    <s v="Standard Class"/>
    <s v="KB-16405"/>
    <s v="Katrina Bavinger"/>
    <s v="Home Office"/>
    <s v="United States"/>
    <s v="Seattle"/>
    <x v="4"/>
    <n v="98105"/>
    <x v="1"/>
    <s v="TEC-AC-10002018"/>
    <x v="2"/>
    <x v="11"/>
    <s v="AmazonBasics 3-Button USB Wired Mouse"/>
    <n v="13.98"/>
    <n v="2"/>
    <n v="0"/>
    <n v="6.011400000000001"/>
  </r>
  <r>
    <n v="6248"/>
    <s v="CA-2014-121580"/>
    <x v="3"/>
    <x v="148"/>
    <d v="2014-06-05T00:00:00"/>
    <s v="Standard Class"/>
    <s v="ML-17410"/>
    <s v="Maris LaWare"/>
    <s v="Consumer"/>
    <s v="United States"/>
    <s v="Columbus"/>
    <x v="14"/>
    <n v="47201"/>
    <x v="2"/>
    <s v="OFF-BI-10000632"/>
    <x v="1"/>
    <x v="8"/>
    <s v="Satellite Sectional Post Binders"/>
    <n v="43.41"/>
    <n v="1"/>
    <n v="0"/>
    <n v="19.968599999999999"/>
  </r>
  <r>
    <n v="6249"/>
    <s v="CA-2014-121580"/>
    <x v="3"/>
    <x v="148"/>
    <d v="2014-06-05T00:00:00"/>
    <s v="Standard Class"/>
    <s v="ML-17410"/>
    <s v="Maris LaWare"/>
    <s v="Consumer"/>
    <s v="United States"/>
    <s v="Columbus"/>
    <x v="14"/>
    <n v="47201"/>
    <x v="2"/>
    <s v="FUR-FU-10003981"/>
    <x v="0"/>
    <x v="5"/>
    <s v="Eldon Wave Desk Accessories"/>
    <n v="6.24"/>
    <n v="3"/>
    <n v="0"/>
    <n v="2.6208000000000005"/>
  </r>
  <r>
    <n v="6250"/>
    <s v="CA-2014-121580"/>
    <x v="3"/>
    <x v="148"/>
    <d v="2014-06-05T00:00:00"/>
    <s v="Standard Class"/>
    <s v="ML-17410"/>
    <s v="Maris LaWare"/>
    <s v="Consumer"/>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s v="Consumer"/>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s v="Consumer"/>
    <s v="United States"/>
    <s v="Chicago"/>
    <x v="10"/>
    <n v="60623"/>
    <x v="2"/>
    <s v="OFF-AP-10004249"/>
    <x v="1"/>
    <x v="9"/>
    <s v="Staples"/>
    <n v="2.3939999999999997"/>
    <n v="1"/>
    <n v="0.8"/>
    <n v="-6.344100000000001"/>
  </r>
  <r>
    <n v="6253"/>
    <s v="CA-2011-165806"/>
    <x v="2"/>
    <x v="884"/>
    <d v="2011-04-07T00:00:00"/>
    <s v="Same Day"/>
    <s v="VM-21685"/>
    <s v="Valerie Mitchum"/>
    <s v="Home Office"/>
    <s v="United States"/>
    <s v="Marietta"/>
    <x v="32"/>
    <n v="30062"/>
    <x v="0"/>
    <s v="OFF-PA-10003441"/>
    <x v="1"/>
    <x v="10"/>
    <s v="Xerox 226"/>
    <n v="58.320000000000007"/>
    <n v="9"/>
    <n v="0"/>
    <n v="27.993600000000001"/>
  </r>
  <r>
    <n v="6254"/>
    <s v="CA-2011-165806"/>
    <x v="2"/>
    <x v="884"/>
    <d v="2011-04-07T00:00:00"/>
    <s v="Same Day"/>
    <s v="VM-21685"/>
    <s v="Valerie Mitchum"/>
    <s v="Home Office"/>
    <s v="United States"/>
    <s v="Marietta"/>
    <x v="32"/>
    <n v="30062"/>
    <x v="0"/>
    <s v="TEC-PH-10004922"/>
    <x v="2"/>
    <x v="7"/>
    <s v="RCA Visys Integrated PBX 8-Line Router"/>
    <n v="200.96999999999997"/>
    <n v="3"/>
    <n v="0"/>
    <n v="50.242500000000007"/>
  </r>
  <r>
    <n v="6255"/>
    <s v="CA-2012-151624"/>
    <x v="1"/>
    <x v="1014"/>
    <d v="2012-09-14T00:00:00"/>
    <s v="Standard Class"/>
    <s v="VW-21775"/>
    <s v="Victoria Wilson"/>
    <s v="Corporate"/>
    <s v="United States"/>
    <s v="Montgomery"/>
    <x v="19"/>
    <n v="36116"/>
    <x v="0"/>
    <s v="FUR-FU-10001731"/>
    <x v="0"/>
    <x v="5"/>
    <s v="Acrylic Self-Standing Desk Frames"/>
    <n v="21.36"/>
    <n v="8"/>
    <n v="0"/>
    <n v="8.1167999999999996"/>
  </r>
  <r>
    <n v="6256"/>
    <s v="CA-2014-139444"/>
    <x v="3"/>
    <x v="428"/>
    <d v="2014-09-16T00:00:00"/>
    <s v="Standard Class"/>
    <s v="GK-14620"/>
    <s v="Grace Kelly"/>
    <s v="Corporate"/>
    <s v="United States"/>
    <s v="Plano"/>
    <x v="5"/>
    <n v="75023"/>
    <x v="2"/>
    <s v="OFF-LA-10000134"/>
    <x v="1"/>
    <x v="2"/>
    <s v="Avery 511"/>
    <n v="9.8560000000000016"/>
    <n v="4"/>
    <n v="0.2"/>
    <n v="3.4495999999999993"/>
  </r>
  <r>
    <n v="6257"/>
    <s v="CA-2012-133977"/>
    <x v="1"/>
    <x v="684"/>
    <d v="2012-09-08T00:00:00"/>
    <s v="Second Class"/>
    <s v="AT-10435"/>
    <s v="Alyssa Tate"/>
    <s v="Home Office"/>
    <s v="United States"/>
    <s v="Tamarac"/>
    <x v="2"/>
    <n v="33319"/>
    <x v="0"/>
    <s v="OFF-BI-10003166"/>
    <x v="1"/>
    <x v="8"/>
    <s v="GBC Plasticlear Binding Covers"/>
    <n v="3.4440000000000008"/>
    <n v="1"/>
    <n v="0.7"/>
    <n v="-2.5255999999999998"/>
  </r>
  <r>
    <n v="6258"/>
    <s v="CA-2014-141425"/>
    <x v="3"/>
    <x v="808"/>
    <d v="2014-11-07T00:00:00"/>
    <s v="Second Class"/>
    <s v="AR-10825"/>
    <s v="Anthony Rawles"/>
    <s v="Corporate"/>
    <s v="United States"/>
    <s v="Columbus"/>
    <x v="24"/>
    <n v="43229"/>
    <x v="3"/>
    <s v="OFF-SU-10000646"/>
    <x v="1"/>
    <x v="14"/>
    <s v="Premier Automatic Letter Opener"/>
    <n v="384.59200000000004"/>
    <n v="2"/>
    <n v="0.2"/>
    <n v="-81.725799999999978"/>
  </r>
  <r>
    <n v="6259"/>
    <s v="CA-2012-133536"/>
    <x v="1"/>
    <x v="262"/>
    <d v="2012-03-30T00:00:00"/>
    <s v="Second Class"/>
    <s v="JH-15820"/>
    <s v="John Huston"/>
    <s v="Consumer"/>
    <s v="United States"/>
    <s v="New York City"/>
    <x v="15"/>
    <n v="10009"/>
    <x v="3"/>
    <s v="OFF-EN-10004459"/>
    <x v="1"/>
    <x v="12"/>
    <s v="Security-Tint Envelopes"/>
    <n v="22.919999999999998"/>
    <n v="3"/>
    <n v="0"/>
    <n v="11.230799999999999"/>
  </r>
  <r>
    <n v="6260"/>
    <s v="CA-2012-150441"/>
    <x v="1"/>
    <x v="863"/>
    <d v="2012-08-17T00:00:00"/>
    <s v="Second Class"/>
    <s v="RA-19285"/>
    <s v="Ralph Arnett"/>
    <s v="Consumer"/>
    <s v="United States"/>
    <s v="Richmond"/>
    <x v="14"/>
    <n v="47374"/>
    <x v="2"/>
    <s v="OFF-BI-10003529"/>
    <x v="1"/>
    <x v="8"/>
    <s v="Avery Round Ring Poly Binders"/>
    <n v="11.36"/>
    <n v="4"/>
    <n v="0"/>
    <n v="5.5663999999999998"/>
  </r>
  <r>
    <n v="6261"/>
    <s v="CA-2012-162607"/>
    <x v="1"/>
    <x v="793"/>
    <d v="2012-05-18T00:00:00"/>
    <s v="Standard Class"/>
    <s v="RO-19780"/>
    <s v="Rose O'Brian"/>
    <s v="Consumer"/>
    <s v="United States"/>
    <s v="Seattle"/>
    <x v="4"/>
    <n v="98115"/>
    <x v="1"/>
    <s v="OFF-BI-10002949"/>
    <x v="1"/>
    <x v="8"/>
    <s v="Prestige Round Ring Binders"/>
    <n v="14.592000000000002"/>
    <n v="3"/>
    <n v="0.2"/>
    <n v="4.9247999999999985"/>
  </r>
  <r>
    <n v="6262"/>
    <s v="CA-2014-103506"/>
    <x v="3"/>
    <x v="283"/>
    <d v="2014-07-28T00:00:00"/>
    <s v="Standard Class"/>
    <s v="LR-17035"/>
    <s v="Lisa Ryan"/>
    <s v="Corporate"/>
    <s v="United States"/>
    <s v="Long Beach"/>
    <x v="15"/>
    <n v="11561"/>
    <x v="3"/>
    <s v="OFF-LA-10001158"/>
    <x v="1"/>
    <x v="2"/>
    <s v="Avery Address/Shipping Labels for Typewriters, 4&quot; x 2&quot;"/>
    <n v="41.4"/>
    <n v="4"/>
    <n v="0"/>
    <n v="19.872"/>
  </r>
  <r>
    <n v="6263"/>
    <s v="CA-2013-132479"/>
    <x v="0"/>
    <x v="446"/>
    <d v="2013-09-27T00:00:00"/>
    <s v="First Class"/>
    <s v="MK-17905"/>
    <s v="Michael Kennedy"/>
    <s v="Corporate"/>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s v="Corporate"/>
    <s v="United States"/>
    <s v="Columbus"/>
    <x v="32"/>
    <n v="31907"/>
    <x v="0"/>
    <s v="OFF-BI-10004965"/>
    <x v="1"/>
    <x v="8"/>
    <s v="Ibico Covers for Plastic or Wire Binding Elements"/>
    <n v="34.5"/>
    <n v="3"/>
    <n v="0"/>
    <n v="15.524999999999999"/>
  </r>
  <r>
    <n v="6265"/>
    <s v="US-2013-115952"/>
    <x v="0"/>
    <x v="1099"/>
    <d v="2013-10-07T00:00:00"/>
    <s v="Same Day"/>
    <s v="JH-15910"/>
    <s v="Jonathan Howell"/>
    <s v="Consumer"/>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s v="Consumer"/>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s v="Consumer"/>
    <s v="United States"/>
    <s v="Nashville"/>
    <x v="18"/>
    <n v="37211"/>
    <x v="0"/>
    <s v="OFF-PA-10001019"/>
    <x v="1"/>
    <x v="10"/>
    <s v="Xerox 1884"/>
    <n v="143.85600000000002"/>
    <n v="9"/>
    <n v="0.2"/>
    <n v="48.551399999999994"/>
  </r>
  <r>
    <n v="6268"/>
    <s v="CA-2012-115392"/>
    <x v="1"/>
    <x v="486"/>
    <d v="2012-10-04T00:00:00"/>
    <s v="Second Class"/>
    <s v="RM-19675"/>
    <s v="Robert Marley"/>
    <s v="Home Office"/>
    <s v="United States"/>
    <s v="Cambridge"/>
    <x v="31"/>
    <n v="2138"/>
    <x v="3"/>
    <s v="TEC-PH-10002496"/>
    <x v="2"/>
    <x v="7"/>
    <s v="Cisco SPA301"/>
    <n v="311.98"/>
    <n v="2"/>
    <n v="0"/>
    <n v="93.593999999999994"/>
  </r>
  <r>
    <n v="6269"/>
    <s v="CA-2012-115392"/>
    <x v="1"/>
    <x v="486"/>
    <d v="2012-10-04T00:00:00"/>
    <s v="Second Class"/>
    <s v="RM-19675"/>
    <s v="Robert Marley"/>
    <s v="Home Office"/>
    <s v="United States"/>
    <s v="Cambridge"/>
    <x v="31"/>
    <n v="2138"/>
    <x v="3"/>
    <s v="OFF-BI-10000829"/>
    <x v="1"/>
    <x v="8"/>
    <s v="Avery Non-Stick Binders"/>
    <n v="22.450000000000003"/>
    <n v="5"/>
    <n v="0"/>
    <n v="10.327"/>
  </r>
  <r>
    <n v="6270"/>
    <s v="CA-2014-102379"/>
    <x v="3"/>
    <x v="574"/>
    <d v="2014-12-07T00:00:00"/>
    <s v="Standard Class"/>
    <s v="BB-11545"/>
    <s v="Brenda Bowman"/>
    <s v="Corporate"/>
    <s v="United States"/>
    <s v="Oakland"/>
    <x v="1"/>
    <n v="94601"/>
    <x v="1"/>
    <s v="TEC-PH-10001448"/>
    <x v="2"/>
    <x v="7"/>
    <s v="Anker Astro 15000mAh USB Portable Charger"/>
    <n v="39.992000000000004"/>
    <n v="1"/>
    <n v="0.2"/>
    <n v="-7.9984000000000073"/>
  </r>
  <r>
    <n v="6271"/>
    <s v="CA-2014-102379"/>
    <x v="3"/>
    <x v="574"/>
    <d v="2014-12-07T00:00:00"/>
    <s v="Standard Class"/>
    <s v="BB-11545"/>
    <s v="Brenda Bowman"/>
    <s v="Corporate"/>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s v="Corporate"/>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s v="Corporate"/>
    <s v="United States"/>
    <s v="Palatine"/>
    <x v="10"/>
    <n v="60067"/>
    <x v="2"/>
    <s v="TEC-AC-10001284"/>
    <x v="2"/>
    <x v="11"/>
    <s v="Enermax Briskie RF Wireless Keyboard and Mouse Combo"/>
    <n v="116.312"/>
    <n v="7"/>
    <n v="0.2"/>
    <n v="23.262400000000003"/>
  </r>
  <r>
    <n v="6274"/>
    <s v="US-2013-139087"/>
    <x v="0"/>
    <x v="19"/>
    <d v="2013-07-23T00:00:00"/>
    <s v="Second Class"/>
    <s v="DK-13375"/>
    <s v="Dennis Kane"/>
    <s v="Consumer"/>
    <s v="United States"/>
    <s v="Seattle"/>
    <x v="4"/>
    <n v="98105"/>
    <x v="1"/>
    <s v="FUR-FU-10001847"/>
    <x v="0"/>
    <x v="5"/>
    <s v="Eldon Image Series Black Desk Accessories"/>
    <n v="12.419999999999998"/>
    <n v="3"/>
    <n v="0"/>
    <n v="4.4711999999999996"/>
  </r>
  <r>
    <n v="6275"/>
    <s v="US-2013-139087"/>
    <x v="0"/>
    <x v="19"/>
    <d v="2013-07-23T00:00:00"/>
    <s v="Second Class"/>
    <s v="DK-13375"/>
    <s v="Dennis Kane"/>
    <s v="Consumer"/>
    <s v="United States"/>
    <s v="Seattle"/>
    <x v="4"/>
    <n v="98105"/>
    <x v="1"/>
    <s v="TEC-AC-10004595"/>
    <x v="2"/>
    <x v="11"/>
    <s v="First Data TMFD35 PIN Pad"/>
    <n v="428.40000000000003"/>
    <n v="3"/>
    <n v="0"/>
    <n v="89.963999999999999"/>
  </r>
  <r>
    <n v="6276"/>
    <s v="US-2013-139087"/>
    <x v="0"/>
    <x v="19"/>
    <d v="2013-07-23T00:00:00"/>
    <s v="Second Class"/>
    <s v="DK-13375"/>
    <s v="Dennis Kane"/>
    <s v="Consumer"/>
    <s v="United States"/>
    <s v="Seattle"/>
    <x v="4"/>
    <n v="98105"/>
    <x v="1"/>
    <s v="FUR-FU-10004164"/>
    <x v="0"/>
    <x v="5"/>
    <s v="Eldon 300 Class Desk Accessories, Black"/>
    <n v="24.75"/>
    <n v="5"/>
    <n v="0"/>
    <n v="10.890000000000002"/>
  </r>
  <r>
    <n v="6277"/>
    <s v="US-2013-139087"/>
    <x v="0"/>
    <x v="19"/>
    <d v="2013-07-23T00:00:00"/>
    <s v="Second Class"/>
    <s v="DK-13375"/>
    <s v="Dennis Kane"/>
    <s v="Consumer"/>
    <s v="United States"/>
    <s v="Seattle"/>
    <x v="4"/>
    <n v="98105"/>
    <x v="1"/>
    <s v="OFF-LA-10001074"/>
    <x v="1"/>
    <x v="2"/>
    <s v="Round Specialty Laser Printer Labels"/>
    <n v="87.71"/>
    <n v="7"/>
    <n v="0"/>
    <n v="41.223699999999994"/>
  </r>
  <r>
    <n v="6278"/>
    <s v="US-2013-139087"/>
    <x v="0"/>
    <x v="19"/>
    <d v="2013-07-23T00:00:00"/>
    <s v="Second Class"/>
    <s v="DK-13375"/>
    <s v="Dennis Kane"/>
    <s v="Consumer"/>
    <s v="United States"/>
    <s v="Seattle"/>
    <x v="4"/>
    <n v="98105"/>
    <x v="1"/>
    <s v="OFF-ST-10000604"/>
    <x v="1"/>
    <x v="4"/>
    <s v="Home/Office Personal File Carts"/>
    <n v="69.52"/>
    <n v="2"/>
    <n v="0"/>
    <n v="17.379999999999995"/>
  </r>
  <r>
    <n v="6279"/>
    <s v="US-2013-139087"/>
    <x v="0"/>
    <x v="19"/>
    <d v="2013-07-23T00:00:00"/>
    <s v="Second Class"/>
    <s v="DK-13375"/>
    <s v="Dennis Kane"/>
    <s v="Consumer"/>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s v="Consumer"/>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s v="Consumer"/>
    <s v="United States"/>
    <s v="Cincinnati"/>
    <x v="24"/>
    <n v="45231"/>
    <x v="3"/>
    <s v="OFF-LA-10000443"/>
    <x v="1"/>
    <x v="2"/>
    <s v="Avery 501"/>
    <n v="5.9039999999999999"/>
    <n v="2"/>
    <n v="0.2"/>
    <n v="1.9925999999999999"/>
  </r>
  <r>
    <n v="6282"/>
    <s v="CA-2012-116484"/>
    <x v="1"/>
    <x v="312"/>
    <d v="2012-11-26T00:00:00"/>
    <s v="Standard Class"/>
    <s v="JK-15205"/>
    <s v="Jamie Kunitz"/>
    <s v="Consumer"/>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s v="Consumer"/>
    <s v="United States"/>
    <s v="Marion"/>
    <x v="24"/>
    <n v="43302"/>
    <x v="3"/>
    <s v="OFF-ST-10003994"/>
    <x v="1"/>
    <x v="4"/>
    <s v="Belkin 19&quot; Center-Weighted Shelf, Gray"/>
    <n v="141.55199999999999"/>
    <n v="3"/>
    <n v="0.2"/>
    <n v="-26.541000000000004"/>
  </r>
  <r>
    <n v="6284"/>
    <s v="CA-2013-100944"/>
    <x v="0"/>
    <x v="446"/>
    <d v="2013-09-29T00:00:00"/>
    <s v="Standard Class"/>
    <s v="EH-13765"/>
    <s v="Edward Hooks"/>
    <s v="Corporate"/>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s v="Corporate"/>
    <s v="United States"/>
    <s v="Los Angeles"/>
    <x v="1"/>
    <n v="90049"/>
    <x v="1"/>
    <s v="FUR-CH-10000988"/>
    <x v="0"/>
    <x v="1"/>
    <s v="Hon Olson Stacker Stools"/>
    <n v="563.24"/>
    <n v="5"/>
    <n v="0.2"/>
    <n v="56.324000000000012"/>
  </r>
  <r>
    <n v="6286"/>
    <s v="CA-2013-125080"/>
    <x v="0"/>
    <x v="147"/>
    <d v="2013-10-27T00:00:00"/>
    <s v="Standard Class"/>
    <s v="VW-21775"/>
    <s v="Victoria Wilson"/>
    <s v="Corporate"/>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s v="Home Office"/>
    <s v="United States"/>
    <s v="Lebanon"/>
    <x v="18"/>
    <n v="37087"/>
    <x v="0"/>
    <s v="TEC-PH-10001061"/>
    <x v="2"/>
    <x v="7"/>
    <s v="Apple iPhone 5C"/>
    <n v="239.976"/>
    <n v="3"/>
    <n v="0.2"/>
    <n v="17.998199999999997"/>
  </r>
  <r>
    <n v="6288"/>
    <s v="CA-2011-100090"/>
    <x v="2"/>
    <x v="1001"/>
    <d v="2011-07-12T00:00:00"/>
    <s v="Standard Class"/>
    <s v="EB-13705"/>
    <s v="Ed Braxton"/>
    <s v="Corporate"/>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s v="Corporate"/>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s v="Home Office"/>
    <s v="United States"/>
    <s v="Chico"/>
    <x v="1"/>
    <n v="95928"/>
    <x v="1"/>
    <s v="FUR-CH-10004063"/>
    <x v="0"/>
    <x v="1"/>
    <s v="Global Deluxe High-Back Manager's Chair"/>
    <n v="915.13600000000008"/>
    <n v="4"/>
    <n v="0.2"/>
    <n v="102.95279999999988"/>
  </r>
  <r>
    <n v="6291"/>
    <s v="US-2012-139675"/>
    <x v="1"/>
    <x v="649"/>
    <d v="2012-03-18T00:00:00"/>
    <s v="Second Class"/>
    <s v="NF-18595"/>
    <s v="Nicole Fjeld"/>
    <s v="Home Office"/>
    <s v="United States"/>
    <s v="Chico"/>
    <x v="1"/>
    <n v="95928"/>
    <x v="1"/>
    <s v="FUR-FU-10001979"/>
    <x v="0"/>
    <x v="5"/>
    <s v="Dana Halogen Swing-Arm Architect Lamp"/>
    <n v="327.76"/>
    <n v="8"/>
    <n v="0"/>
    <n v="91.772800000000018"/>
  </r>
  <r>
    <n v="6292"/>
    <s v="CA-2014-143756"/>
    <x v="3"/>
    <x v="574"/>
    <d v="2014-12-06T00:00:00"/>
    <s v="First Class"/>
    <s v="ME-17725"/>
    <s v="Max Engle"/>
    <s v="Consumer"/>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s v="Consumer"/>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s v="Consumer"/>
    <s v="United States"/>
    <s v="Los Angeles"/>
    <x v="1"/>
    <n v="90008"/>
    <x v="1"/>
    <s v="OFF-AR-10004691"/>
    <x v="1"/>
    <x v="6"/>
    <s v="Boston 1730 StandUp Electric Pencil Sharpener"/>
    <n v="64.14"/>
    <n v="3"/>
    <n v="0"/>
    <n v="16.676400000000001"/>
  </r>
  <r>
    <n v="6295"/>
    <s v="CA-2011-141152"/>
    <x v="2"/>
    <x v="1101"/>
    <d v="2011-09-19T00:00:00"/>
    <s v="First Class"/>
    <s v="RF-19345"/>
    <s v="Randy Ferguson"/>
    <s v="Corporate"/>
    <s v="United States"/>
    <s v="New York City"/>
    <x v="15"/>
    <n v="10024"/>
    <x v="3"/>
    <s v="OFF-BI-10002931"/>
    <x v="1"/>
    <x v="8"/>
    <s v="Avery Trapezoid Extra Heavy Duty 4&quot; Binders"/>
    <n v="33.552"/>
    <n v="1"/>
    <n v="0.2"/>
    <n v="12.581999999999999"/>
  </r>
  <r>
    <n v="6296"/>
    <s v="CA-2011-141313"/>
    <x v="2"/>
    <x v="129"/>
    <d v="2012-01-01T00:00:00"/>
    <s v="Standard Class"/>
    <s v="AJ-10780"/>
    <s v="Anthony Jacobs"/>
    <s v="Corporate"/>
    <s v="United States"/>
    <s v="Beverly"/>
    <x v="31"/>
    <n v="1915"/>
    <x v="3"/>
    <s v="OFF-AP-10002651"/>
    <x v="1"/>
    <x v="9"/>
    <s v="Hoover Upright Vacuum With Dirt Cup"/>
    <n v="1737.1799999999998"/>
    <n v="6"/>
    <n v="0"/>
    <n v="503.78219999999976"/>
  </r>
  <r>
    <n v="6297"/>
    <s v="CA-2011-141313"/>
    <x v="2"/>
    <x v="129"/>
    <d v="2012-01-01T00:00:00"/>
    <s v="Standard Class"/>
    <s v="AJ-10780"/>
    <s v="Anthony Jacobs"/>
    <s v="Corporate"/>
    <s v="United States"/>
    <s v="Beverly"/>
    <x v="31"/>
    <n v="1915"/>
    <x v="3"/>
    <s v="OFF-ST-10000689"/>
    <x v="1"/>
    <x v="4"/>
    <s v="Fellowes Strictly Business Drawer File, Letter/Legal Size"/>
    <n v="704.25"/>
    <n v="5"/>
    <n v="0"/>
    <n v="84.51"/>
  </r>
  <r>
    <n v="6298"/>
    <s v="CA-2011-141313"/>
    <x v="2"/>
    <x v="129"/>
    <d v="2012-01-01T00:00:00"/>
    <s v="Standard Class"/>
    <s v="AJ-10780"/>
    <s v="Anthony Jacobs"/>
    <s v="Corporate"/>
    <s v="United States"/>
    <s v="Beverly"/>
    <x v="31"/>
    <n v="1915"/>
    <x v="3"/>
    <s v="OFF-PA-10003302"/>
    <x v="1"/>
    <x v="10"/>
    <s v="Xerox 1906"/>
    <n v="141.76"/>
    <n v="4"/>
    <n v="0"/>
    <n v="66.627199999999988"/>
  </r>
  <r>
    <n v="6299"/>
    <s v="CA-2011-169852"/>
    <x v="2"/>
    <x v="618"/>
    <d v="2011-10-26T00:00:00"/>
    <s v="Standard Class"/>
    <s v="SF-20965"/>
    <s v="Sylvia Foulston"/>
    <s v="Corporate"/>
    <s v="United States"/>
    <s v="San Diego"/>
    <x v="1"/>
    <n v="92024"/>
    <x v="1"/>
    <s v="OFF-BI-10001460"/>
    <x v="1"/>
    <x v="8"/>
    <s v="Plastic Binding Combs"/>
    <n v="36.36"/>
    <n v="3"/>
    <n v="0.2"/>
    <n v="12.2715"/>
  </r>
  <r>
    <n v="6300"/>
    <s v="CA-2014-107314"/>
    <x v="3"/>
    <x v="329"/>
    <d v="2014-12-04T00:00:00"/>
    <s v="First Class"/>
    <s v="MZ-17335"/>
    <s v="Maria Zettner"/>
    <s v="Home Office"/>
    <s v="United States"/>
    <s v="San Francisco"/>
    <x v="1"/>
    <n v="94109"/>
    <x v="1"/>
    <s v="FUR-FU-10003489"/>
    <x v="0"/>
    <x v="5"/>
    <s v="Contemporary Borderless Frame"/>
    <n v="25.83"/>
    <n v="3"/>
    <n v="0"/>
    <n v="9.5570999999999984"/>
  </r>
  <r>
    <n v="6301"/>
    <s v="US-2011-161305"/>
    <x v="2"/>
    <x v="571"/>
    <d v="2011-06-12T00:00:00"/>
    <s v="Standard Class"/>
    <s v="SB-20170"/>
    <s v="Sarah Bern"/>
    <s v="Consumer"/>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s v="Consumer"/>
    <s v="United States"/>
    <s v="Chicago"/>
    <x v="10"/>
    <n v="60623"/>
    <x v="2"/>
    <s v="OFF-EN-10000461"/>
    <x v="1"/>
    <x v="12"/>
    <s v="#10- 4 1/8&quot; x 9 1/2&quot; Recycled Envelopes"/>
    <n v="13.984000000000002"/>
    <n v="2"/>
    <n v="0.2"/>
    <n v="4.7195999999999998"/>
  </r>
  <r>
    <n v="6303"/>
    <s v="CA-2014-166919"/>
    <x v="3"/>
    <x v="51"/>
    <d v="2014-11-28T00:00:00"/>
    <s v="Standard Class"/>
    <s v="AH-10210"/>
    <s v="Alan Hwang"/>
    <s v="Consumer"/>
    <s v="United States"/>
    <s v="Dallas"/>
    <x v="5"/>
    <n v="75220"/>
    <x v="2"/>
    <s v="TEC-PH-10001305"/>
    <x v="2"/>
    <x v="7"/>
    <s v="Panasonic KX TS208W Corded phone"/>
    <n v="195.96000000000004"/>
    <n v="5"/>
    <n v="0.2"/>
    <n v="19.596000000000018"/>
  </r>
  <r>
    <n v="6304"/>
    <s v="CA-2014-162712"/>
    <x v="3"/>
    <x v="978"/>
    <d v="2014-06-21T00:00:00"/>
    <s v="Second Class"/>
    <s v="NK-18490"/>
    <s v="Neil Knudson"/>
    <s v="Home Office"/>
    <s v="United States"/>
    <s v="Corpus Christi"/>
    <x v="5"/>
    <n v="78415"/>
    <x v="2"/>
    <s v="OFF-PA-10000167"/>
    <x v="1"/>
    <x v="10"/>
    <s v="Xerox 1925"/>
    <n v="74.352000000000004"/>
    <n v="3"/>
    <n v="0.2"/>
    <n v="23.234999999999992"/>
  </r>
  <r>
    <n v="6305"/>
    <s v="CA-2014-107552"/>
    <x v="3"/>
    <x v="1024"/>
    <d v="2014-05-06T00:00:00"/>
    <s v="Same Day"/>
    <s v="AI-10855"/>
    <s v="Arianne Irving"/>
    <s v="Consumer"/>
    <s v="United States"/>
    <s v="New York City"/>
    <x v="15"/>
    <n v="10035"/>
    <x v="3"/>
    <s v="OFF-PA-10002947"/>
    <x v="1"/>
    <x v="10"/>
    <s v="Xerox 1923"/>
    <n v="6.68"/>
    <n v="1"/>
    <n v="0"/>
    <n v="3.2063999999999999"/>
  </r>
  <r>
    <n v="6306"/>
    <s v="CA-2013-163328"/>
    <x v="0"/>
    <x v="254"/>
    <d v="2013-11-07T00:00:00"/>
    <s v="Second Class"/>
    <s v="TP-21565"/>
    <s v="Tracy Poddar"/>
    <s v="Corporate"/>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s v="Corporate"/>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s v="Corporate"/>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s v="Corporate"/>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s v="Corporate"/>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s v="Corporate"/>
    <s v="United States"/>
    <s v="Eugene"/>
    <x v="21"/>
    <n v="97405"/>
    <x v="1"/>
    <s v="OFF-PA-10000176"/>
    <x v="1"/>
    <x v="10"/>
    <s v="Xerox 1887"/>
    <n v="15.176"/>
    <n v="1"/>
    <n v="0.2"/>
    <n v="5.3115999999999985"/>
  </r>
  <r>
    <n v="6312"/>
    <s v="CA-2011-112837"/>
    <x v="2"/>
    <x v="1102"/>
    <d v="2011-09-16T00:00:00"/>
    <s v="Standard Class"/>
    <s v="LW-17125"/>
    <s v="Liz Willingham"/>
    <s v="Consumer"/>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s v="Corporate"/>
    <s v="United States"/>
    <s v="Fairfield"/>
    <x v="29"/>
    <n v="6824"/>
    <x v="3"/>
    <s v="OFF-ST-10001932"/>
    <x v="1"/>
    <x v="4"/>
    <s v="Fellowes Staxonsteel Drawer Files"/>
    <n v="579.51"/>
    <n v="3"/>
    <n v="0"/>
    <n v="81.131400000000014"/>
  </r>
  <r>
    <n v="6314"/>
    <s v="CA-2014-120019"/>
    <x v="3"/>
    <x v="911"/>
    <d v="2014-02-22T00:00:00"/>
    <s v="Standard Class"/>
    <s v="NG-18355"/>
    <s v="Nat Gilpin"/>
    <s v="Corporate"/>
    <s v="United States"/>
    <s v="Fairfield"/>
    <x v="29"/>
    <n v="6824"/>
    <x v="3"/>
    <s v="TEC-PH-10000923"/>
    <x v="2"/>
    <x v="7"/>
    <s v="Belkin SportFit Armband For iPhone 5s/5c, Fuchsia"/>
    <n v="14.99"/>
    <n v="1"/>
    <n v="0"/>
    <n v="7.3451000000000004"/>
  </r>
  <r>
    <n v="6315"/>
    <s v="CA-2011-100762"/>
    <x v="2"/>
    <x v="156"/>
    <d v="2011-11-29T00:00:00"/>
    <s v="Standard Class"/>
    <s v="NG-18355"/>
    <s v="Nat Gilpin"/>
    <s v="Corporate"/>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s v="Corporate"/>
    <s v="United States"/>
    <s v="Jackson"/>
    <x v="12"/>
    <n v="49201"/>
    <x v="2"/>
    <s v="OFF-LA-10003930"/>
    <x v="1"/>
    <x v="2"/>
    <s v="Dot Matrix Printer Tape Reel Labels, White, 5000/Box"/>
    <n v="196.62"/>
    <n v="2"/>
    <n v="0"/>
    <n v="96.343800000000002"/>
  </r>
  <r>
    <n v="6317"/>
    <s v="CA-2011-100762"/>
    <x v="2"/>
    <x v="156"/>
    <d v="2011-11-29T00:00:00"/>
    <s v="Standard Class"/>
    <s v="NG-18355"/>
    <s v="Nat Gilpin"/>
    <s v="Corporate"/>
    <s v="United States"/>
    <s v="Jackson"/>
    <x v="12"/>
    <n v="49201"/>
    <x v="2"/>
    <s v="OFF-PA-10001815"/>
    <x v="1"/>
    <x v="10"/>
    <s v="Xerox 1885"/>
    <n v="144.12"/>
    <n v="3"/>
    <n v="0"/>
    <n v="69.177599999999984"/>
  </r>
  <r>
    <n v="6318"/>
    <s v="CA-2011-100762"/>
    <x v="2"/>
    <x v="156"/>
    <d v="2011-11-29T00:00:00"/>
    <s v="Standard Class"/>
    <s v="NG-18355"/>
    <s v="Nat Gilpin"/>
    <s v="Corporate"/>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s v="Corporate"/>
    <s v="United States"/>
    <s v="Laguna Niguel"/>
    <x v="1"/>
    <n v="92677"/>
    <x v="1"/>
    <s v="TEC-PH-10004071"/>
    <x v="2"/>
    <x v="7"/>
    <s v="PayAnywhere Card Reader"/>
    <n v="39.960000000000008"/>
    <n v="5"/>
    <n v="0.2"/>
    <n v="3.4964999999999993"/>
  </r>
  <r>
    <n v="6320"/>
    <s v="CA-2014-161459"/>
    <x v="3"/>
    <x v="920"/>
    <d v="2014-11-30T00:00:00"/>
    <s v="Second Class"/>
    <s v="EB-13750"/>
    <s v="Edward Becker"/>
    <s v="Corporate"/>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s v="Corporate"/>
    <s v="United States"/>
    <s v="Jacksonville"/>
    <x v="2"/>
    <n v="32216"/>
    <x v="0"/>
    <s v="OFF-PA-10001800"/>
    <x v="1"/>
    <x v="10"/>
    <s v="Xerox 220"/>
    <n v="10.368000000000002"/>
    <n v="2"/>
    <n v="0.2"/>
    <n v="3.6288"/>
  </r>
  <r>
    <n v="6322"/>
    <s v="CA-2011-123316"/>
    <x v="2"/>
    <x v="303"/>
    <d v="2011-10-17T00:00:00"/>
    <s v="Standard Class"/>
    <s v="SP-20545"/>
    <s v="Sibella Parks"/>
    <s v="Corporate"/>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s v="Home Office"/>
    <s v="United States"/>
    <s v="Midland"/>
    <x v="12"/>
    <n v="48640"/>
    <x v="2"/>
    <s v="OFF-EN-10004459"/>
    <x v="1"/>
    <x v="12"/>
    <s v="Security-Tint Envelopes"/>
    <n v="15.28"/>
    <n v="2"/>
    <n v="0"/>
    <n v="7.4871999999999996"/>
  </r>
  <r>
    <n v="6324"/>
    <s v="CA-2011-104402"/>
    <x v="2"/>
    <x v="1103"/>
    <d v="2011-06-23T00:00:00"/>
    <s v="Standard Class"/>
    <s v="DB-13660"/>
    <s v="Duane Benoit"/>
    <s v="Consumer"/>
    <s v="United States"/>
    <s v="Newark"/>
    <x v="13"/>
    <n v="19711"/>
    <x v="3"/>
    <s v="TEC-MA-10000423"/>
    <x v="2"/>
    <x v="15"/>
    <s v="Texas Instruments TI-34 Scientific Calculator"/>
    <n v="65.97"/>
    <n v="3"/>
    <n v="0"/>
    <n v="31.005899999999997"/>
  </r>
  <r>
    <n v="6325"/>
    <s v="CA-2012-110289"/>
    <x v="1"/>
    <x v="1104"/>
    <d v="2012-11-02T00:00:00"/>
    <s v="Standard Class"/>
    <s v="NB-18655"/>
    <s v="Nona Balk"/>
    <s v="Corporate"/>
    <s v="United States"/>
    <s v="San Francisco"/>
    <x v="1"/>
    <n v="94109"/>
    <x v="1"/>
    <s v="OFF-PA-10002986"/>
    <x v="1"/>
    <x v="10"/>
    <s v="Xerox 1898"/>
    <n v="33.4"/>
    <n v="5"/>
    <n v="0"/>
    <n v="16.032"/>
  </r>
  <r>
    <n v="6326"/>
    <s v="CA-2012-110289"/>
    <x v="1"/>
    <x v="1104"/>
    <d v="2012-11-02T00:00:00"/>
    <s v="Standard Class"/>
    <s v="NB-18655"/>
    <s v="Nona Balk"/>
    <s v="Corporate"/>
    <s v="United States"/>
    <s v="San Francisco"/>
    <x v="1"/>
    <n v="94109"/>
    <x v="1"/>
    <s v="OFF-EN-10001434"/>
    <x v="1"/>
    <x v="12"/>
    <s v="Strathmore #10 Envelopes, Ultimate White"/>
    <n v="210.84"/>
    <n v="4"/>
    <n v="0"/>
    <n v="103.3116"/>
  </r>
  <r>
    <n v="6327"/>
    <s v="CA-2011-167927"/>
    <x v="2"/>
    <x v="407"/>
    <d v="2011-01-27T00:00:00"/>
    <s v="Standard Class"/>
    <s v="XP-21865"/>
    <s v="Xylona Preis"/>
    <s v="Consumer"/>
    <s v="United States"/>
    <s v="Westland"/>
    <x v="12"/>
    <n v="48185"/>
    <x v="2"/>
    <s v="OFF-ST-10000760"/>
    <x v="1"/>
    <x v="4"/>
    <s v="Eldon Fold 'N Roll Cart System"/>
    <n v="13.98"/>
    <n v="1"/>
    <n v="0"/>
    <n v="4.0541999999999998"/>
  </r>
  <r>
    <n v="6328"/>
    <s v="CA-2011-167927"/>
    <x v="2"/>
    <x v="407"/>
    <d v="2011-01-27T00:00:00"/>
    <s v="Standard Class"/>
    <s v="XP-21865"/>
    <s v="Xylona Preis"/>
    <s v="Consumer"/>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s v="Consumer"/>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s v="Consumer"/>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s v="Consumer"/>
    <s v="United States"/>
    <s v="Westland"/>
    <x v="12"/>
    <n v="48185"/>
    <x v="2"/>
    <s v="OFF-ST-10003123"/>
    <x v="1"/>
    <x v="4"/>
    <s v="Fellowes Bases and Tops For Staxonsteel/High-Stak Systems"/>
    <n v="66.58"/>
    <n v="2"/>
    <n v="0"/>
    <n v="15.979199999999999"/>
  </r>
  <r>
    <n v="6332"/>
    <s v="CA-2011-167927"/>
    <x v="2"/>
    <x v="407"/>
    <d v="2011-01-27T00:00:00"/>
    <s v="Standard Class"/>
    <s v="XP-21865"/>
    <s v="Xylona Preis"/>
    <s v="Consumer"/>
    <s v="United States"/>
    <s v="Westland"/>
    <x v="12"/>
    <n v="48185"/>
    <x v="2"/>
    <s v="OFF-AR-10004456"/>
    <x v="1"/>
    <x v="6"/>
    <s v="Panasonic KP-4ABK Battery-Operated Pencil Sharpener"/>
    <n v="43.92"/>
    <n v="3"/>
    <n v="0"/>
    <n v="12.736799999999999"/>
  </r>
  <r>
    <n v="6333"/>
    <s v="CA-2011-167927"/>
    <x v="2"/>
    <x v="407"/>
    <d v="2011-01-27T00:00:00"/>
    <s v="Standard Class"/>
    <s v="XP-21865"/>
    <s v="Xylona Preis"/>
    <s v="Consumer"/>
    <s v="United States"/>
    <s v="Westland"/>
    <x v="12"/>
    <n v="48185"/>
    <x v="2"/>
    <s v="FUR-FU-10002268"/>
    <x v="0"/>
    <x v="5"/>
    <s v="Ultra Door Push Plate"/>
    <n v="14.73"/>
    <n v="3"/>
    <n v="0"/>
    <n v="4.8608999999999991"/>
  </r>
  <r>
    <n v="6334"/>
    <s v="CA-2011-167927"/>
    <x v="2"/>
    <x v="407"/>
    <d v="2011-01-27T00:00:00"/>
    <s v="Standard Class"/>
    <s v="XP-21865"/>
    <s v="Xylona Preis"/>
    <s v="Consumer"/>
    <s v="United States"/>
    <s v="Westland"/>
    <x v="12"/>
    <n v="48185"/>
    <x v="2"/>
    <s v="OFF-BI-10004364"/>
    <x v="1"/>
    <x v="8"/>
    <s v="Storex Dura Pro Binders"/>
    <n v="29.700000000000003"/>
    <n v="5"/>
    <n v="0"/>
    <n v="13.365"/>
  </r>
  <r>
    <n v="6335"/>
    <s v="CA-2011-133305"/>
    <x v="2"/>
    <x v="384"/>
    <d v="2011-07-15T00:00:00"/>
    <s v="Standard Class"/>
    <s v="MH-17455"/>
    <s v="Mark Hamilton"/>
    <s v="Consumer"/>
    <s v="United States"/>
    <s v="New York City"/>
    <x v="15"/>
    <n v="10011"/>
    <x v="3"/>
    <s v="OFF-PA-10001970"/>
    <x v="1"/>
    <x v="10"/>
    <s v="Xerox 1881"/>
    <n v="49.12"/>
    <n v="4"/>
    <n v="0"/>
    <n v="23.086399999999998"/>
  </r>
  <r>
    <n v="6336"/>
    <s v="CA-2011-133305"/>
    <x v="2"/>
    <x v="384"/>
    <d v="2011-07-15T00:00:00"/>
    <s v="Standard Class"/>
    <s v="MH-17455"/>
    <s v="Mark Hamilton"/>
    <s v="Consumer"/>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s v="Consumer"/>
    <s v="United States"/>
    <s v="Los Angeles"/>
    <x v="1"/>
    <n v="90008"/>
    <x v="1"/>
    <s v="FUR-FU-10000672"/>
    <x v="0"/>
    <x v="5"/>
    <s v="Executive Impressions 10&quot; Spectator Wall Clock"/>
    <n v="47.04"/>
    <n v="4"/>
    <n v="0"/>
    <n v="15.993599999999997"/>
  </r>
  <r>
    <n v="6338"/>
    <s v="CA-2013-165995"/>
    <x v="0"/>
    <x v="133"/>
    <d v="2013-09-07T00:00:00"/>
    <s v="Standard Class"/>
    <s v="BG-11740"/>
    <s v="Bruce Geld"/>
    <s v="Consumer"/>
    <s v="United States"/>
    <s v="Los Angeles"/>
    <x v="1"/>
    <n v="90008"/>
    <x v="1"/>
    <s v="TEC-PH-10004908"/>
    <x v="2"/>
    <x v="7"/>
    <s v="Panasonic KX TS3282W Corded phone"/>
    <n v="339.96000000000004"/>
    <n v="5"/>
    <n v="0.2"/>
    <n v="42.494999999999948"/>
  </r>
  <r>
    <n v="6339"/>
    <s v="CA-2014-143112"/>
    <x v="3"/>
    <x v="361"/>
    <d v="2014-10-10T00:00:00"/>
    <s v="Standard Class"/>
    <s v="TS-21370"/>
    <s v="Todd Sumrall"/>
    <s v="Corporate"/>
    <s v="United States"/>
    <s v="New York City"/>
    <x v="15"/>
    <n v="10035"/>
    <x v="3"/>
    <s v="TEC-PH-10003095"/>
    <x v="2"/>
    <x v="7"/>
    <s v="Samsung HM1900 Bluetooth Headset"/>
    <n v="87.8"/>
    <n v="4"/>
    <n v="0"/>
    <n v="43.9"/>
  </r>
  <r>
    <n v="6340"/>
    <s v="CA-2014-143112"/>
    <x v="3"/>
    <x v="361"/>
    <d v="2014-10-10T00:00:00"/>
    <s v="Standard Class"/>
    <s v="TS-21370"/>
    <s v="Todd Sumrall"/>
    <s v="Corporate"/>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s v="Corporate"/>
    <s v="United States"/>
    <s v="New York City"/>
    <x v="15"/>
    <n v="10035"/>
    <x v="3"/>
    <s v="TEC-MA-10001047"/>
    <x v="2"/>
    <x v="15"/>
    <s v="3D Systems Cube Printer, 2nd Generation, Magenta"/>
    <n v="5199.96"/>
    <n v="4"/>
    <n v="0"/>
    <n v="1351.9895999999999"/>
  </r>
  <r>
    <n v="6342"/>
    <s v="US-2014-105830"/>
    <x v="3"/>
    <x v="413"/>
    <d v="2014-01-03T00:00:00"/>
    <s v="First Class"/>
    <s v="DB-13660"/>
    <s v="Duane Benoit"/>
    <s v="Consumer"/>
    <s v="United States"/>
    <s v="Lancaster"/>
    <x v="24"/>
    <n v="43130"/>
    <x v="3"/>
    <s v="OFF-ST-10002554"/>
    <x v="1"/>
    <x v="4"/>
    <s v="Tennsco Industrial Shelving"/>
    <n v="156.512"/>
    <n v="4"/>
    <n v="0.2"/>
    <n v="-35.215199999999996"/>
  </r>
  <r>
    <n v="6343"/>
    <s v="CA-2012-146255"/>
    <x v="1"/>
    <x v="1105"/>
    <d v="2012-03-10T00:00:00"/>
    <s v="First Class"/>
    <s v="EM-14140"/>
    <s v="Eugene Moren"/>
    <s v="Home Office"/>
    <s v="United States"/>
    <s v="Newark"/>
    <x v="13"/>
    <n v="19711"/>
    <x v="3"/>
    <s v="TEC-AC-10004469"/>
    <x v="2"/>
    <x v="11"/>
    <s v="Microsoft Sculpt Comfort Mouse"/>
    <n v="119.85000000000001"/>
    <n v="3"/>
    <n v="0"/>
    <n v="52.734000000000009"/>
  </r>
  <r>
    <n v="6344"/>
    <s v="CA-2012-146255"/>
    <x v="1"/>
    <x v="1105"/>
    <d v="2012-03-10T00:00:00"/>
    <s v="First Class"/>
    <s v="EM-14140"/>
    <s v="Eugene Moren"/>
    <s v="Home Office"/>
    <s v="United States"/>
    <s v="Newark"/>
    <x v="13"/>
    <n v="19711"/>
    <x v="3"/>
    <s v="OFF-BI-10000309"/>
    <x v="1"/>
    <x v="8"/>
    <s v="GBC Twin Loop Wire Binding Elements, 9/16&quot; Spine, Black"/>
    <n v="30.44"/>
    <n v="2"/>
    <n v="0"/>
    <n v="14.9156"/>
  </r>
  <r>
    <n v="6345"/>
    <s v="CA-2012-146255"/>
    <x v="1"/>
    <x v="1105"/>
    <d v="2012-03-10T00:00:00"/>
    <s v="First Class"/>
    <s v="EM-14140"/>
    <s v="Eugene Moren"/>
    <s v="Home Office"/>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s v="Home Office"/>
    <s v="United States"/>
    <s v="Newark"/>
    <x v="13"/>
    <n v="19711"/>
    <x v="3"/>
    <s v="TEC-PH-10001619"/>
    <x v="2"/>
    <x v="7"/>
    <s v="LG G3"/>
    <n v="587.97"/>
    <n v="3"/>
    <n v="0"/>
    <n v="170.51129999999998"/>
  </r>
  <r>
    <n v="6347"/>
    <s v="CA-2014-104822"/>
    <x v="3"/>
    <x v="179"/>
    <d v="2014-10-21T00:00:00"/>
    <s v="Same Day"/>
    <s v="RB-19465"/>
    <s v="Rick Bensley"/>
    <s v="Home Office"/>
    <s v="United States"/>
    <s v="New York City"/>
    <x v="15"/>
    <n v="10024"/>
    <x v="3"/>
    <s v="OFF-LA-10002034"/>
    <x v="1"/>
    <x v="2"/>
    <s v="Avery 478"/>
    <n v="24.55"/>
    <n v="5"/>
    <n v="0"/>
    <n v="12.029499999999999"/>
  </r>
  <r>
    <n v="6348"/>
    <s v="CA-2012-104486"/>
    <x v="1"/>
    <x v="489"/>
    <d v="2012-05-06T00:00:00"/>
    <s v="Standard Class"/>
    <s v="PO-18850"/>
    <s v="Patrick O'Brill"/>
    <s v="Consumer"/>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s v="Consumer"/>
    <s v="United States"/>
    <s v="San Francisco"/>
    <x v="1"/>
    <n v="94109"/>
    <x v="1"/>
    <s v="OFF-ST-10000876"/>
    <x v="1"/>
    <x v="4"/>
    <s v="Eldon Simplefile Box Office"/>
    <n v="37.32"/>
    <n v="3"/>
    <n v="0"/>
    <n v="10.4496"/>
  </r>
  <r>
    <n v="6350"/>
    <s v="CA-2012-104486"/>
    <x v="1"/>
    <x v="489"/>
    <d v="2012-05-06T00:00:00"/>
    <s v="Standard Class"/>
    <s v="PO-18850"/>
    <s v="Patrick O'Brill"/>
    <s v="Consumer"/>
    <s v="United States"/>
    <s v="San Francisco"/>
    <x v="1"/>
    <n v="94109"/>
    <x v="1"/>
    <s v="OFF-SU-10002573"/>
    <x v="1"/>
    <x v="14"/>
    <s v="Acme 10&quot; Easy Grip Assistive Scissors"/>
    <n v="35.06"/>
    <n v="2"/>
    <n v="0"/>
    <n v="10.517999999999997"/>
  </r>
  <r>
    <n v="6351"/>
    <s v="CA-2014-161557"/>
    <x v="3"/>
    <x v="213"/>
    <d v="2014-09-09T00:00:00"/>
    <s v="Standard Class"/>
    <s v="AG-10900"/>
    <s v="Arthur Gainer"/>
    <s v="Consumer"/>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s v="Corporate"/>
    <s v="United States"/>
    <s v="Miami"/>
    <x v="2"/>
    <n v="33178"/>
    <x v="0"/>
    <s v="TEC-PH-10002549"/>
    <x v="2"/>
    <x v="7"/>
    <s v="Polycom SoundPoint IP 450 VoIP phone"/>
    <n v="361.37600000000003"/>
    <n v="2"/>
    <n v="0.2"/>
    <n v="27.103200000000001"/>
  </r>
  <r>
    <n v="6353"/>
    <s v="US-2012-161347"/>
    <x v="1"/>
    <x v="1023"/>
    <d v="2012-09-19T00:00:00"/>
    <s v="Standard Class"/>
    <s v="HG-14845"/>
    <s v="Harry Greene"/>
    <s v="Consumer"/>
    <s v="United States"/>
    <s v="Philadelphia"/>
    <x v="9"/>
    <n v="19120"/>
    <x v="3"/>
    <s v="OFF-BI-10004209"/>
    <x v="1"/>
    <x v="8"/>
    <s v="Fellowes Twister Kit, Gray/Clear, 3/pkg"/>
    <n v="2.4119999999999999"/>
    <n v="1"/>
    <n v="0.7"/>
    <n v="-2.0099999999999998"/>
  </r>
  <r>
    <n v="6354"/>
    <s v="US-2012-109015"/>
    <x v="1"/>
    <x v="684"/>
    <d v="2012-09-12T00:00:00"/>
    <s v="Standard Class"/>
    <s v="BS-11590"/>
    <s v="Brendan Sweed"/>
    <s v="Corporate"/>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s v="Corporate"/>
    <s v="United States"/>
    <s v="New York City"/>
    <x v="15"/>
    <n v="10011"/>
    <x v="3"/>
    <s v="TEC-PH-10002922"/>
    <x v="2"/>
    <x v="7"/>
    <s v="ShoreTel ShorePhone IP 230 VoIP phone"/>
    <n v="337.98"/>
    <n v="2"/>
    <n v="0"/>
    <n v="101.39399999999998"/>
  </r>
  <r>
    <n v="6356"/>
    <s v="CA-2011-110611"/>
    <x v="2"/>
    <x v="191"/>
    <d v="2011-10-13T00:00:00"/>
    <s v="Standard Class"/>
    <s v="JD-16015"/>
    <s v="Joy Daniels"/>
    <s v="Consumer"/>
    <s v="United States"/>
    <s v="Philadelphia"/>
    <x v="9"/>
    <n v="19120"/>
    <x v="3"/>
    <s v="OFF-ST-10000642"/>
    <x v="1"/>
    <x v="4"/>
    <s v="Tennsco Lockers, Gray"/>
    <n v="83.920000000000016"/>
    <n v="5"/>
    <n v="0.2"/>
    <n v="-13.637000000000011"/>
  </r>
  <r>
    <n v="6357"/>
    <s v="CA-2014-139080"/>
    <x v="3"/>
    <x v="205"/>
    <d v="2014-01-29T00:00:00"/>
    <s v="Standard Class"/>
    <s v="CS-12250"/>
    <s v="Chris Selesnick"/>
    <s v="Corporate"/>
    <s v="United States"/>
    <s v="Seattle"/>
    <x v="4"/>
    <n v="98103"/>
    <x v="1"/>
    <s v="OFF-BI-10001757"/>
    <x v="1"/>
    <x v="8"/>
    <s v="Pressboard Hanging Data Binders for Unburst Sheets"/>
    <n v="19.68"/>
    <n v="5"/>
    <n v="0.2"/>
    <n v="6.8879999999999981"/>
  </r>
  <r>
    <n v="6358"/>
    <s v="CA-2014-139080"/>
    <x v="3"/>
    <x v="205"/>
    <d v="2014-01-29T00:00:00"/>
    <s v="Standard Class"/>
    <s v="CS-12250"/>
    <s v="Chris Selesnick"/>
    <s v="Corporate"/>
    <s v="United States"/>
    <s v="Seattle"/>
    <x v="4"/>
    <n v="98103"/>
    <x v="1"/>
    <s v="OFF-PA-10004621"/>
    <x v="1"/>
    <x v="10"/>
    <s v="Xerox 212"/>
    <n v="25.92"/>
    <n v="4"/>
    <n v="0"/>
    <n v="12.441600000000001"/>
  </r>
  <r>
    <n v="6359"/>
    <s v="CA-2014-139080"/>
    <x v="3"/>
    <x v="205"/>
    <d v="2014-01-29T00:00:00"/>
    <s v="Standard Class"/>
    <s v="CS-12250"/>
    <s v="Chris Selesnick"/>
    <s v="Corporate"/>
    <s v="United States"/>
    <s v="Seattle"/>
    <x v="4"/>
    <n v="98103"/>
    <x v="1"/>
    <s v="OFF-PA-10002262"/>
    <x v="1"/>
    <x v="10"/>
    <s v="Xerox 192"/>
    <n v="6.48"/>
    <n v="1"/>
    <n v="0"/>
    <n v="3.1104000000000003"/>
  </r>
  <r>
    <n v="6360"/>
    <s v="CA-2014-139080"/>
    <x v="3"/>
    <x v="205"/>
    <d v="2014-01-29T00:00:00"/>
    <s v="Standard Class"/>
    <s v="CS-12250"/>
    <s v="Chris Selesnick"/>
    <s v="Corporate"/>
    <s v="United States"/>
    <s v="Seattle"/>
    <x v="4"/>
    <n v="98103"/>
    <x v="1"/>
    <s v="TEC-PH-10004100"/>
    <x v="2"/>
    <x v="7"/>
    <s v="Griffin GC17055 Auxiliary Audio Cable"/>
    <n v="86.352000000000004"/>
    <n v="6"/>
    <n v="0.2"/>
    <n v="8.6352000000000011"/>
  </r>
  <r>
    <n v="6361"/>
    <s v="CA-2012-115693"/>
    <x v="1"/>
    <x v="895"/>
    <d v="2012-12-15T00:00:00"/>
    <s v="Standard Class"/>
    <s v="FC-14245"/>
    <s v="Frank Carlisle"/>
    <s v="Home Office"/>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s v="Consumer"/>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s v="Consumer"/>
    <s v="United States"/>
    <s v="Renton"/>
    <x v="4"/>
    <n v="98059"/>
    <x v="1"/>
    <s v="OFF-BI-10001670"/>
    <x v="1"/>
    <x v="8"/>
    <s v="Vinyl Sectional Post Binders"/>
    <n v="150.80000000000001"/>
    <n v="5"/>
    <n v="0.2"/>
    <n v="56.55"/>
  </r>
  <r>
    <n v="6364"/>
    <s v="CA-2014-110443"/>
    <x v="3"/>
    <x v="610"/>
    <d v="2014-11-26T00:00:00"/>
    <s v="Standard Class"/>
    <s v="CK-12205"/>
    <s v="Chloris Kastensmidt"/>
    <s v="Consumer"/>
    <s v="United States"/>
    <s v="Renton"/>
    <x v="4"/>
    <n v="98059"/>
    <x v="1"/>
    <s v="TEC-MA-10002073"/>
    <x v="2"/>
    <x v="15"/>
    <s v="3D Systems Cube Printer, 2nd Generation, White"/>
    <n v="1039.992"/>
    <n v="1"/>
    <n v="0.2"/>
    <n v="103.99920000000003"/>
  </r>
  <r>
    <n v="6365"/>
    <s v="CA-2014-110443"/>
    <x v="3"/>
    <x v="610"/>
    <d v="2014-11-26T00:00:00"/>
    <s v="Standard Class"/>
    <s v="CK-12205"/>
    <s v="Chloris Kastensmidt"/>
    <s v="Consumer"/>
    <s v="United States"/>
    <s v="Renton"/>
    <x v="4"/>
    <n v="98059"/>
    <x v="1"/>
    <s v="OFF-PA-10003797"/>
    <x v="1"/>
    <x v="10"/>
    <s v="Xerox 209"/>
    <n v="51.84"/>
    <n v="8"/>
    <n v="0"/>
    <n v="24.883200000000002"/>
  </r>
  <r>
    <n v="6366"/>
    <s v="CA-2014-144848"/>
    <x v="3"/>
    <x v="1095"/>
    <d v="2014-04-06T00:00:00"/>
    <s v="First Class"/>
    <s v="DS-13030"/>
    <s v="Darrin Sayre"/>
    <s v="Home Office"/>
    <s v="United States"/>
    <s v="New York City"/>
    <x v="15"/>
    <n v="10009"/>
    <x v="3"/>
    <s v="TEC-PH-10004006"/>
    <x v="2"/>
    <x v="7"/>
    <s v="Panasonic KX - TS880B Telephone"/>
    <n v="41.22"/>
    <n v="1"/>
    <n v="0"/>
    <n v="11.1294"/>
  </r>
  <r>
    <n v="6367"/>
    <s v="CA-2014-144848"/>
    <x v="3"/>
    <x v="1095"/>
    <d v="2014-04-06T00:00:00"/>
    <s v="First Class"/>
    <s v="DS-13030"/>
    <s v="Darrin Sayre"/>
    <s v="Home Office"/>
    <s v="United States"/>
    <s v="New York City"/>
    <x v="15"/>
    <n v="10009"/>
    <x v="3"/>
    <s v="OFF-SU-10000646"/>
    <x v="1"/>
    <x v="14"/>
    <s v="Premier Automatic Letter Opener"/>
    <n v="240.37"/>
    <n v="1"/>
    <n v="0"/>
    <n v="7.2111000000000161"/>
  </r>
  <r>
    <n v="6368"/>
    <s v="CA-2014-144848"/>
    <x v="3"/>
    <x v="1095"/>
    <d v="2014-04-06T00:00:00"/>
    <s v="First Class"/>
    <s v="DS-13030"/>
    <s v="Darrin Sayre"/>
    <s v="Home Office"/>
    <s v="United States"/>
    <s v="New York City"/>
    <x v="15"/>
    <n v="10009"/>
    <x v="3"/>
    <s v="TEC-PH-10002262"/>
    <x v="2"/>
    <x v="7"/>
    <s v="LG Electronics Tone+ HBS-730 Bluetooth Headset"/>
    <n v="119.02"/>
    <n v="2"/>
    <n v="0"/>
    <n v="33.325600000000009"/>
  </r>
  <r>
    <n v="6369"/>
    <s v="US-2014-147998"/>
    <x v="3"/>
    <x v="240"/>
    <d v="2014-05-25T00:00:00"/>
    <s v="Standard Class"/>
    <s v="SA-20830"/>
    <s v="Sue Ann Reed"/>
    <s v="Consumer"/>
    <s v="United States"/>
    <s v="San Jose"/>
    <x v="1"/>
    <n v="95123"/>
    <x v="1"/>
    <s v="OFF-BI-10002082"/>
    <x v="1"/>
    <x v="8"/>
    <s v="GBC Twin Loop Wire Binding Elements"/>
    <n v="133.12"/>
    <n v="5"/>
    <n v="0.2"/>
    <n v="49.92"/>
  </r>
  <r>
    <n v="6370"/>
    <s v="CA-2013-103919"/>
    <x v="0"/>
    <x v="339"/>
    <d v="2013-10-08T00:00:00"/>
    <s v="Standard Class"/>
    <s v="TP-21565"/>
    <s v="Tracy Poddar"/>
    <s v="Corporate"/>
    <s v="United States"/>
    <s v="Grand Prairie"/>
    <x v="5"/>
    <n v="75051"/>
    <x v="2"/>
    <s v="FUR-FU-10001756"/>
    <x v="0"/>
    <x v="5"/>
    <s v="Eldon Expressions Desk Accessory, Wood Photo Frame, Mahogany"/>
    <n v="38.08"/>
    <n v="5"/>
    <n v="0.6"/>
    <n v="-29.512000000000008"/>
  </r>
  <r>
    <n v="6371"/>
    <s v="CA-2013-113425"/>
    <x v="0"/>
    <x v="831"/>
    <d v="2013-11-22T00:00:00"/>
    <s v="Same Day"/>
    <s v="JK-16120"/>
    <s v="Julie Kriz"/>
    <s v="Home Office"/>
    <s v="United States"/>
    <s v="New York City"/>
    <x v="15"/>
    <n v="10009"/>
    <x v="3"/>
    <s v="FUR-BO-10002598"/>
    <x v="0"/>
    <x v="0"/>
    <s v="Hon Metal Bookcases, Putty"/>
    <n v="113.56800000000001"/>
    <n v="2"/>
    <n v="0.2"/>
    <n v="12.776399999999988"/>
  </r>
  <r>
    <n v="6372"/>
    <s v="CA-2014-143035"/>
    <x v="3"/>
    <x v="621"/>
    <d v="2014-10-06T00:00:00"/>
    <s v="Second Class"/>
    <s v="CC-12430"/>
    <s v="Chuck Clark"/>
    <s v="Home Office"/>
    <s v="United States"/>
    <s v="New York City"/>
    <x v="15"/>
    <n v="10009"/>
    <x v="3"/>
    <s v="FUR-FU-10001934"/>
    <x v="0"/>
    <x v="5"/>
    <s v="Magnifier Swing Arm Lamp"/>
    <n v="83.92"/>
    <n v="4"/>
    <n v="0"/>
    <n v="21.819200000000002"/>
  </r>
  <r>
    <n v="6373"/>
    <s v="CA-2014-143035"/>
    <x v="3"/>
    <x v="621"/>
    <d v="2014-10-06T00:00:00"/>
    <s v="Second Class"/>
    <s v="CC-12430"/>
    <s v="Chuck Clark"/>
    <s v="Home Office"/>
    <s v="United States"/>
    <s v="New York City"/>
    <x v="15"/>
    <n v="10009"/>
    <x v="3"/>
    <s v="OFF-AR-10001130"/>
    <x v="1"/>
    <x v="6"/>
    <s v="Quartet Alpha White Chalk, 12/Pack"/>
    <n v="6.63"/>
    <n v="3"/>
    <n v="0"/>
    <n v="3.1160999999999999"/>
  </r>
  <r>
    <n v="6374"/>
    <s v="CA-2014-143035"/>
    <x v="3"/>
    <x v="621"/>
    <d v="2014-10-06T00:00:00"/>
    <s v="Second Class"/>
    <s v="CC-12430"/>
    <s v="Chuck Clark"/>
    <s v="Home Office"/>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s v="Corporate"/>
    <s v="United States"/>
    <s v="Memphis"/>
    <x v="18"/>
    <n v="38109"/>
    <x v="0"/>
    <s v="FUR-CH-10001394"/>
    <x v="0"/>
    <x v="1"/>
    <s v="Global Leather Executive Chair"/>
    <n v="561.58400000000006"/>
    <n v="2"/>
    <n v="0.2"/>
    <n v="70.197999999999922"/>
  </r>
  <r>
    <n v="6376"/>
    <s v="CA-2011-107811"/>
    <x v="2"/>
    <x v="333"/>
    <d v="2011-05-03T00:00:00"/>
    <s v="Standard Class"/>
    <s v="LA-16780"/>
    <s v="Laura Armstrong"/>
    <s v="Corporate"/>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s v="Home Office"/>
    <s v="United States"/>
    <s v="Philadelphia"/>
    <x v="9"/>
    <n v="19143"/>
    <x v="3"/>
    <s v="OFF-LA-10000134"/>
    <x v="1"/>
    <x v="2"/>
    <s v="Avery 511"/>
    <n v="4.9280000000000008"/>
    <n v="2"/>
    <n v="0.2"/>
    <n v="1.7247999999999997"/>
  </r>
  <r>
    <n v="6378"/>
    <s v="US-2013-116442"/>
    <x v="0"/>
    <x v="272"/>
    <d v="2013-12-23T00:00:00"/>
    <s v="Standard Class"/>
    <s v="BP-11230"/>
    <s v="Benjamin Patterson"/>
    <s v="Consumer"/>
    <s v="United States"/>
    <s v="Los Angeles"/>
    <x v="1"/>
    <n v="90004"/>
    <x v="1"/>
    <s v="FUR-FU-10002364"/>
    <x v="0"/>
    <x v="5"/>
    <s v="Eldon Expressions Wood Desk Accessories, Oak"/>
    <n v="14.76"/>
    <n v="2"/>
    <n v="0"/>
    <n v="4.2803999999999984"/>
  </r>
  <r>
    <n v="6379"/>
    <s v="CA-2014-150623"/>
    <x v="3"/>
    <x v="318"/>
    <d v="2014-04-15T00:00:00"/>
    <s v="Standard Class"/>
    <s v="DB-13360"/>
    <s v="Dennis Bolton"/>
    <s v="Home Office"/>
    <s v="United States"/>
    <s v="Waterbury"/>
    <x v="29"/>
    <n v="6708"/>
    <x v="3"/>
    <s v="TEC-AC-10004571"/>
    <x v="2"/>
    <x v="11"/>
    <s v="Logitech G700s Rechargeable Gaming Mouse"/>
    <n v="99.99"/>
    <n v="1"/>
    <n v="0"/>
    <n v="41.995800000000003"/>
  </r>
  <r>
    <n v="6380"/>
    <s v="CA-2014-150623"/>
    <x v="3"/>
    <x v="318"/>
    <d v="2014-04-15T00:00:00"/>
    <s v="Standard Class"/>
    <s v="DB-13360"/>
    <s v="Dennis Bolton"/>
    <s v="Home Office"/>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s v="Home Office"/>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s v="Consumer"/>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s v="Consumer"/>
    <s v="United States"/>
    <s v="Springfield"/>
    <x v="24"/>
    <n v="45503"/>
    <x v="3"/>
    <s v="TEC-PH-10000141"/>
    <x v="2"/>
    <x v="7"/>
    <s v="Clearsounds A400"/>
    <n v="158.37599999999998"/>
    <n v="4"/>
    <n v="0.4"/>
    <n v="-36.954399999999993"/>
  </r>
  <r>
    <n v="6384"/>
    <s v="US-2014-104661"/>
    <x v="3"/>
    <x v="787"/>
    <d v="2014-01-19T00:00:00"/>
    <s v="First Class"/>
    <s v="TB-21250"/>
    <s v="Tim Brockman"/>
    <s v="Consumer"/>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s v="Consumer"/>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s v="Consumer"/>
    <s v="United States"/>
    <s v="Austin"/>
    <x v="5"/>
    <n v="78745"/>
    <x v="2"/>
    <s v="TEC-AC-10002331"/>
    <x v="2"/>
    <x v="11"/>
    <s v="Maxell 74 Minute CDR, 10/Pack"/>
    <n v="62.591999999999999"/>
    <n v="8"/>
    <n v="0.2"/>
    <n v="13.300799999999999"/>
  </r>
  <r>
    <n v="6387"/>
    <s v="US-2014-104661"/>
    <x v="3"/>
    <x v="787"/>
    <d v="2014-01-19T00:00:00"/>
    <s v="First Class"/>
    <s v="TB-21250"/>
    <s v="Tim Brockman"/>
    <s v="Consumer"/>
    <s v="United States"/>
    <s v="Austin"/>
    <x v="5"/>
    <n v="78745"/>
    <x v="2"/>
    <s v="OFF-BI-10001098"/>
    <x v="1"/>
    <x v="8"/>
    <s v="Acco D-Ring Binder w/DublLock"/>
    <n v="4.2759999999999989"/>
    <n v="1"/>
    <n v="0.8"/>
    <n v="-6.6278000000000006"/>
  </r>
  <r>
    <n v="6388"/>
    <s v="CA-2011-134103"/>
    <x v="2"/>
    <x v="1106"/>
    <d v="2011-02-05T00:00:00"/>
    <s v="Standard Class"/>
    <s v="MV-18190"/>
    <s v="Mike Vittorini"/>
    <s v="Consumer"/>
    <s v="United States"/>
    <s v="Detroit"/>
    <x v="12"/>
    <n v="48234"/>
    <x v="2"/>
    <s v="OFF-PA-10001204"/>
    <x v="1"/>
    <x v="10"/>
    <s v="Xerox 1972"/>
    <n v="10.56"/>
    <n v="2"/>
    <n v="0"/>
    <n v="4.7519999999999998"/>
  </r>
  <r>
    <n v="6389"/>
    <s v="CA-2011-134103"/>
    <x v="2"/>
    <x v="1106"/>
    <d v="2011-02-05T00:00:00"/>
    <s v="Standard Class"/>
    <s v="MV-18190"/>
    <s v="Mike Vittorini"/>
    <s v="Consumer"/>
    <s v="United States"/>
    <s v="Detroit"/>
    <x v="12"/>
    <n v="48234"/>
    <x v="2"/>
    <s v="OFF-ST-10000991"/>
    <x v="1"/>
    <x v="4"/>
    <s v="Space Solutions HD Industrial Steel Shelving."/>
    <n v="229.94"/>
    <n v="2"/>
    <n v="0"/>
    <n v="6.8982000000000028"/>
  </r>
  <r>
    <n v="6390"/>
    <s v="CA-2012-147529"/>
    <x v="1"/>
    <x v="1107"/>
    <d v="2012-02-11T00:00:00"/>
    <s v="Standard Class"/>
    <s v="DK-12835"/>
    <s v="Damala Kotsonis"/>
    <s v="Corporate"/>
    <s v="United States"/>
    <s v="Springfield"/>
    <x v="17"/>
    <n v="22153"/>
    <x v="0"/>
    <s v="OFF-EN-10000056"/>
    <x v="1"/>
    <x v="12"/>
    <s v="Cameo Buff Policy Envelopes"/>
    <n v="311.14999999999998"/>
    <n v="5"/>
    <n v="0"/>
    <n v="146.24049999999997"/>
  </r>
  <r>
    <n v="6391"/>
    <s v="CA-2012-147529"/>
    <x v="1"/>
    <x v="1107"/>
    <d v="2012-02-11T00:00:00"/>
    <s v="Standard Class"/>
    <s v="DK-12835"/>
    <s v="Damala Kotsonis"/>
    <s v="Corporate"/>
    <s v="United States"/>
    <s v="Springfield"/>
    <x v="17"/>
    <n v="22153"/>
    <x v="0"/>
    <s v="OFF-PA-10003349"/>
    <x v="1"/>
    <x v="10"/>
    <s v="Xerox 1957"/>
    <n v="12.96"/>
    <n v="2"/>
    <n v="0"/>
    <n v="6.3504000000000005"/>
  </r>
  <r>
    <n v="6392"/>
    <s v="CA-2013-129126"/>
    <x v="0"/>
    <x v="882"/>
    <d v="2013-12-20T00:00:00"/>
    <s v="Standard Class"/>
    <s v="PK-19075"/>
    <s v="Pete Kriz"/>
    <s v="Consumer"/>
    <s v="United States"/>
    <s v="New York City"/>
    <x v="15"/>
    <n v="10011"/>
    <x v="3"/>
    <s v="OFF-PA-10001471"/>
    <x v="1"/>
    <x v="10"/>
    <s v="Strathmore Photo Frame Cards"/>
    <n v="14.62"/>
    <n v="2"/>
    <n v="0"/>
    <n v="6.7251999999999992"/>
  </r>
  <r>
    <n v="6393"/>
    <s v="CA-2013-129126"/>
    <x v="0"/>
    <x v="882"/>
    <d v="2013-12-20T00:00:00"/>
    <s v="Standard Class"/>
    <s v="PK-19075"/>
    <s v="Pete Kriz"/>
    <s v="Consumer"/>
    <s v="United States"/>
    <s v="New York City"/>
    <x v="15"/>
    <n v="10011"/>
    <x v="3"/>
    <s v="OFF-LA-10003190"/>
    <x v="1"/>
    <x v="2"/>
    <s v="Avery 474"/>
    <n v="5.76"/>
    <n v="2"/>
    <n v="0"/>
    <n v="2.8224"/>
  </r>
  <r>
    <n v="6394"/>
    <s v="CA-2013-129126"/>
    <x v="0"/>
    <x v="882"/>
    <d v="2013-12-20T00:00:00"/>
    <s v="Standard Class"/>
    <s v="PK-19075"/>
    <s v="Pete Kriz"/>
    <s v="Consumer"/>
    <s v="United States"/>
    <s v="New York City"/>
    <x v="15"/>
    <n v="10011"/>
    <x v="3"/>
    <s v="OFF-FA-10000621"/>
    <x v="1"/>
    <x v="13"/>
    <s v="OIC Colored Binder Clips, Assorted Sizes"/>
    <n v="21.48"/>
    <n v="6"/>
    <n v="0"/>
    <n v="10.5252"/>
  </r>
  <r>
    <n v="6395"/>
    <s v="CA-2013-129126"/>
    <x v="0"/>
    <x v="882"/>
    <d v="2013-12-20T00:00:00"/>
    <s v="Standard Class"/>
    <s v="PK-19075"/>
    <s v="Pete Kriz"/>
    <s v="Consumer"/>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s v="Consumer"/>
    <s v="United States"/>
    <s v="New York City"/>
    <x v="15"/>
    <n v="10011"/>
    <x v="3"/>
    <s v="OFF-ST-10004507"/>
    <x v="1"/>
    <x v="4"/>
    <s v="Advantus Rolling Storage Box"/>
    <n v="17.149999999999999"/>
    <n v="1"/>
    <n v="0"/>
    <n v="4.6304999999999996"/>
  </r>
  <r>
    <n v="6397"/>
    <s v="CA-2013-129126"/>
    <x v="0"/>
    <x v="882"/>
    <d v="2013-12-20T00:00:00"/>
    <s v="Standard Class"/>
    <s v="PK-19075"/>
    <s v="Pete Kriz"/>
    <s v="Consumer"/>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s v="Home Office"/>
    <s v="United States"/>
    <s v="Dallas"/>
    <x v="5"/>
    <n v="75217"/>
    <x v="2"/>
    <s v="OFF-AR-10003651"/>
    <x v="1"/>
    <x v="6"/>
    <s v="Newell 350"/>
    <n v="5.2480000000000002"/>
    <n v="2"/>
    <n v="0.2"/>
    <n v="0.59039999999999915"/>
  </r>
  <r>
    <n v="6399"/>
    <s v="CA-2014-151981"/>
    <x v="3"/>
    <x v="634"/>
    <d v="2014-08-13T00:00:00"/>
    <s v="Standard Class"/>
    <s v="GM-14455"/>
    <s v="Gary Mitchum"/>
    <s v="Home Office"/>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s v="Home Office"/>
    <s v="United States"/>
    <s v="Concord"/>
    <x v="38"/>
    <n v="3301"/>
    <x v="3"/>
    <s v="OFF-LA-10002195"/>
    <x v="1"/>
    <x v="2"/>
    <s v="Avery 481"/>
    <n v="24.64"/>
    <n v="8"/>
    <n v="0"/>
    <n v="11.827199999999999"/>
  </r>
  <r>
    <n v="6401"/>
    <s v="CA-2014-151981"/>
    <x v="3"/>
    <x v="634"/>
    <d v="2014-08-13T00:00:00"/>
    <s v="Standard Class"/>
    <s v="GM-14455"/>
    <s v="Gary Mitchum"/>
    <s v="Home Office"/>
    <s v="United States"/>
    <s v="Concord"/>
    <x v="38"/>
    <n v="3301"/>
    <x v="3"/>
    <s v="OFF-AR-10000380"/>
    <x v="1"/>
    <x v="6"/>
    <s v="Hunt PowerHouse Electric Pencil Sharpener, Blue"/>
    <n v="227.88"/>
    <n v="6"/>
    <n v="0"/>
    <n v="68.363999999999976"/>
  </r>
  <r>
    <n v="6402"/>
    <s v="CA-2014-125472"/>
    <x v="3"/>
    <x v="1109"/>
    <d v="2014-06-01T00:00:00"/>
    <s v="First Class"/>
    <s v="BD-11725"/>
    <s v="Bruce Degenhardt"/>
    <s v="Consumer"/>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s v="Consumer"/>
    <s v="United States"/>
    <s v="Lafayette"/>
    <x v="28"/>
    <n v="70506"/>
    <x v="0"/>
    <s v="OFF-BI-10000591"/>
    <x v="1"/>
    <x v="8"/>
    <s v="Avery Binder Labels"/>
    <n v="3.89"/>
    <n v="1"/>
    <n v="0"/>
    <n v="1.8672"/>
  </r>
  <r>
    <n v="6404"/>
    <s v="CA-2014-125472"/>
    <x v="3"/>
    <x v="1109"/>
    <d v="2014-06-01T00:00:00"/>
    <s v="First Class"/>
    <s v="BD-11725"/>
    <s v="Bruce Degenhardt"/>
    <s v="Consumer"/>
    <s v="United States"/>
    <s v="Lafayette"/>
    <x v="28"/>
    <n v="70506"/>
    <x v="0"/>
    <s v="FUR-FU-10001731"/>
    <x v="0"/>
    <x v="5"/>
    <s v="Acrylic Self-Standing Desk Frames"/>
    <n v="8.01"/>
    <n v="3"/>
    <n v="0"/>
    <n v="3.0438000000000001"/>
  </r>
  <r>
    <n v="6405"/>
    <s v="CA-2012-156328"/>
    <x v="1"/>
    <x v="672"/>
    <d v="2012-12-05T00:00:00"/>
    <s v="Standard Class"/>
    <s v="RM-19375"/>
    <s v="Raymond Messe"/>
    <s v="Consumer"/>
    <s v="United States"/>
    <s v="Raleigh"/>
    <x v="3"/>
    <n v="27604"/>
    <x v="0"/>
    <s v="TEC-PH-10001198"/>
    <x v="2"/>
    <x v="7"/>
    <s v="Avaya 4621SW VoIP phone"/>
    <n v="177.48000000000002"/>
    <n v="3"/>
    <n v="0.2"/>
    <n v="19.966499999999982"/>
  </r>
  <r>
    <n v="6406"/>
    <s v="CA-2014-154074"/>
    <x v="3"/>
    <x v="515"/>
    <d v="2014-09-03T00:00:00"/>
    <s v="Second Class"/>
    <s v="BW-11110"/>
    <s v="Bart Watters"/>
    <s v="Corporate"/>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s v="Corporate"/>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s v="Consumer"/>
    <s v="United States"/>
    <s v="Houston"/>
    <x v="5"/>
    <n v="77041"/>
    <x v="2"/>
    <s v="FUR-CH-10003981"/>
    <x v="0"/>
    <x v="1"/>
    <s v="Global Commerce Series Low-Back Swivel/Tilt Chairs"/>
    <n v="899.43"/>
    <n v="5"/>
    <n v="0.3"/>
    <n v="-12.84900000000016"/>
  </r>
  <r>
    <n v="6409"/>
    <s v="CA-2014-161774"/>
    <x v="3"/>
    <x v="304"/>
    <d v="2014-05-16T00:00:00"/>
    <s v="First Class"/>
    <s v="GT-14710"/>
    <s v="Greg Tran"/>
    <s v="Consumer"/>
    <s v="United States"/>
    <s v="Houston"/>
    <x v="5"/>
    <n v="77041"/>
    <x v="2"/>
    <s v="OFF-AR-10001446"/>
    <x v="1"/>
    <x v="6"/>
    <s v="Newell 309"/>
    <n v="46.2"/>
    <n v="5"/>
    <n v="0.2"/>
    <n v="5.7749999999999986"/>
  </r>
  <r>
    <n v="6410"/>
    <s v="CA-2014-161774"/>
    <x v="3"/>
    <x v="304"/>
    <d v="2014-05-16T00:00:00"/>
    <s v="First Class"/>
    <s v="GT-14710"/>
    <s v="Greg Tran"/>
    <s v="Consumer"/>
    <s v="United States"/>
    <s v="Houston"/>
    <x v="5"/>
    <n v="77041"/>
    <x v="2"/>
    <s v="OFF-PA-10000300"/>
    <x v="1"/>
    <x v="10"/>
    <s v="Xerox 1936"/>
    <n v="47.952000000000005"/>
    <n v="3"/>
    <n v="0.2"/>
    <n v="16.183799999999998"/>
  </r>
  <r>
    <n v="6411"/>
    <s v="CA-2014-161774"/>
    <x v="3"/>
    <x v="304"/>
    <d v="2014-05-16T00:00:00"/>
    <s v="First Class"/>
    <s v="GT-14710"/>
    <s v="Greg Tran"/>
    <s v="Consumer"/>
    <s v="United States"/>
    <s v="Houston"/>
    <x v="5"/>
    <n v="77041"/>
    <x v="2"/>
    <s v="TEC-PH-10004071"/>
    <x v="2"/>
    <x v="7"/>
    <s v="PayAnywhere Card Reader"/>
    <n v="7.9920000000000009"/>
    <n v="1"/>
    <n v="0.2"/>
    <n v="0.69930000000000003"/>
  </r>
  <r>
    <n v="6412"/>
    <s v="CA-2014-161774"/>
    <x v="3"/>
    <x v="304"/>
    <d v="2014-05-16T00:00:00"/>
    <s v="First Class"/>
    <s v="GT-14710"/>
    <s v="Greg Tran"/>
    <s v="Consumer"/>
    <s v="United States"/>
    <s v="Houston"/>
    <x v="5"/>
    <n v="77041"/>
    <x v="2"/>
    <s v="OFF-PA-10003134"/>
    <x v="1"/>
    <x v="10"/>
    <s v="Xerox 1937"/>
    <n v="76.864000000000004"/>
    <n v="2"/>
    <n v="0.2"/>
    <n v="26.902399999999993"/>
  </r>
  <r>
    <n v="6413"/>
    <s v="CA-2014-151211"/>
    <x v="3"/>
    <x v="629"/>
    <d v="2014-08-24T00:00:00"/>
    <s v="Standard Class"/>
    <s v="AH-10120"/>
    <s v="Adrian Hane"/>
    <s v="Home Office"/>
    <s v="United States"/>
    <s v="Louisville"/>
    <x v="0"/>
    <n v="40214"/>
    <x v="0"/>
    <s v="OFF-BI-10002735"/>
    <x v="1"/>
    <x v="8"/>
    <s v="GBC Prestige Therm-A-Bind Covers"/>
    <n v="102.93"/>
    <n v="3"/>
    <n v="0"/>
    <n v="48.377100000000006"/>
  </r>
  <r>
    <n v="6414"/>
    <s v="CA-2014-151211"/>
    <x v="3"/>
    <x v="629"/>
    <d v="2014-08-24T00:00:00"/>
    <s v="Standard Class"/>
    <s v="AH-10120"/>
    <s v="Adrian Hane"/>
    <s v="Home Office"/>
    <s v="United States"/>
    <s v="Louisville"/>
    <x v="0"/>
    <n v="40214"/>
    <x v="0"/>
    <s v="TEC-AC-10004510"/>
    <x v="2"/>
    <x v="11"/>
    <s v="Logitech Desktop MK120 Mouse and keyboard Combo"/>
    <n v="98.16"/>
    <n v="6"/>
    <n v="0"/>
    <n v="9.8159999999999954"/>
  </r>
  <r>
    <n v="6415"/>
    <s v="CA-2014-142671"/>
    <x v="3"/>
    <x v="468"/>
    <d v="2014-11-15T00:00:00"/>
    <s v="Second Class"/>
    <s v="DR-12940"/>
    <s v="Daniel Raglin"/>
    <s v="Home Office"/>
    <s v="United States"/>
    <s v="Hollywood"/>
    <x v="2"/>
    <n v="33021"/>
    <x v="0"/>
    <s v="OFF-BI-10004099"/>
    <x v="1"/>
    <x v="8"/>
    <s v="GBC VeloBinder Strips"/>
    <n v="11.520000000000001"/>
    <n v="5"/>
    <n v="0.7"/>
    <n v="-7.6799999999999962"/>
  </r>
  <r>
    <n v="6416"/>
    <s v="CA-2014-144750"/>
    <x v="3"/>
    <x v="170"/>
    <d v="2014-08-22T00:00:00"/>
    <s v="Same Day"/>
    <s v="DL-13495"/>
    <s v="Dionis Lloyd"/>
    <s v="Corporate"/>
    <s v="United States"/>
    <s v="Chandler"/>
    <x v="16"/>
    <n v="85224"/>
    <x v="1"/>
    <s v="OFF-PA-10003395"/>
    <x v="1"/>
    <x v="10"/>
    <s v="Xerox 1941"/>
    <n v="83.88"/>
    <n v="1"/>
    <n v="0.2"/>
    <n v="29.357999999999997"/>
  </r>
  <r>
    <n v="6417"/>
    <s v="CA-2013-111976"/>
    <x v="0"/>
    <x v="387"/>
    <d v="2013-03-13T00:00:00"/>
    <s v="Standard Class"/>
    <s v="BD-11620"/>
    <s v="Brian DeCherney"/>
    <s v="Consumer"/>
    <s v="United States"/>
    <s v="Philadelphia"/>
    <x v="9"/>
    <n v="19120"/>
    <x v="3"/>
    <s v="TEC-PH-10002890"/>
    <x v="2"/>
    <x v="7"/>
    <s v="AT&amp;T 17929 Lendline Telephone"/>
    <n v="108.57600000000001"/>
    <n v="4"/>
    <n v="0.4"/>
    <n v="-25.334400000000002"/>
  </r>
  <r>
    <n v="6418"/>
    <s v="CA-2013-111976"/>
    <x v="0"/>
    <x v="387"/>
    <d v="2013-03-13T00:00:00"/>
    <s v="Standard Class"/>
    <s v="BD-11620"/>
    <s v="Brian DeCherney"/>
    <s v="Consumer"/>
    <s v="United States"/>
    <s v="Philadelphia"/>
    <x v="9"/>
    <n v="19120"/>
    <x v="3"/>
    <s v="OFF-FA-10004968"/>
    <x v="1"/>
    <x v="13"/>
    <s v="Rubber Band Ball"/>
    <n v="5.9840000000000009"/>
    <n v="2"/>
    <n v="0.2"/>
    <n v="-1.3463999999999998"/>
  </r>
  <r>
    <n v="6419"/>
    <s v="CA-2013-140130"/>
    <x v="0"/>
    <x v="731"/>
    <d v="2013-11-06T00:00:00"/>
    <s v="Standard Class"/>
    <s v="HW-14935"/>
    <s v="Helen Wasserman"/>
    <s v="Corporate"/>
    <s v="United States"/>
    <s v="Tulsa"/>
    <x v="26"/>
    <n v="74133"/>
    <x v="2"/>
    <s v="OFF-SU-10001218"/>
    <x v="1"/>
    <x v="14"/>
    <s v="Fiskars Softgrip Scissors"/>
    <n v="21.96"/>
    <n v="2"/>
    <n v="0"/>
    <n v="6.1488000000000014"/>
  </r>
  <r>
    <n v="6420"/>
    <s v="CA-2013-140130"/>
    <x v="0"/>
    <x v="731"/>
    <d v="2013-11-06T00:00:00"/>
    <s v="Standard Class"/>
    <s v="HW-14935"/>
    <s v="Helen Wasserman"/>
    <s v="Corporate"/>
    <s v="United States"/>
    <s v="Tulsa"/>
    <x v="26"/>
    <n v="74133"/>
    <x v="2"/>
    <s v="FUR-CH-10002084"/>
    <x v="0"/>
    <x v="1"/>
    <s v="Hon Mobius Operator's Chair"/>
    <n v="368.96999999999997"/>
    <n v="3"/>
    <n v="0"/>
    <n v="81.173400000000001"/>
  </r>
  <r>
    <n v="6421"/>
    <s v="CA-2013-140130"/>
    <x v="0"/>
    <x v="731"/>
    <d v="2013-11-06T00:00:00"/>
    <s v="Standard Class"/>
    <s v="HW-14935"/>
    <s v="Helen Wasserman"/>
    <s v="Corporate"/>
    <s v="United States"/>
    <s v="Tulsa"/>
    <x v="26"/>
    <n v="74133"/>
    <x v="2"/>
    <s v="OFF-AR-10004269"/>
    <x v="1"/>
    <x v="6"/>
    <s v="Newell 31"/>
    <n v="12.39"/>
    <n v="3"/>
    <n v="0"/>
    <n v="3.4692000000000003"/>
  </r>
  <r>
    <n v="6422"/>
    <s v="CA-2013-140130"/>
    <x v="0"/>
    <x v="731"/>
    <d v="2013-11-06T00:00:00"/>
    <s v="Standard Class"/>
    <s v="HW-14935"/>
    <s v="Helen Wasserman"/>
    <s v="Corporate"/>
    <s v="United States"/>
    <s v="Tulsa"/>
    <x v="26"/>
    <n v="74133"/>
    <x v="2"/>
    <s v="OFF-ST-10001128"/>
    <x v="1"/>
    <x v="4"/>
    <s v="Carina Mini System Audio Rack, Model AR050B"/>
    <n v="332.94"/>
    <n v="3"/>
    <n v="0"/>
    <n v="9.9882000000000204"/>
  </r>
  <r>
    <n v="6423"/>
    <s v="CA-2011-159121"/>
    <x v="2"/>
    <x v="711"/>
    <d v="2011-08-01T00:00:00"/>
    <s v="Standard Class"/>
    <s v="JO-15145"/>
    <s v="Jack O'Briant"/>
    <s v="Corporate"/>
    <s v="United States"/>
    <s v="Draper"/>
    <x v="7"/>
    <n v="84020"/>
    <x v="1"/>
    <s v="TEC-AC-10002006"/>
    <x v="2"/>
    <x v="11"/>
    <s v="Memorex Micro Travel Drive 16 GB"/>
    <n v="111.93"/>
    <n v="7"/>
    <n v="0"/>
    <n v="34.698299999999996"/>
  </r>
  <r>
    <n v="6424"/>
    <s v="CA-2012-149650"/>
    <x v="1"/>
    <x v="1040"/>
    <d v="2012-10-27T00:00:00"/>
    <s v="First Class"/>
    <s v="RD-19660"/>
    <s v="Robert Dilbeck"/>
    <s v="Home Office"/>
    <s v="United States"/>
    <s v="Oakland"/>
    <x v="1"/>
    <n v="94601"/>
    <x v="1"/>
    <s v="FUR-CH-10003956"/>
    <x v="0"/>
    <x v="1"/>
    <s v="Novimex High-Tech Fabric Mesh Task Chair"/>
    <n v="454.27200000000005"/>
    <n v="8"/>
    <n v="0.2"/>
    <n v="-73.819200000000052"/>
  </r>
  <r>
    <n v="6425"/>
    <s v="CA-2014-115777"/>
    <x v="3"/>
    <x v="971"/>
    <d v="2014-08-25T00:00:00"/>
    <s v="Standard Class"/>
    <s v="DO-13645"/>
    <s v="Doug O'Connell"/>
    <s v="Consumer"/>
    <s v="United States"/>
    <s v="Lawrence"/>
    <x v="31"/>
    <n v="1841"/>
    <x v="3"/>
    <s v="OFF-PA-10000552"/>
    <x v="1"/>
    <x v="10"/>
    <s v="Xerox 200"/>
    <n v="19.440000000000001"/>
    <n v="3"/>
    <n v="0"/>
    <n v="9.3312000000000008"/>
  </r>
  <r>
    <n v="6426"/>
    <s v="CA-2013-143714"/>
    <x v="0"/>
    <x v="454"/>
    <d v="2013-05-28T00:00:00"/>
    <s v="Standard Class"/>
    <s v="CC-12370"/>
    <s v="Christopher Conant"/>
    <s v="Consumer"/>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s v="Consumer"/>
    <s v="United States"/>
    <s v="Philadelphia"/>
    <x v="9"/>
    <n v="19120"/>
    <x v="3"/>
    <s v="OFF-BI-10004308"/>
    <x v="1"/>
    <x v="8"/>
    <s v="Avery Legal 4-Ring Binder"/>
    <n v="6.2940000000000014"/>
    <n v="1"/>
    <n v="0.7"/>
    <n v="-4.1959999999999997"/>
  </r>
  <r>
    <n v="6428"/>
    <s v="CA-2013-143714"/>
    <x v="0"/>
    <x v="454"/>
    <d v="2013-05-28T00:00:00"/>
    <s v="Standard Class"/>
    <s v="CC-12370"/>
    <s v="Christopher Conant"/>
    <s v="Consumer"/>
    <s v="United States"/>
    <s v="Philadelphia"/>
    <x v="9"/>
    <n v="19120"/>
    <x v="3"/>
    <s v="OFF-PA-10000029"/>
    <x v="1"/>
    <x v="10"/>
    <s v="Xerox 224"/>
    <n v="10.368000000000002"/>
    <n v="2"/>
    <n v="0.2"/>
    <n v="3.6288"/>
  </r>
  <r>
    <n v="6429"/>
    <s v="CA-2013-143714"/>
    <x v="0"/>
    <x v="454"/>
    <d v="2013-05-28T00:00:00"/>
    <s v="Standard Class"/>
    <s v="CC-12370"/>
    <s v="Christopher Conant"/>
    <s v="Consumer"/>
    <s v="United States"/>
    <s v="Philadelphia"/>
    <x v="9"/>
    <n v="19120"/>
    <x v="3"/>
    <s v="TEC-PH-10004080"/>
    <x v="2"/>
    <x v="7"/>
    <s v="Avaya 5410 Digital phone"/>
    <n v="122.38199999999999"/>
    <n v="3"/>
    <n v="0.4"/>
    <n v="-24.476399999999998"/>
  </r>
  <r>
    <n v="6430"/>
    <s v="CA-2011-165764"/>
    <x v="2"/>
    <x v="935"/>
    <d v="2011-11-07T00:00:00"/>
    <s v="Standard Class"/>
    <s v="SH-20395"/>
    <s v="Shahid Hopkins"/>
    <s v="Consumer"/>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s v="Consumer"/>
    <s v="United States"/>
    <s v="Jacksonville"/>
    <x v="3"/>
    <n v="28540"/>
    <x v="0"/>
    <s v="FUR-TA-10001768"/>
    <x v="0"/>
    <x v="3"/>
    <s v="Hon Racetrack Conference Tables"/>
    <n v="945.03600000000006"/>
    <n v="6"/>
    <n v="0.4"/>
    <n v="-299.26140000000009"/>
  </r>
  <r>
    <n v="6432"/>
    <s v="CA-2011-165764"/>
    <x v="2"/>
    <x v="935"/>
    <d v="2011-11-07T00:00:00"/>
    <s v="Standard Class"/>
    <s v="SH-20395"/>
    <s v="Shahid Hopkins"/>
    <s v="Consumer"/>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s v="Consumer"/>
    <s v="United States"/>
    <s v="Jacksonville"/>
    <x v="3"/>
    <n v="28540"/>
    <x v="0"/>
    <s v="FUR-FU-10001468"/>
    <x v="0"/>
    <x v="5"/>
    <s v="Tenex Antistatic Computer Chair Mats"/>
    <n v="410.35199999999998"/>
    <n v="3"/>
    <n v="0.2"/>
    <n v="-51.29400000000004"/>
  </r>
  <r>
    <n v="6434"/>
    <s v="CA-2012-121405"/>
    <x v="1"/>
    <x v="1110"/>
    <d v="2012-04-04T00:00:00"/>
    <s v="Standard Class"/>
    <s v="FC-14335"/>
    <s v="Fred Chung"/>
    <s v="Corporate"/>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s v="Corporate"/>
    <s v="United States"/>
    <s v="Chicago"/>
    <x v="10"/>
    <n v="60610"/>
    <x v="2"/>
    <s v="TEC-PH-10002890"/>
    <x v="2"/>
    <x v="7"/>
    <s v="AT&amp;T 17929 Lendline Telephone"/>
    <n v="180.96"/>
    <n v="5"/>
    <n v="0.2"/>
    <n v="13.571999999999996"/>
  </r>
  <r>
    <n v="6436"/>
    <s v="US-2014-116897"/>
    <x v="3"/>
    <x v="837"/>
    <d v="2014-05-30T00:00:00"/>
    <s v="First Class"/>
    <s v="JG-15160"/>
    <s v="James Galang"/>
    <s v="Consumer"/>
    <s v="United States"/>
    <s v="Pocatello"/>
    <x v="45"/>
    <n v="83201"/>
    <x v="1"/>
    <s v="FUR-FU-10004963"/>
    <x v="0"/>
    <x v="5"/>
    <s v="Eldon 400 Class Desk Accessories, Black Carbon"/>
    <n v="35"/>
    <n v="4"/>
    <n v="0"/>
    <n v="14.700000000000003"/>
  </r>
  <r>
    <n v="6437"/>
    <s v="US-2014-116897"/>
    <x v="3"/>
    <x v="837"/>
    <d v="2014-05-30T00:00:00"/>
    <s v="First Class"/>
    <s v="JG-15160"/>
    <s v="James Galang"/>
    <s v="Consumer"/>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s v="Consumer"/>
    <s v="United States"/>
    <s v="Pocatello"/>
    <x v="45"/>
    <n v="83201"/>
    <x v="1"/>
    <s v="TEC-PH-10004389"/>
    <x v="2"/>
    <x v="7"/>
    <s v="Nokia Lumia 925"/>
    <n v="302.37599999999998"/>
    <n v="3"/>
    <n v="0.2"/>
    <n v="22.678200000000018"/>
  </r>
  <r>
    <n v="6439"/>
    <s v="US-2014-113992"/>
    <x v="3"/>
    <x v="817"/>
    <d v="2014-12-20T00:00:00"/>
    <s v="Standard Class"/>
    <s v="LC-16885"/>
    <s v="Lena Creighton"/>
    <s v="Consumer"/>
    <s v="United States"/>
    <s v="Plano"/>
    <x v="5"/>
    <n v="75023"/>
    <x v="2"/>
    <s v="FUR-TA-10000577"/>
    <x v="0"/>
    <x v="3"/>
    <s v="Bretford CR4500 Series Slim Rectangular Table"/>
    <n v="974.98799999999983"/>
    <n v="4"/>
    <n v="0.3"/>
    <n v="-97.49879999999996"/>
  </r>
  <r>
    <n v="6440"/>
    <s v="CA-2011-166891"/>
    <x v="2"/>
    <x v="777"/>
    <d v="2011-10-06T00:00:00"/>
    <s v="First Class"/>
    <s v="CC-12220"/>
    <s v="Chris Cortes"/>
    <s v="Consumer"/>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s v="Corporate"/>
    <s v="United States"/>
    <s v="New York City"/>
    <x v="15"/>
    <n v="10024"/>
    <x v="3"/>
    <s v="OFF-AR-10001860"/>
    <x v="1"/>
    <x v="6"/>
    <s v="BIC Liqua Brite Liner"/>
    <n v="34.700000000000003"/>
    <n v="5"/>
    <n v="0"/>
    <n v="12.492000000000001"/>
  </r>
  <r>
    <n v="6442"/>
    <s v="CA-2013-101161"/>
    <x v="0"/>
    <x v="63"/>
    <d v="2013-10-21T00:00:00"/>
    <s v="Standard Class"/>
    <s v="BW-11110"/>
    <s v="Bart Watters"/>
    <s v="Corporate"/>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s v="Corporate"/>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s v="Corporate"/>
    <s v="United States"/>
    <s v="New York City"/>
    <x v="15"/>
    <n v="10024"/>
    <x v="3"/>
    <s v="OFF-LA-10000407"/>
    <x v="1"/>
    <x v="2"/>
    <s v="Avery White Multi-Purpose Labels"/>
    <n v="24.900000000000002"/>
    <n v="5"/>
    <n v="0"/>
    <n v="11.454000000000001"/>
  </r>
  <r>
    <n v="6445"/>
    <s v="CA-2013-101161"/>
    <x v="0"/>
    <x v="63"/>
    <d v="2013-10-21T00:00:00"/>
    <s v="Standard Class"/>
    <s v="BW-11110"/>
    <s v="Bart Watters"/>
    <s v="Corporate"/>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s v="Consumer"/>
    <s v="United States"/>
    <s v="Chicago"/>
    <x v="10"/>
    <n v="60623"/>
    <x v="2"/>
    <s v="OFF-FA-10000611"/>
    <x v="1"/>
    <x v="13"/>
    <s v="Binder Clips by OIC"/>
    <n v="7.1039999999999992"/>
    <n v="6"/>
    <n v="0.2"/>
    <n v="2.4863999999999997"/>
  </r>
  <r>
    <n v="6447"/>
    <s v="US-2014-119816"/>
    <x v="3"/>
    <x v="168"/>
    <d v="2014-03-07T00:00:00"/>
    <s v="Second Class"/>
    <s v="TT-21460"/>
    <s v="Tonja Turnell"/>
    <s v="Home Office"/>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s v="Home Office"/>
    <s v="United States"/>
    <s v="Houston"/>
    <x v="5"/>
    <n v="77095"/>
    <x v="2"/>
    <s v="OFF-LA-10002381"/>
    <x v="1"/>
    <x v="2"/>
    <s v="Avery 497"/>
    <n v="2.4640000000000004"/>
    <n v="1"/>
    <n v="0.2"/>
    <n v="0.86239999999999983"/>
  </r>
  <r>
    <n v="6449"/>
    <s v="US-2014-119816"/>
    <x v="3"/>
    <x v="168"/>
    <d v="2014-03-07T00:00:00"/>
    <s v="Second Class"/>
    <s v="TT-21460"/>
    <s v="Tonja Turnell"/>
    <s v="Home Office"/>
    <s v="United States"/>
    <s v="Houston"/>
    <x v="5"/>
    <n v="77095"/>
    <x v="2"/>
    <s v="OFF-ST-10000918"/>
    <x v="1"/>
    <x v="4"/>
    <s v="Crate-A-Files"/>
    <n v="8.7200000000000006"/>
    <n v="1"/>
    <n v="0.2"/>
    <n v="0.65399999999999947"/>
  </r>
  <r>
    <n v="6450"/>
    <s v="CA-2012-156510"/>
    <x v="1"/>
    <x v="12"/>
    <d v="2012-09-29T00:00:00"/>
    <s v="Standard Class"/>
    <s v="EH-13990"/>
    <s v="Erica Hackney"/>
    <s v="Consumer"/>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s v="Consumer"/>
    <s v="United States"/>
    <s v="Meriden"/>
    <x v="29"/>
    <n v="6450"/>
    <x v="3"/>
    <s v="OFF-PA-10002222"/>
    <x v="1"/>
    <x v="10"/>
    <s v="Xerox Color Copier Paper, 11&quot; x 17&quot;, Ream"/>
    <n v="45.68"/>
    <n v="2"/>
    <n v="0"/>
    <n v="21.012799999999999"/>
  </r>
  <r>
    <n v="6452"/>
    <s v="CA-2012-156510"/>
    <x v="1"/>
    <x v="12"/>
    <d v="2012-09-29T00:00:00"/>
    <s v="Standard Class"/>
    <s v="EH-13990"/>
    <s v="Erica Hackney"/>
    <s v="Consumer"/>
    <s v="United States"/>
    <s v="Meriden"/>
    <x v="29"/>
    <n v="6450"/>
    <x v="3"/>
    <s v="OFF-AR-10004930"/>
    <x v="1"/>
    <x v="6"/>
    <s v="Turquoise Lead Holder with Pocket Clip"/>
    <n v="6.7"/>
    <n v="1"/>
    <n v="0"/>
    <n v="2.2109999999999994"/>
  </r>
  <r>
    <n v="6453"/>
    <s v="US-2012-110261"/>
    <x v="1"/>
    <x v="546"/>
    <d v="2012-12-23T00:00:00"/>
    <s v="Second Class"/>
    <s v="PR-18880"/>
    <s v="Patrick Ryan"/>
    <s v="Consumer"/>
    <s v="United States"/>
    <s v="Glenview"/>
    <x v="10"/>
    <n v="60025"/>
    <x v="2"/>
    <s v="TEC-PH-10001750"/>
    <x v="2"/>
    <x v="7"/>
    <s v="Samsung Rugby III"/>
    <n v="158.376"/>
    <n v="3"/>
    <n v="0.2"/>
    <n v="13.857900000000008"/>
  </r>
  <r>
    <n v="6454"/>
    <s v="CA-2012-125710"/>
    <x v="1"/>
    <x v="1049"/>
    <d v="2012-10-13T00:00:00"/>
    <s v="Standard Class"/>
    <s v="BT-11680"/>
    <s v="Brian Thompson"/>
    <s v="Consumer"/>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s v="Consumer"/>
    <s v="United States"/>
    <s v="San Francisco"/>
    <x v="1"/>
    <n v="94110"/>
    <x v="1"/>
    <s v="OFF-ST-10003442"/>
    <x v="1"/>
    <x v="4"/>
    <s v="Eldon Portable Mobile Manager"/>
    <n v="56.56"/>
    <n v="2"/>
    <n v="0"/>
    <n v="15.2712"/>
  </r>
  <r>
    <n v="6456"/>
    <s v="CA-2014-161102"/>
    <x v="3"/>
    <x v="689"/>
    <d v="2014-08-04T00:00:00"/>
    <s v="First Class"/>
    <s v="EC-14050"/>
    <s v="Erin Creighton"/>
    <s v="Consumer"/>
    <s v="United States"/>
    <s v="San Francisco"/>
    <x v="1"/>
    <n v="94110"/>
    <x v="1"/>
    <s v="FUR-FU-10003142"/>
    <x v="0"/>
    <x v="5"/>
    <s v="Master Big Foot Doorstop, Beige"/>
    <n v="36.96"/>
    <n v="7"/>
    <n v="0"/>
    <n v="11.457599999999998"/>
  </r>
  <r>
    <n v="6457"/>
    <s v="CA-2011-110065"/>
    <x v="2"/>
    <x v="79"/>
    <d v="2011-08-11T00:00:00"/>
    <s v="Standard Class"/>
    <s v="SP-20650"/>
    <s v="Stephanie Phelps"/>
    <s v="Corporate"/>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s v="Corporate"/>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s v="Corporate"/>
    <s v="United States"/>
    <s v="Baltimore"/>
    <x v="39"/>
    <n v="21215"/>
    <x v="3"/>
    <s v="OFF-AR-10001919"/>
    <x v="1"/>
    <x v="6"/>
    <s v="OIC #2 Pencils, Medium Soft"/>
    <n v="3.76"/>
    <n v="2"/>
    <n v="0"/>
    <n v="1.0903999999999998"/>
  </r>
  <r>
    <n v="6460"/>
    <s v="US-2014-133361"/>
    <x v="3"/>
    <x v="304"/>
    <d v="2014-05-18T00:00:00"/>
    <s v="First Class"/>
    <s v="AJ-10780"/>
    <s v="Anthony Jacobs"/>
    <s v="Corporate"/>
    <s v="United States"/>
    <s v="Baltimore"/>
    <x v="39"/>
    <n v="21215"/>
    <x v="3"/>
    <s v="OFF-AR-10003045"/>
    <x v="1"/>
    <x v="6"/>
    <s v="Prang Colored Pencils"/>
    <n v="14.7"/>
    <n v="5"/>
    <n v="0"/>
    <n v="6.6150000000000002"/>
  </r>
  <r>
    <n v="6461"/>
    <s v="US-2014-133361"/>
    <x v="3"/>
    <x v="304"/>
    <d v="2014-05-18T00:00:00"/>
    <s v="First Class"/>
    <s v="AJ-10780"/>
    <s v="Anthony Jacobs"/>
    <s v="Corporate"/>
    <s v="United States"/>
    <s v="Baltimore"/>
    <x v="39"/>
    <n v="21215"/>
    <x v="3"/>
    <s v="OFF-AR-10003338"/>
    <x v="1"/>
    <x v="6"/>
    <s v="Eberhard Faber 3 1/2&quot; Golf Pencils"/>
    <n v="37.200000000000003"/>
    <n v="5"/>
    <n v="0"/>
    <n v="9.3000000000000007"/>
  </r>
  <r>
    <n v="6462"/>
    <s v="US-2014-133361"/>
    <x v="3"/>
    <x v="304"/>
    <d v="2014-05-18T00:00:00"/>
    <s v="First Class"/>
    <s v="AJ-10780"/>
    <s v="Anthony Jacobs"/>
    <s v="Corporate"/>
    <s v="United States"/>
    <s v="Baltimore"/>
    <x v="39"/>
    <n v="21215"/>
    <x v="3"/>
    <s v="TEC-AC-10003280"/>
    <x v="2"/>
    <x v="11"/>
    <s v="Belkin F8E887 USB Wired Ergonomic Keyboard"/>
    <n v="89.97"/>
    <n v="3"/>
    <n v="0"/>
    <n v="18.893699999999995"/>
  </r>
  <r>
    <n v="6463"/>
    <s v="US-2014-133361"/>
    <x v="3"/>
    <x v="304"/>
    <d v="2014-05-18T00:00:00"/>
    <s v="First Class"/>
    <s v="AJ-10780"/>
    <s v="Anthony Jacobs"/>
    <s v="Corporate"/>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s v="Corporate"/>
    <s v="United States"/>
    <s v="Baltimore"/>
    <x v="39"/>
    <n v="21215"/>
    <x v="3"/>
    <s v="OFF-LA-10004544"/>
    <x v="1"/>
    <x v="2"/>
    <s v="Avery 505"/>
    <n v="74"/>
    <n v="5"/>
    <n v="0"/>
    <n v="37"/>
  </r>
  <r>
    <n v="6465"/>
    <s v="US-2013-155404"/>
    <x v="0"/>
    <x v="897"/>
    <d v="2013-09-29T00:00:00"/>
    <s v="Standard Class"/>
    <s v="AS-10630"/>
    <s v="Ann Steele"/>
    <s v="Home Office"/>
    <s v="United States"/>
    <s v="Louisville"/>
    <x v="0"/>
    <n v="40214"/>
    <x v="0"/>
    <s v="FUR-FU-10004586"/>
    <x v="0"/>
    <x v="5"/>
    <s v="G.E. Longer-Life Indoor Recessed Floodlight Bulbs"/>
    <n v="13.28"/>
    <n v="2"/>
    <n v="0"/>
    <n v="6.3743999999999996"/>
  </r>
  <r>
    <n v="6466"/>
    <s v="CA-2012-114503"/>
    <x v="1"/>
    <x v="50"/>
    <d v="2012-11-17T00:00:00"/>
    <s v="Standard Class"/>
    <s v="AA-10375"/>
    <s v="Allen Armold"/>
    <s v="Consumer"/>
    <s v="United States"/>
    <s v="Lebanon"/>
    <x v="18"/>
    <n v="37087"/>
    <x v="0"/>
    <s v="OFF-ST-10003572"/>
    <x v="1"/>
    <x v="4"/>
    <s v="Portfile Personal File Boxes"/>
    <n v="84.960000000000008"/>
    <n v="6"/>
    <n v="0.2"/>
    <n v="6.3719999999999999"/>
  </r>
  <r>
    <n v="6467"/>
    <s v="CA-2014-153080"/>
    <x v="3"/>
    <x v="1053"/>
    <d v="2014-05-26T00:00:00"/>
    <s v="Second Class"/>
    <s v="EH-13945"/>
    <s v="Eric Hoffmann"/>
    <s v="Consumer"/>
    <s v="United States"/>
    <s v="Los Angeles"/>
    <x v="1"/>
    <n v="90008"/>
    <x v="1"/>
    <s v="TEC-AC-10002331"/>
    <x v="2"/>
    <x v="11"/>
    <s v="Maxell 74 Minute CDR, 10/Pack"/>
    <n v="68.459999999999994"/>
    <n v="7"/>
    <n v="0"/>
    <n v="25.330199999999998"/>
  </r>
  <r>
    <n v="6468"/>
    <s v="CA-2013-163804"/>
    <x v="0"/>
    <x v="499"/>
    <d v="2013-12-09T00:00:00"/>
    <s v="Standard Class"/>
    <s v="DB-13270"/>
    <s v="Deborah Brumfield"/>
    <s v="Home Office"/>
    <s v="United States"/>
    <s v="Providence"/>
    <x v="34"/>
    <n v="2908"/>
    <x v="3"/>
    <s v="OFF-ST-10000142"/>
    <x v="1"/>
    <x v="4"/>
    <s v="Deluxe Rollaway Locking File with Drawer"/>
    <n v="2079.4"/>
    <n v="5"/>
    <n v="0"/>
    <n v="582.23199999999997"/>
  </r>
  <r>
    <n v="6469"/>
    <s v="CA-2013-163804"/>
    <x v="0"/>
    <x v="499"/>
    <d v="2013-12-09T00:00:00"/>
    <s v="Standard Class"/>
    <s v="DB-13270"/>
    <s v="Deborah Brumfield"/>
    <s v="Home Office"/>
    <s v="United States"/>
    <s v="Providence"/>
    <x v="34"/>
    <n v="2908"/>
    <x v="3"/>
    <s v="TEC-PH-10000441"/>
    <x v="2"/>
    <x v="7"/>
    <s v="VTech DS6151"/>
    <n v="629.94999999999993"/>
    <n v="5"/>
    <n v="0"/>
    <n v="176.38600000000002"/>
  </r>
  <r>
    <n v="6470"/>
    <s v="CA-2013-163804"/>
    <x v="0"/>
    <x v="499"/>
    <d v="2013-12-09T00:00:00"/>
    <s v="Standard Class"/>
    <s v="DB-13270"/>
    <s v="Deborah Brumfield"/>
    <s v="Home Office"/>
    <s v="United States"/>
    <s v="Providence"/>
    <x v="34"/>
    <n v="2908"/>
    <x v="3"/>
    <s v="FUR-FU-10004864"/>
    <x v="0"/>
    <x v="5"/>
    <s v="Eldon 500 Class Desk Accessories"/>
    <n v="72.42"/>
    <n v="6"/>
    <n v="0"/>
    <n v="23.898600000000002"/>
  </r>
  <r>
    <n v="6471"/>
    <s v="CA-2012-108532"/>
    <x v="1"/>
    <x v="1111"/>
    <d v="2012-09-02T00:00:00"/>
    <s v="Standard Class"/>
    <s v="CC-12100"/>
    <s v="Chad Cunningham"/>
    <s v="Home Office"/>
    <s v="United States"/>
    <s v="Detroit"/>
    <x v="12"/>
    <n v="48234"/>
    <x v="2"/>
    <s v="TEC-PH-10001750"/>
    <x v="2"/>
    <x v="7"/>
    <s v="Samsung Rugby III"/>
    <n v="131.97999999999999"/>
    <n v="2"/>
    <n v="0"/>
    <n v="35.634600000000006"/>
  </r>
  <r>
    <n v="6472"/>
    <s v="CA-2012-108532"/>
    <x v="1"/>
    <x v="1111"/>
    <d v="2012-09-02T00:00:00"/>
    <s v="Standard Class"/>
    <s v="CC-12100"/>
    <s v="Chad Cunningham"/>
    <s v="Home Office"/>
    <s v="United States"/>
    <s v="Detroit"/>
    <x v="12"/>
    <n v="48234"/>
    <x v="2"/>
    <s v="TEC-AC-10004510"/>
    <x v="2"/>
    <x v="11"/>
    <s v="Logitech Desktop MK120 Mouse and keyboard Combo"/>
    <n v="114.52"/>
    <n v="7"/>
    <n v="0"/>
    <n v="11.451999999999995"/>
  </r>
  <r>
    <n v="6473"/>
    <s v="CA-2011-151897"/>
    <x v="2"/>
    <x v="571"/>
    <d v="2011-06-10T00:00:00"/>
    <s v="Standard Class"/>
    <s v="VT-21700"/>
    <s v="Valerie Takahito"/>
    <s v="Home Office"/>
    <s v="United States"/>
    <s v="Houston"/>
    <x v="5"/>
    <n v="77070"/>
    <x v="2"/>
    <s v="OFF-LA-10001074"/>
    <x v="1"/>
    <x v="2"/>
    <s v="Round Specialty Laser Printer Labels"/>
    <n v="100.24000000000001"/>
    <n v="10"/>
    <n v="0.2"/>
    <n v="33.830999999999989"/>
  </r>
  <r>
    <n v="6474"/>
    <s v="CA-2013-113292"/>
    <x v="0"/>
    <x v="196"/>
    <d v="2013-03-21T00:00:00"/>
    <s v="Second Class"/>
    <s v="DB-13060"/>
    <s v="Dave Brooks"/>
    <s v="Consumer"/>
    <s v="United States"/>
    <s v="Columbia"/>
    <x v="18"/>
    <n v="38401"/>
    <x v="0"/>
    <s v="OFF-AP-10003590"/>
    <x v="1"/>
    <x v="9"/>
    <s v="Hoover WindTunnel Plus Canister Vacuum"/>
    <n v="871.80000000000007"/>
    <n v="3"/>
    <n v="0.2"/>
    <n v="87.180000000000092"/>
  </r>
  <r>
    <n v="6475"/>
    <s v="CA-2011-149524"/>
    <x v="2"/>
    <x v="1112"/>
    <d v="2011-01-16T00:00:00"/>
    <s v="First Class"/>
    <s v="BS-11590"/>
    <s v="Brendan Sweed"/>
    <s v="Corporate"/>
    <s v="United States"/>
    <s v="Philadelphia"/>
    <x v="9"/>
    <n v="19140"/>
    <x v="3"/>
    <s v="FUR-BO-10003433"/>
    <x v="0"/>
    <x v="0"/>
    <s v="Sauder Cornerstone Collection Library"/>
    <n v="61.96"/>
    <n v="4"/>
    <n v="0.5"/>
    <n v="-53.285600000000009"/>
  </r>
  <r>
    <n v="6476"/>
    <s v="CA-2014-140872"/>
    <x v="3"/>
    <x v="95"/>
    <d v="2014-06-11T00:00:00"/>
    <s v="Standard Class"/>
    <s v="NR-18550"/>
    <s v="Nick Radford"/>
    <s v="Consumer"/>
    <s v="United States"/>
    <s v="Pembroke Pines"/>
    <x v="2"/>
    <n v="33024"/>
    <x v="0"/>
    <s v="OFF-BI-10002432"/>
    <x v="1"/>
    <x v="8"/>
    <s v="Wilson Jones Standard D-Ring Binders"/>
    <n v="4.5540000000000003"/>
    <n v="3"/>
    <n v="0.7"/>
    <n v="-3.4913999999999987"/>
  </r>
  <r>
    <n v="6477"/>
    <s v="CA-2014-140872"/>
    <x v="3"/>
    <x v="95"/>
    <d v="2014-06-11T00:00:00"/>
    <s v="Standard Class"/>
    <s v="NR-18550"/>
    <s v="Nick Radford"/>
    <s v="Consumer"/>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s v="Consumer"/>
    <s v="United States"/>
    <s v="Pembroke Pines"/>
    <x v="2"/>
    <n v="33024"/>
    <x v="0"/>
    <s v="TEC-AC-10003832"/>
    <x v="2"/>
    <x v="11"/>
    <s v="Logitech P710e Mobile Speakerphone"/>
    <n v="205.99200000000002"/>
    <n v="1"/>
    <n v="0.2"/>
    <n v="-2.5749000000000279"/>
  </r>
  <r>
    <n v="6479"/>
    <s v="CA-2014-140872"/>
    <x v="3"/>
    <x v="95"/>
    <d v="2014-06-11T00:00:00"/>
    <s v="Standard Class"/>
    <s v="NR-18550"/>
    <s v="Nick Radford"/>
    <s v="Consumer"/>
    <s v="United States"/>
    <s v="Pembroke Pines"/>
    <x v="2"/>
    <n v="33024"/>
    <x v="0"/>
    <s v="OFF-PA-10000809"/>
    <x v="1"/>
    <x v="10"/>
    <s v="Xerox 206"/>
    <n v="15.552000000000003"/>
    <n v="3"/>
    <n v="0.2"/>
    <n v="5.4432"/>
  </r>
  <r>
    <n v="6480"/>
    <s v="CA-2014-140872"/>
    <x v="3"/>
    <x v="95"/>
    <d v="2014-06-11T00:00:00"/>
    <s v="Standard Class"/>
    <s v="NR-18550"/>
    <s v="Nick Radford"/>
    <s v="Consumer"/>
    <s v="United States"/>
    <s v="Pembroke Pines"/>
    <x v="2"/>
    <n v="33024"/>
    <x v="0"/>
    <s v="TEC-PH-10000441"/>
    <x v="2"/>
    <x v="7"/>
    <s v="VTech DS6151"/>
    <n v="503.96000000000004"/>
    <n v="5"/>
    <n v="0.2"/>
    <n v="50.396000000000015"/>
  </r>
  <r>
    <n v="6481"/>
    <s v="CA-2014-140872"/>
    <x v="3"/>
    <x v="95"/>
    <d v="2014-06-11T00:00:00"/>
    <s v="Standard Class"/>
    <s v="NR-18550"/>
    <s v="Nick Radford"/>
    <s v="Consumer"/>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s v="Consumer"/>
    <s v="United States"/>
    <s v="Pembroke Pines"/>
    <x v="2"/>
    <n v="33024"/>
    <x v="0"/>
    <s v="FUR-BO-10002824"/>
    <x v="0"/>
    <x v="0"/>
    <s v="Bush Mission Pointe Library"/>
    <n v="241.56799999999998"/>
    <n v="2"/>
    <n v="0.2"/>
    <n v="0"/>
  </r>
  <r>
    <n v="6483"/>
    <s v="CA-2014-140872"/>
    <x v="3"/>
    <x v="95"/>
    <d v="2014-06-11T00:00:00"/>
    <s v="Standard Class"/>
    <s v="NR-18550"/>
    <s v="Nick Radford"/>
    <s v="Consumer"/>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s v="Corporate"/>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s v="Corporate"/>
    <s v="United States"/>
    <s v="New York City"/>
    <x v="15"/>
    <n v="10011"/>
    <x v="3"/>
    <s v="TEC-MA-10003173"/>
    <x v="2"/>
    <x v="15"/>
    <s v="Hewlett-Packard 300S Scientific Calculator"/>
    <n v="78.66"/>
    <n v="6"/>
    <n v="0"/>
    <n v="36.183599999999991"/>
  </r>
  <r>
    <n v="6486"/>
    <s v="CA-2014-113908"/>
    <x v="3"/>
    <x v="95"/>
    <d v="2014-06-10T00:00:00"/>
    <s v="Standard Class"/>
    <s v="KN-16390"/>
    <s v="Katherine Nockton"/>
    <s v="Corporate"/>
    <s v="United States"/>
    <s v="New York City"/>
    <x v="15"/>
    <n v="10011"/>
    <x v="3"/>
    <s v="OFF-PA-10004156"/>
    <x v="1"/>
    <x v="10"/>
    <s v="Xerox 188"/>
    <n v="45.36"/>
    <n v="4"/>
    <n v="0"/>
    <n v="22.226399999999998"/>
  </r>
  <r>
    <n v="6487"/>
    <s v="CA-2012-120621"/>
    <x v="1"/>
    <x v="1113"/>
    <d v="2012-03-26T00:00:00"/>
    <s v="Standard Class"/>
    <s v="JW-16075"/>
    <s v="Julia West"/>
    <s v="Consumer"/>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s v="Consumer"/>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s v="Consumer"/>
    <s v="United States"/>
    <s v="Jacksonville"/>
    <x v="3"/>
    <n v="28540"/>
    <x v="0"/>
    <s v="OFF-PA-10002254"/>
    <x v="1"/>
    <x v="10"/>
    <s v="Xerox 1883"/>
    <n v="295.45600000000002"/>
    <n v="14"/>
    <n v="0.2"/>
    <n v="96.023199999999974"/>
  </r>
  <r>
    <n v="6490"/>
    <s v="US-2014-148866"/>
    <x v="3"/>
    <x v="20"/>
    <d v="2014-09-25T00:00:00"/>
    <s v="Standard Class"/>
    <s v="JM-15535"/>
    <s v="Jessica Myrick"/>
    <s v="Consumer"/>
    <s v="United States"/>
    <s v="New York City"/>
    <x v="15"/>
    <n v="10011"/>
    <x v="3"/>
    <s v="OFF-PA-10004782"/>
    <x v="1"/>
    <x v="10"/>
    <s v="Xerox 228"/>
    <n v="32.400000000000006"/>
    <n v="5"/>
    <n v="0"/>
    <n v="15.552000000000001"/>
  </r>
  <r>
    <n v="6491"/>
    <s v="CA-2011-149594"/>
    <x v="2"/>
    <x v="1114"/>
    <d v="2011-09-19T00:00:00"/>
    <s v="Standard Class"/>
    <s v="MF-18250"/>
    <s v="Monica Federle"/>
    <s v="Corporate"/>
    <s v="United States"/>
    <s v="Philadelphia"/>
    <x v="9"/>
    <n v="19120"/>
    <x v="3"/>
    <s v="FUR-FU-10000222"/>
    <x v="0"/>
    <x v="5"/>
    <s v="Seth Thomas 16&quot; Steel Case Clock"/>
    <n v="103.93599999999999"/>
    <n v="4"/>
    <n v="0.2"/>
    <n v="16.889599999999998"/>
  </r>
  <r>
    <n v="6492"/>
    <s v="CA-2013-113845"/>
    <x v="0"/>
    <x v="73"/>
    <d v="2013-11-26T00:00:00"/>
    <s v="Standard Class"/>
    <s v="FA-14230"/>
    <s v="Frank Atkinson"/>
    <s v="Corporate"/>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s v="Corporate"/>
    <s v="United States"/>
    <s v="Orlando"/>
    <x v="2"/>
    <n v="32839"/>
    <x v="0"/>
    <s v="OFF-ST-10003327"/>
    <x v="1"/>
    <x v="4"/>
    <s v="Akro-Mils 12-Gallon Tote"/>
    <n v="39.72"/>
    <n v="5"/>
    <n v="0.2"/>
    <n v="4.4684999999999953"/>
  </r>
  <r>
    <n v="6494"/>
    <s v="CA-2013-113845"/>
    <x v="0"/>
    <x v="73"/>
    <d v="2013-11-26T00:00:00"/>
    <s v="Standard Class"/>
    <s v="FA-14230"/>
    <s v="Frank Atkinson"/>
    <s v="Corporate"/>
    <s v="United States"/>
    <s v="Orlando"/>
    <x v="2"/>
    <n v="32839"/>
    <x v="0"/>
    <s v="TEC-PH-10003357"/>
    <x v="2"/>
    <x v="7"/>
    <s v="Grandstream GXP2100 Mainstream Business Phone"/>
    <n v="244.768"/>
    <n v="4"/>
    <n v="0.2"/>
    <n v="24.476800000000004"/>
  </r>
  <r>
    <n v="6495"/>
    <s v="CA-2014-111262"/>
    <x v="3"/>
    <x v="960"/>
    <d v="2014-11-02T00:00:00"/>
    <s v="Second Class"/>
    <s v="KH-16510"/>
    <s v="Keith Herrera"/>
    <s v="Consumer"/>
    <s v="United States"/>
    <s v="Houston"/>
    <x v="5"/>
    <n v="77095"/>
    <x v="2"/>
    <s v="TEC-AC-10002167"/>
    <x v="2"/>
    <x v="11"/>
    <s v="Imation 8gb Micro Traveldrive Usb 2.0 Flash Drive"/>
    <n v="24"/>
    <n v="2"/>
    <n v="0.2"/>
    <n v="-2.6999999999999993"/>
  </r>
  <r>
    <n v="6496"/>
    <s v="CA-2014-111262"/>
    <x v="3"/>
    <x v="960"/>
    <d v="2014-11-02T00:00:00"/>
    <s v="Second Class"/>
    <s v="KH-16510"/>
    <s v="Keith Herrera"/>
    <s v="Consumer"/>
    <s v="United States"/>
    <s v="Houston"/>
    <x v="5"/>
    <n v="77095"/>
    <x v="2"/>
    <s v="OFF-PA-10001937"/>
    <x v="1"/>
    <x v="10"/>
    <s v="Xerox 21"/>
    <n v="15.552000000000003"/>
    <n v="3"/>
    <n v="0.2"/>
    <n v="5.4432"/>
  </r>
  <r>
    <n v="6497"/>
    <s v="CA-2014-111262"/>
    <x v="3"/>
    <x v="960"/>
    <d v="2014-11-02T00:00:00"/>
    <s v="Second Class"/>
    <s v="KH-16510"/>
    <s v="Keith Herrera"/>
    <s v="Consumer"/>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s v="Home Office"/>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s v="Home Office"/>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s v="Home Office"/>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s v="Home Office"/>
    <s v="United States"/>
    <s v="Louisville"/>
    <x v="0"/>
    <n v="40214"/>
    <x v="0"/>
    <s v="OFF-BI-10000069"/>
    <x v="1"/>
    <x v="8"/>
    <s v="GBC Prepunched Paper, 19-Hole, for Binding Systems, 24-lb"/>
    <n v="90.06"/>
    <n v="6"/>
    <n v="0"/>
    <n v="41.427599999999991"/>
  </r>
  <r>
    <n v="6502"/>
    <s v="CA-2011-129147"/>
    <x v="2"/>
    <x v="981"/>
    <d v="2011-11-06T00:00:00"/>
    <s v="Standard Class"/>
    <s v="LC-17050"/>
    <s v="Liz Carlisle"/>
    <s v="Consumer"/>
    <s v="United States"/>
    <s v="Medina"/>
    <x v="24"/>
    <n v="44256"/>
    <x v="3"/>
    <s v="TEC-PH-10001299"/>
    <x v="2"/>
    <x v="7"/>
    <s v="Polycom CX300 Desktop Phone USB VoIP phone"/>
    <n v="539.96399999999994"/>
    <n v="6"/>
    <n v="0.4"/>
    <n v="-107.99280000000002"/>
  </r>
  <r>
    <n v="6503"/>
    <s v="CA-2011-129147"/>
    <x v="2"/>
    <x v="981"/>
    <d v="2011-11-06T00:00:00"/>
    <s v="Standard Class"/>
    <s v="LC-17050"/>
    <s v="Liz Carlisle"/>
    <s v="Consumer"/>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s v="Consumer"/>
    <s v="United States"/>
    <s v="Medina"/>
    <x v="24"/>
    <n v="44256"/>
    <x v="3"/>
    <s v="OFF-BI-10001098"/>
    <x v="1"/>
    <x v="8"/>
    <s v="Acco D-Ring Binder w/DublLock"/>
    <n v="19.242000000000001"/>
    <n v="3"/>
    <n v="0.7"/>
    <n v="-13.4694"/>
  </r>
  <r>
    <n v="6505"/>
    <s v="CA-2014-128265"/>
    <x v="3"/>
    <x v="701"/>
    <d v="2014-11-23T00:00:00"/>
    <s v="Second Class"/>
    <s v="VW-21775"/>
    <s v="Victoria Wilson"/>
    <s v="Corporate"/>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s v="Corporate"/>
    <s v="United States"/>
    <s v="Chicago"/>
    <x v="10"/>
    <n v="60653"/>
    <x v="2"/>
    <s v="OFF-AR-10001547"/>
    <x v="1"/>
    <x v="6"/>
    <s v="Newell 311"/>
    <n v="5.3040000000000003"/>
    <n v="3"/>
    <n v="0.2"/>
    <n v="0.46409999999999996"/>
  </r>
  <r>
    <n v="6507"/>
    <s v="US-2013-128909"/>
    <x v="0"/>
    <x v="790"/>
    <d v="2013-10-12T00:00:00"/>
    <s v="Second Class"/>
    <s v="SP-20545"/>
    <s v="Sibella Parks"/>
    <s v="Corporate"/>
    <s v="United States"/>
    <s v="Philadelphia"/>
    <x v="9"/>
    <n v="19143"/>
    <x v="3"/>
    <s v="OFF-PA-10001593"/>
    <x v="1"/>
    <x v="10"/>
    <s v="Xerox 1947"/>
    <n v="19.136000000000003"/>
    <n v="4"/>
    <n v="0.2"/>
    <n v="5.9799999999999986"/>
  </r>
  <r>
    <n v="6508"/>
    <s v="US-2013-128909"/>
    <x v="0"/>
    <x v="790"/>
    <d v="2013-10-12T00:00:00"/>
    <s v="Second Class"/>
    <s v="SP-20545"/>
    <s v="Sibella Parks"/>
    <s v="Corporate"/>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s v="Corporate"/>
    <s v="United States"/>
    <s v="New York City"/>
    <x v="15"/>
    <n v="10009"/>
    <x v="3"/>
    <s v="OFF-PA-10001970"/>
    <x v="1"/>
    <x v="10"/>
    <s v="Xerox 1908"/>
    <n v="279.89999999999998"/>
    <n v="5"/>
    <n v="0"/>
    <n v="137.15100000000001"/>
  </r>
  <r>
    <n v="6510"/>
    <s v="CA-2014-102197"/>
    <x v="3"/>
    <x v="698"/>
    <d v="2014-12-27T00:00:00"/>
    <s v="Standard Class"/>
    <s v="DK-13150"/>
    <s v="David Kendrick"/>
    <s v="Corporate"/>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s v="Corporate"/>
    <s v="United States"/>
    <s v="New York City"/>
    <x v="15"/>
    <n v="10009"/>
    <x v="3"/>
    <s v="OFF-PA-10004156"/>
    <x v="1"/>
    <x v="10"/>
    <s v="Xerox 188"/>
    <n v="34.019999999999996"/>
    <n v="3"/>
    <n v="0"/>
    <n v="16.669799999999999"/>
  </r>
  <r>
    <n v="6512"/>
    <s v="CA-2014-167640"/>
    <x v="3"/>
    <x v="904"/>
    <d v="2014-03-11T00:00:00"/>
    <s v="Standard Class"/>
    <s v="FC-14245"/>
    <s v="Frank Carlisle"/>
    <s v="Home Office"/>
    <s v="United States"/>
    <s v="San Francisco"/>
    <x v="1"/>
    <n v="94109"/>
    <x v="1"/>
    <s v="OFF-AR-10003158"/>
    <x v="1"/>
    <x v="6"/>
    <s v="Fluorescent Highlighters by Dixon"/>
    <n v="23.88"/>
    <n v="6"/>
    <n v="0"/>
    <n v="8.1191999999999993"/>
  </r>
  <r>
    <n v="6513"/>
    <s v="CA-2014-167640"/>
    <x v="3"/>
    <x v="904"/>
    <d v="2014-03-11T00:00:00"/>
    <s v="Standard Class"/>
    <s v="FC-14245"/>
    <s v="Frank Carlisle"/>
    <s v="Home Office"/>
    <s v="United States"/>
    <s v="San Francisco"/>
    <x v="1"/>
    <n v="94109"/>
    <x v="1"/>
    <s v="OFF-LA-10004559"/>
    <x v="1"/>
    <x v="2"/>
    <s v="Avery 49"/>
    <n v="11.52"/>
    <n v="4"/>
    <n v="0"/>
    <n v="5.6448"/>
  </r>
  <r>
    <n v="6514"/>
    <s v="CA-2014-167640"/>
    <x v="3"/>
    <x v="904"/>
    <d v="2014-03-11T00:00:00"/>
    <s v="Standard Class"/>
    <s v="FC-14245"/>
    <s v="Frank Carlisle"/>
    <s v="Home Office"/>
    <s v="United States"/>
    <s v="San Francisco"/>
    <x v="1"/>
    <n v="94109"/>
    <x v="1"/>
    <s v="OFF-PA-10001033"/>
    <x v="1"/>
    <x v="10"/>
    <s v="Xerox 1893"/>
    <n v="286.93"/>
    <n v="7"/>
    <n v="0"/>
    <n v="140.59569999999999"/>
  </r>
  <r>
    <n v="6515"/>
    <s v="CA-2014-167640"/>
    <x v="3"/>
    <x v="904"/>
    <d v="2014-03-11T00:00:00"/>
    <s v="Standard Class"/>
    <s v="FC-14245"/>
    <s v="Frank Carlisle"/>
    <s v="Home Office"/>
    <s v="United States"/>
    <s v="San Francisco"/>
    <x v="1"/>
    <n v="94109"/>
    <x v="1"/>
    <s v="TEC-PH-10001336"/>
    <x v="2"/>
    <x v="7"/>
    <s v="Digium D40 VoIP phone"/>
    <n v="206.38400000000001"/>
    <n v="2"/>
    <n v="0.2"/>
    <n v="23.218199999999996"/>
  </r>
  <r>
    <n v="6516"/>
    <s v="US-2014-116652"/>
    <x v="3"/>
    <x v="175"/>
    <d v="2014-09-20T00:00:00"/>
    <s v="Standard Class"/>
    <s v="RD-19480"/>
    <s v="Rick Duston"/>
    <s v="Consumer"/>
    <s v="United States"/>
    <s v="San Francisco"/>
    <x v="1"/>
    <n v="94122"/>
    <x v="1"/>
    <s v="FUR-CH-10002961"/>
    <x v="0"/>
    <x v="1"/>
    <s v="Leather Task Chair, Black"/>
    <n v="218.35200000000003"/>
    <n v="3"/>
    <n v="0.2"/>
    <n v="0"/>
  </r>
  <r>
    <n v="6517"/>
    <s v="US-2014-116652"/>
    <x v="3"/>
    <x v="175"/>
    <d v="2014-09-20T00:00:00"/>
    <s v="Standard Class"/>
    <s v="RD-19480"/>
    <s v="Rick Duston"/>
    <s v="Consumer"/>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s v="Consumer"/>
    <s v="United States"/>
    <s v="San Francisco"/>
    <x v="1"/>
    <n v="94122"/>
    <x v="1"/>
    <s v="OFF-AR-10001915"/>
    <x v="1"/>
    <x v="6"/>
    <s v="Peel-Off China Markers"/>
    <n v="99.3"/>
    <n v="10"/>
    <n v="0"/>
    <n v="41.706000000000003"/>
  </r>
  <r>
    <n v="6519"/>
    <s v="US-2014-116652"/>
    <x v="3"/>
    <x v="175"/>
    <d v="2014-09-20T00:00:00"/>
    <s v="Standard Class"/>
    <s v="RD-19480"/>
    <s v="Rick Duston"/>
    <s v="Consumer"/>
    <s v="United States"/>
    <s v="San Francisco"/>
    <x v="1"/>
    <n v="94122"/>
    <x v="1"/>
    <s v="OFF-AP-10001205"/>
    <x v="1"/>
    <x v="9"/>
    <s v="Belkin 5 Outlet SurgeMaster Power Centers"/>
    <n v="108.96"/>
    <n v="2"/>
    <n v="0"/>
    <n v="30.508800000000008"/>
  </r>
  <r>
    <n v="6520"/>
    <s v="US-2014-116652"/>
    <x v="3"/>
    <x v="175"/>
    <d v="2014-09-20T00:00:00"/>
    <s v="Standard Class"/>
    <s v="RD-19480"/>
    <s v="Rick Duston"/>
    <s v="Consumer"/>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s v="Consumer"/>
    <s v="United States"/>
    <s v="Jackson"/>
    <x v="12"/>
    <n v="49201"/>
    <x v="2"/>
    <s v="OFF-BI-10004995"/>
    <x v="1"/>
    <x v="8"/>
    <s v="GBC DocuBind P400 Electric Binding System"/>
    <n v="5443.96"/>
    <n v="4"/>
    <n v="0"/>
    <n v="2504.2215999999999"/>
  </r>
  <r>
    <n v="6522"/>
    <s v="CA-2014-138289"/>
    <x v="3"/>
    <x v="1034"/>
    <d v="2014-01-19T00:00:00"/>
    <s v="Second Class"/>
    <s v="AR-10540"/>
    <s v="Andy Reiter"/>
    <s v="Consumer"/>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s v="Consumer"/>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s v="Home Office"/>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s v="Home Office"/>
    <s v="United States"/>
    <s v="Philadelphia"/>
    <x v="9"/>
    <n v="19120"/>
    <x v="3"/>
    <s v="TEC-PH-10002310"/>
    <x v="2"/>
    <x v="7"/>
    <s v="Panasonic KX T7731-B Digital phone"/>
    <n v="59.993999999999993"/>
    <n v="1"/>
    <n v="0.4"/>
    <n v="-12.998700000000007"/>
  </r>
  <r>
    <n v="6526"/>
    <s v="CA-2013-129308"/>
    <x v="0"/>
    <x v="274"/>
    <d v="2013-07-14T00:00:00"/>
    <s v="Standard Class"/>
    <s v="CC-12100"/>
    <s v="Chad Cunningham"/>
    <s v="Home Office"/>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s v="Home Office"/>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s v="Corporate"/>
    <s v="United States"/>
    <s v="Warwick"/>
    <x v="34"/>
    <n v="2886"/>
    <x v="3"/>
    <s v="TEC-CO-10002095"/>
    <x v="2"/>
    <x v="16"/>
    <s v="Hewlett Packard 610 Color Digital Copier / Printer"/>
    <n v="1999.96"/>
    <n v="4"/>
    <n v="0"/>
    <n v="899.98199999999997"/>
  </r>
  <r>
    <n v="6529"/>
    <s v="CA-2011-146864"/>
    <x v="2"/>
    <x v="1091"/>
    <d v="2011-12-26T00:00:00"/>
    <s v="Standard Class"/>
    <s v="BT-11530"/>
    <s v="Bradley Talbott"/>
    <s v="Home Office"/>
    <s v="United States"/>
    <s v="New York City"/>
    <x v="15"/>
    <n v="10024"/>
    <x v="3"/>
    <s v="OFF-ST-10004946"/>
    <x v="1"/>
    <x v="4"/>
    <s v="Desktop 3-Pocket Hot File"/>
    <n v="216.4"/>
    <n v="4"/>
    <n v="0"/>
    <n v="56.26400000000001"/>
  </r>
  <r>
    <n v="6530"/>
    <s v="CA-2011-103744"/>
    <x v="2"/>
    <x v="1116"/>
    <d v="2011-02-28T00:00:00"/>
    <s v="Standard Class"/>
    <s v="MG-17875"/>
    <s v="Michael Grace"/>
    <s v="Home Office"/>
    <s v="United States"/>
    <s v="El Paso"/>
    <x v="5"/>
    <n v="79907"/>
    <x v="2"/>
    <s v="OFF-LA-10004425"/>
    <x v="1"/>
    <x v="2"/>
    <s v="Staples"/>
    <n v="6.9360000000000008"/>
    <n v="3"/>
    <n v="0.2"/>
    <n v="2.3409000000000004"/>
  </r>
  <r>
    <n v="6531"/>
    <s v="CA-2011-103744"/>
    <x v="2"/>
    <x v="1116"/>
    <d v="2011-02-28T00:00:00"/>
    <s v="Standard Class"/>
    <s v="MG-17875"/>
    <s v="Michael Grace"/>
    <s v="Home Office"/>
    <s v="United States"/>
    <s v="El Paso"/>
    <x v="5"/>
    <n v="79907"/>
    <x v="2"/>
    <s v="OFF-BI-10000320"/>
    <x v="1"/>
    <x v="8"/>
    <s v="GBC Plastic Binding Combs"/>
    <n v="4.427999999999999"/>
    <n v="3"/>
    <n v="0.8"/>
    <n v="-6.8633999999999986"/>
  </r>
  <r>
    <n v="6532"/>
    <s v="US-2014-107384"/>
    <x v="3"/>
    <x v="769"/>
    <d v="2014-12-09T00:00:00"/>
    <s v="Standard Class"/>
    <s v="TP-21130"/>
    <s v="Theone Pippenger"/>
    <s v="Consumer"/>
    <s v="United States"/>
    <s v="Rochester"/>
    <x v="11"/>
    <n v="55901"/>
    <x v="2"/>
    <s v="OFF-AR-10001315"/>
    <x v="1"/>
    <x v="6"/>
    <s v="Newell 310"/>
    <n v="8.8000000000000007"/>
    <n v="5"/>
    <n v="0"/>
    <n v="2.5519999999999996"/>
  </r>
  <r>
    <n v="6533"/>
    <s v="US-2014-107384"/>
    <x v="3"/>
    <x v="769"/>
    <d v="2014-12-09T00:00:00"/>
    <s v="Standard Class"/>
    <s v="TP-21130"/>
    <s v="Theone Pippenger"/>
    <s v="Consumer"/>
    <s v="United States"/>
    <s v="Rochester"/>
    <x v="11"/>
    <n v="55901"/>
    <x v="2"/>
    <s v="TEC-AC-10004595"/>
    <x v="2"/>
    <x v="11"/>
    <s v="First Data TMFD35 PIN Pad"/>
    <n v="142.80000000000001"/>
    <n v="1"/>
    <n v="0"/>
    <n v="29.988"/>
  </r>
  <r>
    <n v="6534"/>
    <s v="US-2014-107384"/>
    <x v="3"/>
    <x v="769"/>
    <d v="2014-12-09T00:00:00"/>
    <s v="Standard Class"/>
    <s v="TP-21130"/>
    <s v="Theone Pippenger"/>
    <s v="Consumer"/>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s v="Consumer"/>
    <s v="United States"/>
    <s v="Buffalo"/>
    <x v="15"/>
    <n v="14215"/>
    <x v="3"/>
    <s v="OFF-BI-10001359"/>
    <x v="1"/>
    <x v="8"/>
    <s v="GBC DocuBind TL300 Electric Binding System"/>
    <n v="2152.7760000000003"/>
    <n v="3"/>
    <n v="0.2"/>
    <n v="726.56189999999981"/>
  </r>
  <r>
    <n v="6536"/>
    <s v="CA-2011-128209"/>
    <x v="2"/>
    <x v="664"/>
    <d v="2011-11-22T00:00:00"/>
    <s v="Standard Class"/>
    <s v="GT-14710"/>
    <s v="Greg Tran"/>
    <s v="Consumer"/>
    <s v="United States"/>
    <s v="Buffalo"/>
    <x v="15"/>
    <n v="14215"/>
    <x v="3"/>
    <s v="FUR-BO-10002213"/>
    <x v="0"/>
    <x v="0"/>
    <s v="DMI Eclipse Executive Suite Bookcases"/>
    <n v="4007.8400000000006"/>
    <n v="10"/>
    <n v="0.2"/>
    <n v="-50.098000000000297"/>
  </r>
  <r>
    <n v="6537"/>
    <s v="CA-2011-169684"/>
    <x v="2"/>
    <x v="22"/>
    <d v="2011-10-23T00:00:00"/>
    <s v="First Class"/>
    <s v="FH-14365"/>
    <s v="Fred Hopkins"/>
    <s v="Corporate"/>
    <s v="United States"/>
    <s v="Knoxville"/>
    <x v="18"/>
    <n v="37918"/>
    <x v="0"/>
    <s v="FUR-TA-10003008"/>
    <x v="0"/>
    <x v="3"/>
    <s v="Lesro Round Back Collection Coffee Table, End Table"/>
    <n v="328.59000000000003"/>
    <n v="3"/>
    <n v="0.4"/>
    <n v="-147.8655"/>
  </r>
  <r>
    <n v="6538"/>
    <s v="CA-2011-169684"/>
    <x v="2"/>
    <x v="22"/>
    <d v="2011-10-23T00:00:00"/>
    <s v="First Class"/>
    <s v="FH-14365"/>
    <s v="Fred Hopkins"/>
    <s v="Corporate"/>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s v="Corporate"/>
    <s v="United States"/>
    <s v="Newark"/>
    <x v="13"/>
    <n v="19711"/>
    <x v="3"/>
    <s v="TEC-PH-10004042"/>
    <x v="2"/>
    <x v="7"/>
    <s v="ClearOne Communications CHAT 70 OC Speaker Phone"/>
    <n v="158.99"/>
    <n v="1"/>
    <n v="0"/>
    <n v="41.337400000000002"/>
  </r>
  <r>
    <n v="6540"/>
    <s v="CA-2012-109862"/>
    <x v="1"/>
    <x v="969"/>
    <d v="2012-10-30T00:00:00"/>
    <s v="Standard Class"/>
    <s v="HK-14890"/>
    <s v="Heather Kirkland"/>
    <s v="Corporate"/>
    <s v="United States"/>
    <s v="Newark"/>
    <x v="13"/>
    <n v="19711"/>
    <x v="3"/>
    <s v="FUR-CH-10002439"/>
    <x v="0"/>
    <x v="1"/>
    <s v="Iceberg Nesting Folding Chair, 19w x 6d x 43h"/>
    <n v="291.10000000000002"/>
    <n v="5"/>
    <n v="0"/>
    <n v="75.686000000000007"/>
  </r>
  <r>
    <n v="6541"/>
    <s v="US-2014-107888"/>
    <x v="3"/>
    <x v="673"/>
    <d v="2014-11-20T00:00:00"/>
    <s v="First Class"/>
    <s v="CC-12220"/>
    <s v="Chris Cortes"/>
    <s v="Consumer"/>
    <s v="United States"/>
    <s v="Seattle"/>
    <x v="4"/>
    <n v="98103"/>
    <x v="1"/>
    <s v="OFF-PA-10001363"/>
    <x v="1"/>
    <x v="10"/>
    <s v="Xerox 1933"/>
    <n v="73.679999999999993"/>
    <n v="6"/>
    <n v="0"/>
    <n v="34.629599999999996"/>
  </r>
  <r>
    <n v="6542"/>
    <s v="US-2014-107888"/>
    <x v="3"/>
    <x v="673"/>
    <d v="2014-11-20T00:00:00"/>
    <s v="First Class"/>
    <s v="CC-12220"/>
    <s v="Chris Cortes"/>
    <s v="Consumer"/>
    <s v="United States"/>
    <s v="Seattle"/>
    <x v="4"/>
    <n v="98103"/>
    <x v="1"/>
    <s v="FUR-FU-10003394"/>
    <x v="0"/>
    <x v="5"/>
    <s v="Tenex &quot;The Solids&quot; Textured Chair Mats"/>
    <n v="139.91999999999999"/>
    <n v="2"/>
    <n v="0"/>
    <n v="23.786399999999986"/>
  </r>
  <r>
    <n v="6543"/>
    <s v="US-2014-107888"/>
    <x v="3"/>
    <x v="673"/>
    <d v="2014-11-20T00:00:00"/>
    <s v="First Class"/>
    <s v="CC-12220"/>
    <s v="Chris Cortes"/>
    <s v="Consumer"/>
    <s v="United States"/>
    <s v="Seattle"/>
    <x v="4"/>
    <n v="98103"/>
    <x v="1"/>
    <s v="TEC-PH-10003171"/>
    <x v="2"/>
    <x v="7"/>
    <s v="Plantronics Encore H101 Dual Earpieces Headset"/>
    <n v="107.88"/>
    <n v="3"/>
    <n v="0.2"/>
    <n v="10.787999999999997"/>
  </r>
  <r>
    <n v="6544"/>
    <s v="US-2014-107888"/>
    <x v="3"/>
    <x v="673"/>
    <d v="2014-11-20T00:00:00"/>
    <s v="First Class"/>
    <s v="CC-12220"/>
    <s v="Chris Cortes"/>
    <s v="Consumer"/>
    <s v="United States"/>
    <s v="Seattle"/>
    <x v="4"/>
    <n v="98103"/>
    <x v="1"/>
    <s v="OFF-ST-10003123"/>
    <x v="1"/>
    <x v="4"/>
    <s v="Fellowes Bases and Tops For Staxonsteel/High-Stak Systems"/>
    <n v="33.29"/>
    <n v="1"/>
    <n v="0"/>
    <n v="7.9895999999999994"/>
  </r>
  <r>
    <n v="6545"/>
    <s v="US-2014-154872"/>
    <x v="3"/>
    <x v="304"/>
    <d v="2014-05-19T00:00:00"/>
    <s v="Standard Class"/>
    <s v="DP-13000"/>
    <s v="Darren Powers"/>
    <s v="Consumer"/>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s v="Consumer"/>
    <s v="United States"/>
    <s v="Cleveland"/>
    <x v="24"/>
    <n v="44105"/>
    <x v="3"/>
    <s v="OFF-LA-10000973"/>
    <x v="1"/>
    <x v="2"/>
    <s v="Avery 502"/>
    <n v="5.04"/>
    <n v="2"/>
    <n v="0.2"/>
    <n v="1.764"/>
  </r>
  <r>
    <n v="6547"/>
    <s v="US-2014-154872"/>
    <x v="3"/>
    <x v="304"/>
    <d v="2014-05-19T00:00:00"/>
    <s v="Standard Class"/>
    <s v="DP-13000"/>
    <s v="Darren Powers"/>
    <s v="Consumer"/>
    <s v="United States"/>
    <s v="Cleveland"/>
    <x v="24"/>
    <n v="44105"/>
    <x v="3"/>
    <s v="OFF-PA-10000483"/>
    <x v="1"/>
    <x v="10"/>
    <s v="Xerox 19"/>
    <n v="24.784000000000002"/>
    <n v="1"/>
    <n v="0.2"/>
    <n v="7.7449999999999983"/>
  </r>
  <r>
    <n v="6548"/>
    <s v="CA-2011-113880"/>
    <x v="2"/>
    <x v="72"/>
    <d v="2011-03-05T00:00:00"/>
    <s v="Standard Class"/>
    <s v="VF-21715"/>
    <s v="Vicky Freymann"/>
    <s v="Home Office"/>
    <s v="United States"/>
    <s v="Elmhurst"/>
    <x v="10"/>
    <n v="60126"/>
    <x v="2"/>
    <s v="FUR-CH-10000863"/>
    <x v="0"/>
    <x v="1"/>
    <s v="Novimex Swivel Fabric Task Chair"/>
    <n v="634.11599999999999"/>
    <n v="6"/>
    <n v="0.3"/>
    <n v="-172.11720000000003"/>
  </r>
  <r>
    <n v="6549"/>
    <s v="CA-2011-113880"/>
    <x v="2"/>
    <x v="72"/>
    <d v="2011-03-05T00:00:00"/>
    <s v="Standard Class"/>
    <s v="VF-21715"/>
    <s v="Vicky Freymann"/>
    <s v="Home Office"/>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s v="Home Office"/>
    <s v="United States"/>
    <s v="Lakeville"/>
    <x v="11"/>
    <n v="55044"/>
    <x v="2"/>
    <s v="FUR-CH-10002304"/>
    <x v="0"/>
    <x v="1"/>
    <s v="Global Stack Chair without Arms, Black"/>
    <n v="155.88"/>
    <n v="6"/>
    <n v="0"/>
    <n v="38.970000000000006"/>
  </r>
  <r>
    <n v="6551"/>
    <s v="CA-2012-126739"/>
    <x v="1"/>
    <x v="549"/>
    <d v="2012-11-03T00:00:00"/>
    <s v="Second Class"/>
    <s v="JH-16180"/>
    <s v="Justin Hirsh"/>
    <s v="Consumer"/>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s v="Home Office"/>
    <s v="United States"/>
    <s v="Los Angeles"/>
    <x v="1"/>
    <n v="90036"/>
    <x v="1"/>
    <s v="OFF-PA-10002986"/>
    <x v="1"/>
    <x v="10"/>
    <s v="Xerox 1898"/>
    <n v="13.36"/>
    <n v="2"/>
    <n v="0"/>
    <n v="6.4127999999999998"/>
  </r>
  <r>
    <n v="6553"/>
    <s v="CA-2014-161578"/>
    <x v="3"/>
    <x v="819"/>
    <d v="2014-12-22T00:00:00"/>
    <s v="Second Class"/>
    <s v="RB-19465"/>
    <s v="Rick Bensley"/>
    <s v="Home Office"/>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s v="Home Office"/>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s v="Home Office"/>
    <s v="United States"/>
    <s v="Chicago"/>
    <x v="10"/>
    <n v="60653"/>
    <x v="2"/>
    <s v="OFF-ST-10003805"/>
    <x v="1"/>
    <x v="4"/>
    <s v="24 Capacity Maxi Data Binder Racks, Pearl"/>
    <n v="505.32000000000005"/>
    <n v="3"/>
    <n v="0.2"/>
    <n v="31.582499999999953"/>
  </r>
  <r>
    <n v="6556"/>
    <s v="CA-2011-137092"/>
    <x v="2"/>
    <x v="22"/>
    <d v="2011-10-22T00:00:00"/>
    <s v="Second Class"/>
    <s v="LS-16975"/>
    <s v="Lindsay Shagiari"/>
    <s v="Home Office"/>
    <s v="United States"/>
    <s v="Chicago"/>
    <x v="10"/>
    <n v="60653"/>
    <x v="2"/>
    <s v="OFF-PA-10002109"/>
    <x v="1"/>
    <x v="10"/>
    <s v="Wirebound Voice Message Log Book"/>
    <n v="3.8079999999999998"/>
    <n v="1"/>
    <n v="0.2"/>
    <n v="1.2375999999999996"/>
  </r>
  <r>
    <n v="6557"/>
    <s v="CA-2011-137092"/>
    <x v="2"/>
    <x v="22"/>
    <d v="2011-10-22T00:00:00"/>
    <s v="Second Class"/>
    <s v="LS-16975"/>
    <s v="Lindsay Shagiari"/>
    <s v="Home Office"/>
    <s v="United States"/>
    <s v="Chicago"/>
    <x v="10"/>
    <n v="60653"/>
    <x v="2"/>
    <s v="OFF-BI-10000632"/>
    <x v="1"/>
    <x v="8"/>
    <s v="Satellite Sectional Post Binders"/>
    <n v="8.6819999999999968"/>
    <n v="1"/>
    <n v="0.8"/>
    <n v="-14.759400000000003"/>
  </r>
  <r>
    <n v="6558"/>
    <s v="CA-2011-137092"/>
    <x v="2"/>
    <x v="22"/>
    <d v="2011-10-22T00:00:00"/>
    <s v="Second Class"/>
    <s v="LS-16975"/>
    <s v="Lindsay Shagiari"/>
    <s v="Home Office"/>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s v="Corporate"/>
    <s v="United States"/>
    <s v="Buffalo"/>
    <x v="15"/>
    <n v="14215"/>
    <x v="3"/>
    <s v="FUR-CH-10004997"/>
    <x v="0"/>
    <x v="1"/>
    <s v="Hon Every-Day Series Multi-Task Chairs"/>
    <n v="1522.6379999999999"/>
    <n v="9"/>
    <n v="0.1"/>
    <n v="169.18200000000004"/>
  </r>
  <r>
    <n v="6560"/>
    <s v="CA-2013-160941"/>
    <x v="0"/>
    <x v="658"/>
    <d v="2013-07-27T00:00:00"/>
    <s v="Standard Class"/>
    <s v="DK-12835"/>
    <s v="Damala Kotsonis"/>
    <s v="Corporate"/>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s v="Corporate"/>
    <s v="United States"/>
    <s v="Roseville"/>
    <x v="1"/>
    <n v="95661"/>
    <x v="1"/>
    <s v="OFF-LA-10003766"/>
    <x v="1"/>
    <x v="2"/>
    <s v="Self-Adhesive Removable Labels"/>
    <n v="3.15"/>
    <n v="1"/>
    <n v="0"/>
    <n v="1.512"/>
  </r>
  <r>
    <n v="6562"/>
    <s v="CA-2014-144680"/>
    <x v="3"/>
    <x v="185"/>
    <d v="2014-04-03T00:00:00"/>
    <s v="First Class"/>
    <s v="SC-20260"/>
    <s v="Scott Cohen"/>
    <s v="Corporate"/>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s v="Consumer"/>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s v="Consumer"/>
    <s v="United States"/>
    <s v="Lawrence"/>
    <x v="31"/>
    <n v="1841"/>
    <x v="3"/>
    <s v="FUR-TA-10003469"/>
    <x v="0"/>
    <x v="3"/>
    <s v="Balt Split Level Computer Training Table"/>
    <n v="194.25"/>
    <n v="2"/>
    <n v="0.3"/>
    <n v="-38.849999999999994"/>
  </r>
  <r>
    <n v="6565"/>
    <s v="CA-2011-166086"/>
    <x v="2"/>
    <x v="1118"/>
    <d v="2011-05-12T00:00:00"/>
    <s v="Standard Class"/>
    <s v="CT-11995"/>
    <s v="Carol Triggs"/>
    <s v="Consumer"/>
    <s v="United States"/>
    <s v="Lawrence"/>
    <x v="31"/>
    <n v="1841"/>
    <x v="3"/>
    <s v="OFF-AR-10002578"/>
    <x v="1"/>
    <x v="6"/>
    <s v="Newell 335"/>
    <n v="8.64"/>
    <n v="3"/>
    <n v="0"/>
    <n v="2.5055999999999998"/>
  </r>
  <r>
    <n v="6566"/>
    <s v="CA-2011-166086"/>
    <x v="2"/>
    <x v="1118"/>
    <d v="2011-05-12T00:00:00"/>
    <s v="Standard Class"/>
    <s v="CT-11995"/>
    <s v="Carol Triggs"/>
    <s v="Consumer"/>
    <s v="United States"/>
    <s v="Lawrence"/>
    <x v="31"/>
    <n v="1841"/>
    <x v="3"/>
    <s v="FUR-CH-10004675"/>
    <x v="0"/>
    <x v="1"/>
    <s v="Lifetime Advantage Folding Chairs, 4/Carton"/>
    <n v="872.32"/>
    <n v="4"/>
    <n v="0"/>
    <n v="244.24959999999999"/>
  </r>
  <r>
    <n v="6567"/>
    <s v="CA-2014-131282"/>
    <x v="3"/>
    <x v="1119"/>
    <d v="2014-02-09T00:00:00"/>
    <s v="Second Class"/>
    <s v="CB-12025"/>
    <s v="Cassandra Brandow"/>
    <s v="Consumer"/>
    <s v="United States"/>
    <s v="Waco"/>
    <x v="5"/>
    <n v="76706"/>
    <x v="2"/>
    <s v="OFF-BI-10004632"/>
    <x v="1"/>
    <x v="8"/>
    <s v="Ibico Hi-Tech Manual Binding System"/>
    <n v="243.99199999999996"/>
    <n v="4"/>
    <n v="0.8"/>
    <n v="-426.9860000000001"/>
  </r>
  <r>
    <n v="6568"/>
    <s v="CA-2014-131282"/>
    <x v="3"/>
    <x v="1119"/>
    <d v="2014-02-09T00:00:00"/>
    <s v="Second Class"/>
    <s v="CB-12025"/>
    <s v="Cassandra Brandow"/>
    <s v="Consumer"/>
    <s v="United States"/>
    <s v="Waco"/>
    <x v="5"/>
    <n v="76706"/>
    <x v="2"/>
    <s v="OFF-AR-10003087"/>
    <x v="1"/>
    <x v="6"/>
    <s v="Staples"/>
    <n v="7.120000000000001"/>
    <n v="5"/>
    <n v="0.2"/>
    <n v="0.71199999999999974"/>
  </r>
  <r>
    <n v="6569"/>
    <s v="CA-2011-100678"/>
    <x v="2"/>
    <x v="891"/>
    <d v="2011-04-22T00:00:00"/>
    <s v="Standard Class"/>
    <s v="KM-16720"/>
    <s v="Kunst Miller"/>
    <s v="Consumer"/>
    <s v="United States"/>
    <s v="Houston"/>
    <x v="5"/>
    <n v="77095"/>
    <x v="2"/>
    <s v="OFF-AR-10001868"/>
    <x v="1"/>
    <x v="6"/>
    <s v="Prang Dustless Chalk Sticks"/>
    <n v="2.6880000000000002"/>
    <n v="2"/>
    <n v="0.2"/>
    <n v="1.008"/>
  </r>
  <r>
    <n v="6570"/>
    <s v="CA-2011-100678"/>
    <x v="2"/>
    <x v="891"/>
    <d v="2011-04-22T00:00:00"/>
    <s v="Standard Class"/>
    <s v="KM-16720"/>
    <s v="Kunst Miller"/>
    <s v="Consumer"/>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s v="Consumer"/>
    <s v="United States"/>
    <s v="Houston"/>
    <x v="5"/>
    <n v="77095"/>
    <x v="2"/>
    <s v="OFF-EN-10000056"/>
    <x v="1"/>
    <x v="12"/>
    <s v="Cameo Buff Policy Envelopes"/>
    <n v="149.352"/>
    <n v="3"/>
    <n v="0.2"/>
    <n v="50.40629999999998"/>
  </r>
  <r>
    <n v="6572"/>
    <s v="CA-2011-100678"/>
    <x v="2"/>
    <x v="891"/>
    <d v="2011-04-22T00:00:00"/>
    <s v="Standard Class"/>
    <s v="KM-16720"/>
    <s v="Kunst Miller"/>
    <s v="Consumer"/>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s v="Consumer"/>
    <s v="United States"/>
    <s v="Seattle"/>
    <x v="4"/>
    <n v="98105"/>
    <x v="1"/>
    <s v="OFF-PA-10003971"/>
    <x v="1"/>
    <x v="10"/>
    <s v="Xerox 1965"/>
    <n v="11.96"/>
    <n v="2"/>
    <n v="0"/>
    <n v="5.8604000000000003"/>
  </r>
  <r>
    <n v="6574"/>
    <s v="CA-2013-160535"/>
    <x v="0"/>
    <x v="881"/>
    <d v="2013-12-01T00:00:00"/>
    <s v="Standard Class"/>
    <s v="BP-11050"/>
    <s v="Barry Pond"/>
    <s v="Corporate"/>
    <s v="United States"/>
    <s v="Plainfield"/>
    <x v="30"/>
    <n v="7060"/>
    <x v="3"/>
    <s v="OFF-ST-10000689"/>
    <x v="1"/>
    <x v="4"/>
    <s v="Fellowes Strictly Business Drawer File, Letter/Legal Size"/>
    <n v="563.4"/>
    <n v="4"/>
    <n v="0"/>
    <n v="67.608000000000004"/>
  </r>
  <r>
    <n v="6575"/>
    <s v="CA-2013-160535"/>
    <x v="0"/>
    <x v="881"/>
    <d v="2013-12-01T00:00:00"/>
    <s v="Standard Class"/>
    <s v="BP-11050"/>
    <s v="Barry Pond"/>
    <s v="Corporate"/>
    <s v="United States"/>
    <s v="Plainfield"/>
    <x v="30"/>
    <n v="7060"/>
    <x v="3"/>
    <s v="TEC-MA-10004255"/>
    <x v="2"/>
    <x v="15"/>
    <s v="Konica Minolta magicolor 1690MF Multifunction Printer"/>
    <n v="319.92"/>
    <n v="8"/>
    <n v="0"/>
    <n v="118.37040000000002"/>
  </r>
  <r>
    <n v="6576"/>
    <s v="CA-2014-123085"/>
    <x v="3"/>
    <x v="448"/>
    <d v="2014-03-09T00:00:00"/>
    <s v="Standard Class"/>
    <s v="EJ-13720"/>
    <s v="Ed Jacobs"/>
    <s v="Consumer"/>
    <s v="United States"/>
    <s v="Los Angeles"/>
    <x v="1"/>
    <n v="90008"/>
    <x v="1"/>
    <s v="TEC-AC-10000990"/>
    <x v="2"/>
    <x v="11"/>
    <s v="Imation Bio 2GB USB Flash Drive Imation Corp"/>
    <n v="1049.44"/>
    <n v="8"/>
    <n v="0"/>
    <n v="440.76480000000004"/>
  </r>
  <r>
    <n v="6577"/>
    <s v="CA-2014-123085"/>
    <x v="3"/>
    <x v="448"/>
    <d v="2014-03-09T00:00:00"/>
    <s v="Standard Class"/>
    <s v="EJ-13720"/>
    <s v="Ed Jacobs"/>
    <s v="Consumer"/>
    <s v="United States"/>
    <s v="Los Angeles"/>
    <x v="1"/>
    <n v="90008"/>
    <x v="1"/>
    <s v="FUR-CH-10003968"/>
    <x v="0"/>
    <x v="1"/>
    <s v="Novimex Turbo Task Chair"/>
    <n v="170.35200000000003"/>
    <n v="3"/>
    <n v="0.2"/>
    <n v="-17.035200000000003"/>
  </r>
  <r>
    <n v="6578"/>
    <s v="CA-2012-153752"/>
    <x v="1"/>
    <x v="401"/>
    <d v="2012-12-11T00:00:00"/>
    <s v="Second Class"/>
    <s v="RO-19780"/>
    <s v="Rose O'Brian"/>
    <s v="Consumer"/>
    <s v="United States"/>
    <s v="Arlington"/>
    <x v="17"/>
    <n v="22204"/>
    <x v="0"/>
    <s v="TEC-PH-10001615"/>
    <x v="2"/>
    <x v="7"/>
    <s v="AT&amp;T CL82213"/>
    <n v="173.94"/>
    <n v="6"/>
    <n v="0"/>
    <n v="50.442599999999977"/>
  </r>
  <r>
    <n v="6579"/>
    <s v="CA-2011-103660"/>
    <x v="2"/>
    <x v="55"/>
    <d v="2011-08-30T00:00:00"/>
    <s v="Standard Class"/>
    <s v="MW-18220"/>
    <s v="Mitch Webber"/>
    <s v="Consumer"/>
    <s v="United States"/>
    <s v="Seattle"/>
    <x v="4"/>
    <n v="98103"/>
    <x v="1"/>
    <s v="TEC-PH-10000895"/>
    <x v="2"/>
    <x v="7"/>
    <s v="Polycom VVX 310 VoIP phone"/>
    <n v="1007.9440000000002"/>
    <n v="7"/>
    <n v="0.2"/>
    <n v="75.595799999999997"/>
  </r>
  <r>
    <n v="6580"/>
    <s v="CA-2013-169887"/>
    <x v="0"/>
    <x v="332"/>
    <d v="2013-10-23T00:00:00"/>
    <s v="Same Day"/>
    <s v="MS-17530"/>
    <s v="MaryBeth Skach"/>
    <s v="Consumer"/>
    <s v="United States"/>
    <s v="Seattle"/>
    <x v="4"/>
    <n v="98105"/>
    <x v="1"/>
    <s v="OFF-PA-10003001"/>
    <x v="1"/>
    <x v="10"/>
    <s v="Xerox 1986"/>
    <n v="6.68"/>
    <n v="1"/>
    <n v="0"/>
    <n v="3.2063999999999999"/>
  </r>
  <r>
    <n v="6581"/>
    <s v="CA-2013-169887"/>
    <x v="0"/>
    <x v="332"/>
    <d v="2013-10-23T00:00:00"/>
    <s v="Same Day"/>
    <s v="MS-17530"/>
    <s v="MaryBeth Skach"/>
    <s v="Consumer"/>
    <s v="United States"/>
    <s v="Seattle"/>
    <x v="4"/>
    <n v="98105"/>
    <x v="1"/>
    <s v="OFF-AR-10002766"/>
    <x v="1"/>
    <x v="6"/>
    <s v="Prang Drawing Pencil Set"/>
    <n v="8.34"/>
    <n v="3"/>
    <n v="0"/>
    <n v="2.2517999999999998"/>
  </r>
  <r>
    <n v="6582"/>
    <s v="CA-2013-169887"/>
    <x v="0"/>
    <x v="332"/>
    <d v="2013-10-23T00:00:00"/>
    <s v="Same Day"/>
    <s v="MS-17530"/>
    <s v="MaryBeth Skach"/>
    <s v="Consumer"/>
    <s v="United States"/>
    <s v="Seattle"/>
    <x v="4"/>
    <n v="98105"/>
    <x v="1"/>
    <s v="FUR-FU-10003095"/>
    <x v="0"/>
    <x v="5"/>
    <s v="Linden 12&quot; Wall Clock With Oak Frame"/>
    <n v="101.94"/>
    <n v="3"/>
    <n v="0"/>
    <n v="30.581999999999987"/>
  </r>
  <r>
    <n v="6583"/>
    <s v="CA-2013-148516"/>
    <x v="0"/>
    <x v="1121"/>
    <d v="2013-08-12T00:00:00"/>
    <s v="Standard Class"/>
    <s v="DW-13585"/>
    <s v="Dorothy Wardle"/>
    <s v="Corporate"/>
    <s v="United States"/>
    <s v="Edmonds"/>
    <x v="4"/>
    <n v="98026"/>
    <x v="1"/>
    <s v="TEC-AC-10003610"/>
    <x v="2"/>
    <x v="11"/>
    <s v="Logitech Illuminated - Keyboard"/>
    <n v="179.97"/>
    <n v="3"/>
    <n v="0"/>
    <n v="86.385600000000011"/>
  </r>
  <r>
    <n v="6584"/>
    <s v="CA-2014-104731"/>
    <x v="3"/>
    <x v="246"/>
    <d v="2014-07-28T00:00:00"/>
    <s v="Standard Class"/>
    <s v="AM-10705"/>
    <s v="Anne McFarland"/>
    <s v="Consumer"/>
    <s v="United States"/>
    <s v="Salem"/>
    <x v="17"/>
    <n v="24153"/>
    <x v="0"/>
    <s v="OFF-AR-10003727"/>
    <x v="1"/>
    <x v="6"/>
    <s v="Berol Giant Pencil Sharpener"/>
    <n v="101.94"/>
    <n v="6"/>
    <n v="0"/>
    <n v="29.562599999999986"/>
  </r>
  <r>
    <n v="6585"/>
    <s v="CA-2014-104731"/>
    <x v="3"/>
    <x v="246"/>
    <d v="2014-07-28T00:00:00"/>
    <s v="Standard Class"/>
    <s v="AM-10705"/>
    <s v="Anne McFarland"/>
    <s v="Consumer"/>
    <s v="United States"/>
    <s v="Salem"/>
    <x v="17"/>
    <n v="24153"/>
    <x v="0"/>
    <s v="TEC-PH-10002660"/>
    <x v="2"/>
    <x v="7"/>
    <s v="Nortel Networks T7316 E Nt8 B27"/>
    <n v="271.95999999999998"/>
    <n v="4"/>
    <n v="0"/>
    <n v="67.990000000000009"/>
  </r>
  <r>
    <n v="6586"/>
    <s v="CA-2014-104731"/>
    <x v="3"/>
    <x v="246"/>
    <d v="2014-07-28T00:00:00"/>
    <s v="Standard Class"/>
    <s v="AM-10705"/>
    <s v="Anne McFarland"/>
    <s v="Consumer"/>
    <s v="United States"/>
    <s v="Salem"/>
    <x v="17"/>
    <n v="24153"/>
    <x v="0"/>
    <s v="FUR-FU-10003274"/>
    <x v="0"/>
    <x v="5"/>
    <s v="Regeneration Desk Collection"/>
    <n v="8.8000000000000007"/>
    <n v="5"/>
    <n v="0"/>
    <n v="3.8720000000000003"/>
  </r>
  <r>
    <n v="6587"/>
    <s v="CA-2014-104731"/>
    <x v="3"/>
    <x v="246"/>
    <d v="2014-07-28T00:00:00"/>
    <s v="Standard Class"/>
    <s v="AM-10705"/>
    <s v="Anne McFarland"/>
    <s v="Consumer"/>
    <s v="United States"/>
    <s v="Salem"/>
    <x v="17"/>
    <n v="24153"/>
    <x v="0"/>
    <s v="OFF-AR-10003829"/>
    <x v="1"/>
    <x v="6"/>
    <s v="Newell 35"/>
    <n v="19.68"/>
    <n v="6"/>
    <n v="0"/>
    <n v="5.7071999999999976"/>
  </r>
  <r>
    <n v="6588"/>
    <s v="CA-2014-104731"/>
    <x v="3"/>
    <x v="246"/>
    <d v="2014-07-28T00:00:00"/>
    <s v="Standard Class"/>
    <s v="AM-10705"/>
    <s v="Anne McFarland"/>
    <s v="Consumer"/>
    <s v="United States"/>
    <s v="Salem"/>
    <x v="17"/>
    <n v="24153"/>
    <x v="0"/>
    <s v="FUR-BO-10003441"/>
    <x v="0"/>
    <x v="0"/>
    <s v="Bush Westfield Collection Bookcases, Fully Assembled"/>
    <n v="302.94"/>
    <n v="3"/>
    <n v="0"/>
    <n v="69.67619999999998"/>
  </r>
  <r>
    <n v="6589"/>
    <s v="CA-2014-104731"/>
    <x v="3"/>
    <x v="246"/>
    <d v="2014-07-28T00:00:00"/>
    <s v="Standard Class"/>
    <s v="AM-10705"/>
    <s v="Anne McFarland"/>
    <s v="Consumer"/>
    <s v="United States"/>
    <s v="Salem"/>
    <x v="17"/>
    <n v="24153"/>
    <x v="0"/>
    <s v="OFF-BI-10003355"/>
    <x v="1"/>
    <x v="8"/>
    <s v="Cardinal Holdit Business Card Pockets"/>
    <n v="14.940000000000001"/>
    <n v="3"/>
    <n v="0"/>
    <n v="7.1712000000000007"/>
  </r>
  <r>
    <n v="6590"/>
    <s v="CA-2014-104731"/>
    <x v="3"/>
    <x v="246"/>
    <d v="2014-07-28T00:00:00"/>
    <s v="Standard Class"/>
    <s v="AM-10705"/>
    <s v="Anne McFarland"/>
    <s v="Consumer"/>
    <s v="United States"/>
    <s v="Salem"/>
    <x v="17"/>
    <n v="24153"/>
    <x v="0"/>
    <s v="OFF-SU-10003505"/>
    <x v="1"/>
    <x v="14"/>
    <s v="Premier Electric Letter Opener"/>
    <n v="231.72"/>
    <n v="2"/>
    <n v="0"/>
    <n v="11.585999999999984"/>
  </r>
  <r>
    <n v="6591"/>
    <s v="CA-2011-164749"/>
    <x v="2"/>
    <x v="893"/>
    <d v="2011-03-26T00:00:00"/>
    <s v="First Class"/>
    <s v="BG-11740"/>
    <s v="Bruce Geld"/>
    <s v="Consumer"/>
    <s v="United States"/>
    <s v="Delray Beach"/>
    <x v="2"/>
    <n v="33445"/>
    <x v="0"/>
    <s v="OFF-LA-10004484"/>
    <x v="1"/>
    <x v="2"/>
    <s v="Avery 476"/>
    <n v="9.9120000000000008"/>
    <n v="3"/>
    <n v="0.2"/>
    <n v="3.2213999999999996"/>
  </r>
  <r>
    <n v="6592"/>
    <s v="CA-2012-103716"/>
    <x v="1"/>
    <x v="28"/>
    <d v="2012-05-06T00:00:00"/>
    <s v="Standard Class"/>
    <s v="KB-16585"/>
    <s v="Ken Black"/>
    <s v="Corporate"/>
    <s v="United States"/>
    <s v="San Francisco"/>
    <x v="1"/>
    <n v="94110"/>
    <x v="1"/>
    <s v="OFF-AR-10000658"/>
    <x v="1"/>
    <x v="6"/>
    <s v="Newell 324"/>
    <n v="34.650000000000006"/>
    <n v="3"/>
    <n v="0"/>
    <n v="9.702"/>
  </r>
  <r>
    <n v="6593"/>
    <s v="CA-2012-103716"/>
    <x v="1"/>
    <x v="28"/>
    <d v="2012-05-06T00:00:00"/>
    <s v="Standard Class"/>
    <s v="KB-16585"/>
    <s v="Ken Black"/>
    <s v="Corporate"/>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s v="Consumer"/>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s v="Corporate"/>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s v="Corporate"/>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s v="Corporate"/>
    <s v="United States"/>
    <s v="Columbus"/>
    <x v="24"/>
    <n v="43229"/>
    <x v="3"/>
    <s v="OFF-PA-10001804"/>
    <x v="1"/>
    <x v="10"/>
    <s v="Xerox 195"/>
    <n v="5.3440000000000003"/>
    <n v="1"/>
    <n v="0.2"/>
    <n v="1.8703999999999998"/>
  </r>
  <r>
    <n v="6598"/>
    <s v="CA-2011-169257"/>
    <x v="2"/>
    <x v="571"/>
    <d v="2011-06-12T00:00:00"/>
    <s v="Standard Class"/>
    <s v="SV-20785"/>
    <s v="Stewart Visinsky"/>
    <s v="Consumer"/>
    <s v="United States"/>
    <s v="Jacksonville"/>
    <x v="2"/>
    <n v="32216"/>
    <x v="0"/>
    <s v="OFF-BI-10002557"/>
    <x v="1"/>
    <x v="8"/>
    <s v="Presstex Flexible Ring Binders"/>
    <n v="1.3650000000000002"/>
    <n v="1"/>
    <n v="0.7"/>
    <n v="-0.9099999999999997"/>
  </r>
  <r>
    <n v="6599"/>
    <s v="CA-2011-169257"/>
    <x v="2"/>
    <x v="571"/>
    <d v="2011-06-12T00:00:00"/>
    <s v="Standard Class"/>
    <s v="SV-20785"/>
    <s v="Stewart Visinsky"/>
    <s v="Consumer"/>
    <s v="United States"/>
    <s v="Jacksonville"/>
    <x v="2"/>
    <n v="32216"/>
    <x v="0"/>
    <s v="OFF-PA-10002319"/>
    <x v="1"/>
    <x v="10"/>
    <s v="Xerox 1944"/>
    <n v="62.015999999999998"/>
    <n v="2"/>
    <n v="0.2"/>
    <n v="22.480800000000002"/>
  </r>
  <r>
    <n v="6600"/>
    <s v="CA-2011-154095"/>
    <x v="2"/>
    <x v="266"/>
    <d v="2011-12-07T00:00:00"/>
    <s v="Standard Class"/>
    <s v="ON-18715"/>
    <s v="Odella Nelson"/>
    <s v="Corporate"/>
    <s v="United States"/>
    <s v="Clinton"/>
    <x v="39"/>
    <n v="20735"/>
    <x v="3"/>
    <s v="FUR-FU-10003849"/>
    <x v="0"/>
    <x v="5"/>
    <s v="DAX Metal Frame, Desktop, Stepped-Edge"/>
    <n v="60.72"/>
    <n v="3"/>
    <n v="0"/>
    <n v="23.680799999999998"/>
  </r>
  <r>
    <n v="6601"/>
    <s v="CA-2011-154095"/>
    <x v="2"/>
    <x v="266"/>
    <d v="2011-12-07T00:00:00"/>
    <s v="Standard Class"/>
    <s v="ON-18715"/>
    <s v="Odella Nelson"/>
    <s v="Corporate"/>
    <s v="United States"/>
    <s v="Clinton"/>
    <x v="39"/>
    <n v="20735"/>
    <x v="3"/>
    <s v="OFF-PA-10002923"/>
    <x v="1"/>
    <x v="10"/>
    <s v="Xerox 1942"/>
    <n v="146.82"/>
    <n v="3"/>
    <n v="0"/>
    <n v="73.41"/>
  </r>
  <r>
    <n v="6602"/>
    <s v="CA-2011-154095"/>
    <x v="2"/>
    <x v="266"/>
    <d v="2011-12-07T00:00:00"/>
    <s v="Standard Class"/>
    <s v="ON-18715"/>
    <s v="Odella Nelson"/>
    <s v="Corporate"/>
    <s v="United States"/>
    <s v="Clinton"/>
    <x v="39"/>
    <n v="20735"/>
    <x v="3"/>
    <s v="FUR-CH-10004754"/>
    <x v="0"/>
    <x v="1"/>
    <s v="Global Stack Chair with Arms, Black"/>
    <n v="239.84"/>
    <n v="8"/>
    <n v="0"/>
    <n v="64.756799999999998"/>
  </r>
  <r>
    <n v="6603"/>
    <s v="CA-2011-154095"/>
    <x v="2"/>
    <x v="266"/>
    <d v="2011-12-07T00:00:00"/>
    <s v="Standard Class"/>
    <s v="ON-18715"/>
    <s v="Odella Nelson"/>
    <s v="Corporate"/>
    <s v="United States"/>
    <s v="Clinton"/>
    <x v="39"/>
    <n v="20735"/>
    <x v="3"/>
    <s v="OFF-LA-10000634"/>
    <x v="1"/>
    <x v="2"/>
    <s v="Avery 509"/>
    <n v="15.66"/>
    <n v="6"/>
    <n v="0"/>
    <n v="7.2035999999999998"/>
  </r>
  <r>
    <n v="6604"/>
    <s v="CA-2014-146346"/>
    <x v="3"/>
    <x v="46"/>
    <d v="2014-06-21T00:00:00"/>
    <s v="First Class"/>
    <s v="RA-19945"/>
    <s v="Ryan Akin"/>
    <s v="Consumer"/>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s v="Consumer"/>
    <s v="United States"/>
    <s v="Santa Ana"/>
    <x v="1"/>
    <n v="92704"/>
    <x v="1"/>
    <s v="OFF-FA-10003467"/>
    <x v="1"/>
    <x v="13"/>
    <s v="Alliance Big Bands Rubber Bands, 12/Pack"/>
    <n v="5.9399999999999995"/>
    <n v="3"/>
    <n v="0"/>
    <n v="0"/>
  </r>
  <r>
    <n v="6606"/>
    <s v="CA-2013-148852"/>
    <x v="0"/>
    <x v="439"/>
    <d v="2013-06-01T00:00:00"/>
    <s v="Standard Class"/>
    <s v="SV-20785"/>
    <s v="Stewart Visinsky"/>
    <s v="Consumer"/>
    <s v="United States"/>
    <s v="Santa Ana"/>
    <x v="1"/>
    <n v="92704"/>
    <x v="1"/>
    <s v="OFF-PA-10001293"/>
    <x v="1"/>
    <x v="10"/>
    <s v="Xerox 1946"/>
    <n v="45.36"/>
    <n v="7"/>
    <n v="0"/>
    <n v="21.772800000000004"/>
  </r>
  <r>
    <n v="6607"/>
    <s v="CA-2013-148852"/>
    <x v="0"/>
    <x v="439"/>
    <d v="2013-06-01T00:00:00"/>
    <s v="Standard Class"/>
    <s v="SV-20785"/>
    <s v="Stewart Visinsky"/>
    <s v="Consumer"/>
    <s v="United States"/>
    <s v="Santa Ana"/>
    <x v="1"/>
    <n v="92704"/>
    <x v="1"/>
    <s v="TEC-PH-10003885"/>
    <x v="2"/>
    <x v="7"/>
    <s v="Cisco SPA508G"/>
    <n v="211.16800000000001"/>
    <n v="4"/>
    <n v="0.2"/>
    <n v="23.756399999999985"/>
  </r>
  <r>
    <n v="6608"/>
    <s v="CA-2013-148852"/>
    <x v="0"/>
    <x v="439"/>
    <d v="2013-06-01T00:00:00"/>
    <s v="Standard Class"/>
    <s v="SV-20785"/>
    <s v="Stewart Visinsky"/>
    <s v="Consumer"/>
    <s v="United States"/>
    <s v="Santa Ana"/>
    <x v="1"/>
    <n v="92704"/>
    <x v="1"/>
    <s v="FUR-CH-10004860"/>
    <x v="0"/>
    <x v="1"/>
    <s v="Global Low Back Tilter Chair"/>
    <n v="484.70400000000006"/>
    <n v="6"/>
    <n v="0.2"/>
    <n v="-84.823200000000071"/>
  </r>
  <r>
    <n v="6609"/>
    <s v="CA-2013-148852"/>
    <x v="0"/>
    <x v="439"/>
    <d v="2013-06-01T00:00:00"/>
    <s v="Standard Class"/>
    <s v="SV-20785"/>
    <s v="Stewart Visinsky"/>
    <s v="Consumer"/>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s v="Corporate"/>
    <s v="United States"/>
    <s v="Clinton"/>
    <x v="39"/>
    <n v="20735"/>
    <x v="3"/>
    <s v="OFF-ST-10002406"/>
    <x v="1"/>
    <x v="4"/>
    <s v="Pizazz Global Quick File"/>
    <n v="89.820000000000007"/>
    <n v="6"/>
    <n v="0"/>
    <n v="25.149600000000007"/>
  </r>
  <r>
    <n v="6611"/>
    <s v="CA-2013-168921"/>
    <x v="0"/>
    <x v="201"/>
    <d v="2013-10-23T00:00:00"/>
    <s v="First Class"/>
    <s v="AG-10495"/>
    <s v="Andrew Gjertsen"/>
    <s v="Corporate"/>
    <s v="United States"/>
    <s v="Los Angeles"/>
    <x v="1"/>
    <n v="90049"/>
    <x v="1"/>
    <s v="OFF-BI-10004209"/>
    <x v="1"/>
    <x v="8"/>
    <s v="Fellowes Twister Kit, Gray/Clear, 3/pkg"/>
    <n v="19.295999999999999"/>
    <n v="3"/>
    <n v="0.2"/>
    <n v="6.0299999999999994"/>
  </r>
  <r>
    <n v="6612"/>
    <s v="CA-2012-107678"/>
    <x v="1"/>
    <x v="1122"/>
    <d v="2012-04-28T00:00:00"/>
    <s v="Standard Class"/>
    <s v="JK-16090"/>
    <s v="Juliana Krohn"/>
    <s v="Consumer"/>
    <s v="United States"/>
    <s v="Louisville"/>
    <x v="0"/>
    <n v="40214"/>
    <x v="0"/>
    <s v="FUR-CH-10001891"/>
    <x v="0"/>
    <x v="1"/>
    <s v="Global Deluxe Office Fabric Chairs"/>
    <n v="191.96"/>
    <n v="2"/>
    <n v="0"/>
    <n v="51.829200000000014"/>
  </r>
  <r>
    <n v="6613"/>
    <s v="CA-2012-107678"/>
    <x v="1"/>
    <x v="1122"/>
    <d v="2012-04-28T00:00:00"/>
    <s v="Standard Class"/>
    <s v="JK-16090"/>
    <s v="Juliana Krohn"/>
    <s v="Consumer"/>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s v="Consumer"/>
    <s v="United States"/>
    <s v="Louisville"/>
    <x v="0"/>
    <n v="40214"/>
    <x v="0"/>
    <s v="TEC-PH-10002103"/>
    <x v="2"/>
    <x v="7"/>
    <s v="Jabra SPEAK 410"/>
    <n v="469.95"/>
    <n v="5"/>
    <n v="0"/>
    <n v="131.58600000000001"/>
  </r>
  <r>
    <n v="6615"/>
    <s v="CA-2012-107678"/>
    <x v="1"/>
    <x v="1122"/>
    <d v="2012-04-28T00:00:00"/>
    <s v="Standard Class"/>
    <s v="JK-16090"/>
    <s v="Juliana Krohn"/>
    <s v="Consumer"/>
    <s v="United States"/>
    <s v="Louisville"/>
    <x v="0"/>
    <n v="40214"/>
    <x v="0"/>
    <s v="FUR-FU-10003394"/>
    <x v="0"/>
    <x v="5"/>
    <s v="Tenex &quot;The Solids&quot; Textured Chair Mats"/>
    <n v="209.88"/>
    <n v="3"/>
    <n v="0"/>
    <n v="35.679599999999979"/>
  </r>
  <r>
    <n v="6616"/>
    <s v="CA-2013-123512"/>
    <x v="0"/>
    <x v="26"/>
    <d v="2013-06-20T00:00:00"/>
    <s v="First Class"/>
    <s v="MV-18190"/>
    <s v="Mike Vittorini"/>
    <s v="Consumer"/>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s v="Consumer"/>
    <s v="United States"/>
    <s v="Los Angeles"/>
    <x v="1"/>
    <n v="90045"/>
    <x v="1"/>
    <s v="OFF-LA-10000081"/>
    <x v="1"/>
    <x v="2"/>
    <s v="Avery 496"/>
    <n v="22.5"/>
    <n v="6"/>
    <n v="0"/>
    <n v="10.799999999999999"/>
  </r>
  <r>
    <n v="6618"/>
    <s v="CA-2013-123512"/>
    <x v="0"/>
    <x v="26"/>
    <d v="2013-06-20T00:00:00"/>
    <s v="First Class"/>
    <s v="MV-18190"/>
    <s v="Mike Vittorini"/>
    <s v="Consumer"/>
    <s v="United States"/>
    <s v="Los Angeles"/>
    <x v="1"/>
    <n v="90045"/>
    <x v="1"/>
    <s v="OFF-PA-10001497"/>
    <x v="1"/>
    <x v="10"/>
    <s v="Xerox 1914"/>
    <n v="219.84"/>
    <n v="4"/>
    <n v="0"/>
    <n v="107.7216"/>
  </r>
  <r>
    <n v="6619"/>
    <s v="US-2014-167402"/>
    <x v="3"/>
    <x v="1123"/>
    <d v="2014-01-19T00:00:00"/>
    <s v="Second Class"/>
    <s v="CP-12085"/>
    <s v="Cathy Prescott"/>
    <s v="Corporate"/>
    <s v="United States"/>
    <s v="Springfield"/>
    <x v="25"/>
    <n v="65807"/>
    <x v="2"/>
    <s v="OFF-PA-10004983"/>
    <x v="1"/>
    <x v="10"/>
    <s v="Xerox 23"/>
    <n v="32.400000000000006"/>
    <n v="5"/>
    <n v="0"/>
    <n v="15.552000000000001"/>
  </r>
  <r>
    <n v="6620"/>
    <s v="US-2014-167402"/>
    <x v="3"/>
    <x v="1123"/>
    <d v="2014-01-19T00:00:00"/>
    <s v="Second Class"/>
    <s v="CP-12085"/>
    <s v="Cathy Prescott"/>
    <s v="Corporate"/>
    <s v="United States"/>
    <s v="Springfield"/>
    <x v="25"/>
    <n v="65807"/>
    <x v="2"/>
    <s v="OFF-AR-10004010"/>
    <x v="1"/>
    <x v="6"/>
    <s v="Hunt Boston Vacuum Mount KS Pencil Sharpener"/>
    <n v="209.94"/>
    <n v="6"/>
    <n v="0"/>
    <n v="54.584400000000002"/>
  </r>
  <r>
    <n v="6621"/>
    <s v="US-2014-167402"/>
    <x v="3"/>
    <x v="1123"/>
    <d v="2014-01-19T00:00:00"/>
    <s v="Second Class"/>
    <s v="CP-12085"/>
    <s v="Cathy Prescott"/>
    <s v="Corporate"/>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s v="Corporate"/>
    <s v="United States"/>
    <s v="Springfield"/>
    <x v="25"/>
    <n v="65807"/>
    <x v="2"/>
    <s v="FUR-BO-10001608"/>
    <x v="0"/>
    <x v="0"/>
    <s v="Hon Metal Bookcases, Black"/>
    <n v="212.94"/>
    <n v="3"/>
    <n v="0"/>
    <n v="53.235000000000014"/>
  </r>
  <r>
    <n v="6623"/>
    <s v="CA-2011-130449"/>
    <x v="2"/>
    <x v="1124"/>
    <d v="2011-09-09T00:00:00"/>
    <s v="First Class"/>
    <s v="VP-21760"/>
    <s v="Victoria Pisteka"/>
    <s v="Corporate"/>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s v="Corporate"/>
    <s v="United States"/>
    <s v="San Francisco"/>
    <x v="1"/>
    <n v="94109"/>
    <x v="1"/>
    <s v="OFF-LA-10001934"/>
    <x v="1"/>
    <x v="2"/>
    <s v="Avery 516"/>
    <n v="58.48"/>
    <n v="8"/>
    <n v="0"/>
    <n v="27.485599999999998"/>
  </r>
  <r>
    <n v="6625"/>
    <s v="CA-2012-141250"/>
    <x v="1"/>
    <x v="1125"/>
    <d v="2012-01-23T00:00:00"/>
    <s v="Standard Class"/>
    <s v="PM-18940"/>
    <s v="Paul MacIntyre"/>
    <s v="Consumer"/>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s v="Consumer"/>
    <s v="United States"/>
    <s v="Texas City"/>
    <x v="5"/>
    <n v="77590"/>
    <x v="2"/>
    <s v="FUR-CH-10004875"/>
    <x v="0"/>
    <x v="1"/>
    <s v="Harbour Creations 67200 Series Stacking Chairs"/>
    <n v="199.304"/>
    <n v="4"/>
    <n v="0.3"/>
    <n v="-8.5416000000000025"/>
  </r>
  <r>
    <n v="6627"/>
    <s v="CA-2011-145541"/>
    <x v="2"/>
    <x v="637"/>
    <d v="2011-12-21T00:00:00"/>
    <s v="Standard Class"/>
    <s v="TB-21400"/>
    <s v="Tom Boeckenhauer"/>
    <s v="Consumer"/>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s v="Consumer"/>
    <s v="United States"/>
    <s v="Bellevue"/>
    <x v="4"/>
    <n v="98006"/>
    <x v="1"/>
    <s v="OFF-PA-10003177"/>
    <x v="1"/>
    <x v="10"/>
    <s v="Xerox 1999"/>
    <n v="12.96"/>
    <n v="2"/>
    <n v="0"/>
    <n v="6.2208000000000006"/>
  </r>
  <r>
    <n v="6629"/>
    <s v="CA-2012-135489"/>
    <x v="1"/>
    <x v="444"/>
    <d v="2012-09-22T00:00:00"/>
    <s v="Second Class"/>
    <s v="GW-14605"/>
    <s v="Giulietta Weimer"/>
    <s v="Consumer"/>
    <s v="United States"/>
    <s v="New York City"/>
    <x v="15"/>
    <n v="10024"/>
    <x v="3"/>
    <s v="TEC-PH-10000011"/>
    <x v="2"/>
    <x v="7"/>
    <s v="PureGear Roll-On Screen Protector"/>
    <n v="279.85999999999996"/>
    <n v="14"/>
    <n v="0"/>
    <n v="134.33279999999996"/>
  </r>
  <r>
    <n v="6630"/>
    <s v="CA-2012-125696"/>
    <x v="1"/>
    <x v="653"/>
    <d v="2012-10-06T00:00:00"/>
    <s v="Standard Class"/>
    <s v="NP-18685"/>
    <s v="Nora Pelletier"/>
    <s v="Home Office"/>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s v="Consumer"/>
    <s v="United States"/>
    <s v="Seattle"/>
    <x v="4"/>
    <n v="98115"/>
    <x v="1"/>
    <s v="FUR-CH-10000847"/>
    <x v="0"/>
    <x v="1"/>
    <s v="Global Executive Mid-Back Manager's Chair"/>
    <n v="698.35200000000009"/>
    <n v="3"/>
    <n v="0.2"/>
    <n v="52.376399999999961"/>
  </r>
  <r>
    <n v="6632"/>
    <s v="CA-2013-105081"/>
    <x v="0"/>
    <x v="591"/>
    <d v="2013-12-31T00:00:00"/>
    <s v="Standard Class"/>
    <s v="JE-15715"/>
    <s v="Joe Elijah"/>
    <s v="Consumer"/>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s v="Home Office"/>
    <s v="United States"/>
    <s v="Springfield"/>
    <x v="25"/>
    <n v="65807"/>
    <x v="2"/>
    <s v="OFF-AP-10001205"/>
    <x v="1"/>
    <x v="9"/>
    <s v="Belkin 5 Outlet SurgeMaster Power Centers"/>
    <n v="54.48"/>
    <n v="1"/>
    <n v="0"/>
    <n v="15.254400000000004"/>
  </r>
  <r>
    <n v="6634"/>
    <s v="CA-2013-166275"/>
    <x v="0"/>
    <x v="1057"/>
    <d v="2013-10-25T00:00:00"/>
    <s v="Same Day"/>
    <s v="SS-20590"/>
    <s v="Sonia Sunley"/>
    <s v="Consumer"/>
    <s v="United States"/>
    <s v="San Francisco"/>
    <x v="1"/>
    <n v="94109"/>
    <x v="1"/>
    <s v="TEC-AC-10001838"/>
    <x v="2"/>
    <x v="11"/>
    <s v="Razer Tiamat Over Ear 7.1 Surround Sound PC Gaming Headset"/>
    <n v="199.99"/>
    <n v="1"/>
    <n v="0"/>
    <n v="85.995700000000014"/>
  </r>
  <r>
    <n v="6635"/>
    <s v="CA-2014-144498"/>
    <x v="3"/>
    <x v="636"/>
    <d v="2014-05-07T00:00:00"/>
    <s v="Same Day"/>
    <s v="MB-18085"/>
    <s v="Mick Brown"/>
    <s v="Consumer"/>
    <s v="United States"/>
    <s v="Charlotte"/>
    <x v="3"/>
    <n v="28205"/>
    <x v="0"/>
    <s v="OFF-BI-10003982"/>
    <x v="1"/>
    <x v="8"/>
    <s v="Wilson Jones Century Plastic Molded Ring Binders"/>
    <n v="68.541000000000011"/>
    <n v="11"/>
    <n v="0.7"/>
    <n v="-52.548099999999991"/>
  </r>
  <r>
    <n v="6636"/>
    <s v="CA-2014-144498"/>
    <x v="3"/>
    <x v="636"/>
    <d v="2014-05-07T00:00:00"/>
    <s v="Same Day"/>
    <s v="MB-18085"/>
    <s v="Mick Brown"/>
    <s v="Consumer"/>
    <s v="United States"/>
    <s v="Charlotte"/>
    <x v="3"/>
    <n v="28205"/>
    <x v="0"/>
    <s v="TEC-PH-10004977"/>
    <x v="2"/>
    <x v="7"/>
    <s v="GE 30524EE4"/>
    <n v="627.16800000000012"/>
    <n v="4"/>
    <n v="0.2"/>
    <n v="70.55639999999994"/>
  </r>
  <r>
    <n v="6637"/>
    <s v="CA-2014-144498"/>
    <x v="3"/>
    <x v="636"/>
    <d v="2014-05-07T00:00:00"/>
    <s v="Same Day"/>
    <s v="MB-18085"/>
    <s v="Mick Brown"/>
    <s v="Consumer"/>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s v="Consumer"/>
    <s v="United States"/>
    <s v="New York City"/>
    <x v="15"/>
    <n v="10011"/>
    <x v="3"/>
    <s v="OFF-AR-10001573"/>
    <x v="1"/>
    <x v="6"/>
    <s v="American Pencil"/>
    <n v="6.99"/>
    <n v="3"/>
    <n v="0"/>
    <n v="2.027099999999999"/>
  </r>
  <r>
    <n v="6639"/>
    <s v="CA-2014-103352"/>
    <x v="3"/>
    <x v="344"/>
    <d v="2014-12-01T00:00:00"/>
    <s v="Second Class"/>
    <s v="RP-19390"/>
    <s v="Resi Pölking"/>
    <s v="Consumer"/>
    <s v="United States"/>
    <s v="New York City"/>
    <x v="15"/>
    <n v="10011"/>
    <x v="3"/>
    <s v="OFF-BI-10001196"/>
    <x v="1"/>
    <x v="8"/>
    <s v="Avery Flip-Chart Easel Binder, Black"/>
    <n v="107.42400000000001"/>
    <n v="6"/>
    <n v="0.2"/>
    <n v="36.255599999999994"/>
  </r>
  <r>
    <n v="6640"/>
    <s v="CA-2011-108609"/>
    <x v="2"/>
    <x v="656"/>
    <d v="2011-11-02T00:00:00"/>
    <s v="Second Class"/>
    <s v="AJ-10780"/>
    <s v="Anthony Jacobs"/>
    <s v="Corporate"/>
    <s v="United States"/>
    <s v="Lorain"/>
    <x v="24"/>
    <n v="44052"/>
    <x v="3"/>
    <s v="FUR-TA-10003954"/>
    <x v="0"/>
    <x v="3"/>
    <s v="Hon 94000 Series Round Tables"/>
    <n v="1421.664"/>
    <n v="8"/>
    <n v="0.4"/>
    <n v="-734.52639999999997"/>
  </r>
  <r>
    <n v="6641"/>
    <s v="CA-2014-128328"/>
    <x v="3"/>
    <x v="485"/>
    <d v="2014-08-10T00:00:00"/>
    <s v="Standard Class"/>
    <s v="PO-18865"/>
    <s v="Patrick O'Donnell"/>
    <s v="Consumer"/>
    <s v="United States"/>
    <s v="Indianapolis"/>
    <x v="14"/>
    <n v="46203"/>
    <x v="2"/>
    <s v="OFF-BI-10001989"/>
    <x v="1"/>
    <x v="8"/>
    <s v="Premium Transparent Presentation Covers by GBC"/>
    <n v="125.88"/>
    <n v="6"/>
    <n v="0"/>
    <n v="60.422399999999996"/>
  </r>
  <r>
    <n v="6642"/>
    <s v="CA-2014-128328"/>
    <x v="3"/>
    <x v="485"/>
    <d v="2014-08-10T00:00:00"/>
    <s v="Standard Class"/>
    <s v="PO-18865"/>
    <s v="Patrick O'Donnell"/>
    <s v="Consumer"/>
    <s v="United States"/>
    <s v="Indianapolis"/>
    <x v="14"/>
    <n v="46203"/>
    <x v="2"/>
    <s v="TEC-AC-10001714"/>
    <x v="2"/>
    <x v="11"/>
    <s v="Logitech MX Performance Wireless Mouse"/>
    <n v="79.78"/>
    <n v="2"/>
    <n v="0"/>
    <n v="29.518599999999999"/>
  </r>
  <r>
    <n v="6643"/>
    <s v="CA-2014-128328"/>
    <x v="3"/>
    <x v="485"/>
    <d v="2014-08-10T00:00:00"/>
    <s v="Standard Class"/>
    <s v="PO-18865"/>
    <s v="Patrick O'Donnell"/>
    <s v="Consumer"/>
    <s v="United States"/>
    <s v="Indianapolis"/>
    <x v="14"/>
    <n v="46203"/>
    <x v="2"/>
    <s v="OFF-LA-10003498"/>
    <x v="1"/>
    <x v="2"/>
    <s v="Avery 475"/>
    <n v="133.20000000000002"/>
    <n v="9"/>
    <n v="0"/>
    <n v="66.600000000000009"/>
  </r>
  <r>
    <n v="6644"/>
    <s v="US-2012-156496"/>
    <x v="1"/>
    <x v="544"/>
    <d v="2012-08-16T00:00:00"/>
    <s v="Standard Class"/>
    <s v="WB-21850"/>
    <s v="William Brown"/>
    <s v="Consumer"/>
    <s v="United States"/>
    <s v="Redmond"/>
    <x v="21"/>
    <n v="97756"/>
    <x v="1"/>
    <s v="TEC-PH-10000576"/>
    <x v="2"/>
    <x v="7"/>
    <s v="AT&amp;T 1080 Corded phone"/>
    <n v="438.36800000000005"/>
    <n v="4"/>
    <n v="0.2"/>
    <n v="38.357200000000006"/>
  </r>
  <r>
    <n v="6645"/>
    <s v="US-2012-156496"/>
    <x v="1"/>
    <x v="544"/>
    <d v="2012-08-16T00:00:00"/>
    <s v="Standard Class"/>
    <s v="WB-21850"/>
    <s v="William Brown"/>
    <s v="Consumer"/>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s v="Consumer"/>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s v="Home Office"/>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s v="Home Office"/>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s v="Corporate"/>
    <s v="United States"/>
    <s v="Arlington"/>
    <x v="5"/>
    <n v="76017"/>
    <x v="2"/>
    <s v="OFF-BI-10002429"/>
    <x v="1"/>
    <x v="8"/>
    <s v="Premier Elliptical Ring Binder, Black"/>
    <n v="42.615999999999993"/>
    <n v="7"/>
    <n v="0.8"/>
    <n v="-68.185600000000022"/>
  </r>
  <r>
    <n v="6650"/>
    <s v="US-2014-124779"/>
    <x v="3"/>
    <x v="565"/>
    <d v="2014-09-12T00:00:00"/>
    <s v="First Class"/>
    <s v="BF-11020"/>
    <s v="Barry Französisch"/>
    <s v="Corporate"/>
    <s v="United States"/>
    <s v="Arlington"/>
    <x v="5"/>
    <n v="76017"/>
    <x v="2"/>
    <s v="TEC-CO-10001943"/>
    <x v="2"/>
    <x v="16"/>
    <s v="Canon PC-428 Personal Copier"/>
    <n v="319.98400000000004"/>
    <n v="2"/>
    <n v="0.2"/>
    <n v="107.99459999999999"/>
  </r>
  <r>
    <n v="6651"/>
    <s v="US-2014-124779"/>
    <x v="3"/>
    <x v="565"/>
    <d v="2014-09-12T00:00:00"/>
    <s v="First Class"/>
    <s v="BF-11020"/>
    <s v="Barry Französisch"/>
    <s v="Corporate"/>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s v="Corporate"/>
    <s v="United States"/>
    <s v="Arlington"/>
    <x v="5"/>
    <n v="76017"/>
    <x v="2"/>
    <s v="FUR-FU-10001095"/>
    <x v="0"/>
    <x v="5"/>
    <s v="DAX Black Cherry Wood-Tone Poster Frame"/>
    <n v="21.184000000000001"/>
    <n v="2"/>
    <n v="0.6"/>
    <n v="-11.651199999999999"/>
  </r>
  <r>
    <n v="6653"/>
    <s v="US-2014-124779"/>
    <x v="3"/>
    <x v="565"/>
    <d v="2014-09-12T00:00:00"/>
    <s v="First Class"/>
    <s v="BF-11020"/>
    <s v="Barry Französisch"/>
    <s v="Corporate"/>
    <s v="United States"/>
    <s v="Arlington"/>
    <x v="5"/>
    <n v="76017"/>
    <x v="2"/>
    <s v="OFF-PA-10000061"/>
    <x v="1"/>
    <x v="10"/>
    <s v="Xerox 205"/>
    <n v="20.736000000000004"/>
    <n v="4"/>
    <n v="0.2"/>
    <n v="7.2576000000000001"/>
  </r>
  <r>
    <n v="6654"/>
    <s v="US-2014-124779"/>
    <x v="3"/>
    <x v="565"/>
    <d v="2014-09-12T00:00:00"/>
    <s v="First Class"/>
    <s v="BF-11020"/>
    <s v="Barry Französisch"/>
    <s v="Corporate"/>
    <s v="United States"/>
    <s v="Arlington"/>
    <x v="5"/>
    <n v="76017"/>
    <x v="2"/>
    <s v="FUR-CH-10003535"/>
    <x v="0"/>
    <x v="1"/>
    <s v="Global Armless Task Chair, Royal Blue"/>
    <n v="213.42999999999995"/>
    <n v="5"/>
    <n v="0.3"/>
    <n v="-39.636999999999993"/>
  </r>
  <r>
    <n v="6655"/>
    <s v="CA-2014-135937"/>
    <x v="3"/>
    <x v="297"/>
    <d v="2014-02-28T00:00:00"/>
    <s v="Standard Class"/>
    <s v="KM-16375"/>
    <s v="Katherine Murray"/>
    <s v="Home Office"/>
    <s v="United States"/>
    <s v="Gilbert"/>
    <x v="16"/>
    <n v="85234"/>
    <x v="1"/>
    <s v="TEC-PH-10004447"/>
    <x v="2"/>
    <x v="7"/>
    <s v="Toshiba IPT2010-SD IP Telephone"/>
    <n v="333.57600000000002"/>
    <n v="3"/>
    <n v="0.2"/>
    <n v="25.018199999999993"/>
  </r>
  <r>
    <n v="6656"/>
    <s v="CA-2014-135937"/>
    <x v="3"/>
    <x v="297"/>
    <d v="2014-02-28T00:00:00"/>
    <s v="Standard Class"/>
    <s v="KM-16375"/>
    <s v="Katherine Murray"/>
    <s v="Home Office"/>
    <s v="United States"/>
    <s v="Gilbert"/>
    <x v="16"/>
    <n v="85234"/>
    <x v="1"/>
    <s v="TEC-AC-10001114"/>
    <x v="2"/>
    <x v="11"/>
    <s v="Microsoft Wireless Mobile Mouse 4000"/>
    <n v="31.992000000000004"/>
    <n v="1"/>
    <n v="0.2"/>
    <n v="4.7987999999999964"/>
  </r>
  <r>
    <n v="6657"/>
    <s v="CA-2014-135937"/>
    <x v="3"/>
    <x v="297"/>
    <d v="2014-02-28T00:00:00"/>
    <s v="Standard Class"/>
    <s v="KM-16375"/>
    <s v="Katherine Murray"/>
    <s v="Home Office"/>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s v="Home Office"/>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s v="Home Office"/>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s v="Home Office"/>
    <s v="United States"/>
    <s v="Gilbert"/>
    <x v="16"/>
    <n v="85234"/>
    <x v="1"/>
    <s v="FUR-TA-10001039"/>
    <x v="0"/>
    <x v="3"/>
    <s v="KI Adjustable-Height Table"/>
    <n v="386.91"/>
    <n v="9"/>
    <n v="0.5"/>
    <n v="-185.71679999999998"/>
  </r>
  <r>
    <n v="6661"/>
    <s v="CA-2012-129322"/>
    <x v="1"/>
    <x v="816"/>
    <d v="2012-08-10T00:00:00"/>
    <s v="Second Class"/>
    <s v="DB-13405"/>
    <s v="Denny Blanton"/>
    <s v="Consumer"/>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s v="Consumer"/>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s v="Consumer"/>
    <s v="United States"/>
    <s v="Lawrence"/>
    <x v="31"/>
    <n v="1841"/>
    <x v="3"/>
    <s v="OFF-BI-10001718"/>
    <x v="1"/>
    <x v="8"/>
    <s v="GBC DocuBind P50 Personal Binding Machine"/>
    <n v="447.85999999999996"/>
    <n v="7"/>
    <n v="0"/>
    <n v="210.49419999999998"/>
  </r>
  <r>
    <n v="6664"/>
    <s v="CA-2014-162173"/>
    <x v="3"/>
    <x v="40"/>
    <d v="2014-11-02T00:00:00"/>
    <s v="Standard Class"/>
    <s v="OT-18730"/>
    <s v="Olvera Toch"/>
    <s v="Consumer"/>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s v="Consumer"/>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s v="Consumer"/>
    <s v="United States"/>
    <s v="Irving"/>
    <x v="5"/>
    <n v="75061"/>
    <x v="2"/>
    <s v="OFF-PA-10001497"/>
    <x v="1"/>
    <x v="10"/>
    <s v="Xerox 1914"/>
    <n v="219.84000000000003"/>
    <n v="5"/>
    <n v="0.2"/>
    <n v="79.691999999999979"/>
  </r>
  <r>
    <n v="6667"/>
    <s v="CA-2014-122175"/>
    <x v="3"/>
    <x v="605"/>
    <d v="2014-05-15T00:00:00"/>
    <s v="Second Class"/>
    <s v="CA-12775"/>
    <s v="Cynthia Arntzen"/>
    <s v="Consumer"/>
    <s v="United States"/>
    <s v="Vineland"/>
    <x v="30"/>
    <n v="8360"/>
    <x v="3"/>
    <s v="FUR-FU-10000719"/>
    <x v="0"/>
    <x v="5"/>
    <s v="DAX Cubicle Frames, 8-1/2 x 11"/>
    <n v="42.85"/>
    <n v="5"/>
    <n v="0"/>
    <n v="15.426000000000002"/>
  </r>
  <r>
    <n v="6668"/>
    <s v="CA-2014-122175"/>
    <x v="3"/>
    <x v="605"/>
    <d v="2014-05-15T00:00:00"/>
    <s v="Second Class"/>
    <s v="CA-12775"/>
    <s v="Cynthia Arntzen"/>
    <s v="Consumer"/>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s v="Consumer"/>
    <s v="United States"/>
    <s v="Vineland"/>
    <x v="30"/>
    <n v="8360"/>
    <x v="3"/>
    <s v="OFF-SU-10004661"/>
    <x v="1"/>
    <x v="14"/>
    <s v="Acme Titanium Bonded Scissors"/>
    <n v="17"/>
    <n v="2"/>
    <n v="0"/>
    <n v="4.42"/>
  </r>
  <r>
    <n v="6670"/>
    <s v="CA-2014-122175"/>
    <x v="3"/>
    <x v="605"/>
    <d v="2014-05-15T00:00:00"/>
    <s v="Second Class"/>
    <s v="CA-12775"/>
    <s v="Cynthia Arntzen"/>
    <s v="Consumer"/>
    <s v="United States"/>
    <s v="Vineland"/>
    <x v="30"/>
    <n v="8360"/>
    <x v="3"/>
    <s v="TEC-AC-10004859"/>
    <x v="2"/>
    <x v="11"/>
    <s v="Maxell Pro 80 Minute CD-R, 10/Pack"/>
    <n v="87.4"/>
    <n v="5"/>
    <n v="0"/>
    <n v="34.960000000000008"/>
  </r>
  <r>
    <n v="6671"/>
    <s v="CA-2014-161088"/>
    <x v="3"/>
    <x v="1126"/>
    <d v="2014-05-30T00:00:00"/>
    <s v="Standard Class"/>
    <s v="MH-18115"/>
    <s v="Mick Hernandez"/>
    <s v="Home Office"/>
    <s v="United States"/>
    <s v="Columbus"/>
    <x v="32"/>
    <n v="31907"/>
    <x v="0"/>
    <s v="OFF-BI-10002824"/>
    <x v="1"/>
    <x v="8"/>
    <s v="Recycled Easel Ring Binders"/>
    <n v="29.84"/>
    <n v="2"/>
    <n v="0"/>
    <n v="13.427999999999997"/>
  </r>
  <r>
    <n v="6672"/>
    <s v="CA-2011-154837"/>
    <x v="2"/>
    <x v="709"/>
    <d v="2011-08-27T00:00:00"/>
    <s v="Second Class"/>
    <s v="RB-19645"/>
    <s v="Robert Barroso"/>
    <s v="Corporate"/>
    <s v="United States"/>
    <s v="Los Angeles"/>
    <x v="1"/>
    <n v="90032"/>
    <x v="1"/>
    <s v="OFF-BI-10001575"/>
    <x v="1"/>
    <x v="8"/>
    <s v="GBC Linen Binding Covers"/>
    <n v="49.568000000000005"/>
    <n v="2"/>
    <n v="0.2"/>
    <n v="17.348799999999997"/>
  </r>
  <r>
    <n v="6673"/>
    <s v="CA-2012-153794"/>
    <x v="1"/>
    <x v="861"/>
    <d v="2012-09-16T00:00:00"/>
    <s v="Standard Class"/>
    <s v="SB-20290"/>
    <s v="Sean Braxton"/>
    <s v="Corporate"/>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s v="Home Office"/>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s v="Consumer"/>
    <s v="United States"/>
    <s v="Lawrence"/>
    <x v="14"/>
    <n v="46226"/>
    <x v="2"/>
    <s v="OFF-AR-10003759"/>
    <x v="1"/>
    <x v="6"/>
    <s v="Crayola Anti Dust Chalk, 12/Pack"/>
    <n v="10.92"/>
    <n v="6"/>
    <n v="0"/>
    <n v="4.9139999999999997"/>
  </r>
  <r>
    <n v="6676"/>
    <s v="CA-2012-109337"/>
    <x v="1"/>
    <x v="82"/>
    <d v="2012-11-23T00:00:00"/>
    <s v="Second Class"/>
    <s v="DL-13330"/>
    <s v="Denise Leinenbach"/>
    <s v="Consumer"/>
    <s v="United States"/>
    <s v="Lawrence"/>
    <x v="14"/>
    <n v="46226"/>
    <x v="2"/>
    <s v="TEC-MA-10002930"/>
    <x v="2"/>
    <x v="15"/>
    <s v="Ricoh - Ink Collector Unit for GX3000 Series Printers"/>
    <n v="83.9"/>
    <n v="2"/>
    <n v="0"/>
    <n v="22.653000000000006"/>
  </r>
  <r>
    <n v="6677"/>
    <s v="CA-2012-109337"/>
    <x v="1"/>
    <x v="82"/>
    <d v="2012-11-23T00:00:00"/>
    <s v="Second Class"/>
    <s v="DL-13330"/>
    <s v="Denise Leinenbach"/>
    <s v="Consumer"/>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s v="Consumer"/>
    <s v="United States"/>
    <s v="Lawrence"/>
    <x v="14"/>
    <n v="46226"/>
    <x v="2"/>
    <s v="TEC-AC-10000990"/>
    <x v="2"/>
    <x v="11"/>
    <s v="Imation Bio 2GB USB Flash Drive Imation Corp"/>
    <n v="393.54"/>
    <n v="3"/>
    <n v="0"/>
    <n v="165.28680000000003"/>
  </r>
  <r>
    <n v="6679"/>
    <s v="CA-2011-150329"/>
    <x v="2"/>
    <x v="982"/>
    <d v="2011-10-14T00:00:00"/>
    <s v="Standard Class"/>
    <s v="SD-20485"/>
    <s v="Shirley Daniels"/>
    <s v="Home Office"/>
    <s v="United States"/>
    <s v="Phoenix"/>
    <x v="16"/>
    <n v="85023"/>
    <x v="1"/>
    <s v="FUR-FU-10003724"/>
    <x v="0"/>
    <x v="5"/>
    <s v="Westinghouse Clip-On Gooseneck Lamps"/>
    <n v="46.872"/>
    <n v="7"/>
    <n v="0.2"/>
    <n v="3.5153999999999979"/>
  </r>
  <r>
    <n v="6680"/>
    <s v="CA-2014-145037"/>
    <x v="3"/>
    <x v="264"/>
    <d v="2014-09-08T00:00:00"/>
    <s v="Second Class"/>
    <s v="TB-21055"/>
    <s v="Ted Butterfield"/>
    <s v="Consumer"/>
    <s v="United States"/>
    <s v="Meriden"/>
    <x v="29"/>
    <n v="6450"/>
    <x v="3"/>
    <s v="OFF-ST-10000918"/>
    <x v="1"/>
    <x v="4"/>
    <s v="Crate-A-Files"/>
    <n v="10.9"/>
    <n v="1"/>
    <n v="0"/>
    <n v="2.8339999999999996"/>
  </r>
  <r>
    <n v="6681"/>
    <s v="CA-2014-145037"/>
    <x v="3"/>
    <x v="264"/>
    <d v="2014-09-08T00:00:00"/>
    <s v="Second Class"/>
    <s v="TB-21055"/>
    <s v="Ted Butterfield"/>
    <s v="Consumer"/>
    <s v="United States"/>
    <s v="Meriden"/>
    <x v="29"/>
    <n v="6450"/>
    <x v="3"/>
    <s v="OFF-PA-10000157"/>
    <x v="1"/>
    <x v="10"/>
    <s v="Xerox 191"/>
    <n v="79.92"/>
    <n v="4"/>
    <n v="0"/>
    <n v="37.562399999999997"/>
  </r>
  <r>
    <n v="6682"/>
    <s v="CA-2014-145037"/>
    <x v="3"/>
    <x v="264"/>
    <d v="2014-09-08T00:00:00"/>
    <s v="Second Class"/>
    <s v="TB-21055"/>
    <s v="Ted Butterfield"/>
    <s v="Consumer"/>
    <s v="United States"/>
    <s v="Meriden"/>
    <x v="29"/>
    <n v="6450"/>
    <x v="3"/>
    <s v="OFF-PA-10002499"/>
    <x v="1"/>
    <x v="10"/>
    <s v="Xerox 1890"/>
    <n v="146.82"/>
    <n v="3"/>
    <n v="0"/>
    <n v="73.41"/>
  </r>
  <r>
    <n v="6683"/>
    <s v="CA-2014-154466"/>
    <x v="3"/>
    <x v="314"/>
    <d v="2014-01-03T00:00:00"/>
    <s v="First Class"/>
    <s v="DP-13390"/>
    <s v="Dennis Pardue"/>
    <s v="Home Office"/>
    <s v="United States"/>
    <s v="Franklin"/>
    <x v="6"/>
    <n v="53132"/>
    <x v="2"/>
    <s v="OFF-BI-10002012"/>
    <x v="1"/>
    <x v="8"/>
    <s v="Wilson Jones Easy Flow II Sheet Lifters"/>
    <n v="3.6"/>
    <n v="2"/>
    <n v="0"/>
    <n v="1.728"/>
  </r>
  <r>
    <n v="6684"/>
    <s v="CA-2011-109134"/>
    <x v="2"/>
    <x v="1127"/>
    <d v="2011-11-10T00:00:00"/>
    <s v="Standard Class"/>
    <s v="DE-13255"/>
    <s v="Deanra Eno"/>
    <s v="Home Office"/>
    <s v="United States"/>
    <s v="Los Angeles"/>
    <x v="1"/>
    <n v="90008"/>
    <x v="1"/>
    <s v="FUR-FU-10000320"/>
    <x v="0"/>
    <x v="5"/>
    <s v="OIC Stacking Trays"/>
    <n v="20.04"/>
    <n v="6"/>
    <n v="0"/>
    <n v="8.8176000000000023"/>
  </r>
  <r>
    <n v="6685"/>
    <s v="US-2012-129637"/>
    <x v="1"/>
    <x v="997"/>
    <d v="2012-12-22T00:00:00"/>
    <s v="Standard Class"/>
    <s v="MC-18100"/>
    <s v="Mick Crebagga"/>
    <s v="Consumer"/>
    <s v="United States"/>
    <s v="Bloomington"/>
    <x v="10"/>
    <n v="61701"/>
    <x v="2"/>
    <s v="OFF-ST-10003716"/>
    <x v="1"/>
    <x v="4"/>
    <s v="Tennsco Double-Tier Lockers"/>
    <n v="180.01600000000002"/>
    <n v="1"/>
    <n v="0.2"/>
    <n v="-15.751400000000004"/>
  </r>
  <r>
    <n v="6686"/>
    <s v="US-2012-129637"/>
    <x v="1"/>
    <x v="997"/>
    <d v="2012-12-22T00:00:00"/>
    <s v="Standard Class"/>
    <s v="MC-18100"/>
    <s v="Mick Crebagga"/>
    <s v="Consumer"/>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s v="Consumer"/>
    <s v="United States"/>
    <s v="Bloomington"/>
    <x v="10"/>
    <n v="61701"/>
    <x v="2"/>
    <s v="OFF-AR-10003829"/>
    <x v="1"/>
    <x v="6"/>
    <s v="Newell 35"/>
    <n v="13.120000000000001"/>
    <n v="5"/>
    <n v="0.2"/>
    <n v="1.4759999999999982"/>
  </r>
  <r>
    <n v="6688"/>
    <s v="CA-2012-165162"/>
    <x v="1"/>
    <x v="263"/>
    <d v="2012-05-21T00:00:00"/>
    <s v="Standard Class"/>
    <s v="HG-15025"/>
    <s v="Hunter Glantz"/>
    <s v="Consumer"/>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s v="Corporate"/>
    <s v="United States"/>
    <s v="San Francisco"/>
    <x v="1"/>
    <n v="94109"/>
    <x v="1"/>
    <s v="TEC-AC-10004568"/>
    <x v="2"/>
    <x v="11"/>
    <s v="Maxell LTO Ultrium - 800 GB"/>
    <n v="111.96"/>
    <n v="4"/>
    <n v="0"/>
    <n v="21.27239999999999"/>
  </r>
  <r>
    <n v="6690"/>
    <s v="CA-2014-104108"/>
    <x v="3"/>
    <x v="574"/>
    <d v="2014-12-10T00:00:00"/>
    <s v="Standard Class"/>
    <s v="RP-19855"/>
    <s v="Roy Phan"/>
    <s v="Corporate"/>
    <s v="United States"/>
    <s v="Houston"/>
    <x v="5"/>
    <n v="77095"/>
    <x v="2"/>
    <s v="OFF-AR-10000817"/>
    <x v="1"/>
    <x v="6"/>
    <s v="Manco Dry-Lighter Erasable Highlighter"/>
    <n v="12.160000000000002"/>
    <n v="5"/>
    <n v="0.2"/>
    <n v="2.1279999999999988"/>
  </r>
  <r>
    <n v="6691"/>
    <s v="US-2014-165869"/>
    <x v="3"/>
    <x v="689"/>
    <d v="2014-08-06T00:00:00"/>
    <s v="Standard Class"/>
    <s v="LS-17200"/>
    <s v="Luke Schmidt"/>
    <s v="Corporate"/>
    <s v="United States"/>
    <s v="Milwaukee"/>
    <x v="6"/>
    <n v="53209"/>
    <x v="2"/>
    <s v="OFF-BI-10003460"/>
    <x v="1"/>
    <x v="8"/>
    <s v="Acco 3-Hole Punch"/>
    <n v="17.52"/>
    <n v="4"/>
    <n v="0"/>
    <n v="8.4095999999999993"/>
  </r>
  <r>
    <n v="6692"/>
    <s v="US-2014-165869"/>
    <x v="3"/>
    <x v="689"/>
    <d v="2014-08-06T00:00:00"/>
    <s v="Standard Class"/>
    <s v="LS-17200"/>
    <s v="Luke Schmidt"/>
    <s v="Corporate"/>
    <s v="United States"/>
    <s v="Milwaukee"/>
    <x v="6"/>
    <n v="53209"/>
    <x v="2"/>
    <s v="OFF-AP-10002472"/>
    <x v="1"/>
    <x v="9"/>
    <s v="3M Office Air Cleaner"/>
    <n v="155.88"/>
    <n v="6"/>
    <n v="0"/>
    <n v="54.558"/>
  </r>
  <r>
    <n v="6693"/>
    <s v="CA-2014-160899"/>
    <x v="3"/>
    <x v="938"/>
    <d v="2014-08-14T00:00:00"/>
    <s v="Second Class"/>
    <s v="DR-12940"/>
    <s v="Daniel Raglin"/>
    <s v="Home Office"/>
    <s v="United States"/>
    <s v="Lake Charles"/>
    <x v="28"/>
    <n v="70601"/>
    <x v="0"/>
    <s v="OFF-BI-10000632"/>
    <x v="1"/>
    <x v="8"/>
    <s v="Satellite Sectional Post Binders"/>
    <n v="477.51"/>
    <n v="11"/>
    <n v="0"/>
    <n v="219.65459999999999"/>
  </r>
  <r>
    <n v="6694"/>
    <s v="CA-2014-144225"/>
    <x v="3"/>
    <x v="1033"/>
    <d v="2014-10-03T00:00:00"/>
    <s v="Second Class"/>
    <s v="CC-12475"/>
    <s v="Cindy Chapman"/>
    <s v="Consumer"/>
    <s v="United States"/>
    <s v="Baltimore"/>
    <x v="39"/>
    <n v="21215"/>
    <x v="3"/>
    <s v="OFF-PA-10000062"/>
    <x v="1"/>
    <x v="10"/>
    <s v="Green Bar Computer Printout Paper"/>
    <n v="164.88"/>
    <n v="3"/>
    <n v="0"/>
    <n v="80.791200000000003"/>
  </r>
  <r>
    <n v="6695"/>
    <s v="US-2013-163538"/>
    <x v="0"/>
    <x v="370"/>
    <d v="2013-08-31T00:00:00"/>
    <s v="Standard Class"/>
    <s v="SS-20515"/>
    <s v="Shirley Schmidt"/>
    <s v="Home Office"/>
    <s v="United States"/>
    <s v="Franklin"/>
    <x v="6"/>
    <n v="53132"/>
    <x v="2"/>
    <s v="TEC-AC-10002006"/>
    <x v="2"/>
    <x v="11"/>
    <s v="Memorex Micro Travel Drive 16 GB"/>
    <n v="47.97"/>
    <n v="3"/>
    <n v="0"/>
    <n v="14.870699999999998"/>
  </r>
  <r>
    <n v="6696"/>
    <s v="US-2013-155103"/>
    <x v="0"/>
    <x v="499"/>
    <d v="2013-12-08T00:00:00"/>
    <s v="Standard Class"/>
    <s v="JF-15190"/>
    <s v="Jamie Frazer"/>
    <s v="Consumer"/>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s v="Consumer"/>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s v="Consumer"/>
    <s v="United States"/>
    <s v="New York City"/>
    <x v="15"/>
    <n v="10024"/>
    <x v="3"/>
    <s v="OFF-PA-10000062"/>
    <x v="1"/>
    <x v="10"/>
    <s v="Green Bar Computer Printout Paper"/>
    <n v="54.96"/>
    <n v="1"/>
    <n v="0"/>
    <n v="26.930399999999999"/>
  </r>
  <r>
    <n v="6699"/>
    <s v="CA-2014-145429"/>
    <x v="3"/>
    <x v="246"/>
    <d v="2014-07-26T00:00:00"/>
    <s v="Standard Class"/>
    <s v="SW-20455"/>
    <s v="Shaun Weien"/>
    <s v="Consumer"/>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s v="Consumer"/>
    <s v="United States"/>
    <s v="San Diego"/>
    <x v="1"/>
    <n v="92024"/>
    <x v="1"/>
    <s v="FUR-CH-10000988"/>
    <x v="0"/>
    <x v="1"/>
    <s v="Hon Olson Stacker Stools"/>
    <n v="225.29600000000002"/>
    <n v="2"/>
    <n v="0.2"/>
    <n v="22.529599999999995"/>
  </r>
  <r>
    <n v="6701"/>
    <s v="CA-2014-145429"/>
    <x v="3"/>
    <x v="246"/>
    <d v="2014-07-26T00:00:00"/>
    <s v="Standard Class"/>
    <s v="SW-20455"/>
    <s v="Shaun Weien"/>
    <s v="Consumer"/>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s v="Consumer"/>
    <s v="United States"/>
    <s v="Wilson"/>
    <x v="3"/>
    <n v="27893"/>
    <x v="0"/>
    <s v="FUR-FU-10001986"/>
    <x v="0"/>
    <x v="5"/>
    <s v="Dana Fluorescent Magnifying Lamp, White, 36&quot;"/>
    <n v="163.136"/>
    <n v="4"/>
    <n v="0.2"/>
    <n v="20.391999999999989"/>
  </r>
  <r>
    <n v="6703"/>
    <s v="CA-2012-153535"/>
    <x v="1"/>
    <x v="1128"/>
    <d v="2012-05-24T00:00:00"/>
    <s v="Standard Class"/>
    <s v="SG-20470"/>
    <s v="Sheri Gordon"/>
    <s v="Consumer"/>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s v="Consumer"/>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s v="Consumer"/>
    <s v="United States"/>
    <s v="Long Beach"/>
    <x v="1"/>
    <n v="90805"/>
    <x v="1"/>
    <s v="OFF-FA-10003059"/>
    <x v="1"/>
    <x v="13"/>
    <s v="Assorted Color Push Pins"/>
    <n v="5.43"/>
    <n v="3"/>
    <n v="0"/>
    <n v="1.7918999999999998"/>
  </r>
  <r>
    <n v="6706"/>
    <s v="CA-2012-139164"/>
    <x v="1"/>
    <x v="537"/>
    <d v="2012-06-28T00:00:00"/>
    <s v="Standard Class"/>
    <s v="CS-12355"/>
    <s v="Christine Sundaresam"/>
    <s v="Consumer"/>
    <s v="United States"/>
    <s v="Long Beach"/>
    <x v="1"/>
    <n v="90805"/>
    <x v="1"/>
    <s v="TEC-PH-10003931"/>
    <x v="2"/>
    <x v="7"/>
    <s v="JBL Micro Wireless Portable Bluetooth Speaker"/>
    <n v="143.976"/>
    <n v="3"/>
    <n v="0.2"/>
    <n v="8.998500000000007"/>
  </r>
  <r>
    <n v="6707"/>
    <s v="CA-2013-112277"/>
    <x v="0"/>
    <x v="545"/>
    <d v="2013-09-16T00:00:00"/>
    <s v="Standard Class"/>
    <s v="SC-20695"/>
    <s v="Steve Chapman"/>
    <s v="Corporate"/>
    <s v="United States"/>
    <s v="Fort Lauderdale"/>
    <x v="2"/>
    <n v="33311"/>
    <x v="0"/>
    <s v="TEC-PH-10003505"/>
    <x v="2"/>
    <x v="7"/>
    <s v="Geemarc AmpliPOWER60"/>
    <n v="519.67999999999995"/>
    <n v="7"/>
    <n v="0.2"/>
    <n v="58.46399999999997"/>
  </r>
  <r>
    <n v="6708"/>
    <s v="CA-2011-167724"/>
    <x v="2"/>
    <x v="138"/>
    <d v="2011-04-18T00:00:00"/>
    <s v="Standard Class"/>
    <s v="BF-11170"/>
    <s v="Ben Ferrer"/>
    <s v="Home Office"/>
    <s v="United States"/>
    <s v="Baltimore"/>
    <x v="39"/>
    <n v="21215"/>
    <x v="3"/>
    <s v="OFF-LA-10002368"/>
    <x v="1"/>
    <x v="2"/>
    <s v="Avery 479"/>
    <n v="7.83"/>
    <n v="3"/>
    <n v="0"/>
    <n v="3.6017999999999999"/>
  </r>
  <r>
    <n v="6709"/>
    <s v="CA-2012-123141"/>
    <x v="1"/>
    <x v="717"/>
    <d v="2012-11-19T00:00:00"/>
    <s v="Standard Class"/>
    <s v="GZ-14470"/>
    <s v="Gary Zandusky"/>
    <s v="Consumer"/>
    <s v="United States"/>
    <s v="Rio Rancho"/>
    <x v="27"/>
    <n v="87124"/>
    <x v="1"/>
    <s v="FUR-CH-10004287"/>
    <x v="0"/>
    <x v="1"/>
    <s v="SAFCO Arco Folding Chair"/>
    <n v="883.84"/>
    <n v="4"/>
    <n v="0.2"/>
    <n v="99.431999999999931"/>
  </r>
  <r>
    <n v="6710"/>
    <s v="CA-2012-123141"/>
    <x v="1"/>
    <x v="717"/>
    <d v="2012-11-19T00:00:00"/>
    <s v="Standard Class"/>
    <s v="GZ-14470"/>
    <s v="Gary Zandusky"/>
    <s v="Consumer"/>
    <s v="United States"/>
    <s v="Rio Rancho"/>
    <x v="27"/>
    <n v="87124"/>
    <x v="1"/>
    <s v="FUR-CH-10001891"/>
    <x v="0"/>
    <x v="1"/>
    <s v="Global Deluxe Office Fabric Chairs"/>
    <n v="230.35200000000003"/>
    <n v="3"/>
    <n v="0.2"/>
    <n v="20.155800000000013"/>
  </r>
  <r>
    <n v="6711"/>
    <s v="CA-2013-149503"/>
    <x v="0"/>
    <x v="10"/>
    <d v="2013-12-13T00:00:00"/>
    <s v="First Class"/>
    <s v="SP-20650"/>
    <s v="Stephanie Phelps"/>
    <s v="Corporate"/>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s v="Consumer"/>
    <s v="United States"/>
    <s v="Columbus"/>
    <x v="24"/>
    <n v="43229"/>
    <x v="3"/>
    <s v="OFF-AR-10001419"/>
    <x v="1"/>
    <x v="6"/>
    <s v="Newell 325"/>
    <n v="9.9120000000000008"/>
    <n v="3"/>
    <n v="0.2"/>
    <n v="1.2389999999999994"/>
  </r>
  <r>
    <n v="6713"/>
    <s v="CA-2014-107629"/>
    <x v="3"/>
    <x v="817"/>
    <d v="2014-12-15T00:00:00"/>
    <s v="Same Day"/>
    <s v="DB-13060"/>
    <s v="Dave Brooks"/>
    <s v="Consumer"/>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s v="Consumer"/>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s v="Consumer"/>
    <s v="United States"/>
    <s v="Skokie"/>
    <x v="10"/>
    <n v="60076"/>
    <x v="2"/>
    <s v="TEC-AC-10004510"/>
    <x v="2"/>
    <x v="11"/>
    <s v="Logitech Desktop MK120 Mouse and keyboard Combo"/>
    <n v="39.264000000000003"/>
    <n v="3"/>
    <n v="0.2"/>
    <n v="-4.908000000000003"/>
  </r>
  <r>
    <n v="6716"/>
    <s v="CA-2014-107629"/>
    <x v="3"/>
    <x v="817"/>
    <d v="2014-12-15T00:00:00"/>
    <s v="Same Day"/>
    <s v="DB-13060"/>
    <s v="Dave Brooks"/>
    <s v="Consumer"/>
    <s v="United States"/>
    <s v="Skokie"/>
    <x v="10"/>
    <n v="60076"/>
    <x v="2"/>
    <s v="OFF-AR-10002987"/>
    <x v="1"/>
    <x v="6"/>
    <s v="Prismacolor Color Pencil Set"/>
    <n v="95.231999999999999"/>
    <n v="6"/>
    <n v="0.2"/>
    <n v="24.998400000000011"/>
  </r>
  <r>
    <n v="6717"/>
    <s v="CA-2013-134789"/>
    <x v="0"/>
    <x v="143"/>
    <d v="2013-04-16T00:00:00"/>
    <s v="Standard Class"/>
    <s v="CK-12325"/>
    <s v="Christine Kargatis"/>
    <s v="Home Office"/>
    <s v="United States"/>
    <s v="Hot Springs"/>
    <x v="36"/>
    <n v="71901"/>
    <x v="0"/>
    <s v="OFF-FA-10002280"/>
    <x v="1"/>
    <x v="13"/>
    <s v="Advantus Plastic Paper Clips"/>
    <n v="30"/>
    <n v="6"/>
    <n v="0"/>
    <n v="14.399999999999999"/>
  </r>
  <r>
    <n v="6718"/>
    <s v="CA-2013-134789"/>
    <x v="0"/>
    <x v="143"/>
    <d v="2013-04-16T00:00:00"/>
    <s v="Standard Class"/>
    <s v="CK-12325"/>
    <s v="Christine Kargatis"/>
    <s v="Home Office"/>
    <s v="United States"/>
    <s v="Hot Springs"/>
    <x v="36"/>
    <n v="71901"/>
    <x v="0"/>
    <s v="OFF-PA-10001934"/>
    <x v="1"/>
    <x v="10"/>
    <s v="Xerox 1993"/>
    <n v="25.92"/>
    <n v="4"/>
    <n v="0"/>
    <n v="12.700800000000001"/>
  </r>
  <r>
    <n v="6719"/>
    <s v="CA-2013-134789"/>
    <x v="0"/>
    <x v="143"/>
    <d v="2013-04-16T00:00:00"/>
    <s v="Standard Class"/>
    <s v="CK-12325"/>
    <s v="Christine Kargatis"/>
    <s v="Home Office"/>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s v="Consumer"/>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s v="Corporate"/>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s v="Corporate"/>
    <s v="United States"/>
    <s v="Los Angeles"/>
    <x v="1"/>
    <n v="90032"/>
    <x v="1"/>
    <s v="OFF-AR-10000914"/>
    <x v="1"/>
    <x v="6"/>
    <s v="Boston 16765 Mini Stand Up Battery Pencil Sharpener"/>
    <n v="23.32"/>
    <n v="2"/>
    <n v="0"/>
    <n v="6.0632000000000019"/>
  </r>
  <r>
    <n v="6723"/>
    <s v="CA-2014-102974"/>
    <x v="3"/>
    <x v="20"/>
    <d v="2014-09-25T00:00:00"/>
    <s v="Standard Class"/>
    <s v="DP-13105"/>
    <s v="Dave Poirier"/>
    <s v="Corporate"/>
    <s v="United States"/>
    <s v="Los Angeles"/>
    <x v="1"/>
    <n v="90032"/>
    <x v="1"/>
    <s v="OFF-AR-10004956"/>
    <x v="1"/>
    <x v="6"/>
    <s v="Newell 33"/>
    <n v="16.740000000000002"/>
    <n v="3"/>
    <n v="0"/>
    <n v="4.8545999999999978"/>
  </r>
  <r>
    <n v="6724"/>
    <s v="US-2014-166394"/>
    <x v="3"/>
    <x v="507"/>
    <d v="2014-09-07T00:00:00"/>
    <s v="Second Class"/>
    <s v="VM-21835"/>
    <s v="Vivian Mathis"/>
    <s v="Consumer"/>
    <s v="United States"/>
    <s v="Nashua"/>
    <x v="38"/>
    <n v="3060"/>
    <x v="3"/>
    <s v="OFF-FA-10001843"/>
    <x v="1"/>
    <x v="13"/>
    <s v="Staples"/>
    <n v="14.82"/>
    <n v="6"/>
    <n v="0"/>
    <n v="6.9654000000000007"/>
  </r>
  <r>
    <n v="6725"/>
    <s v="CA-2013-128811"/>
    <x v="0"/>
    <x v="126"/>
    <d v="2013-09-17T00:00:00"/>
    <s v="Standard Class"/>
    <s v="SF-20200"/>
    <s v="Sarah Foster"/>
    <s v="Consumer"/>
    <s v="United States"/>
    <s v="Seattle"/>
    <x v="4"/>
    <n v="98103"/>
    <x v="1"/>
    <s v="OFF-FA-10000585"/>
    <x v="1"/>
    <x v="13"/>
    <s v="OIC Bulk Pack Metal Binder Clips"/>
    <n v="10.47"/>
    <n v="3"/>
    <n v="0"/>
    <n v="4.8162000000000003"/>
  </r>
  <r>
    <n v="6726"/>
    <s v="CA-2013-128811"/>
    <x v="0"/>
    <x v="126"/>
    <d v="2013-09-17T00:00:00"/>
    <s v="Standard Class"/>
    <s v="SF-20200"/>
    <s v="Sarah Foster"/>
    <s v="Consumer"/>
    <s v="United States"/>
    <s v="Seattle"/>
    <x v="4"/>
    <n v="98103"/>
    <x v="1"/>
    <s v="OFF-LA-10003720"/>
    <x v="1"/>
    <x v="2"/>
    <s v="Avery 487"/>
    <n v="11.07"/>
    <n v="3"/>
    <n v="0"/>
    <n v="5.2028999999999996"/>
  </r>
  <r>
    <n v="6727"/>
    <s v="CA-2013-128811"/>
    <x v="0"/>
    <x v="126"/>
    <d v="2013-09-17T00:00:00"/>
    <s v="Standard Class"/>
    <s v="SF-20200"/>
    <s v="Sarah Foster"/>
    <s v="Consumer"/>
    <s v="United States"/>
    <s v="Seattle"/>
    <x v="4"/>
    <n v="98103"/>
    <x v="1"/>
    <s v="OFF-BI-10000301"/>
    <x v="1"/>
    <x v="8"/>
    <s v="GBC Instant Report Kit"/>
    <n v="20.704000000000001"/>
    <n v="4"/>
    <n v="0.2"/>
    <n v="7.7639999999999993"/>
  </r>
  <r>
    <n v="6728"/>
    <s v="CA-2014-145443"/>
    <x v="3"/>
    <x v="682"/>
    <d v="2014-08-16T00:00:00"/>
    <s v="Second Class"/>
    <s v="SC-20695"/>
    <s v="Steve Chapman"/>
    <s v="Corporate"/>
    <s v="United States"/>
    <s v="Richmond"/>
    <x v="14"/>
    <n v="47374"/>
    <x v="2"/>
    <s v="OFF-PA-10003302"/>
    <x v="1"/>
    <x v="10"/>
    <s v="Xerox 1906"/>
    <n v="177.2"/>
    <n v="5"/>
    <n v="0"/>
    <n v="83.283999999999992"/>
  </r>
  <r>
    <n v="6729"/>
    <s v="CA-2013-165827"/>
    <x v="0"/>
    <x v="254"/>
    <d v="2013-11-10T00:00:00"/>
    <s v="Standard Class"/>
    <s v="MF-17665"/>
    <s v="Maureen Fritzler"/>
    <s v="Corporate"/>
    <s v="United States"/>
    <s v="Miami"/>
    <x v="2"/>
    <n v="33180"/>
    <x v="0"/>
    <s v="FUR-FU-10001889"/>
    <x v="0"/>
    <x v="5"/>
    <s v="Ultra Door Pull Handle"/>
    <n v="50.496000000000002"/>
    <n v="6"/>
    <n v="0.2"/>
    <n v="8.2055999999999987"/>
  </r>
  <r>
    <n v="6730"/>
    <s v="CA-2012-156734"/>
    <x v="1"/>
    <x v="652"/>
    <d v="2012-06-20T00:00:00"/>
    <s v="First Class"/>
    <s v="BV-11245"/>
    <s v="Benjamin Venier"/>
    <s v="Corporate"/>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s v="Corporate"/>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s v="Corporate"/>
    <s v="United States"/>
    <s v="Smyrna"/>
    <x v="18"/>
    <n v="37167"/>
    <x v="0"/>
    <s v="OFF-PA-10001937"/>
    <x v="1"/>
    <x v="10"/>
    <s v="Xerox 21"/>
    <n v="20.736000000000004"/>
    <n v="4"/>
    <n v="0.2"/>
    <n v="7.2576000000000001"/>
  </r>
  <r>
    <n v="6733"/>
    <s v="CA-2011-120096"/>
    <x v="2"/>
    <x v="1129"/>
    <d v="2011-07-07T00:00:00"/>
    <s v="First Class"/>
    <s v="KE-16420"/>
    <s v="Katrina Edelman"/>
    <s v="Corporate"/>
    <s v="United States"/>
    <s v="Aurora"/>
    <x v="22"/>
    <n v="80013"/>
    <x v="1"/>
    <s v="OFF-PA-10001977"/>
    <x v="1"/>
    <x v="10"/>
    <s v="Xerox 194"/>
    <n v="177.536"/>
    <n v="4"/>
    <n v="0.2"/>
    <n v="62.137599999999992"/>
  </r>
  <r>
    <n v="6734"/>
    <s v="CA-2011-120096"/>
    <x v="2"/>
    <x v="1129"/>
    <d v="2011-07-07T00:00:00"/>
    <s v="First Class"/>
    <s v="KE-16420"/>
    <s v="Katrina Edelman"/>
    <s v="Corporate"/>
    <s v="United States"/>
    <s v="Aurora"/>
    <x v="22"/>
    <n v="80013"/>
    <x v="1"/>
    <s v="OFF-AP-10000692"/>
    <x v="1"/>
    <x v="9"/>
    <s v="Fellowes Mighty 8 Compact Surge Protector"/>
    <n v="32.432000000000002"/>
    <n v="2"/>
    <n v="0.2"/>
    <n v="3.2432000000000016"/>
  </r>
  <r>
    <n v="6735"/>
    <s v="CA-2012-141754"/>
    <x v="1"/>
    <x v="139"/>
    <d v="2012-12-25T00:00:00"/>
    <s v="Standard Class"/>
    <s v="EM-14200"/>
    <s v="Evan Minnotte"/>
    <s v="Home Office"/>
    <s v="United States"/>
    <s v="Miami"/>
    <x v="2"/>
    <n v="33142"/>
    <x v="0"/>
    <s v="OFF-LA-10004093"/>
    <x v="1"/>
    <x v="2"/>
    <s v="Avery 486"/>
    <n v="11.696"/>
    <n v="2"/>
    <n v="0.2"/>
    <n v="3.9473999999999996"/>
  </r>
  <r>
    <n v="6736"/>
    <s v="CA-2013-123358"/>
    <x v="0"/>
    <x v="342"/>
    <d v="2013-04-18T00:00:00"/>
    <s v="Standard Class"/>
    <s v="BT-11680"/>
    <s v="Brian Thompson"/>
    <s v="Consumer"/>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s v="Consumer"/>
    <s v="United States"/>
    <s v="San Francisco"/>
    <x v="1"/>
    <n v="94122"/>
    <x v="1"/>
    <s v="OFF-ST-10001932"/>
    <x v="1"/>
    <x v="4"/>
    <s v="Fellowes Staxonsteel Drawer Files"/>
    <n v="579.51"/>
    <n v="3"/>
    <n v="0"/>
    <n v="81.131400000000014"/>
  </r>
  <r>
    <n v="6738"/>
    <s v="CA-2013-123358"/>
    <x v="0"/>
    <x v="342"/>
    <d v="2013-04-18T00:00:00"/>
    <s v="Standard Class"/>
    <s v="BT-11680"/>
    <s v="Brian Thompson"/>
    <s v="Consumer"/>
    <s v="United States"/>
    <s v="San Francisco"/>
    <x v="1"/>
    <n v="94122"/>
    <x v="1"/>
    <s v="OFF-ST-10000636"/>
    <x v="1"/>
    <x v="4"/>
    <s v="Rogers Profile Extra Capacity Storage Tub"/>
    <n v="150.66"/>
    <n v="9"/>
    <n v="0"/>
    <n v="6.0263999999999918"/>
  </r>
  <r>
    <n v="6739"/>
    <s v="CA-2013-123358"/>
    <x v="0"/>
    <x v="342"/>
    <d v="2013-04-18T00:00:00"/>
    <s v="Standard Class"/>
    <s v="BT-11680"/>
    <s v="Brian Thompson"/>
    <s v="Consumer"/>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s v="Consumer"/>
    <s v="United States"/>
    <s v="Chicago"/>
    <x v="10"/>
    <n v="60623"/>
    <x v="2"/>
    <s v="OFF-ST-10001837"/>
    <x v="1"/>
    <x v="4"/>
    <s v="SAFCO Mobile Desk Side File, Wire Frame"/>
    <n v="102.624"/>
    <n v="3"/>
    <n v="0.2"/>
    <n v="7.6968000000000032"/>
  </r>
  <r>
    <n v="6741"/>
    <s v="CA-2011-144029"/>
    <x v="2"/>
    <x v="542"/>
    <d v="2011-05-31T00:00:00"/>
    <s v="Standard Class"/>
    <s v="MM-18055"/>
    <s v="Michelle Moray"/>
    <s v="Consumer"/>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s v="Consumer"/>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s v="Consumer"/>
    <s v="United States"/>
    <s v="Los Angeles"/>
    <x v="1"/>
    <n v="90008"/>
    <x v="1"/>
    <s v="FUR-CH-10001146"/>
    <x v="0"/>
    <x v="1"/>
    <s v="Global Task Chair, Black"/>
    <n v="122.13600000000001"/>
    <n v="3"/>
    <n v="0.2"/>
    <n v="-13.740299999999994"/>
  </r>
  <r>
    <n v="6744"/>
    <s v="CA-2012-156923"/>
    <x v="1"/>
    <x v="1130"/>
    <d v="2012-02-20T00:00:00"/>
    <s v="Standard Class"/>
    <s v="SP-20860"/>
    <s v="Sung Pak"/>
    <s v="Corporate"/>
    <s v="United States"/>
    <s v="Dover"/>
    <x v="38"/>
    <n v="3820"/>
    <x v="3"/>
    <s v="OFF-PA-10002751"/>
    <x v="1"/>
    <x v="10"/>
    <s v="Xerox 1920"/>
    <n v="35.880000000000003"/>
    <n v="6"/>
    <n v="0"/>
    <n v="16.146000000000001"/>
  </r>
  <r>
    <n v="6745"/>
    <s v="CA-2014-111269"/>
    <x v="3"/>
    <x v="114"/>
    <d v="2014-06-19T00:00:00"/>
    <s v="Second Class"/>
    <s v="CS-12355"/>
    <s v="Christine Sundaresam"/>
    <s v="Consumer"/>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s v="Consumer"/>
    <s v="United States"/>
    <s v="Dublin"/>
    <x v="24"/>
    <n v="43017"/>
    <x v="3"/>
    <s v="OFF-AR-10001427"/>
    <x v="1"/>
    <x v="6"/>
    <s v="Newell 330"/>
    <n v="23.92"/>
    <n v="5"/>
    <n v="0.2"/>
    <n v="1.7940000000000005"/>
  </r>
  <r>
    <n v="6747"/>
    <s v="CA-2014-159156"/>
    <x v="3"/>
    <x v="38"/>
    <d v="2014-11-17T00:00:00"/>
    <s v="First Class"/>
    <s v="KB-16600"/>
    <s v="Ken Brennan"/>
    <s v="Corporate"/>
    <s v="United States"/>
    <s v="New York City"/>
    <x v="15"/>
    <n v="10009"/>
    <x v="3"/>
    <s v="TEC-PH-10004389"/>
    <x v="2"/>
    <x v="7"/>
    <s v="Nokia Lumia 925"/>
    <n v="629.94999999999993"/>
    <n v="5"/>
    <n v="0"/>
    <n v="163.78700000000003"/>
  </r>
  <r>
    <n v="6748"/>
    <s v="CA-2014-100230"/>
    <x v="3"/>
    <x v="157"/>
    <d v="2014-12-16T00:00:00"/>
    <s v="Standard Class"/>
    <s v="AA-10375"/>
    <s v="Allen Armold"/>
    <s v="Consumer"/>
    <s v="United States"/>
    <s v="New York City"/>
    <x v="15"/>
    <n v="10035"/>
    <x v="3"/>
    <s v="OFF-BI-10002498"/>
    <x v="1"/>
    <x v="8"/>
    <s v="Clear Mylar Reinforcing Strips"/>
    <n v="14.952000000000002"/>
    <n v="1"/>
    <n v="0.2"/>
    <n v="5.0462999999999996"/>
  </r>
  <r>
    <n v="6749"/>
    <s v="CA-2014-100230"/>
    <x v="3"/>
    <x v="157"/>
    <d v="2014-12-16T00:00:00"/>
    <s v="Standard Class"/>
    <s v="AA-10375"/>
    <s v="Allen Armold"/>
    <s v="Consumer"/>
    <s v="United States"/>
    <s v="New York City"/>
    <x v="15"/>
    <n v="10035"/>
    <x v="3"/>
    <s v="OFF-PA-10002245"/>
    <x v="1"/>
    <x v="10"/>
    <s v="Xerox 1895"/>
    <n v="17.940000000000001"/>
    <n v="3"/>
    <n v="0"/>
    <n v="8.0730000000000004"/>
  </r>
  <r>
    <n v="6750"/>
    <s v="CA-2014-100230"/>
    <x v="3"/>
    <x v="157"/>
    <d v="2014-12-16T00:00:00"/>
    <s v="Standard Class"/>
    <s v="AA-10375"/>
    <s v="Allen Armold"/>
    <s v="Consumer"/>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s v="Consumer"/>
    <s v="United States"/>
    <s v="Paterson"/>
    <x v="30"/>
    <n v="7501"/>
    <x v="3"/>
    <s v="FUR-CH-10003535"/>
    <x v="0"/>
    <x v="1"/>
    <s v="Global Armless Task Chair, Royal Blue"/>
    <n v="121.96"/>
    <n v="2"/>
    <n v="0"/>
    <n v="20.733199999999997"/>
  </r>
  <r>
    <n v="6752"/>
    <s v="CA-2013-154767"/>
    <x v="0"/>
    <x v="931"/>
    <d v="2013-07-01T00:00:00"/>
    <s v="Second Class"/>
    <s v="BP-11155"/>
    <s v="Becky Pak"/>
    <s v="Consumer"/>
    <s v="United States"/>
    <s v="Paterson"/>
    <x v="30"/>
    <n v="7501"/>
    <x v="3"/>
    <s v="OFF-AP-10000595"/>
    <x v="1"/>
    <x v="9"/>
    <s v="Disposable Triple-Filter Dust Bags"/>
    <n v="8.74"/>
    <n v="2"/>
    <n v="0"/>
    <n v="2.2724000000000002"/>
  </r>
  <r>
    <n v="6753"/>
    <s v="CA-2013-154767"/>
    <x v="0"/>
    <x v="931"/>
    <d v="2013-07-01T00:00:00"/>
    <s v="Second Class"/>
    <s v="BP-11155"/>
    <s v="Becky Pak"/>
    <s v="Consumer"/>
    <s v="United States"/>
    <s v="Paterson"/>
    <x v="30"/>
    <n v="7501"/>
    <x v="3"/>
    <s v="OFF-PA-10003039"/>
    <x v="1"/>
    <x v="10"/>
    <s v="Xerox 1960"/>
    <n v="61.96"/>
    <n v="2"/>
    <n v="0"/>
    <n v="27.881999999999998"/>
  </r>
  <r>
    <n v="6754"/>
    <s v="CA-2013-154767"/>
    <x v="0"/>
    <x v="931"/>
    <d v="2013-07-01T00:00:00"/>
    <s v="Second Class"/>
    <s v="BP-11155"/>
    <s v="Becky Pak"/>
    <s v="Consumer"/>
    <s v="United States"/>
    <s v="Paterson"/>
    <x v="30"/>
    <n v="7501"/>
    <x v="3"/>
    <s v="OFF-BI-10002003"/>
    <x v="1"/>
    <x v="8"/>
    <s v="Ibico Presentation Index for Binding Systems"/>
    <n v="7.96"/>
    <n v="2"/>
    <n v="0"/>
    <n v="3.7412000000000001"/>
  </r>
  <r>
    <n v="6755"/>
    <s v="CA-2013-154767"/>
    <x v="0"/>
    <x v="931"/>
    <d v="2013-07-01T00:00:00"/>
    <s v="Second Class"/>
    <s v="BP-11155"/>
    <s v="Becky Pak"/>
    <s v="Consumer"/>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s v="Corporate"/>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s v="Corporate"/>
    <s v="United States"/>
    <s v="Lakewood"/>
    <x v="30"/>
    <n v="8701"/>
    <x v="3"/>
    <s v="FUR-CH-10003606"/>
    <x v="0"/>
    <x v="1"/>
    <s v="SAFCO Folding Chair Trolley"/>
    <n v="512.96"/>
    <n v="4"/>
    <n v="0"/>
    <n v="143.62880000000001"/>
  </r>
  <r>
    <n v="6758"/>
    <s v="CA-2014-124205"/>
    <x v="3"/>
    <x v="175"/>
    <d v="2014-09-20T00:00:00"/>
    <s v="Standard Class"/>
    <s v="TC-21145"/>
    <s v="Theresa Coyne"/>
    <s v="Corporate"/>
    <s v="United States"/>
    <s v="Lakewood"/>
    <x v="30"/>
    <n v="8701"/>
    <x v="3"/>
    <s v="TEC-PH-10002115"/>
    <x v="2"/>
    <x v="7"/>
    <s v="Plantronics 81402"/>
    <n v="395.93999999999994"/>
    <n v="6"/>
    <n v="0"/>
    <n v="102.94440000000002"/>
  </r>
  <r>
    <n v="6759"/>
    <s v="CA-2014-124205"/>
    <x v="3"/>
    <x v="175"/>
    <d v="2014-09-20T00:00:00"/>
    <s v="Standard Class"/>
    <s v="TC-21145"/>
    <s v="Theresa Coyne"/>
    <s v="Corporate"/>
    <s v="United States"/>
    <s v="Lakewood"/>
    <x v="30"/>
    <n v="8701"/>
    <x v="3"/>
    <s v="OFF-ST-10000934"/>
    <x v="1"/>
    <x v="4"/>
    <s v="Contico 72&quot;H Heavy-Duty Storage System"/>
    <n v="81.96"/>
    <n v="2"/>
    <n v="0"/>
    <n v="0"/>
  </r>
  <r>
    <n v="6760"/>
    <s v="CA-2014-165715"/>
    <x v="3"/>
    <x v="574"/>
    <d v="2014-12-09T00:00:00"/>
    <s v="Standard Class"/>
    <s v="BG-11035"/>
    <s v="Barry Gonzalez"/>
    <s v="Consumer"/>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s v="Consumer"/>
    <s v="United States"/>
    <s v="New York City"/>
    <x v="15"/>
    <n v="10035"/>
    <x v="3"/>
    <s v="OFF-ST-10004123"/>
    <x v="1"/>
    <x v="4"/>
    <s v="Safco Industrial Wire Shelving System"/>
    <n v="272.94"/>
    <n v="3"/>
    <n v="0"/>
    <n v="0"/>
  </r>
  <r>
    <n v="6762"/>
    <s v="CA-2013-162943"/>
    <x v="0"/>
    <x v="1131"/>
    <d v="2013-07-27T00:00:00"/>
    <s v="Second Class"/>
    <s v="DB-12970"/>
    <s v="Darren Budd"/>
    <s v="Corporate"/>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s v="Consumer"/>
    <s v="United States"/>
    <s v="Chicago"/>
    <x v="10"/>
    <n v="60623"/>
    <x v="2"/>
    <s v="OFF-LA-10000240"/>
    <x v="1"/>
    <x v="2"/>
    <s v="Self-Adhesive Address Labels for Typewriters by Universal"/>
    <n v="29.24"/>
    <n v="5"/>
    <n v="0.2"/>
    <n v="9.8685000000000009"/>
  </r>
  <r>
    <n v="6764"/>
    <s v="CA-2013-144764"/>
    <x v="0"/>
    <x v="476"/>
    <d v="2013-09-09T00:00:00"/>
    <s v="Standard Class"/>
    <s v="RL-19615"/>
    <s v="Rob Lucas"/>
    <s v="Consumer"/>
    <s v="United States"/>
    <s v="Chicago"/>
    <x v="10"/>
    <n v="60623"/>
    <x v="2"/>
    <s v="OFF-ST-10002485"/>
    <x v="1"/>
    <x v="4"/>
    <s v="Rogers Deluxe File Chest"/>
    <n v="35.167999999999999"/>
    <n v="2"/>
    <n v="0.2"/>
    <n v="-8.3524000000000012"/>
  </r>
  <r>
    <n v="6765"/>
    <s v="CA-2013-144764"/>
    <x v="0"/>
    <x v="476"/>
    <d v="2013-09-09T00:00:00"/>
    <s v="Standard Class"/>
    <s v="RL-19615"/>
    <s v="Rob Lucas"/>
    <s v="Consumer"/>
    <s v="United States"/>
    <s v="Chicago"/>
    <x v="10"/>
    <n v="60623"/>
    <x v="2"/>
    <s v="TEC-MA-10003230"/>
    <x v="2"/>
    <x v="15"/>
    <s v="Okidata C610n Printer"/>
    <n v="1362.8999999999999"/>
    <n v="3"/>
    <n v="0.3"/>
    <n v="-19.470000000000141"/>
  </r>
  <r>
    <n v="6766"/>
    <s v="CA-2014-100615"/>
    <x v="3"/>
    <x v="693"/>
    <d v="2014-04-25T00:00:00"/>
    <s v="Standard Class"/>
    <s v="SJ-20215"/>
    <s v="Sarah Jordon"/>
    <s v="Consumer"/>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s v="Consumer"/>
    <s v="United States"/>
    <s v="Chicago"/>
    <x v="10"/>
    <n v="60653"/>
    <x v="2"/>
    <s v="OFF-AR-10001683"/>
    <x v="1"/>
    <x v="6"/>
    <s v="Lumber Crayons"/>
    <n v="15.76"/>
    <n v="2"/>
    <n v="0.2"/>
    <n v="3.5460000000000007"/>
  </r>
  <r>
    <n v="6768"/>
    <s v="CA-2014-100615"/>
    <x v="3"/>
    <x v="693"/>
    <d v="2014-04-25T00:00:00"/>
    <s v="Standard Class"/>
    <s v="SJ-20215"/>
    <s v="Sarah Jordon"/>
    <s v="Consumer"/>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s v="Corporate"/>
    <s v="United States"/>
    <s v="Lakewood"/>
    <x v="30"/>
    <n v="8701"/>
    <x v="3"/>
    <s v="OFF-BI-10002854"/>
    <x v="1"/>
    <x v="8"/>
    <s v="Performers Binder/Pad Holder, Black"/>
    <n v="196.21"/>
    <n v="7"/>
    <n v="0"/>
    <n v="98.105000000000004"/>
  </r>
  <r>
    <n v="6770"/>
    <s v="CA-2014-139787"/>
    <x v="3"/>
    <x v="20"/>
    <d v="2014-09-24T00:00:00"/>
    <s v="Standard Class"/>
    <s v="JP-16135"/>
    <s v="Julie Prescott"/>
    <s v="Home Office"/>
    <s v="United States"/>
    <s v="Columbus"/>
    <x v="32"/>
    <n v="31907"/>
    <x v="0"/>
    <s v="OFF-AR-10002445"/>
    <x v="1"/>
    <x v="6"/>
    <s v="SANFORD Major Accent Highlighters"/>
    <n v="35.4"/>
    <n v="5"/>
    <n v="0"/>
    <n v="13.452000000000002"/>
  </r>
  <r>
    <n v="6771"/>
    <s v="CA-2014-139402"/>
    <x v="3"/>
    <x v="34"/>
    <d v="2014-12-14T00:00:00"/>
    <s v="Standard Class"/>
    <s v="NC-18535"/>
    <s v="Nick Crebassa"/>
    <s v="Corporate"/>
    <s v="United States"/>
    <s v="Phoenix"/>
    <x v="16"/>
    <n v="85023"/>
    <x v="1"/>
    <s v="OFF-PA-10004359"/>
    <x v="1"/>
    <x v="10"/>
    <s v="Multicolor Computer Printout Paper"/>
    <n v="419.4"/>
    <n v="5"/>
    <n v="0.2"/>
    <n v="146.79"/>
  </r>
  <r>
    <n v="6772"/>
    <s v="CA-2014-139402"/>
    <x v="3"/>
    <x v="34"/>
    <d v="2014-12-14T00:00:00"/>
    <s v="Standard Class"/>
    <s v="NC-18535"/>
    <s v="Nick Crebassa"/>
    <s v="Corporate"/>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s v="Home Office"/>
    <s v="United States"/>
    <s v="Los Angeles"/>
    <x v="1"/>
    <n v="90004"/>
    <x v="1"/>
    <s v="OFF-BI-10003314"/>
    <x v="1"/>
    <x v="8"/>
    <s v="Tuff Stuff Recycled Round Ring Binders"/>
    <n v="7.7120000000000006"/>
    <n v="2"/>
    <n v="0.2"/>
    <n v="2.7956000000000003"/>
  </r>
  <r>
    <n v="6774"/>
    <s v="CA-2013-119018"/>
    <x v="0"/>
    <x v="254"/>
    <d v="2013-11-09T00:00:00"/>
    <s v="Standard Class"/>
    <s v="CW-11905"/>
    <s v="Carl Weiss"/>
    <s v="Home Office"/>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s v="Home Office"/>
    <s v="United States"/>
    <s v="Los Angeles"/>
    <x v="1"/>
    <n v="90004"/>
    <x v="1"/>
    <s v="OFF-PA-10000295"/>
    <x v="1"/>
    <x v="10"/>
    <s v="Xerox 229"/>
    <n v="38.880000000000003"/>
    <n v="6"/>
    <n v="0"/>
    <n v="18.662400000000002"/>
  </r>
  <r>
    <n v="6776"/>
    <s v="CA-2012-105361"/>
    <x v="1"/>
    <x v="368"/>
    <d v="2012-04-04T00:00:00"/>
    <s v="Standard Class"/>
    <s v="CM-12115"/>
    <s v="Chad McGuire"/>
    <s v="Consumer"/>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s v="Consumer"/>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s v="Home Office"/>
    <s v="United States"/>
    <s v="New York City"/>
    <x v="15"/>
    <n v="10009"/>
    <x v="3"/>
    <s v="TEC-AC-10002800"/>
    <x v="2"/>
    <x v="11"/>
    <s v="Plantronics Audio 478 Stereo USB Headset"/>
    <n v="449.91"/>
    <n v="9"/>
    <n v="0"/>
    <n v="157.46849999999998"/>
  </r>
  <r>
    <n v="6779"/>
    <s v="US-2013-147711"/>
    <x v="0"/>
    <x v="323"/>
    <d v="2013-09-09T00:00:00"/>
    <s v="Second Class"/>
    <s v="HF-14995"/>
    <s v="Herbert Flentye"/>
    <s v="Consumer"/>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s v="Consumer"/>
    <s v="United States"/>
    <s v="Baltimore"/>
    <x v="39"/>
    <n v="21215"/>
    <x v="3"/>
    <s v="FUR-FU-10002364"/>
    <x v="0"/>
    <x v="5"/>
    <s v="Eldon Expressions Wood Desk Accessories, Oak"/>
    <n v="14.76"/>
    <n v="2"/>
    <n v="0"/>
    <n v="4.2803999999999984"/>
  </r>
  <r>
    <n v="6781"/>
    <s v="US-2013-147711"/>
    <x v="0"/>
    <x v="323"/>
    <d v="2013-09-09T00:00:00"/>
    <s v="Second Class"/>
    <s v="HF-14995"/>
    <s v="Herbert Flentye"/>
    <s v="Consumer"/>
    <s v="United States"/>
    <s v="Baltimore"/>
    <x v="39"/>
    <n v="21215"/>
    <x v="3"/>
    <s v="OFF-BI-10003350"/>
    <x v="1"/>
    <x v="8"/>
    <s v="Acco Expandable Hanging Binders"/>
    <n v="12.76"/>
    <n v="2"/>
    <n v="0"/>
    <n v="5.8695999999999993"/>
  </r>
  <r>
    <n v="6782"/>
    <s v="US-2013-147711"/>
    <x v="0"/>
    <x v="323"/>
    <d v="2013-09-09T00:00:00"/>
    <s v="Second Class"/>
    <s v="HF-14995"/>
    <s v="Herbert Flentye"/>
    <s v="Consumer"/>
    <s v="United States"/>
    <s v="Baltimore"/>
    <x v="39"/>
    <n v="21215"/>
    <x v="3"/>
    <s v="OFF-LA-10004093"/>
    <x v="1"/>
    <x v="2"/>
    <s v="Avery 486"/>
    <n v="58.48"/>
    <n v="8"/>
    <n v="0"/>
    <n v="27.485599999999998"/>
  </r>
  <r>
    <n v="6783"/>
    <s v="CA-2014-121293"/>
    <x v="3"/>
    <x v="800"/>
    <d v="2014-07-29T00:00:00"/>
    <s v="Second Class"/>
    <s v="JC-15775"/>
    <s v="John Castell"/>
    <s v="Consumer"/>
    <s v="United States"/>
    <s v="Philadelphia"/>
    <x v="9"/>
    <n v="19143"/>
    <x v="3"/>
    <s v="FUR-FU-10000732"/>
    <x v="0"/>
    <x v="5"/>
    <s v="Eldon 200 Class Desk Accessories"/>
    <n v="20.096000000000004"/>
    <n v="4"/>
    <n v="0.2"/>
    <n v="3.0143999999999984"/>
  </r>
  <r>
    <n v="6784"/>
    <s v="CA-2014-121293"/>
    <x v="3"/>
    <x v="800"/>
    <d v="2014-07-29T00:00:00"/>
    <s v="Second Class"/>
    <s v="JC-15775"/>
    <s v="John Castell"/>
    <s v="Consumer"/>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s v="Consumer"/>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s v="Consumer"/>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s v="Consumer"/>
    <s v="United States"/>
    <s v="Philadelphia"/>
    <x v="9"/>
    <n v="19143"/>
    <x v="3"/>
    <s v="OFF-PA-10004100"/>
    <x v="1"/>
    <x v="10"/>
    <s v="Xerox 216"/>
    <n v="20.736000000000004"/>
    <n v="4"/>
    <n v="0.2"/>
    <n v="7.2576000000000001"/>
  </r>
  <r>
    <n v="6788"/>
    <s v="CA-2012-118843"/>
    <x v="1"/>
    <x v="1023"/>
    <d v="2012-09-20T00:00:00"/>
    <s v="Standard Class"/>
    <s v="JH-15910"/>
    <s v="Jonathan Howell"/>
    <s v="Consumer"/>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s v="Consumer"/>
    <s v="United States"/>
    <s v="Atlanta"/>
    <x v="32"/>
    <n v="30318"/>
    <x v="0"/>
    <s v="OFF-PA-10001712"/>
    <x v="1"/>
    <x v="10"/>
    <s v="Xerox 1948"/>
    <n v="69.930000000000007"/>
    <n v="7"/>
    <n v="0"/>
    <n v="31.468499999999999"/>
  </r>
  <r>
    <n v="6790"/>
    <s v="CA-2012-161445"/>
    <x v="1"/>
    <x v="67"/>
    <d v="2012-09-09T00:00:00"/>
    <s v="Second Class"/>
    <s v="CC-12610"/>
    <s v="Corey Catlett"/>
    <s v="Corporate"/>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s v="Consumer"/>
    <s v="United States"/>
    <s v="Roseville"/>
    <x v="1"/>
    <n v="95661"/>
    <x v="1"/>
    <s v="OFF-BI-10004967"/>
    <x v="1"/>
    <x v="8"/>
    <s v="Round Ring Binders"/>
    <n v="8.32"/>
    <n v="5"/>
    <n v="0.2"/>
    <n v="2.8079999999999998"/>
  </r>
  <r>
    <n v="6792"/>
    <s v="CA-2013-162348"/>
    <x v="0"/>
    <x v="338"/>
    <d v="2013-11-16T00:00:00"/>
    <s v="Standard Class"/>
    <s v="BF-11170"/>
    <s v="Ben Ferrer"/>
    <s v="Home Office"/>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s v="Consumer"/>
    <s v="United States"/>
    <s v="Fairfield"/>
    <x v="29"/>
    <n v="6824"/>
    <x v="3"/>
    <s v="OFF-BI-10001989"/>
    <x v="1"/>
    <x v="8"/>
    <s v="Premium Transparent Presentation Covers by GBC"/>
    <n v="62.94"/>
    <n v="3"/>
    <n v="0"/>
    <n v="30.211199999999998"/>
  </r>
  <r>
    <n v="6794"/>
    <s v="CA-2012-145394"/>
    <x v="1"/>
    <x v="547"/>
    <d v="2012-11-20T00:00:00"/>
    <s v="Standard Class"/>
    <s v="MC-17605"/>
    <s v="Matt Connell"/>
    <s v="Corporate"/>
    <s v="United States"/>
    <s v="Chicago"/>
    <x v="10"/>
    <n v="60610"/>
    <x v="2"/>
    <s v="OFF-ST-10000344"/>
    <x v="1"/>
    <x v="4"/>
    <s v="Neat Ideas Personal Hanging Folder Files, Black"/>
    <n v="21.488"/>
    <n v="2"/>
    <n v="0.2"/>
    <n v="1.6115999999999993"/>
  </r>
  <r>
    <n v="6795"/>
    <s v="CA-2012-145394"/>
    <x v="1"/>
    <x v="547"/>
    <d v="2012-11-20T00:00:00"/>
    <s v="Standard Class"/>
    <s v="MC-17605"/>
    <s v="Matt Connell"/>
    <s v="Corporate"/>
    <s v="United States"/>
    <s v="Chicago"/>
    <x v="10"/>
    <n v="60610"/>
    <x v="2"/>
    <s v="TEC-PH-10001051"/>
    <x v="2"/>
    <x v="7"/>
    <s v="HTC One"/>
    <n v="239.976"/>
    <n v="3"/>
    <n v="0.2"/>
    <n v="26.997299999999967"/>
  </r>
  <r>
    <n v="6796"/>
    <s v="CA-2012-145394"/>
    <x v="1"/>
    <x v="547"/>
    <d v="2012-11-20T00:00:00"/>
    <s v="Standard Class"/>
    <s v="MC-17605"/>
    <s v="Matt Connell"/>
    <s v="Corporate"/>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s v="Consumer"/>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s v="Consumer"/>
    <s v="United States"/>
    <s v="Houston"/>
    <x v="5"/>
    <n v="77041"/>
    <x v="2"/>
    <s v="OFF-BI-10000315"/>
    <x v="1"/>
    <x v="8"/>
    <s v="Poly Designer Cover &amp; Back"/>
    <n v="3.7979999999999987"/>
    <n v="1"/>
    <n v="0.8"/>
    <n v="-6.0768000000000004"/>
  </r>
  <r>
    <n v="6799"/>
    <s v="CA-2012-168809"/>
    <x v="1"/>
    <x v="767"/>
    <d v="2012-08-25T00:00:00"/>
    <s v="Same Day"/>
    <s v="MC-18100"/>
    <s v="Mick Crebagga"/>
    <s v="Consumer"/>
    <s v="United States"/>
    <s v="Houston"/>
    <x v="5"/>
    <n v="77041"/>
    <x v="2"/>
    <s v="FUR-FU-10002240"/>
    <x v="0"/>
    <x v="5"/>
    <s v="Nu-Dell EZ-Mount Plastic Wall Frames"/>
    <n v="7.8800000000000008"/>
    <n v="5"/>
    <n v="0.6"/>
    <n v="-3.9399999999999995"/>
  </r>
  <r>
    <n v="6800"/>
    <s v="CA-2013-109827"/>
    <x v="0"/>
    <x v="591"/>
    <d v="2014-01-02T00:00:00"/>
    <s v="Standard Class"/>
    <s v="LW-16825"/>
    <s v="Laurel Workman"/>
    <s v="Corporate"/>
    <s v="United States"/>
    <s v="Phoenix"/>
    <x v="16"/>
    <n v="85023"/>
    <x v="1"/>
    <s v="FUR-TA-10002607"/>
    <x v="0"/>
    <x v="3"/>
    <s v="KI Conference Tables"/>
    <n v="35.445"/>
    <n v="1"/>
    <n v="0.5"/>
    <n v="-24.102599999999995"/>
  </r>
  <r>
    <n v="6801"/>
    <s v="CA-2013-109827"/>
    <x v="0"/>
    <x v="591"/>
    <d v="2014-01-02T00:00:00"/>
    <s v="Standard Class"/>
    <s v="LW-16825"/>
    <s v="Laurel Workman"/>
    <s v="Corporate"/>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s v="Corporate"/>
    <s v="United States"/>
    <s v="Phoenix"/>
    <x v="16"/>
    <n v="85023"/>
    <x v="1"/>
    <s v="TEC-AC-10002217"/>
    <x v="2"/>
    <x v="11"/>
    <s v="Imation Clip USB flash drive - 8 GB"/>
    <n v="45.120000000000005"/>
    <n v="3"/>
    <n v="0.2"/>
    <n v="-7.8960000000000008"/>
  </r>
  <r>
    <n v="6803"/>
    <s v="CA-2013-109827"/>
    <x v="0"/>
    <x v="591"/>
    <d v="2014-01-02T00:00:00"/>
    <s v="Standard Class"/>
    <s v="LW-16825"/>
    <s v="Laurel Workman"/>
    <s v="Corporate"/>
    <s v="United States"/>
    <s v="Phoenix"/>
    <x v="16"/>
    <n v="85023"/>
    <x v="1"/>
    <s v="TEC-AC-10004353"/>
    <x v="2"/>
    <x v="11"/>
    <s v="Hypercom P1300 Pinpad"/>
    <n v="100.80000000000001"/>
    <n v="2"/>
    <n v="0.2"/>
    <n v="21.42"/>
  </r>
  <r>
    <n v="6804"/>
    <s v="CA-2013-109827"/>
    <x v="0"/>
    <x v="591"/>
    <d v="2014-01-02T00:00:00"/>
    <s v="Standard Class"/>
    <s v="LW-16825"/>
    <s v="Laurel Workman"/>
    <s v="Corporate"/>
    <s v="United States"/>
    <s v="Phoenix"/>
    <x v="16"/>
    <n v="85023"/>
    <x v="1"/>
    <s v="FUR-CH-10004754"/>
    <x v="0"/>
    <x v="1"/>
    <s v="Global Stack Chair with Arms, Black"/>
    <n v="47.968000000000004"/>
    <n v="2"/>
    <n v="0.2"/>
    <n v="4.1971999999999987"/>
  </r>
  <r>
    <n v="6805"/>
    <s v="CA-2011-152233"/>
    <x v="2"/>
    <x v="1082"/>
    <d v="2011-10-06T00:00:00"/>
    <s v="First Class"/>
    <s v="KH-16510"/>
    <s v="Keith Herrera"/>
    <s v="Consumer"/>
    <s v="United States"/>
    <s v="Pomona"/>
    <x v="1"/>
    <n v="91767"/>
    <x v="1"/>
    <s v="TEC-AC-10002800"/>
    <x v="2"/>
    <x v="11"/>
    <s v="Plantronics Audio 478 Stereo USB Headset"/>
    <n v="99.98"/>
    <n v="2"/>
    <n v="0"/>
    <n v="34.992999999999995"/>
  </r>
  <r>
    <n v="6806"/>
    <s v="CA-2011-125682"/>
    <x v="2"/>
    <x v="754"/>
    <d v="2011-11-25T00:00:00"/>
    <s v="First Class"/>
    <s v="RB-19645"/>
    <s v="Robert Barroso"/>
    <s v="Corporate"/>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s v="Corporate"/>
    <s v="United States"/>
    <s v="Everett"/>
    <x v="4"/>
    <n v="98208"/>
    <x v="1"/>
    <s v="OFF-BI-10003314"/>
    <x v="1"/>
    <x v="8"/>
    <s v="Tuff Stuff Recycled Round Ring Binders"/>
    <n v="3.8560000000000003"/>
    <n v="1"/>
    <n v="0.2"/>
    <n v="1.3978000000000002"/>
  </r>
  <r>
    <n v="6808"/>
    <s v="CA-2012-128125"/>
    <x v="1"/>
    <x v="1052"/>
    <d v="2012-04-05T00:00:00"/>
    <s v="Standard Class"/>
    <s v="EB-13705"/>
    <s v="Ed Braxton"/>
    <s v="Corporate"/>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s v="Corporate"/>
    <s v="United States"/>
    <s v="Houston"/>
    <x v="5"/>
    <n v="77095"/>
    <x v="2"/>
    <s v="FUR-FU-10001085"/>
    <x v="0"/>
    <x v="5"/>
    <s v="3M Polarizing Light Filter Sleeves"/>
    <n v="22.38"/>
    <n v="3"/>
    <n v="0.6"/>
    <n v="-7.8330000000000055"/>
  </r>
  <r>
    <n v="6810"/>
    <s v="CA-2014-156237"/>
    <x v="3"/>
    <x v="32"/>
    <d v="2014-09-16T00:00:00"/>
    <s v="First Class"/>
    <s v="PS-18760"/>
    <s v="Pamela Stobb"/>
    <s v="Consumer"/>
    <s v="United States"/>
    <s v="Philadelphia"/>
    <x v="9"/>
    <n v="19140"/>
    <x v="3"/>
    <s v="OFF-BI-10000301"/>
    <x v="1"/>
    <x v="8"/>
    <s v="GBC Instant Report Kit"/>
    <n v="3.8820000000000006"/>
    <n v="2"/>
    <n v="0.7"/>
    <n v="-2.5880000000000001"/>
  </r>
  <r>
    <n v="6811"/>
    <s v="CA-2014-156237"/>
    <x v="3"/>
    <x v="32"/>
    <d v="2014-09-16T00:00:00"/>
    <s v="First Class"/>
    <s v="PS-18760"/>
    <s v="Pamela Stobb"/>
    <s v="Consumer"/>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s v="Consumer"/>
    <s v="United States"/>
    <s v="Philadelphia"/>
    <x v="9"/>
    <n v="19140"/>
    <x v="3"/>
    <s v="FUR-CH-10002372"/>
    <x v="0"/>
    <x v="1"/>
    <s v="Office Star - Ergonomically Designed Knee Chair"/>
    <n v="113.372"/>
    <n v="2"/>
    <n v="0.3"/>
    <n v="-29.152799999999992"/>
  </r>
  <r>
    <n v="6813"/>
    <s v="CA-2014-156237"/>
    <x v="3"/>
    <x v="32"/>
    <d v="2014-09-16T00:00:00"/>
    <s v="First Class"/>
    <s v="PS-18760"/>
    <s v="Pamela Stobb"/>
    <s v="Consumer"/>
    <s v="United States"/>
    <s v="Philadelphia"/>
    <x v="9"/>
    <n v="19140"/>
    <x v="3"/>
    <s v="OFF-BI-10003707"/>
    <x v="1"/>
    <x v="8"/>
    <s v="Aluminum Screw Posts"/>
    <n v="18.312000000000001"/>
    <n v="4"/>
    <n v="0.7"/>
    <n v="-12.207999999999995"/>
  </r>
  <r>
    <n v="6814"/>
    <s v="CA-2014-156237"/>
    <x v="3"/>
    <x v="32"/>
    <d v="2014-09-16T00:00:00"/>
    <s v="First Class"/>
    <s v="PS-18760"/>
    <s v="Pamela Stobb"/>
    <s v="Consumer"/>
    <s v="United States"/>
    <s v="Philadelphia"/>
    <x v="9"/>
    <n v="19140"/>
    <x v="3"/>
    <s v="FUR-FU-10001057"/>
    <x v="0"/>
    <x v="5"/>
    <s v="Tensor Track Tree Floor Lamp"/>
    <n v="127.93599999999999"/>
    <n v="8"/>
    <n v="0.2"/>
    <n v="4.7975999999999992"/>
  </r>
  <r>
    <n v="6815"/>
    <s v="CA-2014-156237"/>
    <x v="3"/>
    <x v="32"/>
    <d v="2014-09-16T00:00:00"/>
    <s v="First Class"/>
    <s v="PS-18760"/>
    <s v="Pamela Stobb"/>
    <s v="Consumer"/>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s v="Consumer"/>
    <s v="United States"/>
    <s v="Seattle"/>
    <x v="4"/>
    <n v="98105"/>
    <x v="1"/>
    <s v="FUR-FU-10003981"/>
    <x v="0"/>
    <x v="5"/>
    <s v="Eldon Wave Desk Accessories"/>
    <n v="6.24"/>
    <n v="3"/>
    <n v="0"/>
    <n v="2.6208000000000005"/>
  </r>
  <r>
    <n v="6817"/>
    <s v="CA-2011-144414"/>
    <x v="2"/>
    <x v="1103"/>
    <d v="2011-06-21T00:00:00"/>
    <s v="Standard Class"/>
    <s v="GH-14425"/>
    <s v="Gary Hwang"/>
    <s v="Consumer"/>
    <s v="United States"/>
    <s v="Seattle"/>
    <x v="4"/>
    <n v="98105"/>
    <x v="1"/>
    <s v="OFF-FA-10000624"/>
    <x v="1"/>
    <x v="13"/>
    <s v="OIC Binder Clips"/>
    <n v="17.899999999999999"/>
    <n v="5"/>
    <n v="0"/>
    <n v="8.9499999999999993"/>
  </r>
  <r>
    <n v="6818"/>
    <s v="CA-2011-144414"/>
    <x v="2"/>
    <x v="1103"/>
    <d v="2011-06-21T00:00:00"/>
    <s v="Standard Class"/>
    <s v="GH-14425"/>
    <s v="Gary Hwang"/>
    <s v="Consumer"/>
    <s v="United States"/>
    <s v="Seattle"/>
    <x v="4"/>
    <n v="98105"/>
    <x v="1"/>
    <s v="OFF-BI-10004995"/>
    <x v="1"/>
    <x v="8"/>
    <s v="GBC DocuBind P400 Electric Binding System"/>
    <n v="3266.3760000000002"/>
    <n v="3"/>
    <n v="0.2"/>
    <n v="1061.5721999999998"/>
  </r>
  <r>
    <n v="6819"/>
    <s v="CA-2014-163860"/>
    <x v="3"/>
    <x v="116"/>
    <d v="2015-01-02T00:00:00"/>
    <s v="Standard Class"/>
    <s v="LO-17170"/>
    <s v="Lori Olson"/>
    <s v="Corporate"/>
    <s v="United States"/>
    <s v="Peoria"/>
    <x v="10"/>
    <n v="61604"/>
    <x v="2"/>
    <s v="OFF-BI-10003784"/>
    <x v="1"/>
    <x v="8"/>
    <s v="Computer Printout Index Tabs"/>
    <n v="1.6799999999999995"/>
    <n v="5"/>
    <n v="0.8"/>
    <n v="-2.6880000000000015"/>
  </r>
  <r>
    <n v="6820"/>
    <s v="CA-2014-163860"/>
    <x v="3"/>
    <x v="116"/>
    <d v="2015-01-02T00:00:00"/>
    <s v="Standard Class"/>
    <s v="LO-17170"/>
    <s v="Lori Olson"/>
    <s v="Corporate"/>
    <s v="United States"/>
    <s v="Peoria"/>
    <x v="10"/>
    <n v="61604"/>
    <x v="2"/>
    <s v="FUR-FU-10004586"/>
    <x v="0"/>
    <x v="5"/>
    <s v="G.E. Longer-Life Indoor Recessed Floodlight Bulbs"/>
    <n v="7.968"/>
    <n v="3"/>
    <n v="0.6"/>
    <n v="-2.3903999999999996"/>
  </r>
  <r>
    <n v="6821"/>
    <s v="CA-2014-163860"/>
    <x v="3"/>
    <x v="116"/>
    <d v="2015-01-02T00:00:00"/>
    <s v="Standard Class"/>
    <s v="LO-17170"/>
    <s v="Lori Olson"/>
    <s v="Corporate"/>
    <s v="United States"/>
    <s v="Peoria"/>
    <x v="10"/>
    <n v="61604"/>
    <x v="2"/>
    <s v="FUR-CH-10004698"/>
    <x v="0"/>
    <x v="1"/>
    <s v="Padded Folding Chairs, Black, 4/Carton"/>
    <n v="113.372"/>
    <n v="2"/>
    <n v="0.3"/>
    <n v="-3.2391999999999896"/>
  </r>
  <r>
    <n v="6822"/>
    <s v="CA-2014-163860"/>
    <x v="3"/>
    <x v="116"/>
    <d v="2015-01-02T00:00:00"/>
    <s v="Standard Class"/>
    <s v="LO-17170"/>
    <s v="Lori Olson"/>
    <s v="Corporate"/>
    <s v="United States"/>
    <s v="Peoria"/>
    <x v="10"/>
    <n v="61604"/>
    <x v="2"/>
    <s v="FUR-FU-10001935"/>
    <x v="0"/>
    <x v="5"/>
    <s v="3M Hangers With Command Adhesive"/>
    <n v="2.9600000000000004"/>
    <n v="2"/>
    <n v="0.6"/>
    <n v="-1.4059999999999997"/>
  </r>
  <r>
    <n v="6823"/>
    <s v="US-2014-115609"/>
    <x v="3"/>
    <x v="808"/>
    <d v="2014-11-08T00:00:00"/>
    <s v="Standard Class"/>
    <s v="CS-12505"/>
    <s v="Cindy Stewart"/>
    <s v="Consumer"/>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s v="Corporate"/>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s v="Corporate"/>
    <s v="United States"/>
    <s v="Montgomery"/>
    <x v="19"/>
    <n v="36116"/>
    <x v="0"/>
    <s v="FUR-TA-10002041"/>
    <x v="0"/>
    <x v="3"/>
    <s v="Bevis Round Conference Table Top, X-Base"/>
    <n v="358.58"/>
    <n v="2"/>
    <n v="0"/>
    <n v="39.44380000000001"/>
  </r>
  <r>
    <n v="6826"/>
    <s v="CA-2013-118689"/>
    <x v="0"/>
    <x v="824"/>
    <d v="2013-10-10T00:00:00"/>
    <s v="Standard Class"/>
    <s v="TC-20980"/>
    <s v="Tamara Chand"/>
    <s v="Corporate"/>
    <s v="United States"/>
    <s v="Lafayette"/>
    <x v="14"/>
    <n v="47905"/>
    <x v="2"/>
    <s v="OFF-ST-10001558"/>
    <x v="1"/>
    <x v="4"/>
    <s v="Acco Perma 4000 Stacking Storage Drawers"/>
    <n v="32.479999999999997"/>
    <n v="2"/>
    <n v="0"/>
    <n v="4.8719999999999999"/>
  </r>
  <r>
    <n v="6827"/>
    <s v="CA-2013-118689"/>
    <x v="0"/>
    <x v="824"/>
    <d v="2013-10-10T00:00:00"/>
    <s v="Standard Class"/>
    <s v="TC-20980"/>
    <s v="Tamara Chand"/>
    <s v="Corporate"/>
    <s v="United States"/>
    <s v="Lafayette"/>
    <x v="14"/>
    <n v="47905"/>
    <x v="2"/>
    <s v="TEC-CO-10004722"/>
    <x v="2"/>
    <x v="16"/>
    <s v="Canon imageCLASS 2200 Advanced Copier"/>
    <n v="17499.949999999997"/>
    <n v="5"/>
    <n v="0"/>
    <n v="8399.9759999999987"/>
  </r>
  <r>
    <n v="6828"/>
    <s v="CA-2013-118689"/>
    <x v="0"/>
    <x v="824"/>
    <d v="2013-10-10T00:00:00"/>
    <s v="Standard Class"/>
    <s v="TC-20980"/>
    <s v="Tamara Chand"/>
    <s v="Corporate"/>
    <s v="United States"/>
    <s v="Lafayette"/>
    <x v="14"/>
    <n v="47905"/>
    <x v="2"/>
    <s v="OFF-BI-10004600"/>
    <x v="1"/>
    <x v="8"/>
    <s v="Ibico Ibimaster 300 Manual Binding System"/>
    <n v="735.98"/>
    <n v="2"/>
    <n v="0"/>
    <n v="331.19099999999997"/>
  </r>
  <r>
    <n v="6829"/>
    <s v="CA-2013-118689"/>
    <x v="0"/>
    <x v="824"/>
    <d v="2013-10-10T00:00:00"/>
    <s v="Standard Class"/>
    <s v="TC-20980"/>
    <s v="Tamara Chand"/>
    <s v="Corporate"/>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s v="Corporate"/>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s v="Corporate"/>
    <s v="United States"/>
    <s v="New York City"/>
    <x v="15"/>
    <n v="10009"/>
    <x v="3"/>
    <s v="TEC-PH-10001750"/>
    <x v="2"/>
    <x v="7"/>
    <s v="Samsung Rugby III"/>
    <n v="197.96999999999997"/>
    <n v="3"/>
    <n v="0"/>
    <n v="53.451900000000009"/>
  </r>
  <r>
    <n v="6832"/>
    <s v="US-2014-123204"/>
    <x v="3"/>
    <x v="246"/>
    <d v="2014-07-28T00:00:00"/>
    <s v="Standard Class"/>
    <s v="CS-11860"/>
    <s v="Cari Schnelling"/>
    <s v="Consumer"/>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s v="Consumer"/>
    <s v="United States"/>
    <s v="Chicago"/>
    <x v="10"/>
    <n v="60610"/>
    <x v="2"/>
    <s v="OFF-AR-10003183"/>
    <x v="1"/>
    <x v="6"/>
    <s v="Avery Fluorescent Highlighter Four-Color Set"/>
    <n v="8.016"/>
    <n v="3"/>
    <n v="0.2"/>
    <n v="1.0019999999999993"/>
  </r>
  <r>
    <n v="6834"/>
    <s v="CA-2013-153101"/>
    <x v="0"/>
    <x v="162"/>
    <d v="2013-09-09T00:00:00"/>
    <s v="Same Day"/>
    <s v="PJ-19015"/>
    <s v="Pauline Johnson"/>
    <s v="Consumer"/>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s v="Corporate"/>
    <s v="United States"/>
    <s v="Montebello"/>
    <x v="1"/>
    <n v="90640"/>
    <x v="1"/>
    <s v="TEC-AC-10004803"/>
    <x v="2"/>
    <x v="11"/>
    <s v="Sony Micro Vault Click 4 GB USB 2.0 Flash Drive"/>
    <n v="27.88"/>
    <n v="2"/>
    <n v="0"/>
    <n v="3.9032000000000018"/>
  </r>
  <r>
    <n v="6836"/>
    <s v="CA-2014-142643"/>
    <x v="3"/>
    <x v="453"/>
    <d v="2014-10-21T00:00:00"/>
    <s v="Standard Class"/>
    <s v="DL-13495"/>
    <s v="Dionis Lloyd"/>
    <s v="Corporate"/>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s v="Corporate"/>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s v="Corporate"/>
    <s v="United States"/>
    <s v="Vineland"/>
    <x v="30"/>
    <n v="8360"/>
    <x v="3"/>
    <s v="OFF-AR-10003732"/>
    <x v="1"/>
    <x v="6"/>
    <s v="Newell 333"/>
    <n v="11.12"/>
    <n v="4"/>
    <n v="0"/>
    <n v="2.8911999999999995"/>
  </r>
  <r>
    <n v="6839"/>
    <s v="CA-2014-107517"/>
    <x v="3"/>
    <x v="1119"/>
    <d v="2014-02-10T00:00:00"/>
    <s v="Standard Class"/>
    <s v="FC-14335"/>
    <s v="Fred Chung"/>
    <s v="Corporate"/>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s v="Corporate"/>
    <s v="United States"/>
    <s v="Torrance"/>
    <x v="1"/>
    <n v="90503"/>
    <x v="1"/>
    <s v="TEC-PH-10003505"/>
    <x v="2"/>
    <x v="7"/>
    <s v="Geemarc AmpliPOWER60"/>
    <n v="371.2"/>
    <n v="5"/>
    <n v="0.2"/>
    <n v="41.759999999999948"/>
  </r>
  <r>
    <n v="6841"/>
    <s v="CA-2012-166338"/>
    <x v="1"/>
    <x v="401"/>
    <d v="2012-12-07T00:00:00"/>
    <s v="First Class"/>
    <s v="MP-18175"/>
    <s v="Mike Pelletier"/>
    <s v="Home Office"/>
    <s v="United States"/>
    <s v="Troy"/>
    <x v="24"/>
    <n v="45373"/>
    <x v="3"/>
    <s v="OFF-BI-10002852"/>
    <x v="1"/>
    <x v="8"/>
    <s v="Ibico Standard Transparent Covers"/>
    <n v="14.832000000000003"/>
    <n v="3"/>
    <n v="0.7"/>
    <n v="-10.382399999999997"/>
  </r>
  <r>
    <n v="6842"/>
    <s v="CA-2013-123946"/>
    <x v="0"/>
    <x v="126"/>
    <d v="2013-09-18T00:00:00"/>
    <s v="Standard Class"/>
    <s v="AJ-10795"/>
    <s v="Anthony Johnson"/>
    <s v="Corporate"/>
    <s v="United States"/>
    <s v="Springfield"/>
    <x v="17"/>
    <n v="22153"/>
    <x v="0"/>
    <s v="TEC-AC-10004877"/>
    <x v="2"/>
    <x v="11"/>
    <s v="Imation 30456 USB Flash Drive 8GB"/>
    <n v="20.700000000000003"/>
    <n v="3"/>
    <n v="0"/>
    <n v="1.6559999999999988"/>
  </r>
  <r>
    <n v="6843"/>
    <s v="CA-2013-123946"/>
    <x v="0"/>
    <x v="126"/>
    <d v="2013-09-18T00:00:00"/>
    <s v="Standard Class"/>
    <s v="AJ-10795"/>
    <s v="Anthony Johnson"/>
    <s v="Corporate"/>
    <s v="United States"/>
    <s v="Springfield"/>
    <x v="17"/>
    <n v="22153"/>
    <x v="0"/>
    <s v="OFF-FA-10002975"/>
    <x v="1"/>
    <x v="13"/>
    <s v="Staples"/>
    <n v="11.34"/>
    <n v="3"/>
    <n v="0"/>
    <n v="5.2164000000000001"/>
  </r>
  <r>
    <n v="6844"/>
    <s v="CA-2013-123946"/>
    <x v="0"/>
    <x v="126"/>
    <d v="2013-09-18T00:00:00"/>
    <s v="Standard Class"/>
    <s v="AJ-10795"/>
    <s v="Anthony Johnson"/>
    <s v="Corporate"/>
    <s v="United States"/>
    <s v="Springfield"/>
    <x v="17"/>
    <n v="22153"/>
    <x v="0"/>
    <s v="OFF-ST-10000419"/>
    <x v="1"/>
    <x v="4"/>
    <s v="Rogers Jumbo File, Granite"/>
    <n v="67.900000000000006"/>
    <n v="5"/>
    <n v="0"/>
    <n v="0.67899999999999849"/>
  </r>
  <r>
    <n v="6845"/>
    <s v="CA-2013-123946"/>
    <x v="0"/>
    <x v="126"/>
    <d v="2013-09-18T00:00:00"/>
    <s v="Standard Class"/>
    <s v="AJ-10795"/>
    <s v="Anthony Johnson"/>
    <s v="Corporate"/>
    <s v="United States"/>
    <s v="Springfield"/>
    <x v="17"/>
    <n v="22153"/>
    <x v="0"/>
    <s v="FUR-CH-10002073"/>
    <x v="0"/>
    <x v="1"/>
    <s v="Hon Olson Stacker Chairs"/>
    <n v="1059.1199999999999"/>
    <n v="4"/>
    <n v="0"/>
    <n v="307.14479999999992"/>
  </r>
  <r>
    <n v="6846"/>
    <s v="CA-2011-147543"/>
    <x v="2"/>
    <x v="522"/>
    <d v="2011-07-12T00:00:00"/>
    <s v="Standard Class"/>
    <s v="BC-11125"/>
    <s v="Becky Castell"/>
    <s v="Home Office"/>
    <s v="United States"/>
    <s v="El Cajon"/>
    <x v="1"/>
    <n v="92020"/>
    <x v="1"/>
    <s v="FUR-CH-10000155"/>
    <x v="0"/>
    <x v="1"/>
    <s v="Global Comet Stacking Armless Chair"/>
    <n v="478.48"/>
    <n v="2"/>
    <n v="0.2"/>
    <n v="47.848000000000013"/>
  </r>
  <r>
    <n v="6847"/>
    <s v="US-2013-159093"/>
    <x v="0"/>
    <x v="195"/>
    <d v="2013-05-15T00:00:00"/>
    <s v="Standard Class"/>
    <s v="RS-19420"/>
    <s v="Ricardo Sperren"/>
    <s v="Corporate"/>
    <s v="United States"/>
    <s v="Los Angeles"/>
    <x v="1"/>
    <n v="90036"/>
    <x v="1"/>
    <s v="OFF-PA-10001260"/>
    <x v="1"/>
    <x v="10"/>
    <s v="TOPS Money Receipt Book, Consecutively Numbered in Red,"/>
    <n v="32.04"/>
    <n v="4"/>
    <n v="0"/>
    <n v="14.417999999999999"/>
  </r>
  <r>
    <n v="6848"/>
    <s v="CA-2013-162110"/>
    <x v="0"/>
    <x v="427"/>
    <d v="2013-07-23T00:00:00"/>
    <s v="Standard Class"/>
    <s v="NP-18670"/>
    <s v="Nora Paige"/>
    <s v="Consumer"/>
    <s v="United States"/>
    <s v="Phoenix"/>
    <x v="16"/>
    <n v="85023"/>
    <x v="1"/>
    <s v="TEC-PH-10001924"/>
    <x v="2"/>
    <x v="7"/>
    <s v="iHome FM Clock Radio with Lightning Dock"/>
    <n v="55.991999999999997"/>
    <n v="1"/>
    <n v="0.2"/>
    <n v="3.4995000000000029"/>
  </r>
  <r>
    <n v="6849"/>
    <s v="US-2013-163461"/>
    <x v="0"/>
    <x v="1133"/>
    <d v="2013-06-22T00:00:00"/>
    <s v="First Class"/>
    <s v="BT-11440"/>
    <s v="Bobby Trafton"/>
    <s v="Consumer"/>
    <s v="United States"/>
    <s v="Frankfort"/>
    <x v="10"/>
    <n v="60423"/>
    <x v="2"/>
    <s v="OFF-PA-10003134"/>
    <x v="1"/>
    <x v="10"/>
    <s v="Xerox 1937"/>
    <n v="76.864000000000004"/>
    <n v="2"/>
    <n v="0.2"/>
    <n v="26.902399999999993"/>
  </r>
  <r>
    <n v="6850"/>
    <s v="CA-2011-101462"/>
    <x v="2"/>
    <x v="1017"/>
    <d v="2011-04-25T00:00:00"/>
    <s v="Standard Class"/>
    <s v="BP-11230"/>
    <s v="Benjamin Patterson"/>
    <s v="Consumer"/>
    <s v="United States"/>
    <s v="Los Angeles"/>
    <x v="1"/>
    <n v="90045"/>
    <x v="1"/>
    <s v="FUR-FU-10000409"/>
    <x v="0"/>
    <x v="5"/>
    <s v="GE 4 Foot Flourescent Tube, 40 Watt"/>
    <n v="59.92"/>
    <n v="4"/>
    <n v="0"/>
    <n v="27.563200000000002"/>
  </r>
  <r>
    <n v="6851"/>
    <s v="US-2013-100461"/>
    <x v="0"/>
    <x v="1134"/>
    <d v="2013-01-12T00:00:00"/>
    <s v="Standard Class"/>
    <s v="JO-15145"/>
    <s v="Jack O'Briant"/>
    <s v="Corporate"/>
    <s v="United States"/>
    <s v="Franklin"/>
    <x v="6"/>
    <n v="53132"/>
    <x v="2"/>
    <s v="FUR-BO-10002545"/>
    <x v="0"/>
    <x v="0"/>
    <s v="Atlantic Metals Mobile 3-Shelf Bookcases, Custom Colors"/>
    <n v="1565.88"/>
    <n v="6"/>
    <n v="0"/>
    <n v="407.12880000000007"/>
  </r>
  <r>
    <n v="6852"/>
    <s v="US-2013-100461"/>
    <x v="0"/>
    <x v="1134"/>
    <d v="2013-01-12T00:00:00"/>
    <s v="Standard Class"/>
    <s v="JO-15145"/>
    <s v="Jack O'Briant"/>
    <s v="Corporate"/>
    <s v="United States"/>
    <s v="Franklin"/>
    <x v="6"/>
    <n v="53132"/>
    <x v="2"/>
    <s v="OFF-BI-10001460"/>
    <x v="1"/>
    <x v="8"/>
    <s v="Plastic Binding Combs"/>
    <n v="106.05"/>
    <n v="7"/>
    <n v="0"/>
    <n v="49.843499999999999"/>
  </r>
  <r>
    <n v="6853"/>
    <s v="US-2014-162670"/>
    <x v="3"/>
    <x v="331"/>
    <d v="2014-12-29T00:00:00"/>
    <s v="Second Class"/>
    <s v="MF-18250"/>
    <s v="Monica Federle"/>
    <s v="Corporate"/>
    <s v="United States"/>
    <s v="Little Rock"/>
    <x v="36"/>
    <n v="72209"/>
    <x v="0"/>
    <s v="OFF-ST-10001328"/>
    <x v="1"/>
    <x v="4"/>
    <s v="Personal Filing Tote with Lid, Black/Gray"/>
    <n v="62.04"/>
    <n v="4"/>
    <n v="0"/>
    <n v="17.371200000000002"/>
  </r>
  <r>
    <n v="6854"/>
    <s v="US-2014-162670"/>
    <x v="3"/>
    <x v="331"/>
    <d v="2014-12-29T00:00:00"/>
    <s v="Second Class"/>
    <s v="MF-18250"/>
    <s v="Monica Federle"/>
    <s v="Corporate"/>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s v="Corporate"/>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s v="Corporate"/>
    <s v="United States"/>
    <s v="Little Rock"/>
    <x v="36"/>
    <n v="72209"/>
    <x v="0"/>
    <s v="OFF-PA-10001994"/>
    <x v="1"/>
    <x v="10"/>
    <s v="Ink Jet Note and Greeting Cards, 8-1/2&quot; x 5-1/2&quot; Card Size"/>
    <n v="44.96"/>
    <n v="2"/>
    <n v="0"/>
    <n v="20.6816"/>
  </r>
  <r>
    <n v="6857"/>
    <s v="US-2014-162670"/>
    <x v="3"/>
    <x v="331"/>
    <d v="2014-12-29T00:00:00"/>
    <s v="Second Class"/>
    <s v="MF-18250"/>
    <s v="Monica Federle"/>
    <s v="Corporate"/>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s v="Consumer"/>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s v="Consumer"/>
    <s v="United States"/>
    <s v="Los Angeles"/>
    <x v="1"/>
    <n v="90008"/>
    <x v="1"/>
    <s v="OFF-LA-10001404"/>
    <x v="1"/>
    <x v="2"/>
    <s v="Avery 517"/>
    <n v="7.38"/>
    <n v="2"/>
    <n v="0"/>
    <n v="3.4685999999999999"/>
  </r>
  <r>
    <n v="6860"/>
    <s v="CA-2014-128965"/>
    <x v="3"/>
    <x v="827"/>
    <d v="2014-04-23T00:00:00"/>
    <s v="Standard Class"/>
    <s v="PS-18760"/>
    <s v="Pamela Stobb"/>
    <s v="Consumer"/>
    <s v="United States"/>
    <s v="Los Angeles"/>
    <x v="1"/>
    <n v="90008"/>
    <x v="1"/>
    <s v="OFF-FA-10001561"/>
    <x v="1"/>
    <x v="13"/>
    <s v="Stockwell Push Pins"/>
    <n v="10.9"/>
    <n v="5"/>
    <n v="0"/>
    <n v="3.5970000000000004"/>
  </r>
  <r>
    <n v="6861"/>
    <s v="CA-2014-128965"/>
    <x v="3"/>
    <x v="827"/>
    <d v="2014-04-23T00:00:00"/>
    <s v="Standard Class"/>
    <s v="PS-18760"/>
    <s v="Pamela Stobb"/>
    <s v="Consumer"/>
    <s v="United States"/>
    <s v="Los Angeles"/>
    <x v="1"/>
    <n v="90008"/>
    <x v="1"/>
    <s v="TEC-AC-10001383"/>
    <x v="2"/>
    <x v="11"/>
    <s v="Logitech Wireless Touch Keyboard K400"/>
    <n v="274.89"/>
    <n v="11"/>
    <n v="0"/>
    <n v="46.731299999999962"/>
  </r>
  <r>
    <n v="6862"/>
    <s v="CA-2014-128965"/>
    <x v="3"/>
    <x v="827"/>
    <d v="2014-04-23T00:00:00"/>
    <s v="Standard Class"/>
    <s v="PS-18760"/>
    <s v="Pamela Stobb"/>
    <s v="Consumer"/>
    <s v="United States"/>
    <s v="Los Angeles"/>
    <x v="1"/>
    <n v="90008"/>
    <x v="1"/>
    <s v="OFF-LA-10003190"/>
    <x v="1"/>
    <x v="2"/>
    <s v="Avery 474"/>
    <n v="23.04"/>
    <n v="8"/>
    <n v="0"/>
    <n v="11.2896"/>
  </r>
  <r>
    <n v="6863"/>
    <s v="CA-2014-128965"/>
    <x v="3"/>
    <x v="827"/>
    <d v="2014-04-23T00:00:00"/>
    <s v="Standard Class"/>
    <s v="PS-18760"/>
    <s v="Pamela Stobb"/>
    <s v="Consumer"/>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s v="Corporate"/>
    <s v="United States"/>
    <s v="San Antonio"/>
    <x v="5"/>
    <n v="78207"/>
    <x v="2"/>
    <s v="OFF-PA-10000520"/>
    <x v="1"/>
    <x v="10"/>
    <s v="Xerox 201"/>
    <n v="10.368000000000002"/>
    <n v="2"/>
    <n v="0.2"/>
    <n v="3.6288"/>
  </r>
  <r>
    <n v="6865"/>
    <s v="US-2013-126452"/>
    <x v="0"/>
    <x v="1036"/>
    <d v="2013-08-29T00:00:00"/>
    <s v="Standard Class"/>
    <s v="SC-20230"/>
    <s v="Scot Coram"/>
    <s v="Corporate"/>
    <s v="United States"/>
    <s v="Los Angeles"/>
    <x v="1"/>
    <n v="90004"/>
    <x v="1"/>
    <s v="OFF-BI-10004465"/>
    <x v="1"/>
    <x v="8"/>
    <s v="Avery Durable Slant Ring Binders"/>
    <n v="12.672000000000001"/>
    <n v="2"/>
    <n v="0.2"/>
    <n v="4.7519999999999998"/>
  </r>
  <r>
    <n v="6866"/>
    <s v="US-2013-126452"/>
    <x v="0"/>
    <x v="1036"/>
    <d v="2013-08-29T00:00:00"/>
    <s v="Standard Class"/>
    <s v="SC-20230"/>
    <s v="Scot Coram"/>
    <s v="Corporate"/>
    <s v="United States"/>
    <s v="Los Angeles"/>
    <x v="1"/>
    <n v="90004"/>
    <x v="1"/>
    <s v="TEC-PH-10003555"/>
    <x v="2"/>
    <x v="7"/>
    <s v="Motorola HK250 Universal Bluetooth Headset"/>
    <n v="91.96"/>
    <n v="5"/>
    <n v="0.2"/>
    <n v="-20.690999999999992"/>
  </r>
  <r>
    <n v="6867"/>
    <s v="US-2013-126452"/>
    <x v="0"/>
    <x v="1036"/>
    <d v="2013-08-29T00:00:00"/>
    <s v="Standard Class"/>
    <s v="SC-20230"/>
    <s v="Scot Coram"/>
    <s v="Corporate"/>
    <s v="United States"/>
    <s v="Los Angeles"/>
    <x v="1"/>
    <n v="90004"/>
    <x v="1"/>
    <s v="TEC-AC-10000844"/>
    <x v="2"/>
    <x v="11"/>
    <s v="Logitech Gaming G510s - Keyboard"/>
    <n v="254.96999999999997"/>
    <n v="3"/>
    <n v="0"/>
    <n v="91.789199999999994"/>
  </r>
  <r>
    <n v="6868"/>
    <s v="US-2013-126452"/>
    <x v="0"/>
    <x v="1036"/>
    <d v="2013-08-29T00:00:00"/>
    <s v="Standard Class"/>
    <s v="SC-20230"/>
    <s v="Scot Coram"/>
    <s v="Corporate"/>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s v="Corporate"/>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s v="Corporate"/>
    <s v="United States"/>
    <s v="Los Angeles"/>
    <x v="1"/>
    <n v="90004"/>
    <x v="1"/>
    <s v="OFF-PA-10003848"/>
    <x v="1"/>
    <x v="10"/>
    <s v="Xerox 1997"/>
    <n v="12.96"/>
    <n v="2"/>
    <n v="0"/>
    <n v="6.2208000000000006"/>
  </r>
  <r>
    <n v="6871"/>
    <s v="US-2013-126452"/>
    <x v="0"/>
    <x v="1036"/>
    <d v="2013-08-29T00:00:00"/>
    <s v="Standard Class"/>
    <s v="SC-20230"/>
    <s v="Scot Coram"/>
    <s v="Corporate"/>
    <s v="United States"/>
    <s v="Los Angeles"/>
    <x v="1"/>
    <n v="90004"/>
    <x v="1"/>
    <s v="OFF-PA-10002606"/>
    <x v="1"/>
    <x v="10"/>
    <s v="Xerox 1928"/>
    <n v="47.52"/>
    <n v="9"/>
    <n v="0"/>
    <n v="21.384"/>
  </r>
  <r>
    <n v="6872"/>
    <s v="CA-2013-145009"/>
    <x v="0"/>
    <x v="5"/>
    <d v="2013-12-09T00:00:00"/>
    <s v="Second Class"/>
    <s v="RF-19345"/>
    <s v="Randy Ferguson"/>
    <s v="Corporate"/>
    <s v="United States"/>
    <s v="Chicago"/>
    <x v="10"/>
    <n v="60610"/>
    <x v="2"/>
    <s v="OFF-LA-10004853"/>
    <x v="1"/>
    <x v="2"/>
    <s v="Avery 483"/>
    <n v="11.952000000000002"/>
    <n v="3"/>
    <n v="0.2"/>
    <n v="3.8843999999999994"/>
  </r>
  <r>
    <n v="6873"/>
    <s v="CA-2012-162544"/>
    <x v="1"/>
    <x v="1135"/>
    <d v="2012-12-19T00:00:00"/>
    <s v="First Class"/>
    <s v="SG-20080"/>
    <s v="Sandra Glassco"/>
    <s v="Consumer"/>
    <s v="United States"/>
    <s v="Seattle"/>
    <x v="4"/>
    <n v="98105"/>
    <x v="1"/>
    <s v="OFF-PA-10004948"/>
    <x v="1"/>
    <x v="10"/>
    <s v="Xerox 190"/>
    <n v="4.9800000000000004"/>
    <n v="1"/>
    <n v="0"/>
    <n v="2.3406000000000002"/>
  </r>
  <r>
    <n v="6874"/>
    <s v="CA-2011-124394"/>
    <x v="2"/>
    <x v="1136"/>
    <d v="2011-10-22T00:00:00"/>
    <s v="Second Class"/>
    <s v="TB-21520"/>
    <s v="Tracy Blumstein"/>
    <s v="Consumer"/>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s v="Consumer"/>
    <s v="United States"/>
    <s v="Beaumont"/>
    <x v="5"/>
    <n v="77705"/>
    <x v="2"/>
    <s v="TEC-AC-10001314"/>
    <x v="2"/>
    <x v="11"/>
    <s v="Case Logic 2.4GHz Wireless Keyboard"/>
    <n v="119.97600000000001"/>
    <n v="3"/>
    <n v="0.2"/>
    <n v="-17.996400000000019"/>
  </r>
  <r>
    <n v="6876"/>
    <s v="US-2013-121013"/>
    <x v="0"/>
    <x v="64"/>
    <d v="2013-09-11T00:00:00"/>
    <s v="Standard Class"/>
    <s v="MM-17920"/>
    <s v="Michael Moore"/>
    <s v="Consumer"/>
    <s v="United States"/>
    <s v="Chesapeake"/>
    <x v="17"/>
    <n v="23320"/>
    <x v="0"/>
    <s v="OFF-LA-10004545"/>
    <x v="1"/>
    <x v="2"/>
    <s v="Avery 50"/>
    <n v="25.06"/>
    <n v="2"/>
    <n v="0"/>
    <n v="11.778199999999998"/>
  </r>
  <r>
    <n v="6877"/>
    <s v="US-2013-121013"/>
    <x v="0"/>
    <x v="64"/>
    <d v="2013-09-11T00:00:00"/>
    <s v="Standard Class"/>
    <s v="MM-17920"/>
    <s v="Michael Moore"/>
    <s v="Consumer"/>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s v="Consumer"/>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s v="Consumer"/>
    <s v="United States"/>
    <s v="Dallas"/>
    <x v="5"/>
    <n v="75217"/>
    <x v="2"/>
    <s v="OFF-PA-10003001"/>
    <x v="1"/>
    <x v="10"/>
    <s v="Xerox 1986"/>
    <n v="5.3440000000000003"/>
    <n v="1"/>
    <n v="0.2"/>
    <n v="1.8703999999999998"/>
  </r>
  <r>
    <n v="6880"/>
    <s v="CA-2012-137113"/>
    <x v="1"/>
    <x v="494"/>
    <d v="2012-12-05T00:00:00"/>
    <s v="Second Class"/>
    <s v="TW-21025"/>
    <s v="Tamara Willingham"/>
    <s v="Home Office"/>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s v="Home Office"/>
    <s v="United States"/>
    <s v="Seattle"/>
    <x v="4"/>
    <n v="98105"/>
    <x v="1"/>
    <s v="OFF-PA-10004255"/>
    <x v="1"/>
    <x v="10"/>
    <s v="Xerox 219"/>
    <n v="32.400000000000006"/>
    <n v="5"/>
    <n v="0"/>
    <n v="15.552000000000001"/>
  </r>
  <r>
    <n v="6882"/>
    <s v="CA-2012-137113"/>
    <x v="1"/>
    <x v="494"/>
    <d v="2012-12-05T00:00:00"/>
    <s v="Second Class"/>
    <s v="TW-21025"/>
    <s v="Tamara Willingham"/>
    <s v="Home Office"/>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s v="Home Office"/>
    <s v="United States"/>
    <s v="Seattle"/>
    <x v="4"/>
    <n v="98105"/>
    <x v="1"/>
    <s v="OFF-ST-10002554"/>
    <x v="1"/>
    <x v="4"/>
    <s v="Tennsco Industrial Shelving"/>
    <n v="146.72999999999999"/>
    <n v="3"/>
    <n v="0"/>
    <n v="2.9346000000000032"/>
  </r>
  <r>
    <n v="6884"/>
    <s v="CA-2012-137113"/>
    <x v="1"/>
    <x v="494"/>
    <d v="2012-12-05T00:00:00"/>
    <s v="Second Class"/>
    <s v="TW-21025"/>
    <s v="Tamara Willingham"/>
    <s v="Home Office"/>
    <s v="United States"/>
    <s v="Seattle"/>
    <x v="4"/>
    <n v="98105"/>
    <x v="1"/>
    <s v="OFF-PA-10002222"/>
    <x v="1"/>
    <x v="10"/>
    <s v="Xerox Color Copier Paper, 11&quot; x 17&quot;, Ream"/>
    <n v="114.2"/>
    <n v="5"/>
    <n v="0"/>
    <n v="52.531999999999996"/>
  </r>
  <r>
    <n v="6885"/>
    <s v="CA-2012-120677"/>
    <x v="1"/>
    <x v="70"/>
    <d v="2012-06-04T00:00:00"/>
    <s v="Standard Class"/>
    <s v="BD-11320"/>
    <s v="Bill Donatelli"/>
    <s v="Consumer"/>
    <s v="United States"/>
    <s v="Minneapolis"/>
    <x v="11"/>
    <n v="55407"/>
    <x v="2"/>
    <s v="FUR-CH-10002320"/>
    <x v="0"/>
    <x v="1"/>
    <s v="Hon Pagoda Stacking Chairs"/>
    <n v="2567.84"/>
    <n v="8"/>
    <n v="0"/>
    <n v="770.35199999999986"/>
  </r>
  <r>
    <n v="6886"/>
    <s v="CA-2014-123036"/>
    <x v="3"/>
    <x v="18"/>
    <d v="2014-09-18T00:00:00"/>
    <s v="Standard Class"/>
    <s v="HA-14905"/>
    <s v="Helen Abelman"/>
    <s v="Consumer"/>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s v="Consumer"/>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s v="Consumer"/>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s v="Consumer"/>
    <s v="United States"/>
    <s v="Los Angeles"/>
    <x v="1"/>
    <n v="90032"/>
    <x v="1"/>
    <s v="OFF-BI-10000666"/>
    <x v="1"/>
    <x v="8"/>
    <s v="Surelock Post Binders"/>
    <n v="73.343999999999994"/>
    <n v="3"/>
    <n v="0.2"/>
    <n v="27.503999999999998"/>
  </r>
  <r>
    <n v="6890"/>
    <s v="CA-2014-164756"/>
    <x v="3"/>
    <x v="65"/>
    <d v="2014-09-23T00:00:00"/>
    <s v="Standard Class"/>
    <s v="SS-20140"/>
    <s v="Saphhira Shifley"/>
    <s v="Corporate"/>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s v="Corporate"/>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s v="Corporate"/>
    <s v="United States"/>
    <s v="Columbus"/>
    <x v="32"/>
    <n v="31907"/>
    <x v="0"/>
    <s v="OFF-AR-10000380"/>
    <x v="1"/>
    <x v="6"/>
    <s v="Hunt PowerHouse Electric Pencil Sharpener, Blue"/>
    <n v="113.94"/>
    <n v="3"/>
    <n v="0"/>
    <n v="34.181999999999988"/>
  </r>
  <r>
    <n v="6893"/>
    <s v="CA-2014-164756"/>
    <x v="3"/>
    <x v="65"/>
    <d v="2014-09-23T00:00:00"/>
    <s v="Standard Class"/>
    <s v="SS-20140"/>
    <s v="Saphhira Shifley"/>
    <s v="Corporate"/>
    <s v="United States"/>
    <s v="Columbus"/>
    <x v="32"/>
    <n v="31907"/>
    <x v="0"/>
    <s v="OFF-PA-10003848"/>
    <x v="1"/>
    <x v="10"/>
    <s v="Xerox 1997"/>
    <n v="25.92"/>
    <n v="4"/>
    <n v="0"/>
    <n v="12.441600000000001"/>
  </r>
  <r>
    <n v="6894"/>
    <s v="CA-2014-164756"/>
    <x v="3"/>
    <x v="65"/>
    <d v="2014-09-23T00:00:00"/>
    <s v="Standard Class"/>
    <s v="SS-20140"/>
    <s v="Saphhira Shifley"/>
    <s v="Corporate"/>
    <s v="United States"/>
    <s v="Columbus"/>
    <x v="32"/>
    <n v="31907"/>
    <x v="0"/>
    <s v="FUR-FU-10002963"/>
    <x v="0"/>
    <x v="5"/>
    <s v="Master Caster Door Stop, Gray"/>
    <n v="20.32"/>
    <n v="4"/>
    <n v="0"/>
    <n v="6.9087999999999994"/>
  </r>
  <r>
    <n v="6895"/>
    <s v="CA-2014-164756"/>
    <x v="3"/>
    <x v="65"/>
    <d v="2014-09-23T00:00:00"/>
    <s v="Standard Class"/>
    <s v="SS-20140"/>
    <s v="Saphhira Shifley"/>
    <s v="Corporate"/>
    <s v="United States"/>
    <s v="Columbus"/>
    <x v="32"/>
    <n v="31907"/>
    <x v="0"/>
    <s v="TEC-PH-10002447"/>
    <x v="2"/>
    <x v="7"/>
    <s v="AT&amp;T CL83451 4-Handset Telephone"/>
    <n v="411.98"/>
    <n v="2"/>
    <n v="0"/>
    <n v="119.4742"/>
  </r>
  <r>
    <n v="6896"/>
    <s v="CA-2014-164756"/>
    <x v="3"/>
    <x v="65"/>
    <d v="2014-09-23T00:00:00"/>
    <s v="Standard Class"/>
    <s v="SS-20140"/>
    <s v="Saphhira Shifley"/>
    <s v="Corporate"/>
    <s v="United States"/>
    <s v="Columbus"/>
    <x v="32"/>
    <n v="31907"/>
    <x v="0"/>
    <s v="OFF-SU-10004261"/>
    <x v="1"/>
    <x v="14"/>
    <s v="Fiskars 8&quot; Scissors, 2/Pack"/>
    <n v="34.479999999999997"/>
    <n v="2"/>
    <n v="0"/>
    <n v="9.9991999999999948"/>
  </r>
  <r>
    <n v="6897"/>
    <s v="CA-2014-164756"/>
    <x v="3"/>
    <x v="65"/>
    <d v="2014-09-23T00:00:00"/>
    <s v="Standard Class"/>
    <s v="SS-20140"/>
    <s v="Saphhira Shifley"/>
    <s v="Corporate"/>
    <s v="United States"/>
    <s v="Columbus"/>
    <x v="32"/>
    <n v="31907"/>
    <x v="0"/>
    <s v="OFF-PA-10003228"/>
    <x v="1"/>
    <x v="10"/>
    <s v="Xerox 1917"/>
    <n v="244.54999999999998"/>
    <n v="5"/>
    <n v="0"/>
    <n v="114.93849999999998"/>
  </r>
  <r>
    <n v="6898"/>
    <s v="CA-2014-122028"/>
    <x v="3"/>
    <x v="238"/>
    <d v="2014-08-26T00:00:00"/>
    <s v="Standard Class"/>
    <s v="CK-12205"/>
    <s v="Chloris Kastensmidt"/>
    <s v="Consumer"/>
    <s v="United States"/>
    <s v="Lakewood"/>
    <x v="24"/>
    <n v="44107"/>
    <x v="3"/>
    <s v="OFF-BI-10004817"/>
    <x v="1"/>
    <x v="8"/>
    <s v="GBC Personal VeloBind Strips"/>
    <n v="10.782000000000002"/>
    <n v="3"/>
    <n v="0.7"/>
    <n v="-7.9067999999999969"/>
  </r>
  <r>
    <n v="6899"/>
    <s v="US-2012-165512"/>
    <x v="1"/>
    <x v="1137"/>
    <d v="2012-05-26T00:00:00"/>
    <s v="Second Class"/>
    <s v="VS-21820"/>
    <s v="Vivek Sundaresam"/>
    <s v="Consumer"/>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s v="Consumer"/>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s v="Home Office"/>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s v="Corporate"/>
    <s v="United States"/>
    <s v="Huntington Beach"/>
    <x v="1"/>
    <n v="92646"/>
    <x v="1"/>
    <s v="TEC-CO-10001449"/>
    <x v="2"/>
    <x v="16"/>
    <s v="Hewlett Packard LaserJet 3310 Copier"/>
    <n v="2399.96"/>
    <n v="5"/>
    <n v="0.2"/>
    <n v="839.9860000000001"/>
  </r>
  <r>
    <n v="6903"/>
    <s v="CA-2014-111220"/>
    <x v="3"/>
    <x v="264"/>
    <d v="2014-09-09T00:00:00"/>
    <s v="Standard Class"/>
    <s v="JS-15595"/>
    <s v="Jill Stevenson"/>
    <s v="Corporate"/>
    <s v="United States"/>
    <s v="Chicago"/>
    <x v="10"/>
    <n v="60653"/>
    <x v="2"/>
    <s v="OFF-FA-10002280"/>
    <x v="1"/>
    <x v="13"/>
    <s v="Advantus Plastic Paper Clips"/>
    <n v="16"/>
    <n v="4"/>
    <n v="0.2"/>
    <n v="5.6"/>
  </r>
  <r>
    <n v="6904"/>
    <s v="CA-2014-111220"/>
    <x v="3"/>
    <x v="264"/>
    <d v="2014-09-09T00:00:00"/>
    <s v="Standard Class"/>
    <s v="JS-15595"/>
    <s v="Jill Stevenson"/>
    <s v="Corporate"/>
    <s v="United States"/>
    <s v="Chicago"/>
    <x v="10"/>
    <n v="60653"/>
    <x v="2"/>
    <s v="OFF-AP-10003278"/>
    <x v="1"/>
    <x v="9"/>
    <s v="Belkin 7-Outlet SurgeMaster Home Series"/>
    <n v="5.5879999999999992"/>
    <n v="2"/>
    <n v="0.8"/>
    <n v="-15.087600000000002"/>
  </r>
  <r>
    <n v="6905"/>
    <s v="CA-2014-111220"/>
    <x v="3"/>
    <x v="264"/>
    <d v="2014-09-09T00:00:00"/>
    <s v="Standard Class"/>
    <s v="JS-15595"/>
    <s v="Jill Stevenson"/>
    <s v="Corporate"/>
    <s v="United States"/>
    <s v="Chicago"/>
    <x v="10"/>
    <n v="60653"/>
    <x v="2"/>
    <s v="OFF-ST-10003994"/>
    <x v="1"/>
    <x v="4"/>
    <s v="Belkin 19&quot; Center-Weighted Shelf, Gray"/>
    <n v="235.92"/>
    <n v="5"/>
    <n v="0.2"/>
    <n v="-44.235000000000007"/>
  </r>
  <r>
    <n v="6906"/>
    <s v="US-2014-149006"/>
    <x v="3"/>
    <x v="1139"/>
    <d v="2014-12-09T00:00:00"/>
    <s v="Second Class"/>
    <s v="BN-11470"/>
    <s v="Brad Norvell"/>
    <s v="Corporate"/>
    <s v="United States"/>
    <s v="Brentwood"/>
    <x v="1"/>
    <n v="94513"/>
    <x v="1"/>
    <s v="OFF-ST-10003221"/>
    <x v="1"/>
    <x v="4"/>
    <s v="Staples"/>
    <n v="10.68"/>
    <n v="1"/>
    <n v="0"/>
    <n v="2.8836000000000004"/>
  </r>
  <r>
    <n v="6907"/>
    <s v="CA-2014-149468"/>
    <x v="3"/>
    <x v="968"/>
    <d v="2014-05-21T00:00:00"/>
    <s v="Same Day"/>
    <s v="AR-10405"/>
    <s v="Allen Rosenblatt"/>
    <s v="Corporate"/>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s v="Consumer"/>
    <s v="United States"/>
    <s v="Seattle"/>
    <x v="4"/>
    <n v="98103"/>
    <x v="1"/>
    <s v="TEC-PH-10002584"/>
    <x v="2"/>
    <x v="7"/>
    <s v="Samsung Galaxy S4"/>
    <n v="1001.5840000000001"/>
    <n v="2"/>
    <n v="0.2"/>
    <n v="125.19799999999992"/>
  </r>
  <r>
    <n v="6909"/>
    <s v="US-2014-135503"/>
    <x v="3"/>
    <x v="389"/>
    <d v="2014-12-16T00:00:00"/>
    <s v="Standard Class"/>
    <s v="JE-16165"/>
    <s v="Justin Ellison"/>
    <s v="Corporate"/>
    <s v="United States"/>
    <s v="North Charleston"/>
    <x v="20"/>
    <n v="29406"/>
    <x v="0"/>
    <s v="FUR-FU-10002364"/>
    <x v="0"/>
    <x v="5"/>
    <s v="Eldon Expressions Wood Desk Accessories, Oak"/>
    <n v="14.76"/>
    <n v="2"/>
    <n v="0"/>
    <n v="4.2803999999999984"/>
  </r>
  <r>
    <n v="6910"/>
    <s v="CA-2011-126277"/>
    <x v="2"/>
    <x v="103"/>
    <d v="2011-09-18T00:00:00"/>
    <s v="Second Class"/>
    <s v="LH-16900"/>
    <s v="Lena Hernandez"/>
    <s v="Consumer"/>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s v="Consumer"/>
    <s v="United States"/>
    <s v="Seattle"/>
    <x v="4"/>
    <n v="98103"/>
    <x v="1"/>
    <s v="FUR-BO-10004709"/>
    <x v="0"/>
    <x v="0"/>
    <s v="Bush Westfield Collection Bookcases, Medium Cherry Finish"/>
    <n v="115.96"/>
    <n v="2"/>
    <n v="0"/>
    <n v="25.511200000000002"/>
  </r>
  <r>
    <n v="6912"/>
    <s v="CA-2014-168942"/>
    <x v="3"/>
    <x v="378"/>
    <d v="2014-08-06T00:00:00"/>
    <s v="Second Class"/>
    <s v="EM-13960"/>
    <s v="Eric Murdock"/>
    <s v="Consumer"/>
    <s v="United States"/>
    <s v="San Francisco"/>
    <x v="1"/>
    <n v="94109"/>
    <x v="1"/>
    <s v="OFF-ST-10004340"/>
    <x v="1"/>
    <x v="4"/>
    <s v="Fellowes Mobile File Cart, Black"/>
    <n v="186.54"/>
    <n v="3"/>
    <n v="0"/>
    <n v="50.365800000000007"/>
  </r>
  <r>
    <n v="6913"/>
    <s v="US-2014-128398"/>
    <x v="3"/>
    <x v="743"/>
    <d v="2014-05-06T00:00:00"/>
    <s v="Second Class"/>
    <s v="EM-13825"/>
    <s v="Elizabeth Moffitt"/>
    <s v="Corporate"/>
    <s v="United States"/>
    <s v="Los Angeles"/>
    <x v="1"/>
    <n v="90049"/>
    <x v="1"/>
    <s v="TEC-AC-10001714"/>
    <x v="2"/>
    <x v="11"/>
    <s v="Logitech MX Performance Wireless Mouse"/>
    <n v="159.56"/>
    <n v="4"/>
    <n v="0"/>
    <n v="59.037199999999999"/>
  </r>
  <r>
    <n v="6914"/>
    <s v="CA-2012-104115"/>
    <x v="1"/>
    <x v="821"/>
    <d v="2012-06-16T00:00:00"/>
    <s v="Standard Class"/>
    <s v="JH-15910"/>
    <s v="Jonathan Howell"/>
    <s v="Consumer"/>
    <s v="United States"/>
    <s v="West Palm Beach"/>
    <x v="2"/>
    <n v="33407"/>
    <x v="0"/>
    <s v="TEC-PH-10002844"/>
    <x v="2"/>
    <x v="7"/>
    <s v="Speck Products Candyshell Flip Case"/>
    <n v="55.984000000000009"/>
    <n v="2"/>
    <n v="0.2"/>
    <n v="4.1987999999999985"/>
  </r>
  <r>
    <n v="6915"/>
    <s v="CA-2011-142510"/>
    <x v="2"/>
    <x v="1091"/>
    <d v="2011-12-29T00:00:00"/>
    <s v="Standard Class"/>
    <s v="NP-18700"/>
    <s v="Nora Preis"/>
    <s v="Consumer"/>
    <s v="United States"/>
    <s v="Chicago"/>
    <x v="10"/>
    <n v="60623"/>
    <x v="2"/>
    <s v="OFF-ST-10000585"/>
    <x v="1"/>
    <x v="4"/>
    <s v="Economy Rollaway Files"/>
    <n v="132.16"/>
    <n v="1"/>
    <n v="0.2"/>
    <n v="9.911999999999999"/>
  </r>
  <r>
    <n v="6916"/>
    <s v="CA-2011-142510"/>
    <x v="2"/>
    <x v="1091"/>
    <d v="2011-12-29T00:00:00"/>
    <s v="Standard Class"/>
    <s v="NP-18700"/>
    <s v="Nora Preis"/>
    <s v="Consumer"/>
    <s v="United States"/>
    <s v="Chicago"/>
    <x v="10"/>
    <n v="60623"/>
    <x v="2"/>
    <s v="OFF-BI-10002824"/>
    <x v="1"/>
    <x v="8"/>
    <s v="Recycled Easel Ring Binders"/>
    <n v="17.903999999999996"/>
    <n v="6"/>
    <n v="0.8"/>
    <n v="-31.332000000000008"/>
  </r>
  <r>
    <n v="6917"/>
    <s v="CA-2011-142510"/>
    <x v="2"/>
    <x v="1091"/>
    <d v="2011-12-29T00:00:00"/>
    <s v="Standard Class"/>
    <s v="NP-18700"/>
    <s v="Nora Preis"/>
    <s v="Consumer"/>
    <s v="United States"/>
    <s v="Chicago"/>
    <x v="10"/>
    <n v="60623"/>
    <x v="2"/>
    <s v="OFF-PA-10001289"/>
    <x v="1"/>
    <x v="10"/>
    <s v="White Computer Printout Paper by Universal"/>
    <n v="124.032"/>
    <n v="4"/>
    <n v="0.2"/>
    <n v="44.961600000000004"/>
  </r>
  <r>
    <n v="6918"/>
    <s v="CA-2011-124247"/>
    <x v="2"/>
    <x v="757"/>
    <d v="2011-12-21T00:00:00"/>
    <s v="Standard Class"/>
    <s v="SH-20635"/>
    <s v="Stefanie Holloman"/>
    <s v="Corporate"/>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s v="Consumer"/>
    <s v="United States"/>
    <s v="Seattle"/>
    <x v="4"/>
    <n v="98115"/>
    <x v="1"/>
    <s v="OFF-SU-10003567"/>
    <x v="1"/>
    <x v="14"/>
    <s v="Stiletto Hand Letter Openers"/>
    <n v="28.799999999999997"/>
    <n v="3"/>
    <n v="0"/>
    <n v="0.86400000000000077"/>
  </r>
  <r>
    <n v="6920"/>
    <s v="CA-2012-102806"/>
    <x v="1"/>
    <x v="1031"/>
    <d v="2012-05-28T00:00:00"/>
    <s v="Standard Class"/>
    <s v="HG-14965"/>
    <s v="Henry Goldwyn"/>
    <s v="Corporate"/>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s v="Consumer"/>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s v="Home Office"/>
    <s v="United States"/>
    <s v="New York City"/>
    <x v="15"/>
    <n v="10011"/>
    <x v="3"/>
    <s v="OFF-EN-10001532"/>
    <x v="1"/>
    <x v="12"/>
    <s v="Brown Kraft Recycled Envelopes"/>
    <n v="16.98"/>
    <n v="1"/>
    <n v="0"/>
    <n v="8.49"/>
  </r>
  <r>
    <n v="6923"/>
    <s v="CA-2012-134257"/>
    <x v="1"/>
    <x v="199"/>
    <d v="2012-03-19T00:00:00"/>
    <s v="Second Class"/>
    <s v="MS-17710"/>
    <s v="Maurice Satty"/>
    <s v="Consumer"/>
    <s v="United States"/>
    <s v="Auburn"/>
    <x v="19"/>
    <n v="36830"/>
    <x v="0"/>
    <s v="OFF-LA-10003930"/>
    <x v="1"/>
    <x v="2"/>
    <s v="Dot Matrix Printer Tape Reel Labels, White, 5000/Box"/>
    <n v="491.55"/>
    <n v="5"/>
    <n v="0"/>
    <n v="240.8595"/>
  </r>
  <r>
    <n v="6924"/>
    <s v="CA-2012-134257"/>
    <x v="1"/>
    <x v="199"/>
    <d v="2012-03-19T00:00:00"/>
    <s v="Second Class"/>
    <s v="MS-17710"/>
    <s v="Maurice Satty"/>
    <s v="Consumer"/>
    <s v="United States"/>
    <s v="Auburn"/>
    <x v="19"/>
    <n v="36830"/>
    <x v="0"/>
    <s v="OFF-EN-10003845"/>
    <x v="1"/>
    <x v="12"/>
    <s v="Colored Envelopes"/>
    <n v="7.38"/>
    <n v="2"/>
    <n v="0"/>
    <n v="3.3947999999999996"/>
  </r>
  <r>
    <n v="6925"/>
    <s v="CA-2012-137925"/>
    <x v="1"/>
    <x v="672"/>
    <d v="2012-12-04T00:00:00"/>
    <s v="Standard Class"/>
    <s v="JL-15235"/>
    <s v="Janet Lee"/>
    <s v="Consumer"/>
    <s v="United States"/>
    <s v="New York City"/>
    <x v="15"/>
    <n v="10035"/>
    <x v="3"/>
    <s v="OFF-PA-10002659"/>
    <x v="1"/>
    <x v="10"/>
    <s v="Avoid Verbal Orders Carbonless Minifold Book"/>
    <n v="23.66"/>
    <n v="7"/>
    <n v="0"/>
    <n v="10.883599999999998"/>
  </r>
  <r>
    <n v="6926"/>
    <s v="CA-2012-137925"/>
    <x v="1"/>
    <x v="672"/>
    <d v="2012-12-04T00:00:00"/>
    <s v="Standard Class"/>
    <s v="JL-15235"/>
    <s v="Janet Lee"/>
    <s v="Consumer"/>
    <s v="United States"/>
    <s v="New York City"/>
    <x v="15"/>
    <n v="10035"/>
    <x v="3"/>
    <s v="FUR-BO-10001608"/>
    <x v="0"/>
    <x v="0"/>
    <s v="Hon Metal Bookcases, Black"/>
    <n v="681.40800000000013"/>
    <n v="12"/>
    <n v="0.2"/>
    <n v="42.588000000000022"/>
  </r>
  <r>
    <n v="6927"/>
    <s v="CA-2013-140046"/>
    <x v="0"/>
    <x v="1062"/>
    <d v="2013-08-04T00:00:00"/>
    <s v="Standard Class"/>
    <s v="KM-16660"/>
    <s v="Khloe Miller"/>
    <s v="Consumer"/>
    <s v="United States"/>
    <s v="Los Angeles"/>
    <x v="1"/>
    <n v="90032"/>
    <x v="1"/>
    <s v="OFF-LA-10000305"/>
    <x v="1"/>
    <x v="2"/>
    <s v="Avery 495"/>
    <n v="18.899999999999999"/>
    <n v="3"/>
    <n v="0"/>
    <n v="8.6939999999999991"/>
  </r>
  <r>
    <n v="6928"/>
    <s v="CA-2013-140382"/>
    <x v="0"/>
    <x v="661"/>
    <d v="2013-06-26T00:00:00"/>
    <s v="Second Class"/>
    <s v="RD-19900"/>
    <s v="Ruben Dartt"/>
    <s v="Consumer"/>
    <s v="United States"/>
    <s v="San Francisco"/>
    <x v="1"/>
    <n v="94109"/>
    <x v="1"/>
    <s v="OFF-ST-10003638"/>
    <x v="1"/>
    <x v="4"/>
    <s v="Mobile Personal File Cube"/>
    <n v="93.68"/>
    <n v="4"/>
    <n v="0"/>
    <n v="25.293599999999998"/>
  </r>
  <r>
    <n v="6929"/>
    <s v="CA-2013-140382"/>
    <x v="0"/>
    <x v="661"/>
    <d v="2013-06-26T00:00:00"/>
    <s v="Second Class"/>
    <s v="RD-19900"/>
    <s v="Ruben Dartt"/>
    <s v="Consumer"/>
    <s v="United States"/>
    <s v="San Francisco"/>
    <x v="1"/>
    <n v="94109"/>
    <x v="1"/>
    <s v="OFF-LA-10001934"/>
    <x v="1"/>
    <x v="2"/>
    <s v="Avery 516"/>
    <n v="21.93"/>
    <n v="3"/>
    <n v="0"/>
    <n v="10.307099999999998"/>
  </r>
  <r>
    <n v="6930"/>
    <s v="CA-2013-140382"/>
    <x v="0"/>
    <x v="661"/>
    <d v="2013-06-26T00:00:00"/>
    <s v="Second Class"/>
    <s v="RD-19900"/>
    <s v="Ruben Dartt"/>
    <s v="Consumer"/>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s v="Consumer"/>
    <s v="United States"/>
    <s v="San Francisco"/>
    <x v="1"/>
    <n v="94109"/>
    <x v="1"/>
    <s v="OFF-PA-10001019"/>
    <x v="1"/>
    <x v="10"/>
    <s v="Xerox 1884"/>
    <n v="19.98"/>
    <n v="1"/>
    <n v="0"/>
    <n v="9.3905999999999992"/>
  </r>
  <r>
    <n v="6932"/>
    <s v="CA-2011-164182"/>
    <x v="2"/>
    <x v="686"/>
    <d v="2011-07-18T00:00:00"/>
    <s v="Standard Class"/>
    <s v="ST-20530"/>
    <s v="Shui Tom"/>
    <s v="Consumer"/>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s v="Consumer"/>
    <s v="United States"/>
    <s v="Philadelphia"/>
    <x v="9"/>
    <n v="19140"/>
    <x v="3"/>
    <s v="TEC-PH-10002583"/>
    <x v="2"/>
    <x v="7"/>
    <s v="iOttie HLCRIO102 Car Mount"/>
    <n v="23.987999999999996"/>
    <n v="2"/>
    <n v="0.4"/>
    <n v="-13.993000000000004"/>
  </r>
  <r>
    <n v="6934"/>
    <s v="CA-2011-164182"/>
    <x v="2"/>
    <x v="686"/>
    <d v="2011-07-18T00:00:00"/>
    <s v="Standard Class"/>
    <s v="ST-20530"/>
    <s v="Shui Tom"/>
    <s v="Consumer"/>
    <s v="United States"/>
    <s v="Philadelphia"/>
    <x v="9"/>
    <n v="19140"/>
    <x v="3"/>
    <s v="FUR-FU-10001057"/>
    <x v="0"/>
    <x v="5"/>
    <s v="Tensor Track Tree Floor Lamp"/>
    <n v="31.983999999999998"/>
    <n v="2"/>
    <n v="0.2"/>
    <n v="1.1993999999999998"/>
  </r>
  <r>
    <n v="6935"/>
    <s v="CA-2011-164182"/>
    <x v="2"/>
    <x v="686"/>
    <d v="2011-07-18T00:00:00"/>
    <s v="Standard Class"/>
    <s v="ST-20530"/>
    <s v="Shui Tom"/>
    <s v="Consumer"/>
    <s v="United States"/>
    <s v="Philadelphia"/>
    <x v="9"/>
    <n v="19140"/>
    <x v="3"/>
    <s v="OFF-AR-10001044"/>
    <x v="1"/>
    <x v="6"/>
    <s v="BOSTON Ranger #55 Pencil Sharpener, Black"/>
    <n v="41.584000000000003"/>
    <n v="2"/>
    <n v="0.2"/>
    <n v="4.6781999999999968"/>
  </r>
  <r>
    <n v="6936"/>
    <s v="CA-2014-137365"/>
    <x v="3"/>
    <x v="329"/>
    <d v="2014-12-04T00:00:00"/>
    <s v="Second Class"/>
    <s v="BP-11095"/>
    <s v="Bart Pistole"/>
    <s v="Corporate"/>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s v="Home Office"/>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s v="Consumer"/>
    <s v="United States"/>
    <s v="El Paso"/>
    <x v="5"/>
    <n v="79907"/>
    <x v="2"/>
    <s v="OFF-PA-10001952"/>
    <x v="1"/>
    <x v="10"/>
    <s v="Xerox 1902"/>
    <n v="36.544000000000004"/>
    <n v="2"/>
    <n v="0.2"/>
    <n v="11.876799999999998"/>
  </r>
  <r>
    <n v="6939"/>
    <s v="CA-2013-125094"/>
    <x v="0"/>
    <x v="732"/>
    <d v="2013-11-10T00:00:00"/>
    <s v="Standard Class"/>
    <s v="NP-18700"/>
    <s v="Nora Preis"/>
    <s v="Consumer"/>
    <s v="United States"/>
    <s v="Seattle"/>
    <x v="4"/>
    <n v="98105"/>
    <x v="1"/>
    <s v="TEC-AC-10004420"/>
    <x v="2"/>
    <x v="11"/>
    <s v="Cherry 142-key Programmable Keyboard"/>
    <n v="479.72"/>
    <n v="4"/>
    <n v="0"/>
    <n v="52.769200000000012"/>
  </r>
  <r>
    <n v="6940"/>
    <s v="CA-2014-107132"/>
    <x v="3"/>
    <x v="335"/>
    <d v="2014-07-01T00:00:00"/>
    <s v="Standard Class"/>
    <s v="SC-20260"/>
    <s v="Scott Cohen"/>
    <s v="Corporate"/>
    <s v="United States"/>
    <s v="New York City"/>
    <x v="15"/>
    <n v="10009"/>
    <x v="3"/>
    <s v="OFF-BI-10001071"/>
    <x v="1"/>
    <x v="8"/>
    <s v="GBC ProClick Punch Binding System"/>
    <n v="102.36799999999999"/>
    <n v="2"/>
    <n v="0.2"/>
    <n v="37.108400000000003"/>
  </r>
  <r>
    <n v="6941"/>
    <s v="CA-2014-107132"/>
    <x v="3"/>
    <x v="335"/>
    <d v="2014-07-01T00:00:00"/>
    <s v="Standard Class"/>
    <s v="SC-20260"/>
    <s v="Scott Cohen"/>
    <s v="Corporate"/>
    <s v="United States"/>
    <s v="New York City"/>
    <x v="15"/>
    <n v="10009"/>
    <x v="3"/>
    <s v="OFF-SU-10002503"/>
    <x v="1"/>
    <x v="14"/>
    <s v="Acme Preferred Stainless Steel Scissors"/>
    <n v="28.4"/>
    <n v="5"/>
    <n v="0"/>
    <n v="8.2359999999999989"/>
  </r>
  <r>
    <n v="6942"/>
    <s v="CA-2014-107132"/>
    <x v="3"/>
    <x v="335"/>
    <d v="2014-07-01T00:00:00"/>
    <s v="Standard Class"/>
    <s v="SC-20260"/>
    <s v="Scott Cohen"/>
    <s v="Corporate"/>
    <s v="United States"/>
    <s v="New York City"/>
    <x v="15"/>
    <n v="10009"/>
    <x v="3"/>
    <s v="OFF-ST-10001490"/>
    <x v="1"/>
    <x v="4"/>
    <s v="Hot File 7-Pocket, Floor Stand"/>
    <n v="713.88"/>
    <n v="4"/>
    <n v="0"/>
    <n v="214.16399999999993"/>
  </r>
  <r>
    <n v="6943"/>
    <s v="CA-2014-107132"/>
    <x v="3"/>
    <x v="335"/>
    <d v="2014-07-01T00:00:00"/>
    <s v="Standard Class"/>
    <s v="SC-20260"/>
    <s v="Scott Cohen"/>
    <s v="Corporate"/>
    <s v="United States"/>
    <s v="New York City"/>
    <x v="15"/>
    <n v="10009"/>
    <x v="3"/>
    <s v="OFF-PA-10003790"/>
    <x v="1"/>
    <x v="10"/>
    <s v="Xerox 1991"/>
    <n v="68.52"/>
    <n v="3"/>
    <n v="0"/>
    <n v="31.519199999999998"/>
  </r>
  <r>
    <n v="6944"/>
    <s v="CA-2012-139248"/>
    <x v="1"/>
    <x v="395"/>
    <d v="2012-07-30T00:00:00"/>
    <s v="Standard Class"/>
    <s v="RD-19930"/>
    <s v="Russell D'Ascenzo"/>
    <s v="Consumer"/>
    <s v="United States"/>
    <s v="Los Angeles"/>
    <x v="1"/>
    <n v="90032"/>
    <x v="1"/>
    <s v="TEC-PH-10004094"/>
    <x v="2"/>
    <x v="7"/>
    <s v="Motorola L703CM"/>
    <n v="623.96"/>
    <n v="5"/>
    <n v="0.2"/>
    <n v="38.997500000000002"/>
  </r>
  <r>
    <n v="6945"/>
    <s v="CA-2011-148369"/>
    <x v="2"/>
    <x v="865"/>
    <d v="2011-09-27T00:00:00"/>
    <s v="Standard Class"/>
    <s v="TH-21115"/>
    <s v="Thea Hudgings"/>
    <s v="Corporate"/>
    <s v="United States"/>
    <s v="Newark"/>
    <x v="13"/>
    <n v="19711"/>
    <x v="3"/>
    <s v="OFF-BI-10004876"/>
    <x v="1"/>
    <x v="8"/>
    <s v="Wilson Jones Suede Grain Vinyl Binders"/>
    <n v="11.12"/>
    <n v="4"/>
    <n v="0"/>
    <n v="5.4487999999999994"/>
  </r>
  <r>
    <n v="6946"/>
    <s v="CA-2013-106243"/>
    <x v="0"/>
    <x v="955"/>
    <d v="2013-10-05T00:00:00"/>
    <s v="Standard Class"/>
    <s v="GM-14680"/>
    <s v="Greg Matthias"/>
    <s v="Consumer"/>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s v="Home Office"/>
    <s v="United States"/>
    <s v="Roseville"/>
    <x v="1"/>
    <n v="95661"/>
    <x v="1"/>
    <s v="OFF-FA-10000490"/>
    <x v="1"/>
    <x v="13"/>
    <s v="OIC Binder Clips, Mini, 1/4&quot; Capacity, Black"/>
    <n v="2.48"/>
    <n v="2"/>
    <n v="0"/>
    <n v="1.1656"/>
  </r>
  <r>
    <n v="6948"/>
    <s v="CA-2012-130365"/>
    <x v="1"/>
    <x v="334"/>
    <d v="2012-04-29T00:00:00"/>
    <s v="Standard Class"/>
    <s v="ZC-21910"/>
    <s v="Zuschuss Carroll"/>
    <s v="Consumer"/>
    <s v="United States"/>
    <s v="Aurora"/>
    <x v="10"/>
    <n v="60505"/>
    <x v="2"/>
    <s v="OFF-ST-10002574"/>
    <x v="1"/>
    <x v="4"/>
    <s v="SAFCO Commercial Wire Shelving, Black"/>
    <n v="221.024"/>
    <n v="2"/>
    <n v="0.2"/>
    <n v="-55.256"/>
  </r>
  <r>
    <n v="6949"/>
    <s v="CA-2012-130365"/>
    <x v="1"/>
    <x v="334"/>
    <d v="2012-04-29T00:00:00"/>
    <s v="Standard Class"/>
    <s v="ZC-21910"/>
    <s v="Zuschuss Carroll"/>
    <s v="Consumer"/>
    <s v="United States"/>
    <s v="Aurora"/>
    <x v="10"/>
    <n v="60505"/>
    <x v="2"/>
    <s v="FUR-CH-10003535"/>
    <x v="0"/>
    <x v="1"/>
    <s v="Global Armless Task Chair, Royal Blue"/>
    <n v="128.05799999999999"/>
    <n v="3"/>
    <n v="0.3"/>
    <n v="-23.782199999999996"/>
  </r>
  <r>
    <n v="6950"/>
    <s v="CA-2014-143021"/>
    <x v="3"/>
    <x v="123"/>
    <d v="2014-11-20T00:00:00"/>
    <s v="Same Day"/>
    <s v="AP-10720"/>
    <s v="Anne Pryor"/>
    <s v="Home Office"/>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s v="Home Office"/>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s v="Corporate"/>
    <s v="United States"/>
    <s v="Dallas"/>
    <x v="5"/>
    <n v="75217"/>
    <x v="2"/>
    <s v="TEC-MA-10002790"/>
    <x v="2"/>
    <x v="15"/>
    <s v="NeatDesk Desktop Scanner &amp; Digital Filing System"/>
    <n v="479.988"/>
    <n v="2"/>
    <n v="0.4"/>
    <n v="55.998599999999954"/>
  </r>
  <r>
    <n v="6953"/>
    <s v="CA-2012-129917"/>
    <x v="1"/>
    <x v="653"/>
    <d v="2012-10-03T00:00:00"/>
    <s v="First Class"/>
    <s v="HM-14980"/>
    <s v="Henry MacAllister"/>
    <s v="Consumer"/>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s v="Consumer"/>
    <s v="United States"/>
    <s v="Los Angeles"/>
    <x v="1"/>
    <n v="90008"/>
    <x v="1"/>
    <s v="OFF-BI-10004828"/>
    <x v="1"/>
    <x v="8"/>
    <s v="GBC Poly Designer Binding Covers"/>
    <n v="53.567999999999998"/>
    <n v="4"/>
    <n v="0.2"/>
    <n v="19.418399999999995"/>
  </r>
  <r>
    <n v="6955"/>
    <s v="CA-2012-129917"/>
    <x v="1"/>
    <x v="653"/>
    <d v="2012-10-03T00:00:00"/>
    <s v="First Class"/>
    <s v="HM-14980"/>
    <s v="Henry MacAllister"/>
    <s v="Consumer"/>
    <s v="United States"/>
    <s v="Los Angeles"/>
    <x v="1"/>
    <n v="90008"/>
    <x v="1"/>
    <s v="TEC-PH-10000369"/>
    <x v="2"/>
    <x v="7"/>
    <s v="HTC One Mini"/>
    <n v="503.96000000000004"/>
    <n v="5"/>
    <n v="0.2"/>
    <n v="50.396000000000015"/>
  </r>
  <r>
    <n v="6956"/>
    <s v="CA-2012-115420"/>
    <x v="1"/>
    <x v="334"/>
    <d v="2012-05-02T00:00:00"/>
    <s v="Standard Class"/>
    <s v="LS-16945"/>
    <s v="Linda Southworth"/>
    <s v="Corporate"/>
    <s v="United States"/>
    <s v="Los Angeles"/>
    <x v="1"/>
    <n v="90004"/>
    <x v="1"/>
    <s v="OFF-EN-10003862"/>
    <x v="1"/>
    <x v="12"/>
    <s v="Laser &amp; Ink Jet Business Envelopes"/>
    <n v="21.34"/>
    <n v="2"/>
    <n v="0"/>
    <n v="9.8163999999999998"/>
  </r>
  <r>
    <n v="6957"/>
    <s v="CA-2013-157588"/>
    <x v="0"/>
    <x v="216"/>
    <d v="2013-07-20T00:00:00"/>
    <s v="Standard Class"/>
    <s v="AR-10570"/>
    <s v="Anemone Ratner"/>
    <s v="Consumer"/>
    <s v="United States"/>
    <s v="Columbus"/>
    <x v="32"/>
    <n v="31907"/>
    <x v="0"/>
    <s v="OFF-BI-10003963"/>
    <x v="1"/>
    <x v="8"/>
    <s v="Cardinal Holdit Data Disk Pockets"/>
    <n v="36.4"/>
    <n v="5"/>
    <n v="0"/>
    <n v="17.107999999999997"/>
  </r>
  <r>
    <n v="6958"/>
    <s v="CA-2013-157588"/>
    <x v="0"/>
    <x v="216"/>
    <d v="2013-07-20T00:00:00"/>
    <s v="Standard Class"/>
    <s v="AR-10570"/>
    <s v="Anemone Ratner"/>
    <s v="Consumer"/>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s v="Home Office"/>
    <s v="United States"/>
    <s v="San Francisco"/>
    <x v="1"/>
    <n v="94110"/>
    <x v="1"/>
    <s v="OFF-ST-10001328"/>
    <x v="1"/>
    <x v="4"/>
    <s v="Personal Filing Tote with Lid, Black/Gray"/>
    <n v="15.51"/>
    <n v="1"/>
    <n v="0"/>
    <n v="4.3428000000000004"/>
  </r>
  <r>
    <n v="6960"/>
    <s v="CA-2012-167255"/>
    <x v="1"/>
    <x v="874"/>
    <d v="2012-09-29T00:00:00"/>
    <s v="Second Class"/>
    <s v="RH-19510"/>
    <s v="Rick Huthwaite"/>
    <s v="Home Office"/>
    <s v="United States"/>
    <s v="San Francisco"/>
    <x v="1"/>
    <n v="94110"/>
    <x v="1"/>
    <s v="OFF-PA-10002377"/>
    <x v="1"/>
    <x v="10"/>
    <s v="Xerox 1916"/>
    <n v="146.82"/>
    <n v="3"/>
    <n v="0"/>
    <n v="73.41"/>
  </r>
  <r>
    <n v="6961"/>
    <s v="CA-2012-167255"/>
    <x v="1"/>
    <x v="874"/>
    <d v="2012-09-29T00:00:00"/>
    <s v="Second Class"/>
    <s v="RH-19510"/>
    <s v="Rick Huthwaite"/>
    <s v="Home Office"/>
    <s v="United States"/>
    <s v="San Francisco"/>
    <x v="1"/>
    <n v="94110"/>
    <x v="1"/>
    <s v="OFF-PA-10003441"/>
    <x v="1"/>
    <x v="10"/>
    <s v="Xerox 226"/>
    <n v="12.96"/>
    <n v="2"/>
    <n v="0"/>
    <n v="6.2208000000000006"/>
  </r>
  <r>
    <n v="6962"/>
    <s v="CA-2014-162096"/>
    <x v="3"/>
    <x v="468"/>
    <d v="2014-11-11T00:00:00"/>
    <s v="Same Day"/>
    <s v="TB-21190"/>
    <s v="Thomas Brumley"/>
    <s v="Home Office"/>
    <s v="United States"/>
    <s v="Riverside"/>
    <x v="1"/>
    <n v="92503"/>
    <x v="1"/>
    <s v="OFF-AR-10002221"/>
    <x v="1"/>
    <x v="6"/>
    <s v="12 Colored Short Pencils"/>
    <n v="7.8000000000000007"/>
    <n v="3"/>
    <n v="0"/>
    <n v="2.1060000000000008"/>
  </r>
  <r>
    <n v="6963"/>
    <s v="CA-2013-157161"/>
    <x v="0"/>
    <x v="87"/>
    <d v="2013-07-21T00:00:00"/>
    <s v="Second Class"/>
    <s v="JD-15895"/>
    <s v="Jonathan Doherty"/>
    <s v="Corporate"/>
    <s v="United States"/>
    <s v="Columbia"/>
    <x v="20"/>
    <n v="29203"/>
    <x v="0"/>
    <s v="OFF-EN-10001509"/>
    <x v="1"/>
    <x v="12"/>
    <s v="Poly String Tie Envelopes"/>
    <n v="10.199999999999999"/>
    <n v="5"/>
    <n v="0"/>
    <n v="4.7939999999999996"/>
  </r>
  <r>
    <n v="6964"/>
    <s v="CA-2013-157161"/>
    <x v="0"/>
    <x v="87"/>
    <d v="2013-07-21T00:00:00"/>
    <s v="Second Class"/>
    <s v="JD-15895"/>
    <s v="Jonathan Doherty"/>
    <s v="Corporate"/>
    <s v="United States"/>
    <s v="Columbia"/>
    <x v="20"/>
    <n v="29203"/>
    <x v="0"/>
    <s v="OFF-AR-10003338"/>
    <x v="1"/>
    <x v="6"/>
    <s v="Eberhard Faber 3 1/2&quot; Golf Pencils"/>
    <n v="22.32"/>
    <n v="3"/>
    <n v="0"/>
    <n v="5.580000000000001"/>
  </r>
  <r>
    <n v="6965"/>
    <s v="CA-2013-157161"/>
    <x v="0"/>
    <x v="87"/>
    <d v="2013-07-21T00:00:00"/>
    <s v="Second Class"/>
    <s v="JD-15895"/>
    <s v="Jonathan Doherty"/>
    <s v="Corporate"/>
    <s v="United States"/>
    <s v="Columbia"/>
    <x v="20"/>
    <n v="29203"/>
    <x v="0"/>
    <s v="OFF-BI-10004728"/>
    <x v="1"/>
    <x v="8"/>
    <s v="Wilson Jones Turn Tabs Binder Tool for Ring Binders"/>
    <n v="24.1"/>
    <n v="5"/>
    <n v="0"/>
    <n v="11.086"/>
  </r>
  <r>
    <n v="6966"/>
    <s v="CA-2013-157161"/>
    <x v="0"/>
    <x v="87"/>
    <d v="2013-07-21T00:00:00"/>
    <s v="Second Class"/>
    <s v="JD-15895"/>
    <s v="Jonathan Doherty"/>
    <s v="Corporate"/>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s v="Corporate"/>
    <s v="United States"/>
    <s v="Columbia"/>
    <x v="20"/>
    <n v="29203"/>
    <x v="0"/>
    <s v="OFF-BI-10002764"/>
    <x v="1"/>
    <x v="8"/>
    <s v="Recycled Pressboard Report Cover with Reinforced Top Hinge"/>
    <n v="6.46"/>
    <n v="2"/>
    <n v="0"/>
    <n v="3.1654"/>
  </r>
  <r>
    <n v="6968"/>
    <s v="CA-2013-157161"/>
    <x v="0"/>
    <x v="87"/>
    <d v="2013-07-21T00:00:00"/>
    <s v="Second Class"/>
    <s v="JD-15895"/>
    <s v="Jonathan Doherty"/>
    <s v="Corporate"/>
    <s v="United States"/>
    <s v="Columbia"/>
    <x v="20"/>
    <n v="29203"/>
    <x v="0"/>
    <s v="OFF-PA-10001461"/>
    <x v="1"/>
    <x v="10"/>
    <s v="HP Office Paper (20Lb. and 87 Bright)"/>
    <n v="60.12"/>
    <n v="9"/>
    <n v="0"/>
    <n v="28.857599999999998"/>
  </r>
  <r>
    <n v="6969"/>
    <s v="CA-2012-110765"/>
    <x v="1"/>
    <x v="1140"/>
    <d v="2012-10-20T00:00:00"/>
    <s v="Second Class"/>
    <s v="MP-17965"/>
    <s v="Michael Paige"/>
    <s v="Corporate"/>
    <s v="United States"/>
    <s v="New York City"/>
    <x v="15"/>
    <n v="10011"/>
    <x v="3"/>
    <s v="TEC-PH-10004165"/>
    <x v="2"/>
    <x v="7"/>
    <s v="Mitel MiVoice 5330e IP Phone"/>
    <n v="824.97"/>
    <n v="3"/>
    <n v="0"/>
    <n v="214.4922"/>
  </r>
  <r>
    <n v="6970"/>
    <s v="CA-2013-163937"/>
    <x v="0"/>
    <x v="994"/>
    <d v="2013-01-13T00:00:00"/>
    <s v="Second Class"/>
    <s v="JB-16000"/>
    <s v="Joy Bell-"/>
    <s v="Consumer"/>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s v="Consumer"/>
    <s v="United States"/>
    <s v="Phoenix"/>
    <x v="16"/>
    <n v="85023"/>
    <x v="1"/>
    <s v="OFF-ST-10000321"/>
    <x v="1"/>
    <x v="4"/>
    <s v="Akro Stacking Bins"/>
    <n v="12.624000000000001"/>
    <n v="2"/>
    <n v="0.2"/>
    <n v="-2.5248000000000022"/>
  </r>
  <r>
    <n v="6972"/>
    <s v="CA-2014-153822"/>
    <x v="3"/>
    <x v="20"/>
    <d v="2014-09-26T00:00:00"/>
    <s v="Standard Class"/>
    <s v="AB-10105"/>
    <s v="Adrian Barton"/>
    <s v="Consumer"/>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s v="Consumer"/>
    <s v="United States"/>
    <s v="Phoenix"/>
    <x v="16"/>
    <n v="85023"/>
    <x v="1"/>
    <s v="TEC-PH-10002415"/>
    <x v="2"/>
    <x v="7"/>
    <s v="Polycom VoiceStation 500 Conference phone"/>
    <n v="471.92"/>
    <n v="2"/>
    <n v="0.2"/>
    <n v="29.495000000000019"/>
  </r>
  <r>
    <n v="6974"/>
    <s v="CA-2014-153822"/>
    <x v="3"/>
    <x v="20"/>
    <d v="2014-09-26T00:00:00"/>
    <s v="Standard Class"/>
    <s v="AB-10105"/>
    <s v="Adrian Barton"/>
    <s v="Consumer"/>
    <s v="United States"/>
    <s v="Phoenix"/>
    <x v="16"/>
    <n v="85023"/>
    <x v="1"/>
    <s v="OFF-BI-10001460"/>
    <x v="1"/>
    <x v="8"/>
    <s v="Plastic Binding Combs"/>
    <n v="18.180000000000003"/>
    <n v="4"/>
    <n v="0.7"/>
    <n v="-13.938000000000002"/>
  </r>
  <r>
    <n v="6975"/>
    <s v="CA-2014-146185"/>
    <x v="3"/>
    <x v="175"/>
    <d v="2014-09-20T00:00:00"/>
    <s v="Standard Class"/>
    <s v="CC-12145"/>
    <s v="Charles Crestani"/>
    <s v="Consumer"/>
    <s v="United States"/>
    <s v="Houston"/>
    <x v="5"/>
    <n v="77095"/>
    <x v="2"/>
    <s v="OFF-AR-10002987"/>
    <x v="1"/>
    <x v="6"/>
    <s v="Prismacolor Color Pencil Set"/>
    <n v="31.744"/>
    <n v="2"/>
    <n v="0.2"/>
    <n v="8.3328000000000024"/>
  </r>
  <r>
    <n v="6976"/>
    <s v="CA-2012-112144"/>
    <x v="1"/>
    <x v="1141"/>
    <d v="2012-07-02T00:00:00"/>
    <s v="Standard Class"/>
    <s v="CY-12745"/>
    <s v="Craig Yedwab"/>
    <s v="Corporate"/>
    <s v="United States"/>
    <s v="Gilbert"/>
    <x v="16"/>
    <n v="85234"/>
    <x v="1"/>
    <s v="OFF-LA-10000443"/>
    <x v="1"/>
    <x v="2"/>
    <s v="Avery 501"/>
    <n v="5.9039999999999999"/>
    <n v="2"/>
    <n v="0.2"/>
    <n v="1.9925999999999999"/>
  </r>
  <r>
    <n v="6977"/>
    <s v="CA-2012-112144"/>
    <x v="1"/>
    <x v="1141"/>
    <d v="2012-07-02T00:00:00"/>
    <s v="Standard Class"/>
    <s v="CY-12745"/>
    <s v="Craig Yedwab"/>
    <s v="Corporate"/>
    <s v="United States"/>
    <s v="Gilbert"/>
    <x v="16"/>
    <n v="85234"/>
    <x v="1"/>
    <s v="FUR-FU-10004306"/>
    <x v="0"/>
    <x v="5"/>
    <s v="Electrix Halogen Magnifier Lamp"/>
    <n v="621.7600000000001"/>
    <n v="4"/>
    <n v="0.2"/>
    <n v="46.631999999999977"/>
  </r>
  <r>
    <n v="6978"/>
    <s v="US-2013-119298"/>
    <x v="0"/>
    <x v="881"/>
    <d v="2013-11-29T00:00:00"/>
    <s v="First Class"/>
    <s v="EP-13915"/>
    <s v="Emily Phan"/>
    <s v="Consumer"/>
    <s v="United States"/>
    <s v="Jonesboro"/>
    <x v="36"/>
    <n v="72401"/>
    <x v="0"/>
    <s v="TEC-PH-10002564"/>
    <x v="2"/>
    <x v="7"/>
    <s v="OtterBox Defender Series Case - Samsung Galaxy S4"/>
    <n v="59.98"/>
    <n v="2"/>
    <n v="0"/>
    <n v="17.993999999999993"/>
  </r>
  <r>
    <n v="6979"/>
    <s v="CA-2014-155159"/>
    <x v="3"/>
    <x v="920"/>
    <d v="2014-11-30T00:00:00"/>
    <s v="Second Class"/>
    <s v="DL-13315"/>
    <s v="Delfina Latchford"/>
    <s v="Consumer"/>
    <s v="United States"/>
    <s v="Atlanta"/>
    <x v="32"/>
    <n v="30318"/>
    <x v="0"/>
    <s v="OFF-PA-10003724"/>
    <x v="1"/>
    <x v="10"/>
    <s v="Wirebound Message Book, 4 per Page"/>
    <n v="48.87"/>
    <n v="9"/>
    <n v="0"/>
    <n v="23.946299999999997"/>
  </r>
  <r>
    <n v="6980"/>
    <s v="CA-2014-149076"/>
    <x v="3"/>
    <x v="424"/>
    <d v="2014-01-20T00:00:00"/>
    <s v="Standard Class"/>
    <s v="SO-20335"/>
    <s v="Sean O'Donnell"/>
    <s v="Consumer"/>
    <s v="United States"/>
    <s v="Los Angeles"/>
    <x v="1"/>
    <n v="90036"/>
    <x v="1"/>
    <s v="OFF-PA-10000483"/>
    <x v="1"/>
    <x v="10"/>
    <s v="Xerox 19"/>
    <n v="154.9"/>
    <n v="5"/>
    <n v="0"/>
    <n v="69.704999999999998"/>
  </r>
  <r>
    <n v="6981"/>
    <s v="CA-2011-146990"/>
    <x v="2"/>
    <x v="845"/>
    <d v="2011-11-08T00:00:00"/>
    <s v="First Class"/>
    <s v="BP-11095"/>
    <s v="Bart Pistole"/>
    <s v="Corporate"/>
    <s v="United States"/>
    <s v="New York City"/>
    <x v="15"/>
    <n v="10024"/>
    <x v="3"/>
    <s v="OFF-FA-10000611"/>
    <x v="1"/>
    <x v="13"/>
    <s v="Binder Clips by OIC"/>
    <n v="5.92"/>
    <n v="4"/>
    <n v="0"/>
    <n v="2.8415999999999997"/>
  </r>
  <r>
    <n v="6982"/>
    <s v="CA-2011-146990"/>
    <x v="2"/>
    <x v="845"/>
    <d v="2011-11-08T00:00:00"/>
    <s v="First Class"/>
    <s v="BP-11095"/>
    <s v="Bart Pistole"/>
    <s v="Corporate"/>
    <s v="United States"/>
    <s v="New York City"/>
    <x v="15"/>
    <n v="10024"/>
    <x v="3"/>
    <s v="OFF-PA-10000246"/>
    <x v="1"/>
    <x v="10"/>
    <s v="Riverleaf Stik-Withit Designer Note Cubes"/>
    <n v="30.18"/>
    <n v="3"/>
    <n v="0"/>
    <n v="13.8828"/>
  </r>
  <r>
    <n v="6983"/>
    <s v="CA-2013-116526"/>
    <x v="0"/>
    <x v="142"/>
    <d v="2013-09-06T00:00:00"/>
    <s v="Standard Class"/>
    <s v="JA-15970"/>
    <s v="Joseph Airdo"/>
    <s v="Consumer"/>
    <s v="United States"/>
    <s v="Detroit"/>
    <x v="12"/>
    <n v="48227"/>
    <x v="2"/>
    <s v="OFF-BI-10004728"/>
    <x v="1"/>
    <x v="8"/>
    <s v="Wilson Jones Turn Tabs Binder Tool for Ring Binders"/>
    <n v="24.1"/>
    <n v="5"/>
    <n v="0"/>
    <n v="11.086"/>
  </r>
  <r>
    <n v="6984"/>
    <s v="CA-2013-116526"/>
    <x v="0"/>
    <x v="142"/>
    <d v="2013-09-06T00:00:00"/>
    <s v="Standard Class"/>
    <s v="JA-15970"/>
    <s v="Joseph Airdo"/>
    <s v="Consumer"/>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s v="Consumer"/>
    <s v="United States"/>
    <s v="Detroit"/>
    <x v="12"/>
    <n v="48227"/>
    <x v="2"/>
    <s v="OFF-AP-10002457"/>
    <x v="1"/>
    <x v="9"/>
    <s v="Eureka The Boss Plus 12-Amp Hard Box Upright Vacuum, Red"/>
    <n v="376.74"/>
    <n v="4"/>
    <n v="0.1"/>
    <n v="71.161999999999978"/>
  </r>
  <r>
    <n v="6986"/>
    <s v="CA-2013-116526"/>
    <x v="0"/>
    <x v="142"/>
    <d v="2013-09-06T00:00:00"/>
    <s v="Standard Class"/>
    <s v="JA-15970"/>
    <s v="Joseph Airdo"/>
    <s v="Consumer"/>
    <s v="United States"/>
    <s v="Detroit"/>
    <x v="12"/>
    <n v="48227"/>
    <x v="2"/>
    <s v="OFF-BI-10000320"/>
    <x v="1"/>
    <x v="8"/>
    <s v="GBC Plastic Binding Combs"/>
    <n v="29.52"/>
    <n v="4"/>
    <n v="0"/>
    <n v="14.4648"/>
  </r>
  <r>
    <n v="6987"/>
    <s v="CA-2013-116526"/>
    <x v="0"/>
    <x v="142"/>
    <d v="2013-09-06T00:00:00"/>
    <s v="Standard Class"/>
    <s v="JA-15970"/>
    <s v="Joseph Airdo"/>
    <s v="Consumer"/>
    <s v="United States"/>
    <s v="Detroit"/>
    <x v="12"/>
    <n v="48227"/>
    <x v="2"/>
    <s v="OFF-AR-10004999"/>
    <x v="1"/>
    <x v="6"/>
    <s v="Newell 315"/>
    <n v="11.96"/>
    <n v="2"/>
    <n v="0"/>
    <n v="2.99"/>
  </r>
  <r>
    <n v="6988"/>
    <s v="CA-2013-116526"/>
    <x v="0"/>
    <x v="142"/>
    <d v="2013-09-06T00:00:00"/>
    <s v="Standard Class"/>
    <s v="JA-15970"/>
    <s v="Joseph Airdo"/>
    <s v="Consumer"/>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s v="Corporate"/>
    <s v="United States"/>
    <s v="Fort Lauderdale"/>
    <x v="2"/>
    <n v="33311"/>
    <x v="0"/>
    <s v="OFF-AP-10002651"/>
    <x v="1"/>
    <x v="9"/>
    <s v="Hoover Upright Vacuum With Dirt Cup"/>
    <n v="1158.1199999999999"/>
    <n v="5"/>
    <n v="0.2"/>
    <n v="130.28849999999983"/>
  </r>
  <r>
    <n v="6990"/>
    <s v="CA-2014-165099"/>
    <x v="3"/>
    <x v="157"/>
    <d v="2014-12-14T00:00:00"/>
    <s v="First Class"/>
    <s v="DK-13375"/>
    <s v="Dennis Kane"/>
    <s v="Consumer"/>
    <s v="United States"/>
    <s v="Abilene"/>
    <x v="5"/>
    <n v="79605"/>
    <x v="2"/>
    <s v="OFF-AP-10001634"/>
    <x v="1"/>
    <x v="9"/>
    <s v="Hoover Commercial Lightweight Upright Vacuum"/>
    <n v="1.3919999999999997"/>
    <n v="2"/>
    <n v="0.8"/>
    <n v="-3.7584000000000009"/>
  </r>
  <r>
    <n v="6991"/>
    <s v="CA-2012-109386"/>
    <x v="1"/>
    <x v="627"/>
    <d v="2012-11-13T00:00:00"/>
    <s v="Second Class"/>
    <s v="RH-19600"/>
    <s v="Rob Haberlin"/>
    <s v="Consumer"/>
    <s v="United States"/>
    <s v="Hampton"/>
    <x v="17"/>
    <n v="23666"/>
    <x v="0"/>
    <s v="OFF-AP-10003266"/>
    <x v="1"/>
    <x v="9"/>
    <s v="Holmes Replacement Filter for HEPA Air Cleaner, Large Room"/>
    <n v="44.43"/>
    <n v="3"/>
    <n v="0"/>
    <n v="18.660600000000002"/>
  </r>
  <r>
    <n v="6992"/>
    <s v="CA-2012-109386"/>
    <x v="1"/>
    <x v="627"/>
    <d v="2012-11-13T00:00:00"/>
    <s v="Second Class"/>
    <s v="RH-19600"/>
    <s v="Rob Haberlin"/>
    <s v="Consumer"/>
    <s v="United States"/>
    <s v="Hampton"/>
    <x v="17"/>
    <n v="23666"/>
    <x v="0"/>
    <s v="TEC-PH-10002890"/>
    <x v="2"/>
    <x v="7"/>
    <s v="AT&amp;T 17929 Lendline Telephone"/>
    <n v="226.20000000000002"/>
    <n v="5"/>
    <n v="0"/>
    <n v="58.811999999999998"/>
  </r>
  <r>
    <n v="6993"/>
    <s v="CA-2012-109386"/>
    <x v="1"/>
    <x v="627"/>
    <d v="2012-11-13T00:00:00"/>
    <s v="Second Class"/>
    <s v="RH-19600"/>
    <s v="Rob Haberlin"/>
    <s v="Consumer"/>
    <s v="United States"/>
    <s v="Hampton"/>
    <x v="17"/>
    <n v="23666"/>
    <x v="0"/>
    <s v="FUR-FU-10000308"/>
    <x v="0"/>
    <x v="5"/>
    <s v="Deflect-o Glass Clear Studded Chair Mats"/>
    <n v="186.54"/>
    <n v="3"/>
    <n v="0"/>
    <n v="41.038800000000002"/>
  </r>
  <r>
    <n v="6994"/>
    <s v="CA-2012-109386"/>
    <x v="1"/>
    <x v="627"/>
    <d v="2012-11-13T00:00:00"/>
    <s v="Second Class"/>
    <s v="RH-19600"/>
    <s v="Rob Haberlin"/>
    <s v="Consumer"/>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s v="Consumer"/>
    <s v="United States"/>
    <s v="Hampton"/>
    <x v="17"/>
    <n v="23666"/>
    <x v="0"/>
    <s v="OFF-AR-10000122"/>
    <x v="1"/>
    <x v="6"/>
    <s v="Newell 314"/>
    <n v="27.9"/>
    <n v="5"/>
    <n v="0"/>
    <n v="6.9749999999999979"/>
  </r>
  <r>
    <n v="6996"/>
    <s v="CA-2012-166800"/>
    <x v="1"/>
    <x v="902"/>
    <d v="2012-11-26T00:00:00"/>
    <s v="Standard Class"/>
    <s v="AG-10300"/>
    <s v="Aleksandra Gannaway"/>
    <s v="Corporate"/>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s v="Corporate"/>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s v="Corporate"/>
    <s v="United States"/>
    <s v="Rockford"/>
    <x v="10"/>
    <n v="61107"/>
    <x v="2"/>
    <s v="OFF-PA-10004475"/>
    <x v="1"/>
    <x v="10"/>
    <s v="Xerox 1940"/>
    <n v="175.87200000000001"/>
    <n v="4"/>
    <n v="0.2"/>
    <n v="63.753599999999992"/>
  </r>
  <r>
    <n v="6999"/>
    <s v="US-2013-134369"/>
    <x v="0"/>
    <x v="1142"/>
    <d v="2013-09-23T00:00:00"/>
    <s v="Standard Class"/>
    <s v="BC-11125"/>
    <s v="Becky Castell"/>
    <s v="Home Office"/>
    <s v="United States"/>
    <s v="Laguna Niguel"/>
    <x v="1"/>
    <n v="92677"/>
    <x v="1"/>
    <s v="OFF-PA-10002195"/>
    <x v="1"/>
    <x v="10"/>
    <s v="Xerox 1966"/>
    <n v="12.96"/>
    <n v="2"/>
    <n v="0"/>
    <n v="6.3504000000000005"/>
  </r>
  <r>
    <n v="7000"/>
    <s v="CA-2014-123687"/>
    <x v="3"/>
    <x v="1143"/>
    <d v="2014-05-30T00:00:00"/>
    <s v="First Class"/>
    <s v="KC-16675"/>
    <s v="Kimberly Carter"/>
    <s v="Corporate"/>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s v="Corporate"/>
    <s v="United States"/>
    <s v="Louisville"/>
    <x v="0"/>
    <n v="40214"/>
    <x v="0"/>
    <s v="OFF-SU-10004498"/>
    <x v="1"/>
    <x v="14"/>
    <s v="Martin-Yale Premier Letter Opener"/>
    <n v="25.76"/>
    <n v="2"/>
    <n v="0"/>
    <n v="0.77280000000000015"/>
  </r>
  <r>
    <n v="7002"/>
    <s v="CA-2012-104871"/>
    <x v="1"/>
    <x v="1110"/>
    <d v="2012-04-03T00:00:00"/>
    <s v="Standard Class"/>
    <s v="DR-12940"/>
    <s v="Daniel Raglin"/>
    <s v="Home Office"/>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s v="Corporate"/>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s v="Corporate"/>
    <s v="United States"/>
    <s v="Los Angeles"/>
    <x v="1"/>
    <n v="90045"/>
    <x v="1"/>
    <s v="OFF-BI-10000632"/>
    <x v="1"/>
    <x v="8"/>
    <s v="Satellite Sectional Post Binders"/>
    <n v="69.456000000000003"/>
    <n v="2"/>
    <n v="0.2"/>
    <n v="22.573199999999996"/>
  </r>
  <r>
    <n v="7005"/>
    <s v="CA-2011-126333"/>
    <x v="2"/>
    <x v="851"/>
    <d v="2011-12-28T00:00:00"/>
    <s v="Standard Class"/>
    <s v="ME-18010"/>
    <s v="Michelle Ellison"/>
    <s v="Corporate"/>
    <s v="United States"/>
    <s v="Port Arthur"/>
    <x v="5"/>
    <n v="77642"/>
    <x v="2"/>
    <s v="OFF-PA-10000223"/>
    <x v="1"/>
    <x v="10"/>
    <s v="Xerox 2000"/>
    <n v="5.1840000000000011"/>
    <n v="1"/>
    <n v="0.2"/>
    <n v="1.8144"/>
  </r>
  <r>
    <n v="7006"/>
    <s v="CA-2012-141740"/>
    <x v="1"/>
    <x v="549"/>
    <d v="2012-11-05T00:00:00"/>
    <s v="Standard Class"/>
    <s v="JF-15490"/>
    <s v="Jeremy Farry"/>
    <s v="Consumer"/>
    <s v="United States"/>
    <s v="New York City"/>
    <x v="15"/>
    <n v="10009"/>
    <x v="3"/>
    <s v="FUR-CH-10001545"/>
    <x v="0"/>
    <x v="1"/>
    <s v="Hon Comfortask Task/Swivel Chairs"/>
    <n v="205.16400000000002"/>
    <n v="2"/>
    <n v="0.1"/>
    <n v="13.677600000000002"/>
  </r>
  <r>
    <n v="7007"/>
    <s v="CA-2011-119466"/>
    <x v="2"/>
    <x v="534"/>
    <d v="2011-12-21T00:00:00"/>
    <s v="Standard Class"/>
    <s v="SP-20860"/>
    <s v="Sung Pak"/>
    <s v="Corporate"/>
    <s v="United States"/>
    <s v="Chicago"/>
    <x v="10"/>
    <n v="60623"/>
    <x v="2"/>
    <s v="FUR-FU-10001546"/>
    <x v="0"/>
    <x v="5"/>
    <s v="Dana Swing-Arm Lamps"/>
    <n v="8.5440000000000005"/>
    <n v="2"/>
    <n v="0.6"/>
    <n v="-7.4759999999999991"/>
  </r>
  <r>
    <n v="7008"/>
    <s v="CA-2012-154823"/>
    <x v="1"/>
    <x v="291"/>
    <d v="2012-08-25T00:00:00"/>
    <s v="Standard Class"/>
    <s v="KN-16390"/>
    <s v="Katherine Nockton"/>
    <s v="Corporate"/>
    <s v="United States"/>
    <s v="Springfield"/>
    <x v="24"/>
    <n v="45503"/>
    <x v="3"/>
    <s v="OFF-BI-10001098"/>
    <x v="1"/>
    <x v="8"/>
    <s v="Acco D-Ring Binder w/DublLock"/>
    <n v="12.828000000000001"/>
    <n v="2"/>
    <n v="0.7"/>
    <n v="-8.9795999999999978"/>
  </r>
  <r>
    <n v="7009"/>
    <s v="CA-2012-154823"/>
    <x v="1"/>
    <x v="291"/>
    <d v="2012-08-25T00:00:00"/>
    <s v="Standard Class"/>
    <s v="KN-16390"/>
    <s v="Katherine Nockton"/>
    <s v="Corporate"/>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s v="Corporate"/>
    <s v="United States"/>
    <s v="Springfield"/>
    <x v="24"/>
    <n v="45503"/>
    <x v="3"/>
    <s v="FUR-FU-10000193"/>
    <x v="0"/>
    <x v="5"/>
    <s v="Tenex Chairmats For Use with Hard Floors"/>
    <n v="25.983999999999998"/>
    <n v="1"/>
    <n v="0.2"/>
    <n v="-3.8976000000000015"/>
  </r>
  <r>
    <n v="7011"/>
    <s v="US-2011-135881"/>
    <x v="2"/>
    <x v="235"/>
    <d v="2011-05-27T00:00:00"/>
    <s v="Standard Class"/>
    <s v="GT-14710"/>
    <s v="Greg Tran"/>
    <s v="Consumer"/>
    <s v="United States"/>
    <s v="New York City"/>
    <x v="15"/>
    <n v="10035"/>
    <x v="3"/>
    <s v="OFF-BI-10000829"/>
    <x v="1"/>
    <x v="8"/>
    <s v="Avery Non-Stick Binders"/>
    <n v="17.96"/>
    <n v="5"/>
    <n v="0.2"/>
    <n v="5.8369999999999997"/>
  </r>
  <r>
    <n v="7012"/>
    <s v="US-2011-135881"/>
    <x v="2"/>
    <x v="235"/>
    <d v="2011-05-27T00:00:00"/>
    <s v="Standard Class"/>
    <s v="GT-14710"/>
    <s v="Greg Tran"/>
    <s v="Consumer"/>
    <s v="United States"/>
    <s v="New York City"/>
    <x v="15"/>
    <n v="10035"/>
    <x v="3"/>
    <s v="OFF-SU-10003002"/>
    <x v="1"/>
    <x v="14"/>
    <s v="Letter Slitter"/>
    <n v="5.04"/>
    <n v="2"/>
    <n v="0"/>
    <n v="0.15120000000000022"/>
  </r>
  <r>
    <n v="7013"/>
    <s v="US-2011-135881"/>
    <x v="2"/>
    <x v="235"/>
    <d v="2011-05-27T00:00:00"/>
    <s v="Standard Class"/>
    <s v="GT-14710"/>
    <s v="Greg Tran"/>
    <s v="Consumer"/>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s v="Home Office"/>
    <s v="United States"/>
    <s v="Salinas"/>
    <x v="1"/>
    <n v="93905"/>
    <x v="1"/>
    <s v="FUR-BO-10001519"/>
    <x v="0"/>
    <x v="0"/>
    <s v="O'Sullivan 3-Shelf Heavy-Duty Bookcases"/>
    <n v="148.25700000000001"/>
    <n v="3"/>
    <n v="0.15"/>
    <n v="15.697800000000004"/>
  </r>
  <r>
    <n v="7015"/>
    <s v="CA-2011-114790"/>
    <x v="2"/>
    <x v="518"/>
    <d v="2011-03-13T00:00:00"/>
    <s v="Second Class"/>
    <s v="FM-14215"/>
    <s v="Filia McAdams"/>
    <s v="Corporate"/>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s v="Corporate"/>
    <s v="United States"/>
    <s v="Richmond"/>
    <x v="0"/>
    <n v="40475"/>
    <x v="0"/>
    <s v="TEC-AC-10000710"/>
    <x v="2"/>
    <x v="11"/>
    <s v="Maxell DVD-RAM Discs"/>
    <n v="32.96"/>
    <n v="2"/>
    <n v="0"/>
    <n v="14.172800000000002"/>
  </r>
  <r>
    <n v="7017"/>
    <s v="CA-2011-114790"/>
    <x v="2"/>
    <x v="518"/>
    <d v="2011-03-13T00:00:00"/>
    <s v="Second Class"/>
    <s v="FM-14215"/>
    <s v="Filia McAdams"/>
    <s v="Corporate"/>
    <s v="United States"/>
    <s v="Richmond"/>
    <x v="0"/>
    <n v="40475"/>
    <x v="0"/>
    <s v="TEC-PH-10000984"/>
    <x v="2"/>
    <x v="7"/>
    <s v="Panasonic KX-TG9471B"/>
    <n v="587.97"/>
    <n v="3"/>
    <n v="0"/>
    <n v="164.63160000000005"/>
  </r>
  <r>
    <n v="7018"/>
    <s v="CA-2011-114790"/>
    <x v="2"/>
    <x v="518"/>
    <d v="2011-03-13T00:00:00"/>
    <s v="Second Class"/>
    <s v="FM-14215"/>
    <s v="Filia McAdams"/>
    <s v="Corporate"/>
    <s v="United States"/>
    <s v="Richmond"/>
    <x v="0"/>
    <n v="40475"/>
    <x v="0"/>
    <s v="OFF-PA-10000213"/>
    <x v="1"/>
    <x v="10"/>
    <s v="Xerox 198"/>
    <n v="14.940000000000001"/>
    <n v="3"/>
    <n v="0"/>
    <n v="7.0218000000000007"/>
  </r>
  <r>
    <n v="7019"/>
    <s v="US-2013-154256"/>
    <x v="0"/>
    <x v="661"/>
    <d v="2013-06-28T00:00:00"/>
    <s v="Second Class"/>
    <s v="SM-20005"/>
    <s v="Sally Matthias"/>
    <s v="Consumer"/>
    <s v="United States"/>
    <s v="New York City"/>
    <x v="15"/>
    <n v="10035"/>
    <x v="3"/>
    <s v="OFF-LA-10003720"/>
    <x v="1"/>
    <x v="2"/>
    <s v="Avery 487"/>
    <n v="25.83"/>
    <n v="7"/>
    <n v="0"/>
    <n v="12.1401"/>
  </r>
  <r>
    <n v="7020"/>
    <s v="CA-2011-124737"/>
    <x v="2"/>
    <x v="709"/>
    <d v="2011-08-27T00:00:00"/>
    <s v="Standard Class"/>
    <s v="AP-10915"/>
    <s v="Arthur Prichep"/>
    <s v="Consumer"/>
    <s v="United States"/>
    <s v="Denver"/>
    <x v="22"/>
    <n v="80219"/>
    <x v="1"/>
    <s v="OFF-PA-10001837"/>
    <x v="1"/>
    <x v="10"/>
    <s v="Xerox 1976"/>
    <n v="15.552000000000003"/>
    <n v="3"/>
    <n v="0.2"/>
    <n v="5.4432"/>
  </r>
  <r>
    <n v="7021"/>
    <s v="CA-2011-124737"/>
    <x v="2"/>
    <x v="709"/>
    <d v="2011-08-27T00:00:00"/>
    <s v="Standard Class"/>
    <s v="AP-10915"/>
    <s v="Arthur Prichep"/>
    <s v="Consumer"/>
    <s v="United States"/>
    <s v="Denver"/>
    <x v="22"/>
    <n v="80219"/>
    <x v="1"/>
    <s v="OFF-SU-10004661"/>
    <x v="1"/>
    <x v="14"/>
    <s v="Acme Titanium Bonded Scissors"/>
    <n v="6.8000000000000007"/>
    <n v="1"/>
    <n v="0.2"/>
    <n v="0.50999999999999979"/>
  </r>
  <r>
    <n v="7022"/>
    <s v="CA-2011-124737"/>
    <x v="2"/>
    <x v="709"/>
    <d v="2011-08-27T00:00:00"/>
    <s v="Standard Class"/>
    <s v="AP-10915"/>
    <s v="Arthur Prichep"/>
    <s v="Consumer"/>
    <s v="United States"/>
    <s v="Denver"/>
    <x v="22"/>
    <n v="80219"/>
    <x v="1"/>
    <s v="FUR-FU-10003274"/>
    <x v="0"/>
    <x v="5"/>
    <s v="Regeneration Desk Collection"/>
    <n v="4.2240000000000002"/>
    <n v="3"/>
    <n v="0.2"/>
    <n v="1.2672000000000003"/>
  </r>
  <r>
    <n v="7023"/>
    <s v="CA-2011-124737"/>
    <x v="2"/>
    <x v="709"/>
    <d v="2011-08-27T00:00:00"/>
    <s v="Standard Class"/>
    <s v="AP-10915"/>
    <s v="Arthur Prichep"/>
    <s v="Consumer"/>
    <s v="United States"/>
    <s v="Denver"/>
    <x v="22"/>
    <n v="80219"/>
    <x v="1"/>
    <s v="TEC-PH-10000149"/>
    <x v="2"/>
    <x v="7"/>
    <s v="Cisco SPA525G2 IP Phone - Wireless"/>
    <n v="143.64000000000001"/>
    <n v="9"/>
    <n v="0.2"/>
    <n v="10.772999999999989"/>
  </r>
  <r>
    <n v="7024"/>
    <s v="CA-2011-124737"/>
    <x v="2"/>
    <x v="709"/>
    <d v="2011-08-27T00:00:00"/>
    <s v="Standard Class"/>
    <s v="AP-10915"/>
    <s v="Arthur Prichep"/>
    <s v="Consumer"/>
    <s v="United States"/>
    <s v="Denver"/>
    <x v="22"/>
    <n v="80219"/>
    <x v="1"/>
    <s v="OFF-PA-10000019"/>
    <x v="1"/>
    <x v="10"/>
    <s v="Xerox 1931"/>
    <n v="31.104000000000006"/>
    <n v="6"/>
    <n v="0.2"/>
    <n v="10.8864"/>
  </r>
  <r>
    <n v="7025"/>
    <s v="CA-2011-124737"/>
    <x v="2"/>
    <x v="709"/>
    <d v="2011-08-27T00:00:00"/>
    <s v="Standard Class"/>
    <s v="AP-10915"/>
    <s v="Arthur Prichep"/>
    <s v="Consumer"/>
    <s v="United States"/>
    <s v="Denver"/>
    <x v="22"/>
    <n v="80219"/>
    <x v="1"/>
    <s v="OFF-PA-10001125"/>
    <x v="1"/>
    <x v="10"/>
    <s v="Xerox 1988"/>
    <n v="223.05600000000001"/>
    <n v="9"/>
    <n v="0.2"/>
    <n v="69.704999999999984"/>
  </r>
  <r>
    <n v="7026"/>
    <s v="US-2014-101840"/>
    <x v="3"/>
    <x v="695"/>
    <d v="2014-02-13T00:00:00"/>
    <s v="Standard Class"/>
    <s v="SP-20545"/>
    <s v="Sibella Parks"/>
    <s v="Corporate"/>
    <s v="United States"/>
    <s v="New York City"/>
    <x v="15"/>
    <n v="10024"/>
    <x v="3"/>
    <s v="TEC-PH-10002538"/>
    <x v="2"/>
    <x v="7"/>
    <s v="Grandstream GXP1160 VoIP phone"/>
    <n v="227.45999999999998"/>
    <n v="6"/>
    <n v="0"/>
    <n v="65.963399999999979"/>
  </r>
  <r>
    <n v="7027"/>
    <s v="US-2014-101840"/>
    <x v="3"/>
    <x v="695"/>
    <d v="2014-02-13T00:00:00"/>
    <s v="Standard Class"/>
    <s v="SP-20545"/>
    <s v="Sibella Parks"/>
    <s v="Corporate"/>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s v="Consumer"/>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s v="Consumer"/>
    <s v="United States"/>
    <s v="Fremont"/>
    <x v="8"/>
    <n v="68025"/>
    <x v="2"/>
    <s v="OFF-PA-10003673"/>
    <x v="1"/>
    <x v="10"/>
    <s v="Strathmore Photo Mount Cards"/>
    <n v="33.9"/>
    <n v="5"/>
    <n v="0"/>
    <n v="15.593999999999999"/>
  </r>
  <r>
    <n v="7030"/>
    <s v="CA-2013-145548"/>
    <x v="0"/>
    <x v="583"/>
    <d v="2013-11-17T00:00:00"/>
    <s v="Standard Class"/>
    <s v="EB-13750"/>
    <s v="Edward Becker"/>
    <s v="Corporate"/>
    <s v="United States"/>
    <s v="New York City"/>
    <x v="15"/>
    <n v="10011"/>
    <x v="3"/>
    <s v="OFF-ST-10002562"/>
    <x v="1"/>
    <x v="4"/>
    <s v="Staples"/>
    <n v="28.14"/>
    <n v="3"/>
    <n v="0"/>
    <n v="7.8792000000000009"/>
  </r>
  <r>
    <n v="7031"/>
    <s v="CA-2013-145548"/>
    <x v="0"/>
    <x v="583"/>
    <d v="2013-11-17T00:00:00"/>
    <s v="Standard Class"/>
    <s v="EB-13750"/>
    <s v="Edward Becker"/>
    <s v="Corporate"/>
    <s v="United States"/>
    <s v="New York City"/>
    <x v="15"/>
    <n v="10011"/>
    <x v="3"/>
    <s v="TEC-AC-10002305"/>
    <x v="2"/>
    <x v="11"/>
    <s v="KeyTronic E03601U1 - Keyboard - Beige"/>
    <n v="36"/>
    <n v="2"/>
    <n v="0"/>
    <n v="6.4799999999999969"/>
  </r>
  <r>
    <n v="7032"/>
    <s v="CA-2013-145548"/>
    <x v="0"/>
    <x v="583"/>
    <d v="2013-11-17T00:00:00"/>
    <s v="Standard Class"/>
    <s v="EB-13750"/>
    <s v="Edward Becker"/>
    <s v="Corporate"/>
    <s v="United States"/>
    <s v="New York City"/>
    <x v="15"/>
    <n v="10011"/>
    <x v="3"/>
    <s v="OFF-AR-10003373"/>
    <x v="1"/>
    <x v="6"/>
    <s v="Boston School Pro Electric Pencil Sharpener, 1670"/>
    <n v="92.94"/>
    <n v="3"/>
    <n v="0"/>
    <n v="25.093799999999998"/>
  </r>
  <r>
    <n v="7033"/>
    <s v="CA-2013-145548"/>
    <x v="0"/>
    <x v="583"/>
    <d v="2013-11-17T00:00:00"/>
    <s v="Standard Class"/>
    <s v="EB-13750"/>
    <s v="Edward Becker"/>
    <s v="Corporate"/>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s v="Corporate"/>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s v="Corporate"/>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s v="Corporate"/>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s v="Consumer"/>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s v="Consumer"/>
    <s v="United States"/>
    <s v="Smyrna"/>
    <x v="32"/>
    <n v="30080"/>
    <x v="0"/>
    <s v="OFF-PA-10004255"/>
    <x v="1"/>
    <x v="10"/>
    <s v="Xerox 219"/>
    <n v="12.96"/>
    <n v="2"/>
    <n v="0"/>
    <n v="6.2208000000000006"/>
  </r>
  <r>
    <n v="7039"/>
    <s v="CA-2014-161970"/>
    <x v="3"/>
    <x v="585"/>
    <d v="2014-09-28T00:00:00"/>
    <s v="Standard Class"/>
    <s v="PB-19105"/>
    <s v="Peter Bühler"/>
    <s v="Consumer"/>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s v="Consumer"/>
    <s v="United States"/>
    <s v="New York City"/>
    <x v="15"/>
    <n v="10009"/>
    <x v="3"/>
    <s v="OFF-ST-10002276"/>
    <x v="1"/>
    <x v="4"/>
    <s v="Safco Steel Mobile File Cart"/>
    <n v="166.72"/>
    <n v="2"/>
    <n v="0"/>
    <n v="41.680000000000007"/>
  </r>
  <r>
    <n v="7041"/>
    <s v="CA-2014-103443"/>
    <x v="3"/>
    <x v="94"/>
    <d v="2014-12-24T00:00:00"/>
    <s v="Standard Class"/>
    <s v="AT-10735"/>
    <s v="Annie Thurman"/>
    <s v="Consumer"/>
    <s v="United States"/>
    <s v="New York City"/>
    <x v="15"/>
    <n v="10009"/>
    <x v="3"/>
    <s v="OFF-BI-10001617"/>
    <x v="1"/>
    <x v="8"/>
    <s v="GBC Wire Binding Combs"/>
    <n v="24.816000000000003"/>
    <n v="3"/>
    <n v="0.2"/>
    <n v="8.3753999999999991"/>
  </r>
  <r>
    <n v="7042"/>
    <s v="CA-2014-103443"/>
    <x v="3"/>
    <x v="94"/>
    <d v="2014-12-24T00:00:00"/>
    <s v="Standard Class"/>
    <s v="AT-10735"/>
    <s v="Annie Thurman"/>
    <s v="Consumer"/>
    <s v="United States"/>
    <s v="New York City"/>
    <x v="15"/>
    <n v="10009"/>
    <x v="3"/>
    <s v="FUR-FU-10000308"/>
    <x v="0"/>
    <x v="5"/>
    <s v="Deflect-o Glass Clear Studded Chair Mats"/>
    <n v="124.36"/>
    <n v="2"/>
    <n v="0"/>
    <n v="27.359200000000001"/>
  </r>
  <r>
    <n v="7043"/>
    <s v="US-2014-165358"/>
    <x v="3"/>
    <x v="930"/>
    <d v="2014-07-24T00:00:00"/>
    <s v="Standard Class"/>
    <s v="SV-20365"/>
    <s v="Seth Vernon"/>
    <s v="Consumer"/>
    <s v="United States"/>
    <s v="Philadelphia"/>
    <x v="9"/>
    <n v="19134"/>
    <x v="3"/>
    <s v="TEC-CO-10001943"/>
    <x v="2"/>
    <x v="16"/>
    <s v="Canon PC-428 Personal Copier"/>
    <n v="599.97"/>
    <n v="5"/>
    <n v="0.4"/>
    <n v="69.996499999999969"/>
  </r>
  <r>
    <n v="7044"/>
    <s v="US-2014-165358"/>
    <x v="3"/>
    <x v="930"/>
    <d v="2014-07-24T00:00:00"/>
    <s v="Standard Class"/>
    <s v="SV-20365"/>
    <s v="Seth Vernon"/>
    <s v="Consumer"/>
    <s v="United States"/>
    <s v="Philadelphia"/>
    <x v="9"/>
    <n v="19134"/>
    <x v="3"/>
    <s v="FUR-CH-10002647"/>
    <x v="0"/>
    <x v="1"/>
    <s v="Situations Contoured Folding Chairs, 4/Set"/>
    <n v="198.744"/>
    <n v="4"/>
    <n v="0.3"/>
    <n v="-14.195999999999984"/>
  </r>
  <r>
    <n v="7045"/>
    <s v="US-2014-165358"/>
    <x v="3"/>
    <x v="930"/>
    <d v="2014-07-24T00:00:00"/>
    <s v="Standard Class"/>
    <s v="SV-20365"/>
    <s v="Seth Vernon"/>
    <s v="Consumer"/>
    <s v="United States"/>
    <s v="Philadelphia"/>
    <x v="9"/>
    <n v="19134"/>
    <x v="3"/>
    <s v="OFF-SU-10004768"/>
    <x v="1"/>
    <x v="14"/>
    <s v="Acme Kleencut Forged Steel Scissors"/>
    <n v="9.1840000000000011"/>
    <n v="2"/>
    <n v="0.2"/>
    <n v="1.1479999999999988"/>
  </r>
  <r>
    <n v="7046"/>
    <s v="CA-2013-160136"/>
    <x v="0"/>
    <x v="54"/>
    <d v="2013-11-10T00:00:00"/>
    <s v="Standard Class"/>
    <s v="PJ-18835"/>
    <s v="Patrick Jones"/>
    <s v="Corporate"/>
    <s v="United States"/>
    <s v="Dallas"/>
    <x v="5"/>
    <n v="75217"/>
    <x v="2"/>
    <s v="OFF-PA-10002160"/>
    <x v="1"/>
    <x v="10"/>
    <s v="Xerox 1978"/>
    <n v="9.2480000000000011"/>
    <n v="2"/>
    <n v="0.2"/>
    <n v="3.3524000000000003"/>
  </r>
  <r>
    <n v="7047"/>
    <s v="CA-2011-150581"/>
    <x v="2"/>
    <x v="918"/>
    <d v="2011-04-12T00:00:00"/>
    <s v="Standard Class"/>
    <s v="NM-18445"/>
    <s v="Nathan Mautz"/>
    <s v="Home Office"/>
    <s v="United States"/>
    <s v="Concord"/>
    <x v="1"/>
    <n v="94521"/>
    <x v="1"/>
    <s v="FUR-TA-10003748"/>
    <x v="0"/>
    <x v="3"/>
    <s v="Bevis 36 x 72 Conference Tables"/>
    <n v="99.591999999999999"/>
    <n v="1"/>
    <n v="0.2"/>
    <n v="2.4897999999999989"/>
  </r>
  <r>
    <n v="7048"/>
    <s v="CA-2011-150581"/>
    <x v="2"/>
    <x v="918"/>
    <d v="2011-04-12T00:00:00"/>
    <s v="Standard Class"/>
    <s v="NM-18445"/>
    <s v="Nathan Mautz"/>
    <s v="Home Office"/>
    <s v="United States"/>
    <s v="Concord"/>
    <x v="1"/>
    <n v="94521"/>
    <x v="1"/>
    <s v="TEC-AC-10001908"/>
    <x v="2"/>
    <x v="11"/>
    <s v="Logitech Wireless Headset h800"/>
    <n v="399.96"/>
    <n v="4"/>
    <n v="0"/>
    <n v="139.98599999999999"/>
  </r>
  <r>
    <n v="7049"/>
    <s v="CA-2013-119515"/>
    <x v="0"/>
    <x v="1041"/>
    <d v="2013-08-17T00:00:00"/>
    <s v="First Class"/>
    <s v="TR-21325"/>
    <s v="Toby Ritter"/>
    <s v="Consumer"/>
    <s v="United States"/>
    <s v="Nashville"/>
    <x v="18"/>
    <n v="37211"/>
    <x v="0"/>
    <s v="OFF-PA-10000552"/>
    <x v="1"/>
    <x v="10"/>
    <s v="Xerox 200"/>
    <n v="15.552000000000003"/>
    <n v="3"/>
    <n v="0.2"/>
    <n v="5.4432"/>
  </r>
  <r>
    <n v="7050"/>
    <s v="CA-2011-141355"/>
    <x v="2"/>
    <x v="794"/>
    <d v="2011-09-30T00:00:00"/>
    <s v="Standard Class"/>
    <s v="BF-11005"/>
    <s v="Barry Franz"/>
    <s v="Home Office"/>
    <s v="United States"/>
    <s v="Aurora"/>
    <x v="22"/>
    <n v="80013"/>
    <x v="1"/>
    <s v="OFF-AR-10003179"/>
    <x v="1"/>
    <x v="6"/>
    <s v="Dixon Ticonderoga Core-Lock Colored Pencils"/>
    <n v="14.576000000000001"/>
    <n v="2"/>
    <n v="0.2"/>
    <n v="2.3685999999999989"/>
  </r>
  <r>
    <n v="7051"/>
    <s v="CA-2013-165330"/>
    <x v="0"/>
    <x v="25"/>
    <d v="2013-12-12T00:00:00"/>
    <s v="Same Day"/>
    <s v="WB-21850"/>
    <s v="William Brown"/>
    <s v="Consumer"/>
    <s v="United States"/>
    <s v="Anaheim"/>
    <x v="1"/>
    <n v="92804"/>
    <x v="1"/>
    <s v="OFF-BI-10004593"/>
    <x v="1"/>
    <x v="8"/>
    <s v="Ibico Laser Imprintable Binding System Covers"/>
    <n v="209.60000000000002"/>
    <n v="5"/>
    <n v="0.2"/>
    <n v="68.11999999999999"/>
  </r>
  <r>
    <n v="7052"/>
    <s v="CA-2013-165330"/>
    <x v="0"/>
    <x v="25"/>
    <d v="2013-12-12T00:00:00"/>
    <s v="Same Day"/>
    <s v="WB-21850"/>
    <s v="William Brown"/>
    <s v="Consumer"/>
    <s v="United States"/>
    <s v="Anaheim"/>
    <x v="1"/>
    <n v="92804"/>
    <x v="1"/>
    <s v="OFF-AR-10000914"/>
    <x v="1"/>
    <x v="6"/>
    <s v="Boston 16765 Mini Stand Up Battery Pencil Sharpener"/>
    <n v="23.32"/>
    <n v="2"/>
    <n v="0"/>
    <n v="6.0632000000000019"/>
  </r>
  <r>
    <n v="7053"/>
    <s v="CA-2013-165330"/>
    <x v="0"/>
    <x v="25"/>
    <d v="2013-12-12T00:00:00"/>
    <s v="Same Day"/>
    <s v="WB-21850"/>
    <s v="William Brown"/>
    <s v="Consumer"/>
    <s v="United States"/>
    <s v="Anaheim"/>
    <x v="1"/>
    <n v="92804"/>
    <x v="1"/>
    <s v="OFF-PA-10000241"/>
    <x v="1"/>
    <x v="10"/>
    <s v="IBM Multi-Purpose Copy Paper, 8 1/2 x 11&quot;, Case"/>
    <n v="30.98"/>
    <n v="1"/>
    <n v="0"/>
    <n v="13.940999999999999"/>
  </r>
  <r>
    <n v="7054"/>
    <s v="CA-2013-165330"/>
    <x v="0"/>
    <x v="25"/>
    <d v="2013-12-12T00:00:00"/>
    <s v="Same Day"/>
    <s v="WB-21850"/>
    <s v="William Brown"/>
    <s v="Consumer"/>
    <s v="United States"/>
    <s v="Anaheim"/>
    <x v="1"/>
    <n v="92804"/>
    <x v="1"/>
    <s v="TEC-AC-10000057"/>
    <x v="2"/>
    <x v="11"/>
    <s v="Microsoft Natural Ergonomic Keyboard 4000"/>
    <n v="119.96"/>
    <n v="4"/>
    <n v="0"/>
    <n v="25.191599999999994"/>
  </r>
  <r>
    <n v="7055"/>
    <s v="CA-2013-165330"/>
    <x v="0"/>
    <x v="25"/>
    <d v="2013-12-12T00:00:00"/>
    <s v="Same Day"/>
    <s v="WB-21850"/>
    <s v="William Brown"/>
    <s v="Consumer"/>
    <s v="United States"/>
    <s v="Anaheim"/>
    <x v="1"/>
    <n v="92804"/>
    <x v="1"/>
    <s v="FUR-CH-10003774"/>
    <x v="0"/>
    <x v="1"/>
    <s v="Global Wood Trimmed Manager's Task Chair, Khaki"/>
    <n v="363.92"/>
    <n v="5"/>
    <n v="0.2"/>
    <n v="-31.843000000000018"/>
  </r>
  <r>
    <n v="7056"/>
    <s v="CA-2013-165330"/>
    <x v="0"/>
    <x v="25"/>
    <d v="2013-12-12T00:00:00"/>
    <s v="Same Day"/>
    <s v="WB-21850"/>
    <s v="William Brown"/>
    <s v="Consumer"/>
    <s v="United States"/>
    <s v="Anaheim"/>
    <x v="1"/>
    <n v="92804"/>
    <x v="1"/>
    <s v="OFF-BI-10002824"/>
    <x v="1"/>
    <x v="8"/>
    <s v="Recycled Easel Ring Binders"/>
    <n v="35.808"/>
    <n v="3"/>
    <n v="0.2"/>
    <n v="11.189999999999996"/>
  </r>
  <r>
    <n v="7057"/>
    <s v="CA-2013-165330"/>
    <x v="0"/>
    <x v="25"/>
    <d v="2013-12-12T00:00:00"/>
    <s v="Same Day"/>
    <s v="WB-21850"/>
    <s v="William Brown"/>
    <s v="Consumer"/>
    <s v="United States"/>
    <s v="Anaheim"/>
    <x v="1"/>
    <n v="92804"/>
    <x v="1"/>
    <s v="OFF-BI-10004001"/>
    <x v="1"/>
    <x v="8"/>
    <s v="GBC Recycled VeloBinder Covers"/>
    <n v="122.688"/>
    <n v="9"/>
    <n v="0.2"/>
    <n v="39.873599999999982"/>
  </r>
  <r>
    <n v="7058"/>
    <s v="CA-2013-165330"/>
    <x v="0"/>
    <x v="25"/>
    <d v="2013-12-12T00:00:00"/>
    <s v="Same Day"/>
    <s v="WB-21850"/>
    <s v="William Brown"/>
    <s v="Consumer"/>
    <s v="United States"/>
    <s v="Anaheim"/>
    <x v="1"/>
    <n v="92804"/>
    <x v="1"/>
    <s v="FUR-TA-10004619"/>
    <x v="0"/>
    <x v="3"/>
    <s v="Hon Non-Folding Utility Tables"/>
    <n v="892.13600000000008"/>
    <n v="7"/>
    <n v="0.2"/>
    <n v="111.51699999999991"/>
  </r>
  <r>
    <n v="7059"/>
    <s v="CA-2013-165330"/>
    <x v="0"/>
    <x v="25"/>
    <d v="2013-12-12T00:00:00"/>
    <s v="Same Day"/>
    <s v="WB-21850"/>
    <s v="William Brown"/>
    <s v="Consumer"/>
    <s v="United States"/>
    <s v="Anaheim"/>
    <x v="1"/>
    <n v="92804"/>
    <x v="1"/>
    <s v="OFF-ST-10000636"/>
    <x v="1"/>
    <x v="4"/>
    <s v="Rogers Profile Extra Capacity Storage Tub"/>
    <n v="50.22"/>
    <n v="3"/>
    <n v="0"/>
    <n v="2.0087999999999973"/>
  </r>
  <r>
    <n v="7060"/>
    <s v="CA-2013-165330"/>
    <x v="0"/>
    <x v="25"/>
    <d v="2013-12-12T00:00:00"/>
    <s v="Same Day"/>
    <s v="WB-21850"/>
    <s v="William Brown"/>
    <s v="Consumer"/>
    <s v="United States"/>
    <s v="Anaheim"/>
    <x v="1"/>
    <n v="92804"/>
    <x v="1"/>
    <s v="OFF-AP-10001469"/>
    <x v="1"/>
    <x v="9"/>
    <s v="Fellowes 8 Outlet Superior Workstation Surge Protector"/>
    <n v="83.42"/>
    <n v="2"/>
    <n v="0"/>
    <n v="24.191799999999994"/>
  </r>
  <r>
    <n v="7061"/>
    <s v="CA-2013-165330"/>
    <x v="0"/>
    <x v="25"/>
    <d v="2013-12-12T00:00:00"/>
    <s v="Same Day"/>
    <s v="WB-21850"/>
    <s v="William Brown"/>
    <s v="Consumer"/>
    <s v="United States"/>
    <s v="Anaheim"/>
    <x v="1"/>
    <n v="92804"/>
    <x v="1"/>
    <s v="OFF-BI-10002897"/>
    <x v="1"/>
    <x v="8"/>
    <s v="Black Avery Memo-Size 3-Ring Binder, 5 1/2&quot; x 8 1/2&quot;"/>
    <n v="5.8719999999999999"/>
    <n v="2"/>
    <n v="0.2"/>
    <n v="2.1286"/>
  </r>
  <r>
    <n v="7062"/>
    <s v="CA-2012-132633"/>
    <x v="1"/>
    <x v="302"/>
    <d v="2012-02-05T00:00:00"/>
    <s v="Second Class"/>
    <s v="KH-16630"/>
    <s v="Ken Heidel"/>
    <s v="Corporate"/>
    <s v="United States"/>
    <s v="Pleasant Grove"/>
    <x v="7"/>
    <n v="84062"/>
    <x v="1"/>
    <s v="OFF-BI-10002432"/>
    <x v="1"/>
    <x v="8"/>
    <s v="Wilson Jones Standard D-Ring Binders"/>
    <n v="12.144"/>
    <n v="3"/>
    <n v="0.2"/>
    <n v="4.0985999999999994"/>
  </r>
  <r>
    <n v="7063"/>
    <s v="CA-2013-157742"/>
    <x v="0"/>
    <x v="723"/>
    <d v="2014-01-01T00:00:00"/>
    <s v="Second Class"/>
    <s v="KL-16645"/>
    <s v="Ken Lonsdale"/>
    <s v="Consumer"/>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s v="Home Office"/>
    <s v="United States"/>
    <s v="Salem"/>
    <x v="21"/>
    <n v="97301"/>
    <x v="1"/>
    <s v="OFF-SU-10002522"/>
    <x v="1"/>
    <x v="14"/>
    <s v="Acme Kleen Earth Office Shears"/>
    <n v="6.2080000000000002"/>
    <n v="2"/>
    <n v="0.2"/>
    <n v="0.69839999999999902"/>
  </r>
  <r>
    <n v="7065"/>
    <s v="CA-2014-169474"/>
    <x v="3"/>
    <x v="1144"/>
    <d v="2014-02-10T00:00:00"/>
    <s v="Standard Class"/>
    <s v="JF-15355"/>
    <s v="Jay Fein"/>
    <s v="Consumer"/>
    <s v="United States"/>
    <s v="Rochester"/>
    <x v="15"/>
    <n v="14609"/>
    <x v="3"/>
    <s v="OFF-AP-10003971"/>
    <x v="1"/>
    <x v="9"/>
    <s v="Belkin 6 Outlet Metallic Surge Strip"/>
    <n v="32.67"/>
    <n v="3"/>
    <n v="0"/>
    <n v="8.4942000000000011"/>
  </r>
  <r>
    <n v="7066"/>
    <s v="CA-2011-106726"/>
    <x v="2"/>
    <x v="776"/>
    <d v="2011-12-08T00:00:00"/>
    <s v="First Class"/>
    <s v="RS-19765"/>
    <s v="Roland Schwarz"/>
    <s v="Corporate"/>
    <s v="United States"/>
    <s v="Los Angeles"/>
    <x v="1"/>
    <n v="90008"/>
    <x v="1"/>
    <s v="OFF-ST-10001496"/>
    <x v="1"/>
    <x v="4"/>
    <s v="Standard Rollaway File with Lock"/>
    <n v="1261.33"/>
    <n v="7"/>
    <n v="0"/>
    <n v="327.94580000000002"/>
  </r>
  <r>
    <n v="7067"/>
    <s v="CA-2013-147473"/>
    <x v="0"/>
    <x v="198"/>
    <d v="2013-06-04T00:00:00"/>
    <s v="Standard Class"/>
    <s v="NL-18310"/>
    <s v="Nancy Lomonaco"/>
    <s v="Home Office"/>
    <s v="United States"/>
    <s v="Los Angeles"/>
    <x v="1"/>
    <n v="90049"/>
    <x v="1"/>
    <s v="OFF-PA-10004782"/>
    <x v="1"/>
    <x v="10"/>
    <s v="Xerox 228"/>
    <n v="38.880000000000003"/>
    <n v="6"/>
    <n v="0"/>
    <n v="18.662400000000002"/>
  </r>
  <r>
    <n v="7068"/>
    <s v="CA-2013-114209"/>
    <x v="0"/>
    <x v="206"/>
    <d v="2013-05-27T00:00:00"/>
    <s v="Standard Class"/>
    <s v="AS-10285"/>
    <s v="Alejandro Savely"/>
    <s v="Corporate"/>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s v="Corporate"/>
    <s v="United States"/>
    <s v="Dallas"/>
    <x v="5"/>
    <n v="75081"/>
    <x v="2"/>
    <s v="OFF-PA-10003591"/>
    <x v="1"/>
    <x v="10"/>
    <s v="Southworth 100% Cotton The Best Paper"/>
    <n v="82.656000000000006"/>
    <n v="9"/>
    <n v="0.2"/>
    <n v="30.996000000000002"/>
  </r>
  <r>
    <n v="7070"/>
    <s v="CA-2011-141901"/>
    <x v="2"/>
    <x v="128"/>
    <d v="2011-08-14T00:00:00"/>
    <s v="Standard Class"/>
    <s v="GM-14500"/>
    <s v="Gene McClure"/>
    <s v="Consumer"/>
    <s v="United States"/>
    <s v="Fresno"/>
    <x v="1"/>
    <n v="93727"/>
    <x v="1"/>
    <s v="OFF-PA-10001667"/>
    <x v="1"/>
    <x v="10"/>
    <s v="Great White Multi-Use Recycled Paper (20Lb. and 84 Bright)"/>
    <n v="5.98"/>
    <n v="1"/>
    <n v="0"/>
    <n v="2.6909999999999998"/>
  </r>
  <r>
    <n v="7071"/>
    <s v="CA-2013-164490"/>
    <x v="0"/>
    <x v="64"/>
    <d v="2013-09-11T00:00:00"/>
    <s v="Second Class"/>
    <s v="SU-20665"/>
    <s v="Stephanie Ulpright"/>
    <s v="Home Office"/>
    <s v="United States"/>
    <s v="Chicago"/>
    <x v="10"/>
    <n v="60653"/>
    <x v="2"/>
    <s v="OFF-PA-10004971"/>
    <x v="1"/>
    <x v="10"/>
    <s v="Xerox 196"/>
    <n v="9.2480000000000011"/>
    <n v="2"/>
    <n v="0.2"/>
    <n v="3.3524000000000003"/>
  </r>
  <r>
    <n v="7072"/>
    <s v="CA-2013-112256"/>
    <x v="0"/>
    <x v="310"/>
    <d v="2013-07-29T00:00:00"/>
    <s v="Standard Class"/>
    <s v="CK-12205"/>
    <s v="Chloris Kastensmidt"/>
    <s v="Consumer"/>
    <s v="United States"/>
    <s v="Mcallen"/>
    <x v="5"/>
    <n v="78501"/>
    <x v="2"/>
    <s v="OFF-AR-10001216"/>
    <x v="1"/>
    <x v="6"/>
    <s v="Newell 339"/>
    <n v="4.4479999999999995"/>
    <n v="2"/>
    <n v="0.2"/>
    <n v="0.3335999999999999"/>
  </r>
  <r>
    <n v="7073"/>
    <s v="CA-2013-112256"/>
    <x v="0"/>
    <x v="310"/>
    <d v="2013-07-29T00:00:00"/>
    <s v="Standard Class"/>
    <s v="CK-12205"/>
    <s v="Chloris Kastensmidt"/>
    <s v="Consumer"/>
    <s v="United States"/>
    <s v="Mcallen"/>
    <x v="5"/>
    <n v="78501"/>
    <x v="2"/>
    <s v="OFF-PA-10004355"/>
    <x v="1"/>
    <x v="10"/>
    <s v="Xerox 231"/>
    <n v="5.1840000000000011"/>
    <n v="1"/>
    <n v="0.2"/>
    <n v="1.8144"/>
  </r>
  <r>
    <n v="7074"/>
    <s v="CA-2013-112256"/>
    <x v="0"/>
    <x v="310"/>
    <d v="2013-07-29T00:00:00"/>
    <s v="Standard Class"/>
    <s v="CK-12205"/>
    <s v="Chloris Kastensmidt"/>
    <s v="Consumer"/>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s v="Consumer"/>
    <s v="United States"/>
    <s v="Mcallen"/>
    <x v="5"/>
    <n v="78501"/>
    <x v="2"/>
    <s v="OFF-BI-10004364"/>
    <x v="1"/>
    <x v="8"/>
    <s v="Storex Dura Pro Binders"/>
    <n v="4.7519999999999989"/>
    <n v="4"/>
    <n v="0.8"/>
    <n v="-8.3160000000000025"/>
  </r>
  <r>
    <n v="7076"/>
    <s v="CA-2013-112256"/>
    <x v="0"/>
    <x v="310"/>
    <d v="2013-07-29T00:00:00"/>
    <s v="Standard Class"/>
    <s v="CK-12205"/>
    <s v="Chloris Kastensmidt"/>
    <s v="Consumer"/>
    <s v="United States"/>
    <s v="Mcallen"/>
    <x v="5"/>
    <n v="78501"/>
    <x v="2"/>
    <s v="OFF-SU-10001165"/>
    <x v="1"/>
    <x v="14"/>
    <s v="Acme Elite Stainless Steel Scissors"/>
    <n v="13.344000000000001"/>
    <n v="2"/>
    <n v="0.2"/>
    <n v="1.0007999999999999"/>
  </r>
  <r>
    <n v="7077"/>
    <s v="CA-2013-167416"/>
    <x v="0"/>
    <x v="536"/>
    <d v="2013-05-18T00:00:00"/>
    <s v="Standard Class"/>
    <s v="JM-15580"/>
    <s v="Jill Matthias"/>
    <s v="Consumer"/>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s v="Consumer"/>
    <s v="United States"/>
    <s v="Charlotte"/>
    <x v="3"/>
    <n v="28205"/>
    <x v="0"/>
    <s v="OFF-BI-10000014"/>
    <x v="1"/>
    <x v="8"/>
    <s v="Heavy-Duty E-Z-D Binders"/>
    <n v="22.911000000000005"/>
    <n v="7"/>
    <n v="0.7"/>
    <n v="-17.565099999999994"/>
  </r>
  <r>
    <n v="7079"/>
    <s v="CA-2013-106950"/>
    <x v="0"/>
    <x v="476"/>
    <d v="2013-09-07T00:00:00"/>
    <s v="Standard Class"/>
    <s v="JE-15715"/>
    <s v="Joe Elijah"/>
    <s v="Consumer"/>
    <s v="United States"/>
    <s v="Charlotte"/>
    <x v="3"/>
    <n v="28205"/>
    <x v="0"/>
    <s v="OFF-AP-10000159"/>
    <x v="1"/>
    <x v="9"/>
    <s v="Belkin F9M820V08 8 Outlet Surge"/>
    <n v="309.45600000000002"/>
    <n v="9"/>
    <n v="0.2"/>
    <n v="34.813799999999944"/>
  </r>
  <r>
    <n v="7080"/>
    <s v="CA-2013-106950"/>
    <x v="0"/>
    <x v="476"/>
    <d v="2013-09-07T00:00:00"/>
    <s v="Standard Class"/>
    <s v="JE-15715"/>
    <s v="Joe Elijah"/>
    <s v="Consumer"/>
    <s v="United States"/>
    <s v="Charlotte"/>
    <x v="3"/>
    <n v="28205"/>
    <x v="0"/>
    <s v="OFF-AR-10003560"/>
    <x v="1"/>
    <x v="6"/>
    <s v="Zebra Zazzle Fluorescent Highlighters"/>
    <n v="19.456000000000003"/>
    <n v="4"/>
    <n v="0.2"/>
    <n v="3.4047999999999981"/>
  </r>
  <r>
    <n v="7081"/>
    <s v="CA-2013-106950"/>
    <x v="0"/>
    <x v="476"/>
    <d v="2013-09-07T00:00:00"/>
    <s v="Standard Class"/>
    <s v="JE-15715"/>
    <s v="Joe Elijah"/>
    <s v="Consumer"/>
    <s v="United States"/>
    <s v="Charlotte"/>
    <x v="3"/>
    <n v="28205"/>
    <x v="0"/>
    <s v="FUR-TA-10001768"/>
    <x v="0"/>
    <x v="3"/>
    <s v="Hon Racetrack Conference Tables"/>
    <n v="472.51800000000003"/>
    <n v="3"/>
    <n v="0.4"/>
    <n v="-149.63070000000005"/>
  </r>
  <r>
    <n v="7082"/>
    <s v="CA-2013-106950"/>
    <x v="0"/>
    <x v="476"/>
    <d v="2013-09-07T00:00:00"/>
    <s v="Standard Class"/>
    <s v="JE-15715"/>
    <s v="Joe Elijah"/>
    <s v="Consumer"/>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s v="Consumer"/>
    <s v="United States"/>
    <s v="Charlotte"/>
    <x v="3"/>
    <n v="28205"/>
    <x v="0"/>
    <s v="OFF-BI-10003166"/>
    <x v="1"/>
    <x v="8"/>
    <s v="GBC Plasticlear Binding Covers"/>
    <n v="17.220000000000006"/>
    <n v="5"/>
    <n v="0.7"/>
    <n v="-12.628"/>
  </r>
  <r>
    <n v="7084"/>
    <s v="CA-2014-118724"/>
    <x v="3"/>
    <x v="246"/>
    <d v="2014-07-26T00:00:00"/>
    <s v="Second Class"/>
    <s v="AR-10825"/>
    <s v="Anthony Rawles"/>
    <s v="Corporate"/>
    <s v="United States"/>
    <s v="Concord"/>
    <x v="1"/>
    <n v="94521"/>
    <x v="1"/>
    <s v="OFF-AR-10003469"/>
    <x v="1"/>
    <x v="6"/>
    <s v="Nontoxic Chalk"/>
    <n v="3.52"/>
    <n v="2"/>
    <n v="0"/>
    <n v="1.6896"/>
  </r>
  <r>
    <n v="7085"/>
    <s v="CA-2014-118724"/>
    <x v="3"/>
    <x v="246"/>
    <d v="2014-07-26T00:00:00"/>
    <s v="Second Class"/>
    <s v="AR-10825"/>
    <s v="Anthony Rawles"/>
    <s v="Corporate"/>
    <s v="United States"/>
    <s v="Concord"/>
    <x v="1"/>
    <n v="94521"/>
    <x v="1"/>
    <s v="TEC-PH-10002549"/>
    <x v="2"/>
    <x v="7"/>
    <s v="Polycom SoundPoint IP 450 VoIP phone"/>
    <n v="1626.1920000000002"/>
    <n v="9"/>
    <n v="0.2"/>
    <n v="121.96440000000001"/>
  </r>
  <r>
    <n v="7086"/>
    <s v="CA-2014-112004"/>
    <x v="3"/>
    <x v="145"/>
    <d v="2014-09-29T00:00:00"/>
    <s v="First Class"/>
    <s v="AH-10075"/>
    <s v="Adam Hart"/>
    <s v="Corporate"/>
    <s v="United States"/>
    <s v="Chester"/>
    <x v="9"/>
    <n v="19013"/>
    <x v="3"/>
    <s v="OFF-BI-10003476"/>
    <x v="1"/>
    <x v="8"/>
    <s v="Avery Metallic Poly Binders"/>
    <n v="8.5950000000000024"/>
    <n v="5"/>
    <n v="0.7"/>
    <n v="-6.3030000000000008"/>
  </r>
  <r>
    <n v="7087"/>
    <s v="CA-2014-112004"/>
    <x v="3"/>
    <x v="145"/>
    <d v="2014-09-29T00:00:00"/>
    <s v="First Class"/>
    <s v="AH-10075"/>
    <s v="Adam Hart"/>
    <s v="Corporate"/>
    <s v="United States"/>
    <s v="Chester"/>
    <x v="9"/>
    <n v="19013"/>
    <x v="3"/>
    <s v="OFF-SU-10000157"/>
    <x v="1"/>
    <x v="14"/>
    <s v="Compact Automatic Electric Letter Opener"/>
    <n v="190.89600000000002"/>
    <n v="2"/>
    <n v="0.2"/>
    <n v="-42.951599999999999"/>
  </r>
  <r>
    <n v="7088"/>
    <s v="US-2014-143175"/>
    <x v="3"/>
    <x v="646"/>
    <d v="2014-08-07T00:00:00"/>
    <s v="Second Class"/>
    <s v="GA-14515"/>
    <s v="George Ashbrook"/>
    <s v="Consumer"/>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s v="Consumer"/>
    <s v="United States"/>
    <s v="Sparks"/>
    <x v="33"/>
    <n v="89431"/>
    <x v="1"/>
    <s v="OFF-AR-10001955"/>
    <x v="1"/>
    <x v="6"/>
    <s v="Newell 319"/>
    <n v="79.36"/>
    <n v="4"/>
    <n v="0"/>
    <n v="23.807999999999993"/>
  </r>
  <r>
    <n v="7090"/>
    <s v="CA-2014-118864"/>
    <x v="3"/>
    <x v="140"/>
    <d v="2014-06-20T00:00:00"/>
    <s v="Second Class"/>
    <s v="KH-16690"/>
    <s v="Kristen Hastings"/>
    <s v="Corporate"/>
    <s v="United States"/>
    <s v="Los Angeles"/>
    <x v="1"/>
    <n v="90032"/>
    <x v="1"/>
    <s v="TEC-PH-10001809"/>
    <x v="2"/>
    <x v="7"/>
    <s v="Panasonic KX T7736-B Digital phone"/>
    <n v="119.96"/>
    <n v="1"/>
    <n v="0.2"/>
    <n v="7.4974999999999987"/>
  </r>
  <r>
    <n v="7091"/>
    <s v="CA-2012-119480"/>
    <x v="1"/>
    <x v="1145"/>
    <d v="2012-01-13T00:00:00"/>
    <s v="Standard Class"/>
    <s v="CC-12685"/>
    <s v="Craig Carroll"/>
    <s v="Consumer"/>
    <s v="United States"/>
    <s v="Henderson"/>
    <x v="0"/>
    <n v="42420"/>
    <x v="0"/>
    <s v="OFF-PA-10000474"/>
    <x v="1"/>
    <x v="10"/>
    <s v="Staples"/>
    <n v="106.32"/>
    <n v="3"/>
    <n v="0"/>
    <n v="49.970399999999991"/>
  </r>
  <r>
    <n v="7092"/>
    <s v="CA-2012-119480"/>
    <x v="1"/>
    <x v="1145"/>
    <d v="2012-01-13T00:00:00"/>
    <s v="Standard Class"/>
    <s v="CC-12685"/>
    <s v="Craig Carroll"/>
    <s v="Consumer"/>
    <s v="United States"/>
    <s v="Henderson"/>
    <x v="0"/>
    <n v="42420"/>
    <x v="0"/>
    <s v="OFF-AP-10001205"/>
    <x v="1"/>
    <x v="9"/>
    <s v="Belkin 5 Outlet SurgeMaster Power Centers"/>
    <n v="163.44"/>
    <n v="3"/>
    <n v="0"/>
    <n v="45.763200000000012"/>
  </r>
  <r>
    <n v="7093"/>
    <s v="CA-2012-119480"/>
    <x v="1"/>
    <x v="1145"/>
    <d v="2012-01-13T00:00:00"/>
    <s v="Standard Class"/>
    <s v="CC-12685"/>
    <s v="Craig Carroll"/>
    <s v="Consumer"/>
    <s v="United States"/>
    <s v="Henderson"/>
    <x v="0"/>
    <n v="42420"/>
    <x v="0"/>
    <s v="OFF-AR-10004691"/>
    <x v="1"/>
    <x v="6"/>
    <s v="Boston 1730 StandUp Electric Pencil Sharpener"/>
    <n v="42.76"/>
    <n v="2"/>
    <n v="0"/>
    <n v="11.117599999999999"/>
  </r>
  <r>
    <n v="7094"/>
    <s v="CA-2012-119480"/>
    <x v="1"/>
    <x v="1145"/>
    <d v="2012-01-13T00:00:00"/>
    <s v="Standard Class"/>
    <s v="CC-12685"/>
    <s v="Craig Carroll"/>
    <s v="Consumer"/>
    <s v="United States"/>
    <s v="Henderson"/>
    <x v="0"/>
    <n v="42420"/>
    <x v="0"/>
    <s v="OFF-PA-10004996"/>
    <x v="1"/>
    <x v="10"/>
    <s v="Speediset Carbonless Redi-Letter 7&quot; x 8 1/2&quot;"/>
    <n v="51.550000000000004"/>
    <n v="5"/>
    <n v="0"/>
    <n v="24.2285"/>
  </r>
  <r>
    <n v="7095"/>
    <s v="US-2012-153374"/>
    <x v="1"/>
    <x v="97"/>
    <d v="2012-02-13T00:00:00"/>
    <s v="Second Class"/>
    <s v="JF-15565"/>
    <s v="Jill Fjeld"/>
    <s v="Consumer"/>
    <s v="United States"/>
    <s v="Decatur"/>
    <x v="10"/>
    <n v="62521"/>
    <x v="2"/>
    <s v="TEC-AC-10001908"/>
    <x v="2"/>
    <x v="11"/>
    <s v="Logitech Wireless Headset h800"/>
    <n v="479.952"/>
    <n v="6"/>
    <n v="0.2"/>
    <n v="89.990999999999985"/>
  </r>
  <r>
    <n v="7096"/>
    <s v="CA-2013-101980"/>
    <x v="0"/>
    <x v="1146"/>
    <d v="2013-08-21T00:00:00"/>
    <s v="First Class"/>
    <s v="RP-19390"/>
    <s v="Resi Pölking"/>
    <s v="Consumer"/>
    <s v="United States"/>
    <s v="New York City"/>
    <x v="15"/>
    <n v="10009"/>
    <x v="3"/>
    <s v="OFF-BI-10000666"/>
    <x v="1"/>
    <x v="8"/>
    <s v="Surelock Post Binders"/>
    <n v="146.68799999999999"/>
    <n v="6"/>
    <n v="0.2"/>
    <n v="55.007999999999996"/>
  </r>
  <r>
    <n v="7097"/>
    <s v="CA-2013-101980"/>
    <x v="0"/>
    <x v="1146"/>
    <d v="2013-08-21T00:00:00"/>
    <s v="First Class"/>
    <s v="RP-19390"/>
    <s v="Resi Pölking"/>
    <s v="Consumer"/>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s v="Consumer"/>
    <s v="United States"/>
    <s v="New York City"/>
    <x v="15"/>
    <n v="10009"/>
    <x v="3"/>
    <s v="OFF-BI-10003429"/>
    <x v="1"/>
    <x v="8"/>
    <s v="Cardinal HOLDit! Binder Insert Strips,Extra Strips"/>
    <n v="25.32"/>
    <n v="5"/>
    <n v="0.2"/>
    <n v="9.1785000000000014"/>
  </r>
  <r>
    <n v="7099"/>
    <s v="CA-2014-144596"/>
    <x v="3"/>
    <x v="44"/>
    <d v="2014-11-11T00:00:00"/>
    <s v="Standard Class"/>
    <s v="CD-11980"/>
    <s v="Carol Darley"/>
    <s v="Consumer"/>
    <s v="United States"/>
    <s v="New York City"/>
    <x v="15"/>
    <n v="10011"/>
    <x v="3"/>
    <s v="OFF-PA-10003302"/>
    <x v="1"/>
    <x v="10"/>
    <s v="Xerox 1906"/>
    <n v="318.95999999999998"/>
    <n v="9"/>
    <n v="0"/>
    <n v="149.91119999999998"/>
  </r>
  <r>
    <n v="7100"/>
    <s v="CA-2012-124933"/>
    <x v="1"/>
    <x v="207"/>
    <d v="2012-12-30T00:00:00"/>
    <s v="Second Class"/>
    <s v="DF-13135"/>
    <s v="David Flashing"/>
    <s v="Consumer"/>
    <s v="United States"/>
    <s v="New York City"/>
    <x v="15"/>
    <n v="10009"/>
    <x v="3"/>
    <s v="OFF-PA-10003302"/>
    <x v="1"/>
    <x v="10"/>
    <s v="Xerox 1906"/>
    <n v="212.64"/>
    <n v="6"/>
    <n v="0"/>
    <n v="99.940799999999982"/>
  </r>
  <r>
    <n v="7101"/>
    <s v="CA-2011-159625"/>
    <x v="2"/>
    <x v="533"/>
    <d v="2011-11-28T00:00:00"/>
    <s v="Standard Class"/>
    <s v="SM-20005"/>
    <s v="Sally Matthias"/>
    <s v="Consumer"/>
    <s v="United States"/>
    <s v="Scottsdale"/>
    <x v="16"/>
    <n v="85254"/>
    <x v="1"/>
    <s v="OFF-EN-10002621"/>
    <x v="1"/>
    <x v="12"/>
    <s v="Staples"/>
    <n v="23.472000000000001"/>
    <n v="3"/>
    <n v="0.2"/>
    <n v="8.8019999999999978"/>
  </r>
  <r>
    <n v="7102"/>
    <s v="CA-2013-144337"/>
    <x v="0"/>
    <x v="1147"/>
    <d v="2013-08-06T00:00:00"/>
    <s v="Second Class"/>
    <s v="SG-20890"/>
    <s v="Susan Gilcrest"/>
    <s v="Corporate"/>
    <s v="United States"/>
    <s v="Amarillo"/>
    <x v="5"/>
    <n v="79109"/>
    <x v="2"/>
    <s v="OFF-PA-10000249"/>
    <x v="1"/>
    <x v="10"/>
    <s v="Staples"/>
    <n v="19.648"/>
    <n v="2"/>
    <n v="0.2"/>
    <n v="6.6311999999999989"/>
  </r>
  <r>
    <n v="7103"/>
    <s v="CA-2011-117478"/>
    <x v="2"/>
    <x v="158"/>
    <d v="2011-09-24T00:00:00"/>
    <s v="First Class"/>
    <s v="LH-16750"/>
    <s v="Larry Hughes"/>
    <s v="Consumer"/>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s v="Consumer"/>
    <s v="United States"/>
    <s v="Santa Ana"/>
    <x v="1"/>
    <n v="92704"/>
    <x v="1"/>
    <s v="OFF-ST-10003805"/>
    <x v="1"/>
    <x v="4"/>
    <s v="24 Capacity Maxi Data Binder Racks, Pearl"/>
    <n v="421.1"/>
    <n v="2"/>
    <n v="0"/>
    <n v="105.27499999999998"/>
  </r>
  <r>
    <n v="7105"/>
    <s v="CA-2014-128944"/>
    <x v="3"/>
    <x v="249"/>
    <d v="2014-06-22T00:00:00"/>
    <s v="Second Class"/>
    <s v="KH-16330"/>
    <s v="Katharine Harms"/>
    <s v="Corporate"/>
    <s v="United States"/>
    <s v="Newark"/>
    <x v="24"/>
    <n v="43055"/>
    <x v="3"/>
    <s v="FUR-CH-10000785"/>
    <x v="0"/>
    <x v="1"/>
    <s v="Global Ergonomic Managers Chair"/>
    <n v="760.11599999999987"/>
    <n v="6"/>
    <n v="0.3"/>
    <n v="-43.435200000000009"/>
  </r>
  <r>
    <n v="7106"/>
    <s v="CA-2014-128944"/>
    <x v="3"/>
    <x v="249"/>
    <d v="2014-06-22T00:00:00"/>
    <s v="Second Class"/>
    <s v="KH-16330"/>
    <s v="Katharine Harms"/>
    <s v="Corporate"/>
    <s v="United States"/>
    <s v="Newark"/>
    <x v="24"/>
    <n v="43055"/>
    <x v="3"/>
    <s v="FUR-FU-10004909"/>
    <x v="0"/>
    <x v="5"/>
    <s v="Contemporary Wood/Metal Frame"/>
    <n v="38.784000000000006"/>
    <n v="3"/>
    <n v="0.2"/>
    <n v="7.2719999999999949"/>
  </r>
  <r>
    <n v="7107"/>
    <s v="CA-2014-128944"/>
    <x v="3"/>
    <x v="249"/>
    <d v="2014-06-22T00:00:00"/>
    <s v="Second Class"/>
    <s v="KH-16330"/>
    <s v="Katharine Harms"/>
    <s v="Corporate"/>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s v="Consumer"/>
    <s v="United States"/>
    <s v="New York City"/>
    <x v="15"/>
    <n v="10035"/>
    <x v="3"/>
    <s v="TEC-PH-10004774"/>
    <x v="2"/>
    <x v="7"/>
    <s v="Gear Head AU3700S Headset"/>
    <n v="25.98"/>
    <n v="2"/>
    <n v="0"/>
    <n v="0.77939999999999898"/>
  </r>
  <r>
    <n v="7109"/>
    <s v="CA-2013-109666"/>
    <x v="0"/>
    <x v="475"/>
    <d v="2013-04-27T00:00:00"/>
    <s v="Standard Class"/>
    <s v="KM-16720"/>
    <s v="Kunst Miller"/>
    <s v="Consumer"/>
    <s v="United States"/>
    <s v="New York City"/>
    <x v="15"/>
    <n v="10035"/>
    <x v="3"/>
    <s v="OFF-AR-10004582"/>
    <x v="1"/>
    <x v="6"/>
    <s v="BIC Brite Liner Grip Highlighters"/>
    <n v="3.28"/>
    <n v="2"/>
    <n v="0"/>
    <n v="1.4759999999999998"/>
  </r>
  <r>
    <n v="7110"/>
    <s v="CA-2013-109666"/>
    <x v="0"/>
    <x v="475"/>
    <d v="2013-04-27T00:00:00"/>
    <s v="Standard Class"/>
    <s v="KM-16720"/>
    <s v="Kunst Miller"/>
    <s v="Consumer"/>
    <s v="United States"/>
    <s v="New York City"/>
    <x v="15"/>
    <n v="10035"/>
    <x v="3"/>
    <s v="OFF-ST-10000991"/>
    <x v="1"/>
    <x v="4"/>
    <s v="Space Solutions HD Industrial Steel Shelving."/>
    <n v="459.88"/>
    <n v="4"/>
    <n v="0"/>
    <n v="13.796400000000006"/>
  </r>
  <r>
    <n v="7111"/>
    <s v="CA-2013-109666"/>
    <x v="0"/>
    <x v="475"/>
    <d v="2013-04-27T00:00:00"/>
    <s v="Standard Class"/>
    <s v="KM-16720"/>
    <s v="Kunst Miller"/>
    <s v="Consumer"/>
    <s v="United States"/>
    <s v="New York City"/>
    <x v="15"/>
    <n v="10035"/>
    <x v="3"/>
    <s v="OFF-SU-10002522"/>
    <x v="1"/>
    <x v="14"/>
    <s v="Acme Kleen Earth Office Shears"/>
    <n v="7.76"/>
    <n v="2"/>
    <n v="0"/>
    <n v="2.2503999999999991"/>
  </r>
  <r>
    <n v="7112"/>
    <s v="CA-2013-109666"/>
    <x v="0"/>
    <x v="475"/>
    <d v="2013-04-27T00:00:00"/>
    <s v="Standard Class"/>
    <s v="KM-16720"/>
    <s v="Kunst Miller"/>
    <s v="Consumer"/>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s v="Consumer"/>
    <s v="United States"/>
    <s v="New York City"/>
    <x v="15"/>
    <n v="10035"/>
    <x v="3"/>
    <s v="OFF-SU-10001218"/>
    <x v="1"/>
    <x v="14"/>
    <s v="Fiskars Softgrip Scissors"/>
    <n v="54.900000000000006"/>
    <n v="5"/>
    <n v="0"/>
    <n v="15.372000000000003"/>
  </r>
  <r>
    <n v="7114"/>
    <s v="CA-2013-109666"/>
    <x v="0"/>
    <x v="475"/>
    <d v="2013-04-27T00:00:00"/>
    <s v="Standard Class"/>
    <s v="KM-16720"/>
    <s v="Kunst Miller"/>
    <s v="Consumer"/>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s v="Corporate"/>
    <s v="United States"/>
    <s v="Henderson"/>
    <x v="33"/>
    <n v="89015"/>
    <x v="1"/>
    <s v="FUR-TA-10003392"/>
    <x v="0"/>
    <x v="3"/>
    <s v="Global Adaptabilities Conference Tables"/>
    <n v="1685.88"/>
    <n v="6"/>
    <n v="0"/>
    <n v="320.31720000000001"/>
  </r>
  <r>
    <n v="7116"/>
    <s v="US-2013-102239"/>
    <x v="0"/>
    <x v="465"/>
    <d v="2013-05-07T00:00:00"/>
    <s v="First Class"/>
    <s v="LW-16990"/>
    <s v="Lindsay Williams"/>
    <s v="Corporate"/>
    <s v="United States"/>
    <s v="Henderson"/>
    <x v="33"/>
    <n v="89015"/>
    <x v="1"/>
    <s v="OFF-BI-10001890"/>
    <x v="1"/>
    <x v="8"/>
    <s v="Avery Poly Binder Pockets"/>
    <n v="5.7280000000000006"/>
    <n v="2"/>
    <n v="0.2"/>
    <n v="2.0047999999999995"/>
  </r>
  <r>
    <n v="7117"/>
    <s v="CA-2011-143168"/>
    <x v="2"/>
    <x v="638"/>
    <d v="2011-10-23T00:00:00"/>
    <s v="Second Class"/>
    <s v="IG-15085"/>
    <s v="Ivan Gibson"/>
    <s v="Consumer"/>
    <s v="United States"/>
    <s v="Seattle"/>
    <x v="4"/>
    <n v="98103"/>
    <x v="1"/>
    <s v="OFF-PA-10000167"/>
    <x v="1"/>
    <x v="10"/>
    <s v="Xerox 1925"/>
    <n v="61.96"/>
    <n v="2"/>
    <n v="0"/>
    <n v="27.881999999999998"/>
  </r>
  <r>
    <n v="7118"/>
    <s v="CA-2011-143168"/>
    <x v="2"/>
    <x v="638"/>
    <d v="2011-10-23T00:00:00"/>
    <s v="Second Class"/>
    <s v="IG-15085"/>
    <s v="Ivan Gibson"/>
    <s v="Consumer"/>
    <s v="United States"/>
    <s v="Seattle"/>
    <x v="4"/>
    <n v="98103"/>
    <x v="1"/>
    <s v="OFF-BI-10003784"/>
    <x v="1"/>
    <x v="8"/>
    <s v="Computer Printout Index Tabs"/>
    <n v="1.3440000000000001"/>
    <n v="1"/>
    <n v="0.2"/>
    <n v="0.47039999999999987"/>
  </r>
  <r>
    <n v="7119"/>
    <s v="CA-2014-104906"/>
    <x v="3"/>
    <x v="778"/>
    <d v="2014-02-18T00:00:00"/>
    <s v="Standard Class"/>
    <s v="JP-15460"/>
    <s v="Jennifer Patt"/>
    <s v="Corporate"/>
    <s v="United States"/>
    <s v="New York City"/>
    <x v="15"/>
    <n v="10009"/>
    <x v="3"/>
    <s v="OFF-PA-10001184"/>
    <x v="1"/>
    <x v="10"/>
    <s v="Xerox 1903"/>
    <n v="17.940000000000001"/>
    <n v="3"/>
    <n v="0"/>
    <n v="8.7906000000000013"/>
  </r>
  <r>
    <n v="7120"/>
    <s v="CA-2014-118122"/>
    <x v="3"/>
    <x v="701"/>
    <d v="2014-11-25T00:00:00"/>
    <s v="Standard Class"/>
    <s v="GG-14650"/>
    <s v="Greg Guthrie"/>
    <s v="Corporate"/>
    <s v="United States"/>
    <s v="Seattle"/>
    <x v="4"/>
    <n v="98103"/>
    <x v="1"/>
    <s v="OFF-BI-10002103"/>
    <x v="1"/>
    <x v="8"/>
    <s v="Cardinal Slant-D Ring Binder, Heavy Gauge Vinyl"/>
    <n v="13.904"/>
    <n v="2"/>
    <n v="0.2"/>
    <n v="4.5187999999999997"/>
  </r>
  <r>
    <n v="7121"/>
    <s v="US-2011-147774"/>
    <x v="2"/>
    <x v="407"/>
    <d v="2011-01-27T00:00:00"/>
    <s v="Standard Class"/>
    <s v="MM-18280"/>
    <s v="Muhammed MacIntyre"/>
    <s v="Corporate"/>
    <s v="United States"/>
    <s v="Smyrna"/>
    <x v="18"/>
    <n v="37167"/>
    <x v="0"/>
    <s v="OFF-BI-10003091"/>
    <x v="1"/>
    <x v="8"/>
    <s v="GBC DocuBind TL200 Manual Binding Machine"/>
    <n v="67.194000000000003"/>
    <n v="1"/>
    <n v="0.7"/>
    <n v="-51.515399999999985"/>
  </r>
  <r>
    <n v="7122"/>
    <s v="CA-2014-166926"/>
    <x v="3"/>
    <x v="96"/>
    <d v="2014-12-09T00:00:00"/>
    <s v="Standard Class"/>
    <s v="SO-20335"/>
    <s v="Sean O'Donnell"/>
    <s v="Consumer"/>
    <s v="United States"/>
    <s v="Seattle"/>
    <x v="4"/>
    <n v="98105"/>
    <x v="1"/>
    <s v="OFF-PA-10001593"/>
    <x v="1"/>
    <x v="10"/>
    <s v="Xerox 1947"/>
    <n v="41.86"/>
    <n v="7"/>
    <n v="0"/>
    <n v="18.837"/>
  </r>
  <r>
    <n v="7123"/>
    <s v="CA-2014-166926"/>
    <x v="3"/>
    <x v="96"/>
    <d v="2014-12-09T00:00:00"/>
    <s v="Standard Class"/>
    <s v="SO-20335"/>
    <s v="Sean O'Donnell"/>
    <s v="Consumer"/>
    <s v="United States"/>
    <s v="Seattle"/>
    <x v="4"/>
    <n v="98105"/>
    <x v="1"/>
    <s v="FUR-BO-10002598"/>
    <x v="0"/>
    <x v="0"/>
    <s v="Hon Metal Bookcases, Putty"/>
    <n v="141.96"/>
    <n v="2"/>
    <n v="0"/>
    <n v="41.168399999999991"/>
  </r>
  <r>
    <n v="7124"/>
    <s v="CA-2012-128013"/>
    <x v="1"/>
    <x v="101"/>
    <d v="2012-08-16T00:00:00"/>
    <s v="Standard Class"/>
    <s v="MF-18250"/>
    <s v="Monica Federle"/>
    <s v="Corporate"/>
    <s v="United States"/>
    <s v="New York City"/>
    <x v="15"/>
    <n v="10035"/>
    <x v="3"/>
    <s v="FUR-FU-10000320"/>
    <x v="0"/>
    <x v="5"/>
    <s v="OIC Stacking Trays"/>
    <n v="10.02"/>
    <n v="3"/>
    <n v="0"/>
    <n v="4.4088000000000012"/>
  </r>
  <r>
    <n v="7125"/>
    <s v="CA-2012-128013"/>
    <x v="1"/>
    <x v="101"/>
    <d v="2012-08-16T00:00:00"/>
    <s v="Standard Class"/>
    <s v="MF-18250"/>
    <s v="Monica Federle"/>
    <s v="Corporate"/>
    <s v="United States"/>
    <s v="New York City"/>
    <x v="15"/>
    <n v="10035"/>
    <x v="3"/>
    <s v="OFF-PA-10001815"/>
    <x v="1"/>
    <x v="10"/>
    <s v="Xerox 1885"/>
    <n v="144.12"/>
    <n v="3"/>
    <n v="0"/>
    <n v="69.177599999999984"/>
  </r>
  <r>
    <n v="7126"/>
    <s v="CA-2013-123176"/>
    <x v="0"/>
    <x v="720"/>
    <d v="2013-09-30T00:00:00"/>
    <s v="Second Class"/>
    <s v="JG-15160"/>
    <s v="James Galang"/>
    <s v="Consumer"/>
    <s v="United States"/>
    <s v="Atlanta"/>
    <x v="32"/>
    <n v="30318"/>
    <x v="0"/>
    <s v="OFF-PA-10003971"/>
    <x v="1"/>
    <x v="10"/>
    <s v="Xerox 1965"/>
    <n v="17.940000000000001"/>
    <n v="3"/>
    <n v="0"/>
    <n v="8.7906000000000013"/>
  </r>
  <r>
    <n v="7127"/>
    <s v="CA-2013-123176"/>
    <x v="0"/>
    <x v="720"/>
    <d v="2013-09-30T00:00:00"/>
    <s v="Second Class"/>
    <s v="JG-15160"/>
    <s v="James Galang"/>
    <s v="Consumer"/>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s v="Consumer"/>
    <s v="United States"/>
    <s v="Newark"/>
    <x v="13"/>
    <n v="19711"/>
    <x v="3"/>
    <s v="OFF-PA-10001609"/>
    <x v="1"/>
    <x v="10"/>
    <s v="Tops Wirebound Message Log Books"/>
    <n v="16.45"/>
    <n v="5"/>
    <n v="0"/>
    <n v="7.5669999999999993"/>
  </r>
  <r>
    <n v="7129"/>
    <s v="US-2013-117541"/>
    <x v="0"/>
    <x v="696"/>
    <d v="2013-11-21T00:00:00"/>
    <s v="Standard Class"/>
    <s v="JM-16195"/>
    <s v="Justin MacKendrick"/>
    <s v="Consumer"/>
    <s v="United States"/>
    <s v="Newark"/>
    <x v="13"/>
    <n v="19711"/>
    <x v="3"/>
    <s v="FUR-FU-10000550"/>
    <x v="0"/>
    <x v="5"/>
    <s v="Stacking Trays by OIC"/>
    <n v="19.920000000000002"/>
    <n v="4"/>
    <n v="0"/>
    <n v="6.573599999999999"/>
  </r>
  <r>
    <n v="7130"/>
    <s v="CA-2013-166282"/>
    <x v="0"/>
    <x v="947"/>
    <d v="2013-04-23T00:00:00"/>
    <s v="Standard Class"/>
    <s v="PK-19075"/>
    <s v="Pete Kriz"/>
    <s v="Consumer"/>
    <s v="United States"/>
    <s v="Nashville"/>
    <x v="18"/>
    <n v="37211"/>
    <x v="0"/>
    <s v="TEC-AC-10004209"/>
    <x v="2"/>
    <x v="11"/>
    <s v="Memorex Froggy Flash Drive 4 GB"/>
    <n v="35.167999999999999"/>
    <n v="4"/>
    <n v="0.2"/>
    <n v="8.3524000000000012"/>
  </r>
  <r>
    <n v="7131"/>
    <s v="CA-2013-166282"/>
    <x v="0"/>
    <x v="947"/>
    <d v="2013-04-23T00:00:00"/>
    <s v="Standard Class"/>
    <s v="PK-19075"/>
    <s v="Pete Kriz"/>
    <s v="Consumer"/>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s v="Home Office"/>
    <s v="United States"/>
    <s v="Richmond"/>
    <x v="14"/>
    <n v="47374"/>
    <x v="2"/>
    <s v="FUR-TA-10001039"/>
    <x v="0"/>
    <x v="3"/>
    <s v="KI Adjustable-Height Table"/>
    <n v="257.94"/>
    <n v="3"/>
    <n v="0"/>
    <n v="67.064400000000006"/>
  </r>
  <r>
    <n v="7133"/>
    <s v="CA-2014-141439"/>
    <x v="3"/>
    <x v="200"/>
    <d v="2014-12-02T00:00:00"/>
    <s v="Standard Class"/>
    <s v="TT-21460"/>
    <s v="Tonja Turnell"/>
    <s v="Home Office"/>
    <s v="United States"/>
    <s v="Richmond"/>
    <x v="14"/>
    <n v="47374"/>
    <x v="2"/>
    <s v="TEC-PH-10002624"/>
    <x v="2"/>
    <x v="7"/>
    <s v="Samsung Galaxy S4 Mini"/>
    <n v="1879.96"/>
    <n v="4"/>
    <n v="0"/>
    <n v="545.18839999999977"/>
  </r>
  <r>
    <n v="7134"/>
    <s v="CA-2014-141439"/>
    <x v="3"/>
    <x v="200"/>
    <d v="2014-12-02T00:00:00"/>
    <s v="Standard Class"/>
    <s v="TT-21460"/>
    <s v="Tonja Turnell"/>
    <s v="Home Office"/>
    <s v="United States"/>
    <s v="Richmond"/>
    <x v="14"/>
    <n v="47374"/>
    <x v="2"/>
    <s v="FUR-FU-10001473"/>
    <x v="0"/>
    <x v="5"/>
    <s v="DAX Wood Document Frame"/>
    <n v="27.46"/>
    <n v="2"/>
    <n v="0"/>
    <n v="9.8856000000000002"/>
  </r>
  <r>
    <n v="7135"/>
    <s v="CA-2014-141439"/>
    <x v="3"/>
    <x v="200"/>
    <d v="2014-12-02T00:00:00"/>
    <s v="Standard Class"/>
    <s v="TT-21460"/>
    <s v="Tonja Turnell"/>
    <s v="Home Office"/>
    <s v="United States"/>
    <s v="Richmond"/>
    <x v="14"/>
    <n v="47374"/>
    <x v="2"/>
    <s v="TEC-PH-10001819"/>
    <x v="2"/>
    <x v="7"/>
    <s v="Innergie mMini Combo Duo USB Travel Charging Kit"/>
    <n v="89.98"/>
    <n v="2"/>
    <n v="0"/>
    <n v="43.190399999999997"/>
  </r>
  <r>
    <n v="7136"/>
    <s v="CA-2014-141439"/>
    <x v="3"/>
    <x v="200"/>
    <d v="2014-12-02T00:00:00"/>
    <s v="Standard Class"/>
    <s v="TT-21460"/>
    <s v="Tonja Turnell"/>
    <s v="Home Office"/>
    <s v="United States"/>
    <s v="Richmond"/>
    <x v="14"/>
    <n v="47374"/>
    <x v="2"/>
    <s v="FUR-CH-10004287"/>
    <x v="0"/>
    <x v="1"/>
    <s v="SAFCO Arco Folding Chair"/>
    <n v="828.59999999999991"/>
    <n v="3"/>
    <n v="0"/>
    <n v="240.29399999999995"/>
  </r>
  <r>
    <n v="7137"/>
    <s v="CA-2012-163965"/>
    <x v="1"/>
    <x v="312"/>
    <d v="2012-11-27T00:00:00"/>
    <s v="Standard Class"/>
    <s v="SS-20875"/>
    <s v="Sung Shariari"/>
    <s v="Consumer"/>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s v="Consumer"/>
    <s v="United States"/>
    <s v="Miami"/>
    <x v="2"/>
    <n v="33180"/>
    <x v="0"/>
    <s v="OFF-ST-10000918"/>
    <x v="1"/>
    <x v="4"/>
    <s v="Crate-A-Files"/>
    <n v="17.440000000000001"/>
    <n v="2"/>
    <n v="0.2"/>
    <n v="1.3079999999999989"/>
  </r>
  <r>
    <n v="7139"/>
    <s v="CA-2012-163965"/>
    <x v="1"/>
    <x v="312"/>
    <d v="2012-11-27T00:00:00"/>
    <s v="Standard Class"/>
    <s v="SS-20875"/>
    <s v="Sung Shariari"/>
    <s v="Consumer"/>
    <s v="United States"/>
    <s v="Miami"/>
    <x v="2"/>
    <n v="33180"/>
    <x v="0"/>
    <s v="OFF-BI-10004593"/>
    <x v="1"/>
    <x v="8"/>
    <s v="Ibico Laser Imprintable Binding System Covers"/>
    <n v="62.88000000000001"/>
    <n v="4"/>
    <n v="0.7"/>
    <n v="-50.304000000000002"/>
  </r>
  <r>
    <n v="7140"/>
    <s v="CA-2012-163965"/>
    <x v="1"/>
    <x v="312"/>
    <d v="2012-11-27T00:00:00"/>
    <s v="Standard Class"/>
    <s v="SS-20875"/>
    <s v="Sung Shariari"/>
    <s v="Consumer"/>
    <s v="United States"/>
    <s v="Miami"/>
    <x v="2"/>
    <n v="33180"/>
    <x v="0"/>
    <s v="FUR-BO-10001337"/>
    <x v="0"/>
    <x v="0"/>
    <s v="O'Sullivan Living Dimensions 2-Shelf Bookcases"/>
    <n v="290.35200000000003"/>
    <n v="3"/>
    <n v="0.2"/>
    <n v="-36.294000000000011"/>
  </r>
  <r>
    <n v="7141"/>
    <s v="CA-2014-128783"/>
    <x v="3"/>
    <x v="210"/>
    <d v="2014-09-08T00:00:00"/>
    <s v="Same Day"/>
    <s v="TG-21640"/>
    <s v="Trudy Glocke"/>
    <s v="Consumer"/>
    <s v="United States"/>
    <s v="Saint Charles"/>
    <x v="25"/>
    <n v="63301"/>
    <x v="2"/>
    <s v="TEC-AC-10002473"/>
    <x v="2"/>
    <x v="11"/>
    <s v="Maxell 4.7GB DVD-R"/>
    <n v="113.52"/>
    <n v="4"/>
    <n v="0"/>
    <n v="46.543199999999999"/>
  </r>
  <r>
    <n v="7142"/>
    <s v="CA-2014-128783"/>
    <x v="3"/>
    <x v="210"/>
    <d v="2014-09-08T00:00:00"/>
    <s v="Same Day"/>
    <s v="TG-21640"/>
    <s v="Trudy Glocke"/>
    <s v="Consumer"/>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s v="Home Office"/>
    <s v="United States"/>
    <s v="Virginia Beach"/>
    <x v="17"/>
    <n v="23464"/>
    <x v="0"/>
    <s v="FUR-FU-10002045"/>
    <x v="0"/>
    <x v="5"/>
    <s v="Executive Impressions 14&quot;"/>
    <n v="111.15"/>
    <n v="5"/>
    <n v="0"/>
    <n v="48.906000000000006"/>
  </r>
  <r>
    <n v="7144"/>
    <s v="US-2014-141558"/>
    <x v="3"/>
    <x v="825"/>
    <d v="2014-03-17T00:00:00"/>
    <s v="Standard Class"/>
    <s v="MH-17290"/>
    <s v="Marc Harrigan"/>
    <s v="Home Office"/>
    <s v="United States"/>
    <s v="Philadelphia"/>
    <x v="9"/>
    <n v="19140"/>
    <x v="3"/>
    <s v="TEC-PH-10002555"/>
    <x v="2"/>
    <x v="7"/>
    <s v="Nortel Meridian M5316 Digital phone"/>
    <n v="776.84999999999991"/>
    <n v="5"/>
    <n v="0.4"/>
    <n v="-181.26499999999999"/>
  </r>
  <r>
    <n v="7145"/>
    <s v="US-2014-141558"/>
    <x v="3"/>
    <x v="825"/>
    <d v="2014-03-17T00:00:00"/>
    <s v="Standard Class"/>
    <s v="MH-17290"/>
    <s v="Marc Harrigan"/>
    <s v="Home Office"/>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s v="Home Office"/>
    <s v="United States"/>
    <s v="Philadelphia"/>
    <x v="9"/>
    <n v="19140"/>
    <x v="3"/>
    <s v="FUR-TA-10004086"/>
    <x v="0"/>
    <x v="3"/>
    <s v="KI Adjustable-Height Table"/>
    <n v="154.76400000000001"/>
    <n v="3"/>
    <n v="0.4"/>
    <n v="-46.429200000000023"/>
  </r>
  <r>
    <n v="7147"/>
    <s v="US-2014-141558"/>
    <x v="3"/>
    <x v="825"/>
    <d v="2014-03-17T00:00:00"/>
    <s v="Standard Class"/>
    <s v="MH-17290"/>
    <s v="Marc Harrigan"/>
    <s v="Home Office"/>
    <s v="United States"/>
    <s v="Philadelphia"/>
    <x v="9"/>
    <n v="19140"/>
    <x v="3"/>
    <s v="OFF-ST-10004946"/>
    <x v="1"/>
    <x v="4"/>
    <s v="Desktop 3-Pocket Hot File"/>
    <n v="43.28"/>
    <n v="1"/>
    <n v="0.2"/>
    <n v="3.2460000000000022"/>
  </r>
  <r>
    <n v="7148"/>
    <s v="CA-2013-139941"/>
    <x v="0"/>
    <x v="1"/>
    <d v="2013-06-18T00:00:00"/>
    <s v="Standard Class"/>
    <s v="CB-12415"/>
    <s v="Christy Brittain"/>
    <s v="Consumer"/>
    <s v="United States"/>
    <s v="Long Beach"/>
    <x v="15"/>
    <n v="11561"/>
    <x v="3"/>
    <s v="OFF-PA-10000241"/>
    <x v="1"/>
    <x v="10"/>
    <s v="IBM Multi-Purpose Copy Paper, 8 1/2 x 11&quot;, Case"/>
    <n v="92.94"/>
    <n v="3"/>
    <n v="0"/>
    <n v="41.822999999999993"/>
  </r>
  <r>
    <n v="7149"/>
    <s v="CA-2013-139941"/>
    <x v="0"/>
    <x v="1"/>
    <d v="2013-06-18T00:00:00"/>
    <s v="Standard Class"/>
    <s v="CB-12415"/>
    <s v="Christy Brittain"/>
    <s v="Consumer"/>
    <s v="United States"/>
    <s v="Long Beach"/>
    <x v="15"/>
    <n v="11561"/>
    <x v="3"/>
    <s v="OFF-AP-10004036"/>
    <x v="1"/>
    <x v="9"/>
    <s v="Bionaire 99.97% HEPA Air Cleaner"/>
    <n v="52.56"/>
    <n v="3"/>
    <n v="0"/>
    <n v="18.396000000000001"/>
  </r>
  <r>
    <n v="7150"/>
    <s v="CA-2012-166583"/>
    <x v="1"/>
    <x v="153"/>
    <d v="2012-06-30T00:00:00"/>
    <s v="Standard Class"/>
    <s v="VD-21670"/>
    <s v="Valerie Dominguez"/>
    <s v="Consumer"/>
    <s v="United States"/>
    <s v="Houston"/>
    <x v="5"/>
    <n v="77070"/>
    <x v="2"/>
    <s v="TEC-PH-10001578"/>
    <x v="2"/>
    <x v="7"/>
    <s v="Polycom SoundStation2 EX Conference phone"/>
    <n v="971.88000000000011"/>
    <n v="3"/>
    <n v="0.2"/>
    <n v="109.33649999999994"/>
  </r>
  <r>
    <n v="7151"/>
    <s v="CA-2014-100412"/>
    <x v="3"/>
    <x v="66"/>
    <d v="2014-12-27T00:00:00"/>
    <s v="Standard Class"/>
    <s v="SR-20425"/>
    <s v="Sharelle Roach"/>
    <s v="Home Office"/>
    <s v="United States"/>
    <s v="Tuscaloosa"/>
    <x v="19"/>
    <n v="35401"/>
    <x v="0"/>
    <s v="FUR-CH-10002647"/>
    <x v="0"/>
    <x v="1"/>
    <s v="Situations Contoured Folding Chairs, 4/Set"/>
    <n v="141.96"/>
    <n v="2"/>
    <n v="0"/>
    <n v="35.490000000000009"/>
  </r>
  <r>
    <n v="7152"/>
    <s v="CA-2014-142909"/>
    <x v="3"/>
    <x v="66"/>
    <d v="2014-12-26T00:00:00"/>
    <s v="Second Class"/>
    <s v="AG-10330"/>
    <s v="Alex Grayson"/>
    <s v="Consumer"/>
    <s v="United States"/>
    <s v="Mesa"/>
    <x v="16"/>
    <n v="85204"/>
    <x v="1"/>
    <s v="FUR-TA-10003008"/>
    <x v="0"/>
    <x v="3"/>
    <s v="Lesro Round Back Collection Coffee Table, End Table"/>
    <n v="182.55"/>
    <n v="2"/>
    <n v="0.5"/>
    <n v="-135.08699999999999"/>
  </r>
  <r>
    <n v="7153"/>
    <s v="CA-2011-137911"/>
    <x v="2"/>
    <x v="1148"/>
    <d v="2011-10-15T00:00:00"/>
    <s v="Standard Class"/>
    <s v="BP-11095"/>
    <s v="Bart Pistole"/>
    <s v="Corporate"/>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s v="Consumer"/>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s v="Consumer"/>
    <s v="United States"/>
    <s v="Columbus"/>
    <x v="32"/>
    <n v="31907"/>
    <x v="0"/>
    <s v="FUR-FU-10000747"/>
    <x v="0"/>
    <x v="5"/>
    <s v="Tenex B1-RE Series Chair Mats for Low Pile Carpets"/>
    <n v="275.88"/>
    <n v="6"/>
    <n v="0"/>
    <n v="46.899599999999964"/>
  </r>
  <r>
    <n v="7156"/>
    <s v="US-2012-136749"/>
    <x v="1"/>
    <x v="707"/>
    <d v="2012-12-27T00:00:00"/>
    <s v="Second Class"/>
    <s v="LH-16900"/>
    <s v="Lena Hernandez"/>
    <s v="Consumer"/>
    <s v="United States"/>
    <s v="Columbus"/>
    <x v="32"/>
    <n v="31907"/>
    <x v="0"/>
    <s v="OFF-BI-10004492"/>
    <x v="1"/>
    <x v="8"/>
    <s v="Tuf-Vin Binders"/>
    <n v="157.89999999999998"/>
    <n v="5"/>
    <n v="0"/>
    <n v="74.212999999999994"/>
  </r>
  <r>
    <n v="7157"/>
    <s v="CA-2014-126718"/>
    <x v="3"/>
    <x v="568"/>
    <d v="2014-05-05T00:00:00"/>
    <s v="Standard Class"/>
    <s v="KT-16480"/>
    <s v="Kean Thornton"/>
    <s v="Consumer"/>
    <s v="United States"/>
    <s v="Orange"/>
    <x v="30"/>
    <n v="7050"/>
    <x v="3"/>
    <s v="OFF-LA-10004055"/>
    <x v="1"/>
    <x v="2"/>
    <s v="Color-Coded Legal Exhibit Labels"/>
    <n v="4.91"/>
    <n v="1"/>
    <n v="0"/>
    <n v="2.4058999999999999"/>
  </r>
  <r>
    <n v="7158"/>
    <s v="CA-2013-131380"/>
    <x v="0"/>
    <x v="463"/>
    <d v="2013-04-01T00:00:00"/>
    <s v="Second Class"/>
    <s v="CC-12220"/>
    <s v="Chris Cortes"/>
    <s v="Consumer"/>
    <s v="United States"/>
    <s v="Los Angeles"/>
    <x v="1"/>
    <n v="90032"/>
    <x v="1"/>
    <s v="OFF-ST-10002485"/>
    <x v="1"/>
    <x v="4"/>
    <s v="Rogers Deluxe File Chest"/>
    <n v="87.92"/>
    <n v="4"/>
    <n v="0"/>
    <n v="0.87919999999999732"/>
  </r>
  <r>
    <n v="7159"/>
    <s v="CA-2013-131380"/>
    <x v="0"/>
    <x v="463"/>
    <d v="2013-04-01T00:00:00"/>
    <s v="Second Class"/>
    <s v="CC-12220"/>
    <s v="Chris Cortes"/>
    <s v="Consumer"/>
    <s v="United States"/>
    <s v="Los Angeles"/>
    <x v="1"/>
    <n v="90032"/>
    <x v="1"/>
    <s v="OFF-PA-10001243"/>
    <x v="1"/>
    <x v="10"/>
    <s v="Xerox 1983"/>
    <n v="5.98"/>
    <n v="1"/>
    <n v="0"/>
    <n v="2.9302000000000001"/>
  </r>
  <r>
    <n v="7160"/>
    <s v="CA-2012-145835"/>
    <x v="1"/>
    <x v="1149"/>
    <d v="2012-05-18T00:00:00"/>
    <s v="Second Class"/>
    <s v="BF-11170"/>
    <s v="Ben Ferrer"/>
    <s v="Home Office"/>
    <s v="United States"/>
    <s v="Chicago"/>
    <x v="10"/>
    <n v="60623"/>
    <x v="2"/>
    <s v="TEC-PH-10004447"/>
    <x v="2"/>
    <x v="7"/>
    <s v="Toshiba IPT2010-SD IP Telephone"/>
    <n v="222.38400000000001"/>
    <n v="2"/>
    <n v="0.2"/>
    <n v="16.678799999999995"/>
  </r>
  <r>
    <n v="7161"/>
    <s v="CA-2012-145835"/>
    <x v="1"/>
    <x v="1149"/>
    <d v="2012-05-18T00:00:00"/>
    <s v="Second Class"/>
    <s v="BF-11170"/>
    <s v="Ben Ferrer"/>
    <s v="Home Office"/>
    <s v="United States"/>
    <s v="Chicago"/>
    <x v="10"/>
    <n v="60623"/>
    <x v="2"/>
    <s v="OFF-FA-10002280"/>
    <x v="1"/>
    <x v="13"/>
    <s v="Advantus Plastic Paper Clips"/>
    <n v="16"/>
    <n v="4"/>
    <n v="0.2"/>
    <n v="5.6"/>
  </r>
  <r>
    <n v="7162"/>
    <s v="CA-2011-138709"/>
    <x v="2"/>
    <x v="1129"/>
    <d v="2011-07-09T00:00:00"/>
    <s v="Standard Class"/>
    <s v="MS-17770"/>
    <s v="Maxwell Schwartz"/>
    <s v="Consumer"/>
    <s v="United States"/>
    <s v="Richmond"/>
    <x v="17"/>
    <n v="23223"/>
    <x v="0"/>
    <s v="OFF-PA-10004734"/>
    <x v="1"/>
    <x v="10"/>
    <s v="Southworth Structures Collection"/>
    <n v="21.84"/>
    <n v="3"/>
    <n v="0"/>
    <n v="10.92"/>
  </r>
  <r>
    <n v="7163"/>
    <s v="CA-2011-138709"/>
    <x v="2"/>
    <x v="1129"/>
    <d v="2011-07-09T00:00:00"/>
    <s v="Standard Class"/>
    <s v="MS-17770"/>
    <s v="Maxwell Schwartz"/>
    <s v="Consumer"/>
    <s v="United States"/>
    <s v="Richmond"/>
    <x v="17"/>
    <n v="23223"/>
    <x v="0"/>
    <s v="OFF-BI-10000145"/>
    <x v="1"/>
    <x v="8"/>
    <s v="Zipper Ring Binder Pockets"/>
    <n v="15.600000000000001"/>
    <n v="5"/>
    <n v="0"/>
    <n v="7.6440000000000001"/>
  </r>
  <r>
    <n v="7164"/>
    <s v="CA-2011-122070"/>
    <x v="2"/>
    <x v="1150"/>
    <d v="2011-04-24T00:00:00"/>
    <s v="Second Class"/>
    <s v="AH-10030"/>
    <s v="Aaron Hawkins"/>
    <s v="Corporate"/>
    <s v="United States"/>
    <s v="Troy"/>
    <x v="15"/>
    <n v="12180"/>
    <x v="3"/>
    <s v="OFF-EN-10004773"/>
    <x v="1"/>
    <x v="12"/>
    <s v="Staples"/>
    <n v="247.84"/>
    <n v="8"/>
    <n v="0"/>
    <n v="121.44159999999999"/>
  </r>
  <r>
    <n v="7165"/>
    <s v="CA-2011-122070"/>
    <x v="2"/>
    <x v="1150"/>
    <d v="2011-04-24T00:00:00"/>
    <s v="Second Class"/>
    <s v="AH-10030"/>
    <s v="Aaron Hawkins"/>
    <s v="Corporate"/>
    <s v="United States"/>
    <s v="Troy"/>
    <x v="15"/>
    <n v="12180"/>
    <x v="3"/>
    <s v="OFF-BI-10004970"/>
    <x v="1"/>
    <x v="8"/>
    <s v="ACCOHIDE 3-Ring Binder, Blue, 1&quot;"/>
    <n v="9.9120000000000008"/>
    <n v="3"/>
    <n v="0.2"/>
    <n v="3.3452999999999995"/>
  </r>
  <r>
    <n v="7166"/>
    <s v="CA-2013-158610"/>
    <x v="0"/>
    <x v="251"/>
    <d v="2013-09-23T00:00:00"/>
    <s v="First Class"/>
    <s v="CK-12595"/>
    <s v="Clytie Kelty"/>
    <s v="Consumer"/>
    <s v="United States"/>
    <s v="Providence"/>
    <x v="34"/>
    <n v="2908"/>
    <x v="3"/>
    <s v="OFF-ST-10000604"/>
    <x v="1"/>
    <x v="4"/>
    <s v="Home/Office Personal File Carts"/>
    <n v="69.52"/>
    <n v="2"/>
    <n v="0"/>
    <n v="17.379999999999995"/>
  </r>
  <r>
    <n v="7167"/>
    <s v="CA-2011-117464"/>
    <x v="2"/>
    <x v="192"/>
    <d v="2011-07-24T00:00:00"/>
    <s v="Second Class"/>
    <s v="NP-18325"/>
    <s v="Naresj Patel"/>
    <s v="Consumer"/>
    <s v="United States"/>
    <s v="San Francisco"/>
    <x v="1"/>
    <n v="94122"/>
    <x v="1"/>
    <s v="OFF-AR-10003190"/>
    <x v="1"/>
    <x v="6"/>
    <s v="Newell 32"/>
    <n v="11.52"/>
    <n v="4"/>
    <n v="0"/>
    <n v="3.2256"/>
  </r>
  <r>
    <n v="7168"/>
    <s v="CA-2011-117464"/>
    <x v="2"/>
    <x v="192"/>
    <d v="2011-07-24T00:00:00"/>
    <s v="Second Class"/>
    <s v="NP-18325"/>
    <s v="Naresj Patel"/>
    <s v="Consumer"/>
    <s v="United States"/>
    <s v="San Francisco"/>
    <x v="1"/>
    <n v="94122"/>
    <x v="1"/>
    <s v="FUR-CH-10000155"/>
    <x v="0"/>
    <x v="1"/>
    <s v="Global Comet Stacking Armless Chair"/>
    <n v="717.72"/>
    <n v="3"/>
    <n v="0.2"/>
    <n v="71.77200000000002"/>
  </r>
  <r>
    <n v="7169"/>
    <s v="CA-2011-117464"/>
    <x v="2"/>
    <x v="192"/>
    <d v="2011-07-24T00:00:00"/>
    <s v="Second Class"/>
    <s v="NP-18325"/>
    <s v="Naresj Patel"/>
    <s v="Consumer"/>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s v="Consumer"/>
    <s v="United States"/>
    <s v="San Francisco"/>
    <x v="1"/>
    <n v="94122"/>
    <x v="1"/>
    <s v="FUR-TA-10004767"/>
    <x v="0"/>
    <x v="3"/>
    <s v="Safco Drafting Table"/>
    <n v="170.35200000000003"/>
    <n v="3"/>
    <n v="0.2"/>
    <n v="19.164599999999979"/>
  </r>
  <r>
    <n v="7171"/>
    <s v="US-2014-168613"/>
    <x v="3"/>
    <x v="1048"/>
    <d v="2014-10-15T00:00:00"/>
    <s v="Standard Class"/>
    <s v="GM-14440"/>
    <s v="Gary McGarr"/>
    <s v="Consumer"/>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s v="Consumer"/>
    <s v="United States"/>
    <s v="San Francisco"/>
    <x v="1"/>
    <n v="94109"/>
    <x v="1"/>
    <s v="TEC-AC-10000158"/>
    <x v="2"/>
    <x v="11"/>
    <s v="Sony 64GB Class 10 Micro SDHC R40 Memory Card"/>
    <n v="107.97"/>
    <n v="3"/>
    <n v="0"/>
    <n v="22.6737"/>
  </r>
  <r>
    <n v="7173"/>
    <s v="US-2014-141677"/>
    <x v="3"/>
    <x v="606"/>
    <d v="2014-03-31T00:00:00"/>
    <s v="Standard Class"/>
    <s v="HK-14890"/>
    <s v="Heather Kirkland"/>
    <s v="Corporate"/>
    <s v="United States"/>
    <s v="Houston"/>
    <x v="5"/>
    <n v="77070"/>
    <x v="2"/>
    <s v="TEC-AC-10000158"/>
    <x v="2"/>
    <x v="11"/>
    <s v="Sony 64GB Class 10 Micro SDHC R40 Memory Card"/>
    <n v="143.96"/>
    <n v="5"/>
    <n v="0.2"/>
    <n v="1.7995000000000019"/>
  </r>
  <r>
    <n v="7174"/>
    <s v="US-2014-141677"/>
    <x v="3"/>
    <x v="606"/>
    <d v="2014-03-31T00:00:00"/>
    <s v="Standard Class"/>
    <s v="HK-14890"/>
    <s v="Heather Kirkland"/>
    <s v="Corporate"/>
    <s v="United States"/>
    <s v="Houston"/>
    <x v="5"/>
    <n v="77070"/>
    <x v="2"/>
    <s v="TEC-CO-10002313"/>
    <x v="2"/>
    <x v="16"/>
    <s v="Canon PC1080F Personal Copier"/>
    <n v="2399.96"/>
    <n v="5"/>
    <n v="0.2"/>
    <n v="569.99050000000011"/>
  </r>
  <r>
    <n v="7175"/>
    <s v="US-2014-141677"/>
    <x v="3"/>
    <x v="606"/>
    <d v="2014-03-31T00:00:00"/>
    <s v="Standard Class"/>
    <s v="HK-14890"/>
    <s v="Heather Kirkland"/>
    <s v="Corporate"/>
    <s v="United States"/>
    <s v="Houston"/>
    <x v="5"/>
    <n v="77070"/>
    <x v="2"/>
    <s v="OFF-PA-10002581"/>
    <x v="1"/>
    <x v="10"/>
    <s v="Xerox 1951"/>
    <n v="74.352000000000004"/>
    <n v="3"/>
    <n v="0.2"/>
    <n v="23.234999999999992"/>
  </r>
  <r>
    <n v="7176"/>
    <s v="US-2014-141677"/>
    <x v="3"/>
    <x v="606"/>
    <d v="2014-03-31T00:00:00"/>
    <s v="Standard Class"/>
    <s v="HK-14890"/>
    <s v="Heather Kirkland"/>
    <s v="Corporate"/>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s v="Corporate"/>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s v="Corporate"/>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s v="Corporate"/>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s v="Consumer"/>
    <s v="United States"/>
    <s v="Baltimore"/>
    <x v="39"/>
    <n v="21215"/>
    <x v="3"/>
    <s v="TEC-PH-10001644"/>
    <x v="2"/>
    <x v="7"/>
    <s v="BlueLounge Milo Smartphone Stand, White/Metallic"/>
    <n v="89.97"/>
    <n v="3"/>
    <n v="0"/>
    <n v="25.191600000000005"/>
  </r>
  <r>
    <n v="7181"/>
    <s v="CA-2011-106054"/>
    <x v="2"/>
    <x v="1037"/>
    <d v="2011-01-08T00:00:00"/>
    <s v="First Class"/>
    <s v="JO-15145"/>
    <s v="Jack O'Briant"/>
    <s v="Corporate"/>
    <s v="United States"/>
    <s v="Athens"/>
    <x v="32"/>
    <n v="30605"/>
    <x v="0"/>
    <s v="OFF-AR-10002399"/>
    <x v="1"/>
    <x v="6"/>
    <s v="Dixon Prang Watercolor Pencils, 10-Color Set with Brush"/>
    <n v="12.78"/>
    <n v="3"/>
    <n v="0"/>
    <n v="5.2397999999999998"/>
  </r>
  <r>
    <n v="7182"/>
    <s v="CA-2013-138667"/>
    <x v="0"/>
    <x v="797"/>
    <d v="2013-12-31T00:00:00"/>
    <s v="Second Class"/>
    <s v="MW-18220"/>
    <s v="Mitch Webber"/>
    <s v="Consumer"/>
    <s v="United States"/>
    <s v="Lancaster"/>
    <x v="24"/>
    <n v="43130"/>
    <x v="3"/>
    <s v="TEC-AC-10003063"/>
    <x v="2"/>
    <x v="11"/>
    <s v="Micro Innovations USB RF Wireless Keyboard with Mouse"/>
    <n v="40"/>
    <n v="2"/>
    <n v="0.2"/>
    <n v="0.5"/>
  </r>
  <r>
    <n v="7183"/>
    <s v="CA-2014-150609"/>
    <x v="3"/>
    <x v="504"/>
    <d v="2014-05-05T00:00:00"/>
    <s v="Standard Class"/>
    <s v="NZ-18565"/>
    <s v="Nick Zandusky"/>
    <s v="Home Office"/>
    <s v="United States"/>
    <s v="Los Angeles"/>
    <x v="1"/>
    <n v="90032"/>
    <x v="1"/>
    <s v="OFF-BI-10002071"/>
    <x v="1"/>
    <x v="8"/>
    <s v="Fellowes Black Plastic Comb Bindings"/>
    <n v="23.24"/>
    <n v="5"/>
    <n v="0.2"/>
    <n v="7.5529999999999982"/>
  </r>
  <r>
    <n v="7184"/>
    <s v="CA-2014-128853"/>
    <x v="3"/>
    <x v="81"/>
    <d v="2014-04-24T00:00:00"/>
    <s v="First Class"/>
    <s v="JM-15250"/>
    <s v="Janet Martin"/>
    <s v="Consumer"/>
    <s v="United States"/>
    <s v="Baltimore"/>
    <x v="39"/>
    <n v="21215"/>
    <x v="3"/>
    <s v="FUR-CH-10004218"/>
    <x v="0"/>
    <x v="1"/>
    <s v="Global Fabric Manager's Chair, Dark Gray"/>
    <n v="908.82"/>
    <n v="9"/>
    <n v="0"/>
    <n v="227.20500000000004"/>
  </r>
  <r>
    <n v="7185"/>
    <s v="CA-2014-133102"/>
    <x v="3"/>
    <x v="629"/>
    <d v="2014-08-25T00:00:00"/>
    <s v="Standard Class"/>
    <s v="ED-13885"/>
    <s v="Emily Ducich"/>
    <s v="Home Office"/>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s v="Home Office"/>
    <s v="United States"/>
    <s v="Houston"/>
    <x v="5"/>
    <n v="77095"/>
    <x v="2"/>
    <s v="OFF-AR-10003183"/>
    <x v="1"/>
    <x v="6"/>
    <s v="Avery Fluorescent Highlighter Four-Color Set"/>
    <n v="8.016"/>
    <n v="3"/>
    <n v="0.2"/>
    <n v="1.0019999999999993"/>
  </r>
  <r>
    <n v="7187"/>
    <s v="CA-2014-133102"/>
    <x v="3"/>
    <x v="629"/>
    <d v="2014-08-25T00:00:00"/>
    <s v="Standard Class"/>
    <s v="ED-13885"/>
    <s v="Emily Ducich"/>
    <s v="Home Office"/>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s v="Home Office"/>
    <s v="United States"/>
    <s v="Houston"/>
    <x v="5"/>
    <n v="77095"/>
    <x v="2"/>
    <s v="FUR-FU-10003247"/>
    <x v="0"/>
    <x v="5"/>
    <s v="36X48 HARDFLOOR CHAIRMAT"/>
    <n v="16.784000000000002"/>
    <n v="2"/>
    <n v="0.6"/>
    <n v="-22.238800000000001"/>
  </r>
  <r>
    <n v="7189"/>
    <s v="CA-2014-133102"/>
    <x v="3"/>
    <x v="629"/>
    <d v="2014-08-25T00:00:00"/>
    <s v="Standard Class"/>
    <s v="ED-13885"/>
    <s v="Emily Ducich"/>
    <s v="Home Office"/>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s v="Home Office"/>
    <s v="United States"/>
    <s v="San Diego"/>
    <x v="1"/>
    <n v="92024"/>
    <x v="1"/>
    <s v="TEC-PH-10004908"/>
    <x v="2"/>
    <x v="7"/>
    <s v="Panasonic KX TS3282W Corded phone"/>
    <n v="203.976"/>
    <n v="3"/>
    <n v="0.2"/>
    <n v="25.496999999999986"/>
  </r>
  <r>
    <n v="7191"/>
    <s v="CA-2013-164399"/>
    <x v="0"/>
    <x v="396"/>
    <d v="2013-11-16T00:00:00"/>
    <s v="First Class"/>
    <s v="DW-13480"/>
    <s v="Dianna Wilson"/>
    <s v="Home Office"/>
    <s v="United States"/>
    <s v="San Diego"/>
    <x v="1"/>
    <n v="92024"/>
    <x v="1"/>
    <s v="FUR-TA-10003392"/>
    <x v="0"/>
    <x v="3"/>
    <s v="Global Adaptabilities Conference Tables"/>
    <n v="674.35200000000009"/>
    <n v="3"/>
    <n v="0.2"/>
    <n v="-8.4294000000000153"/>
  </r>
  <r>
    <n v="7192"/>
    <s v="CA-2013-116918"/>
    <x v="0"/>
    <x v="393"/>
    <d v="2013-10-07T00:00:00"/>
    <s v="Second Class"/>
    <s v="JK-15205"/>
    <s v="Jamie Kunitz"/>
    <s v="Consumer"/>
    <s v="United States"/>
    <s v="Hialeah"/>
    <x v="2"/>
    <n v="33012"/>
    <x v="0"/>
    <s v="OFF-BI-10004140"/>
    <x v="1"/>
    <x v="8"/>
    <s v="Avery Non-Stick Binders"/>
    <n v="5.3880000000000008"/>
    <n v="4"/>
    <n v="0.7"/>
    <n v="-4.49"/>
  </r>
  <r>
    <n v="7193"/>
    <s v="CA-2013-116918"/>
    <x v="0"/>
    <x v="393"/>
    <d v="2013-10-07T00:00:00"/>
    <s v="Second Class"/>
    <s v="JK-15205"/>
    <s v="Jamie Kunitz"/>
    <s v="Consumer"/>
    <s v="United States"/>
    <s v="Hialeah"/>
    <x v="2"/>
    <n v="33012"/>
    <x v="0"/>
    <s v="OFF-AR-10003631"/>
    <x v="1"/>
    <x v="6"/>
    <s v="Staples"/>
    <n v="30.975999999999999"/>
    <n v="8"/>
    <n v="0.2"/>
    <n v="5.0335999999999999"/>
  </r>
  <r>
    <n v="7194"/>
    <s v="CA-2013-110492"/>
    <x v="0"/>
    <x v="1151"/>
    <d v="2013-02-14T00:00:00"/>
    <s v="First Class"/>
    <s v="JS-15880"/>
    <s v="John Stevenson"/>
    <s v="Consumer"/>
    <s v="United States"/>
    <s v="Atlanta"/>
    <x v="32"/>
    <n v="30318"/>
    <x v="0"/>
    <s v="OFF-ST-10003716"/>
    <x v="1"/>
    <x v="4"/>
    <s v="Tennsco Double-Tier Lockers"/>
    <n v="1350.1200000000001"/>
    <n v="6"/>
    <n v="0"/>
    <n v="175.51560000000001"/>
  </r>
  <r>
    <n v="7195"/>
    <s v="CA-2013-110492"/>
    <x v="0"/>
    <x v="1151"/>
    <d v="2013-02-14T00:00:00"/>
    <s v="First Class"/>
    <s v="JS-15880"/>
    <s v="John Stevenson"/>
    <s v="Consumer"/>
    <s v="United States"/>
    <s v="Atlanta"/>
    <x v="32"/>
    <n v="30318"/>
    <x v="0"/>
    <s v="OFF-BI-10003274"/>
    <x v="1"/>
    <x v="8"/>
    <s v="Avery Durable Slant Ring Binders, No Labels"/>
    <n v="15.92"/>
    <n v="4"/>
    <n v="0"/>
    <n v="7.4824000000000002"/>
  </r>
  <r>
    <n v="7196"/>
    <s v="CA-2013-147683"/>
    <x v="0"/>
    <x v="373"/>
    <d v="2013-11-18T00:00:00"/>
    <s v="Standard Class"/>
    <s v="PO-19180"/>
    <s v="Philisse Overcash"/>
    <s v="Home Office"/>
    <s v="United States"/>
    <s v="Seattle"/>
    <x v="4"/>
    <n v="98103"/>
    <x v="1"/>
    <s v="FUR-FU-10004848"/>
    <x v="0"/>
    <x v="5"/>
    <s v="DAX Solid Wood Frames"/>
    <n v="19.54"/>
    <n v="2"/>
    <n v="0"/>
    <n v="7.2297999999999991"/>
  </r>
  <r>
    <n v="7197"/>
    <s v="CA-2011-116785"/>
    <x v="2"/>
    <x v="759"/>
    <d v="2011-04-30T00:00:00"/>
    <s v="Standard Class"/>
    <s v="MH-17290"/>
    <s v="Marc Harrigan"/>
    <s v="Home Office"/>
    <s v="United States"/>
    <s v="Los Angeles"/>
    <x v="1"/>
    <n v="90036"/>
    <x v="1"/>
    <s v="OFF-AR-10003504"/>
    <x v="1"/>
    <x v="6"/>
    <s v="Newell 347"/>
    <n v="21.400000000000002"/>
    <n v="5"/>
    <n v="0"/>
    <n v="6.2059999999999977"/>
  </r>
  <r>
    <n v="7198"/>
    <s v="CA-2011-116785"/>
    <x v="2"/>
    <x v="759"/>
    <d v="2011-04-30T00:00:00"/>
    <s v="Standard Class"/>
    <s v="MH-17290"/>
    <s v="Marc Harrigan"/>
    <s v="Home Office"/>
    <s v="United States"/>
    <s v="Los Angeles"/>
    <x v="1"/>
    <n v="90036"/>
    <x v="1"/>
    <s v="OFF-LA-10000305"/>
    <x v="1"/>
    <x v="2"/>
    <s v="Avery 495"/>
    <n v="12.6"/>
    <n v="2"/>
    <n v="0"/>
    <n v="5.7959999999999994"/>
  </r>
  <r>
    <n v="7199"/>
    <s v="US-2012-156797"/>
    <x v="1"/>
    <x v="1067"/>
    <d v="2012-08-15T00:00:00"/>
    <s v="Standard Class"/>
    <s v="PO-19180"/>
    <s v="Philisse Overcash"/>
    <s v="Home Office"/>
    <s v="United States"/>
    <s v="New York City"/>
    <x v="15"/>
    <n v="10035"/>
    <x v="3"/>
    <s v="OFF-AR-10001427"/>
    <x v="1"/>
    <x v="6"/>
    <s v="Newell 330"/>
    <n v="11.96"/>
    <n v="2"/>
    <n v="0"/>
    <n v="3.1096000000000004"/>
  </r>
  <r>
    <n v="7200"/>
    <s v="US-2012-156797"/>
    <x v="1"/>
    <x v="1067"/>
    <d v="2012-08-15T00:00:00"/>
    <s v="Standard Class"/>
    <s v="PO-19180"/>
    <s v="Philisse Overcash"/>
    <s v="Home Office"/>
    <s v="United States"/>
    <s v="New York City"/>
    <x v="15"/>
    <n v="10035"/>
    <x v="3"/>
    <s v="TEC-PH-10004614"/>
    <x v="2"/>
    <x v="7"/>
    <s v="AT&amp;T 841000 Phone"/>
    <n v="138"/>
    <n v="2"/>
    <n v="0"/>
    <n v="34.5"/>
  </r>
  <r>
    <n v="7201"/>
    <s v="CA-2013-104276"/>
    <x v="0"/>
    <x v="581"/>
    <d v="2013-12-04T00:00:00"/>
    <s v="Standard Class"/>
    <s v="HF-14995"/>
    <s v="Herbert Flentye"/>
    <s v="Consumer"/>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s v="Consumer"/>
    <s v="United States"/>
    <s v="Fort Lauderdale"/>
    <x v="2"/>
    <n v="33311"/>
    <x v="0"/>
    <s v="FUR-TA-10001039"/>
    <x v="0"/>
    <x v="3"/>
    <s v="KI Adjustable-Height Table"/>
    <n v="331.02300000000008"/>
    <n v="7"/>
    <n v="0.45"/>
    <n v="-114.35339999999997"/>
  </r>
  <r>
    <n v="7203"/>
    <s v="CA-2013-120369"/>
    <x v="0"/>
    <x v="99"/>
    <d v="2013-10-29T00:00:00"/>
    <s v="Same Day"/>
    <s v="VB-21745"/>
    <s v="Victoria Brennan"/>
    <s v="Corporate"/>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s v="Home Office"/>
    <s v="United States"/>
    <s v="Saint Charles"/>
    <x v="10"/>
    <n v="60174"/>
    <x v="2"/>
    <s v="FUR-FU-10002111"/>
    <x v="0"/>
    <x v="5"/>
    <s v="Master Caster Door Stop, Large Brown"/>
    <n v="8.7360000000000007"/>
    <n v="3"/>
    <n v="0.6"/>
    <n v="-4.804800000000002"/>
  </r>
  <r>
    <n v="7205"/>
    <s v="CA-2012-136658"/>
    <x v="1"/>
    <x v="229"/>
    <d v="2012-09-17T00:00:00"/>
    <s v="Standard Class"/>
    <s v="BO-11425"/>
    <s v="Bobby Odegard"/>
    <s v="Consumer"/>
    <s v="United States"/>
    <s v="New York City"/>
    <x v="15"/>
    <n v="10024"/>
    <x v="3"/>
    <s v="OFF-AR-10000817"/>
    <x v="1"/>
    <x v="6"/>
    <s v="Manco Dry-Lighter Erasable Highlighter"/>
    <n v="6.08"/>
    <n v="2"/>
    <n v="0"/>
    <n v="2.0671999999999997"/>
  </r>
  <r>
    <n v="7206"/>
    <s v="CA-2014-137414"/>
    <x v="3"/>
    <x v="280"/>
    <d v="2014-10-07T00:00:00"/>
    <s v="Standard Class"/>
    <s v="CM-12115"/>
    <s v="Chad McGuire"/>
    <s v="Consumer"/>
    <s v="United States"/>
    <s v="San Francisco"/>
    <x v="1"/>
    <n v="94109"/>
    <x v="1"/>
    <s v="FUR-FU-10001424"/>
    <x v="0"/>
    <x v="5"/>
    <s v="Dax Clear Box Frame"/>
    <n v="17.46"/>
    <n v="2"/>
    <n v="0"/>
    <n v="5.936399999999999"/>
  </r>
  <r>
    <n v="7207"/>
    <s v="CA-2014-137414"/>
    <x v="3"/>
    <x v="280"/>
    <d v="2014-10-07T00:00:00"/>
    <s v="Standard Class"/>
    <s v="CM-12115"/>
    <s v="Chad McGuire"/>
    <s v="Consumer"/>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s v="Corporate"/>
    <s v="United States"/>
    <s v="Phoenix"/>
    <x v="16"/>
    <n v="85023"/>
    <x v="1"/>
    <s v="OFF-AR-10003759"/>
    <x v="1"/>
    <x v="6"/>
    <s v="Crayola Anti Dust Chalk, 12/Pack"/>
    <n v="2.9120000000000004"/>
    <n v="2"/>
    <n v="0.2"/>
    <n v="0.90999999999999981"/>
  </r>
  <r>
    <n v="7209"/>
    <s v="CA-2013-143476"/>
    <x v="0"/>
    <x v="108"/>
    <d v="2013-09-14T00:00:00"/>
    <s v="First Class"/>
    <s v="LC-16930"/>
    <s v="Linda Cazamias"/>
    <s v="Corporate"/>
    <s v="United States"/>
    <s v="Phoenix"/>
    <x v="16"/>
    <n v="85023"/>
    <x v="1"/>
    <s v="OFF-PA-10001837"/>
    <x v="1"/>
    <x v="10"/>
    <s v="Xerox 1976"/>
    <n v="20.736000000000004"/>
    <n v="4"/>
    <n v="0.2"/>
    <n v="7.2576000000000001"/>
  </r>
  <r>
    <n v="7210"/>
    <s v="CA-2013-143476"/>
    <x v="0"/>
    <x v="108"/>
    <d v="2013-09-14T00:00:00"/>
    <s v="First Class"/>
    <s v="LC-16930"/>
    <s v="Linda Cazamias"/>
    <s v="Corporate"/>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s v="Corporate"/>
    <s v="United States"/>
    <s v="Seattle"/>
    <x v="4"/>
    <n v="98115"/>
    <x v="1"/>
    <s v="OFF-PA-10000246"/>
    <x v="1"/>
    <x v="10"/>
    <s v="Riverleaf Stik-Withit Designer Note Cubes"/>
    <n v="30.18"/>
    <n v="3"/>
    <n v="0"/>
    <n v="13.8828"/>
  </r>
  <r>
    <n v="7212"/>
    <s v="US-2013-119046"/>
    <x v="0"/>
    <x v="799"/>
    <d v="2013-06-07T00:00:00"/>
    <s v="Standard Class"/>
    <s v="EH-13765"/>
    <s v="Edward Hooks"/>
    <s v="Corporate"/>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s v="Corporate"/>
    <s v="United States"/>
    <s v="Seattle"/>
    <x v="4"/>
    <n v="98115"/>
    <x v="1"/>
    <s v="OFF-BI-10000138"/>
    <x v="1"/>
    <x v="8"/>
    <s v="Acco Translucent Poly Ring Binders"/>
    <n v="11.231999999999999"/>
    <n v="3"/>
    <n v="0.2"/>
    <n v="3.9312000000000005"/>
  </r>
  <r>
    <n v="7214"/>
    <s v="CA-2014-154949"/>
    <x v="3"/>
    <x v="453"/>
    <d v="2014-10-20T00:00:00"/>
    <s v="Standard Class"/>
    <s v="MC-17275"/>
    <s v="Marc Crier"/>
    <s v="Consumer"/>
    <s v="United States"/>
    <s v="Camarillo"/>
    <x v="1"/>
    <n v="93010"/>
    <x v="1"/>
    <s v="OFF-LA-10002034"/>
    <x v="1"/>
    <x v="2"/>
    <s v="Avery 478"/>
    <n v="14.73"/>
    <n v="3"/>
    <n v="0"/>
    <n v="7.2176999999999998"/>
  </r>
  <r>
    <n v="7215"/>
    <s v="CA-2012-103072"/>
    <x v="1"/>
    <x v="874"/>
    <d v="2012-09-30T00:00:00"/>
    <s v="Second Class"/>
    <s v="HW-14935"/>
    <s v="Helen Wasserman"/>
    <s v="Corporate"/>
    <s v="United States"/>
    <s v="Detroit"/>
    <x v="12"/>
    <n v="48205"/>
    <x v="2"/>
    <s v="OFF-AR-10000127"/>
    <x v="1"/>
    <x v="6"/>
    <s v="Newell 321"/>
    <n v="16.399999999999999"/>
    <n v="5"/>
    <n v="0"/>
    <n v="4.7559999999999985"/>
  </r>
  <r>
    <n v="7216"/>
    <s v="CA-2012-103072"/>
    <x v="1"/>
    <x v="874"/>
    <d v="2012-09-30T00:00:00"/>
    <s v="Second Class"/>
    <s v="HW-14935"/>
    <s v="Helen Wasserman"/>
    <s v="Corporate"/>
    <s v="United States"/>
    <s v="Detroit"/>
    <x v="12"/>
    <n v="48205"/>
    <x v="2"/>
    <s v="OFF-PA-10003172"/>
    <x v="1"/>
    <x v="10"/>
    <s v="Xerox 1996"/>
    <n v="25.92"/>
    <n v="4"/>
    <n v="0"/>
    <n v="12.441600000000001"/>
  </r>
  <r>
    <n v="7217"/>
    <s v="CA-2012-150770"/>
    <x v="1"/>
    <x v="910"/>
    <d v="2012-05-06T00:00:00"/>
    <s v="First Class"/>
    <s v="LC-16870"/>
    <s v="Lena Cacioppo"/>
    <s v="Consumer"/>
    <s v="United States"/>
    <s v="San Francisco"/>
    <x v="1"/>
    <n v="94109"/>
    <x v="1"/>
    <s v="OFF-AR-10001246"/>
    <x v="1"/>
    <x v="6"/>
    <s v="Newell 317"/>
    <n v="8.82"/>
    <n v="3"/>
    <n v="0"/>
    <n v="2.5577999999999994"/>
  </r>
  <r>
    <n v="7218"/>
    <s v="CA-2012-150770"/>
    <x v="1"/>
    <x v="910"/>
    <d v="2012-05-06T00:00:00"/>
    <s v="First Class"/>
    <s v="LC-16870"/>
    <s v="Lena Cacioppo"/>
    <s v="Consumer"/>
    <s v="United States"/>
    <s v="San Francisco"/>
    <x v="1"/>
    <n v="94109"/>
    <x v="1"/>
    <s v="OFF-BI-10002026"/>
    <x v="1"/>
    <x v="8"/>
    <s v="Ibico Recycled Linen-Style Covers"/>
    <n v="62.496000000000009"/>
    <n v="2"/>
    <n v="0.2"/>
    <n v="21.873599999999996"/>
  </r>
  <r>
    <n v="7219"/>
    <s v="CA-2012-150770"/>
    <x v="1"/>
    <x v="910"/>
    <d v="2012-05-06T00:00:00"/>
    <s v="First Class"/>
    <s v="LC-16870"/>
    <s v="Lena Cacioppo"/>
    <s v="Consumer"/>
    <s v="United States"/>
    <s v="San Francisco"/>
    <x v="1"/>
    <n v="94109"/>
    <x v="1"/>
    <s v="TEC-AC-10000844"/>
    <x v="2"/>
    <x v="11"/>
    <s v="Logitech Gaming G510s - Keyboard"/>
    <n v="339.96"/>
    <n v="4"/>
    <n v="0"/>
    <n v="122.38559999999998"/>
  </r>
  <r>
    <n v="7220"/>
    <s v="CA-2012-150770"/>
    <x v="1"/>
    <x v="910"/>
    <d v="2012-05-06T00:00:00"/>
    <s v="First Class"/>
    <s v="LC-16870"/>
    <s v="Lena Cacioppo"/>
    <s v="Consumer"/>
    <s v="United States"/>
    <s v="San Francisco"/>
    <x v="1"/>
    <n v="94109"/>
    <x v="1"/>
    <s v="OFF-BI-10001575"/>
    <x v="1"/>
    <x v="8"/>
    <s v="GBC Linen Binding Covers"/>
    <n v="49.568000000000005"/>
    <n v="2"/>
    <n v="0.2"/>
    <n v="17.348799999999997"/>
  </r>
  <r>
    <n v="7221"/>
    <s v="CA-2014-154760"/>
    <x v="3"/>
    <x v="1152"/>
    <d v="2014-01-14T00:00:00"/>
    <s v="Standard Class"/>
    <s v="BP-11290"/>
    <s v="Beth Paige"/>
    <s v="Consumer"/>
    <s v="United States"/>
    <s v="Philadelphia"/>
    <x v="9"/>
    <n v="19140"/>
    <x v="3"/>
    <s v="OFF-BI-10004632"/>
    <x v="1"/>
    <x v="8"/>
    <s v="Ibico Hi-Tech Manual Binding System"/>
    <n v="274.49100000000004"/>
    <n v="3"/>
    <n v="0.7"/>
    <n v="-228.74250000000006"/>
  </r>
  <r>
    <n v="7222"/>
    <s v="US-2014-104437"/>
    <x v="3"/>
    <x v="678"/>
    <d v="2014-02-01T00:00:00"/>
    <s v="Standard Class"/>
    <s v="TG-21310"/>
    <s v="Toby Gnade"/>
    <s v="Consumer"/>
    <s v="United States"/>
    <s v="New York City"/>
    <x v="15"/>
    <n v="10035"/>
    <x v="3"/>
    <s v="TEC-PH-10000193"/>
    <x v="2"/>
    <x v="7"/>
    <s v="Jensen SMPS-640 - speaker phone"/>
    <n v="137.94"/>
    <n v="3"/>
    <n v="0"/>
    <n v="35.864399999999996"/>
  </r>
  <r>
    <n v="7223"/>
    <s v="CA-2014-113075"/>
    <x v="3"/>
    <x v="264"/>
    <d v="2014-09-07T00:00:00"/>
    <s v="Standard Class"/>
    <s v="MC-18100"/>
    <s v="Mick Crebagga"/>
    <s v="Consumer"/>
    <s v="United States"/>
    <s v="Chicago"/>
    <x v="10"/>
    <n v="60623"/>
    <x v="2"/>
    <s v="TEC-AC-10003441"/>
    <x v="2"/>
    <x v="11"/>
    <s v="Kingston Digital DataTraveler 32GB USB 2.0"/>
    <n v="40.68"/>
    <n v="3"/>
    <n v="0.2"/>
    <n v="-7.1190000000000015"/>
  </r>
  <r>
    <n v="7224"/>
    <s v="CA-2013-109953"/>
    <x v="0"/>
    <x v="216"/>
    <d v="2013-07-19T00:00:00"/>
    <s v="Standard Class"/>
    <s v="RB-19360"/>
    <s v="Raymond Buch"/>
    <s v="Consumer"/>
    <s v="United States"/>
    <s v="San Francisco"/>
    <x v="1"/>
    <n v="94122"/>
    <x v="1"/>
    <s v="TEC-PH-10004093"/>
    <x v="2"/>
    <x v="7"/>
    <s v="Panasonic Kx-TS550"/>
    <n v="110.376"/>
    <n v="3"/>
    <n v="0.2"/>
    <n v="12.417299999999997"/>
  </r>
  <r>
    <n v="7225"/>
    <s v="CA-2013-109953"/>
    <x v="0"/>
    <x v="216"/>
    <d v="2013-07-19T00:00:00"/>
    <s v="Standard Class"/>
    <s v="RB-19360"/>
    <s v="Raymond Buch"/>
    <s v="Consumer"/>
    <s v="United States"/>
    <s v="San Francisco"/>
    <x v="1"/>
    <n v="94122"/>
    <x v="1"/>
    <s v="OFF-AP-10002998"/>
    <x v="1"/>
    <x v="9"/>
    <s v="Holmes 99% HEPA Air Purifier"/>
    <n v="151.62"/>
    <n v="7"/>
    <n v="0"/>
    <n v="50.03459999999999"/>
  </r>
  <r>
    <n v="7226"/>
    <s v="CA-2013-109953"/>
    <x v="0"/>
    <x v="216"/>
    <d v="2013-07-19T00:00:00"/>
    <s v="Standard Class"/>
    <s v="RB-19360"/>
    <s v="Raymond Buch"/>
    <s v="Consumer"/>
    <s v="United States"/>
    <s v="San Francisco"/>
    <x v="1"/>
    <n v="94122"/>
    <x v="1"/>
    <s v="FUR-FU-10000073"/>
    <x v="0"/>
    <x v="5"/>
    <s v="Deflect-O Glasstique Clear Desk Accessories"/>
    <n v="30.8"/>
    <n v="4"/>
    <n v="0"/>
    <n v="10.163999999999998"/>
  </r>
  <r>
    <n v="7227"/>
    <s v="CA-2014-127397"/>
    <x v="3"/>
    <x v="642"/>
    <d v="2014-03-01T00:00:00"/>
    <s v="Standard Class"/>
    <s v="ES-14080"/>
    <s v="Erin Smith"/>
    <s v="Corporate"/>
    <s v="United States"/>
    <s v="Philadelphia"/>
    <x v="9"/>
    <n v="19134"/>
    <x v="3"/>
    <s v="OFF-PA-10001125"/>
    <x v="1"/>
    <x v="10"/>
    <s v="Xerox 1988"/>
    <n v="123.92000000000002"/>
    <n v="5"/>
    <n v="0.2"/>
    <n v="38.724999999999994"/>
  </r>
  <r>
    <n v="7228"/>
    <s v="CA-2014-127397"/>
    <x v="3"/>
    <x v="642"/>
    <d v="2014-03-01T00:00:00"/>
    <s v="Standard Class"/>
    <s v="ES-14080"/>
    <s v="Erin Smith"/>
    <s v="Corporate"/>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s v="Consumer"/>
    <s v="United States"/>
    <s v="San Francisco"/>
    <x v="1"/>
    <n v="94122"/>
    <x v="1"/>
    <s v="OFF-BI-10002498"/>
    <x v="1"/>
    <x v="8"/>
    <s v="Clear Mylar Reinforcing Strips"/>
    <n v="89.712000000000018"/>
    <n v="6"/>
    <n v="0.2"/>
    <n v="30.277799999999992"/>
  </r>
  <r>
    <n v="7230"/>
    <s v="CA-2011-157546"/>
    <x v="2"/>
    <x v="836"/>
    <d v="2011-07-22T00:00:00"/>
    <s v="First Class"/>
    <s v="RD-19720"/>
    <s v="Roger Demir"/>
    <s v="Consumer"/>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s v="Consumer"/>
    <s v="United States"/>
    <s v="Fairfield"/>
    <x v="29"/>
    <n v="6824"/>
    <x v="3"/>
    <s v="OFF-BI-10002353"/>
    <x v="1"/>
    <x v="8"/>
    <s v="GBC VeloBind Cover Sets"/>
    <n v="30.88"/>
    <n v="2"/>
    <n v="0"/>
    <n v="15.44"/>
  </r>
  <r>
    <n v="7232"/>
    <s v="CA-2014-153843"/>
    <x v="3"/>
    <x v="677"/>
    <d v="2014-03-16T00:00:00"/>
    <s v="First Class"/>
    <s v="SC-20380"/>
    <s v="Shahid Collister"/>
    <s v="Consumer"/>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s v="Consumer"/>
    <s v="United States"/>
    <s v="Fairfield"/>
    <x v="29"/>
    <n v="6824"/>
    <x v="3"/>
    <s v="OFF-PA-10003673"/>
    <x v="1"/>
    <x v="10"/>
    <s v="Strathmore Photo Mount Cards"/>
    <n v="27.12"/>
    <n v="4"/>
    <n v="0"/>
    <n v="12.475199999999999"/>
  </r>
  <r>
    <n v="7234"/>
    <s v="CA-2013-137337"/>
    <x v="0"/>
    <x v="387"/>
    <d v="2013-03-13T00:00:00"/>
    <s v="Standard Class"/>
    <s v="GB-14575"/>
    <s v="Giulietta Baptist"/>
    <s v="Consumer"/>
    <s v="United States"/>
    <s v="New York City"/>
    <x v="15"/>
    <n v="10011"/>
    <x v="3"/>
    <s v="FUR-FU-10003347"/>
    <x v="0"/>
    <x v="5"/>
    <s v="Coloredge Poster Frame"/>
    <n v="113.6"/>
    <n v="8"/>
    <n v="0"/>
    <n v="44.304000000000002"/>
  </r>
  <r>
    <n v="7235"/>
    <s v="CA-2013-137337"/>
    <x v="0"/>
    <x v="387"/>
    <d v="2013-03-13T00:00:00"/>
    <s v="Standard Class"/>
    <s v="GB-14575"/>
    <s v="Giulietta Baptist"/>
    <s v="Consumer"/>
    <s v="United States"/>
    <s v="New York City"/>
    <x v="15"/>
    <n v="10011"/>
    <x v="3"/>
    <s v="OFF-PA-10001934"/>
    <x v="1"/>
    <x v="10"/>
    <s v="Xerox 1993"/>
    <n v="12.96"/>
    <n v="2"/>
    <n v="0"/>
    <n v="6.3504000000000005"/>
  </r>
  <r>
    <n v="7236"/>
    <s v="CA-2013-137337"/>
    <x v="0"/>
    <x v="387"/>
    <d v="2013-03-13T00:00:00"/>
    <s v="Standard Class"/>
    <s v="GB-14575"/>
    <s v="Giulietta Baptist"/>
    <s v="Consumer"/>
    <s v="United States"/>
    <s v="New York City"/>
    <x v="15"/>
    <n v="10011"/>
    <x v="3"/>
    <s v="OFF-BI-10000632"/>
    <x v="1"/>
    <x v="8"/>
    <s v="Satellite Sectional Post Binders"/>
    <n v="69.456000000000003"/>
    <n v="2"/>
    <n v="0.2"/>
    <n v="22.573199999999996"/>
  </r>
  <r>
    <n v="7237"/>
    <s v="CA-2011-138737"/>
    <x v="2"/>
    <x v="1035"/>
    <d v="2011-12-10T00:00:00"/>
    <s v="First Class"/>
    <s v="FP-14320"/>
    <s v="Frank Preis"/>
    <s v="Consumer"/>
    <s v="United States"/>
    <s v="Los Angeles"/>
    <x v="1"/>
    <n v="90049"/>
    <x v="1"/>
    <s v="OFF-AR-10003190"/>
    <x v="1"/>
    <x v="6"/>
    <s v="Newell 32"/>
    <n v="8.64"/>
    <n v="3"/>
    <n v="0"/>
    <n v="2.4192"/>
  </r>
  <r>
    <n v="7238"/>
    <s v="CA-2013-164924"/>
    <x v="0"/>
    <x v="212"/>
    <d v="2013-07-11T00:00:00"/>
    <s v="Same Day"/>
    <s v="EA-14035"/>
    <s v="Erin Ashbrook"/>
    <s v="Corporate"/>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s v="Consumer"/>
    <s v="United States"/>
    <s v="San Jose"/>
    <x v="1"/>
    <n v="95123"/>
    <x v="1"/>
    <s v="FUR-FU-10000771"/>
    <x v="0"/>
    <x v="5"/>
    <s v="Eldon 200 Class Desk Accessories, Smoke"/>
    <n v="43.96"/>
    <n v="7"/>
    <n v="0"/>
    <n v="18.463200000000004"/>
  </r>
  <r>
    <n v="7240"/>
    <s v="CA-2013-101651"/>
    <x v="0"/>
    <x v="435"/>
    <d v="2013-12-31T00:00:00"/>
    <s v="Standard Class"/>
    <s v="SC-20305"/>
    <s v="Sean Christensen"/>
    <s v="Consumer"/>
    <s v="United States"/>
    <s v="San Jose"/>
    <x v="1"/>
    <n v="95123"/>
    <x v="1"/>
    <s v="OFF-EN-10001990"/>
    <x v="1"/>
    <x v="12"/>
    <s v="Staples"/>
    <n v="39.76"/>
    <n v="7"/>
    <n v="0"/>
    <n v="18.687199999999997"/>
  </r>
  <r>
    <n v="7241"/>
    <s v="CA-2014-136651"/>
    <x v="3"/>
    <x v="756"/>
    <d v="2014-04-26T00:00:00"/>
    <s v="Second Class"/>
    <s v="JF-15355"/>
    <s v="Jay Fein"/>
    <s v="Consumer"/>
    <s v="United States"/>
    <s v="Pasadena"/>
    <x v="1"/>
    <n v="91104"/>
    <x v="1"/>
    <s v="FUR-FU-10002445"/>
    <x v="0"/>
    <x v="5"/>
    <s v="DAX Two-Tone Rosewood/Black Document Frame, Desktop, 5 x 7"/>
    <n v="66.36"/>
    <n v="7"/>
    <n v="0"/>
    <n v="26.544000000000004"/>
  </r>
  <r>
    <n v="7242"/>
    <s v="CA-2014-136651"/>
    <x v="3"/>
    <x v="756"/>
    <d v="2014-04-26T00:00:00"/>
    <s v="Second Class"/>
    <s v="JF-15355"/>
    <s v="Jay Fein"/>
    <s v="Consumer"/>
    <s v="United States"/>
    <s v="Pasadena"/>
    <x v="1"/>
    <n v="91104"/>
    <x v="1"/>
    <s v="OFF-BI-10003638"/>
    <x v="1"/>
    <x v="8"/>
    <s v="GBC Durable Plastic Covers"/>
    <n v="92.88000000000001"/>
    <n v="6"/>
    <n v="0.2"/>
    <n v="30.185999999999996"/>
  </r>
  <r>
    <n v="7243"/>
    <s v="CA-2014-136651"/>
    <x v="3"/>
    <x v="756"/>
    <d v="2014-04-26T00:00:00"/>
    <s v="Second Class"/>
    <s v="JF-15355"/>
    <s v="Jay Fein"/>
    <s v="Consumer"/>
    <s v="United States"/>
    <s v="Pasadena"/>
    <x v="1"/>
    <n v="91104"/>
    <x v="1"/>
    <s v="FUR-FU-10004864"/>
    <x v="0"/>
    <x v="5"/>
    <s v="Eldon 500 Class Desk Accessories"/>
    <n v="24.14"/>
    <n v="2"/>
    <n v="0"/>
    <n v="7.9662000000000006"/>
  </r>
  <r>
    <n v="7244"/>
    <s v="CA-2014-118892"/>
    <x v="3"/>
    <x v="629"/>
    <d v="2014-08-23T00:00:00"/>
    <s v="Second Class"/>
    <s v="TP-21415"/>
    <s v="Tom Prescott"/>
    <s v="Consumer"/>
    <s v="United States"/>
    <s v="Philadelphia"/>
    <x v="9"/>
    <n v="19134"/>
    <x v="3"/>
    <s v="FUR-CH-10002024"/>
    <x v="0"/>
    <x v="1"/>
    <s v="HON 5400 Series Task Chairs for Big and Tall"/>
    <n v="4416.174"/>
    <n v="9"/>
    <n v="0.3"/>
    <n v="-630.88200000000006"/>
  </r>
  <r>
    <n v="7245"/>
    <s v="US-2014-151127"/>
    <x v="3"/>
    <x v="1053"/>
    <d v="2014-05-26T00:00:00"/>
    <s v="First Class"/>
    <s v="RL-19615"/>
    <s v="Rob Lucas"/>
    <s v="Consumer"/>
    <s v="United States"/>
    <s v="Los Angeles"/>
    <x v="1"/>
    <n v="90049"/>
    <x v="1"/>
    <s v="OFF-AR-10002445"/>
    <x v="1"/>
    <x v="6"/>
    <s v="SANFORD Major Accent Highlighters"/>
    <n v="49.56"/>
    <n v="7"/>
    <n v="0"/>
    <n v="18.832800000000002"/>
  </r>
  <r>
    <n v="7246"/>
    <s v="CA-2014-145807"/>
    <x v="3"/>
    <x v="839"/>
    <d v="2014-02-14T00:00:00"/>
    <s v="Standard Class"/>
    <s v="SB-20170"/>
    <s v="Sarah Bern"/>
    <s v="Consumer"/>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s v="Corporate"/>
    <s v="United States"/>
    <s v="Columbus"/>
    <x v="24"/>
    <n v="43229"/>
    <x v="3"/>
    <s v="OFF-LA-10000305"/>
    <x v="1"/>
    <x v="2"/>
    <s v="Avery 495"/>
    <n v="15.120000000000001"/>
    <n v="3"/>
    <n v="0.2"/>
    <n v="4.9139999999999988"/>
  </r>
  <r>
    <n v="7248"/>
    <s v="US-2011-127978"/>
    <x v="2"/>
    <x v="223"/>
    <d v="2011-03-08T00:00:00"/>
    <s v="Standard Class"/>
    <s v="JS-15595"/>
    <s v="Jill Stevenson"/>
    <s v="Corporate"/>
    <s v="United States"/>
    <s v="Columbus"/>
    <x v="24"/>
    <n v="43229"/>
    <x v="3"/>
    <s v="FUR-BO-10001972"/>
    <x v="0"/>
    <x v="0"/>
    <s v="O'Sullivan 4-Shelf Bookcase in Odessa Pine"/>
    <n v="302.45"/>
    <n v="5"/>
    <n v="0.5"/>
    <n v="-199.61700000000002"/>
  </r>
  <r>
    <n v="7249"/>
    <s v="US-2011-127978"/>
    <x v="2"/>
    <x v="223"/>
    <d v="2011-03-08T00:00:00"/>
    <s v="Standard Class"/>
    <s v="JS-15595"/>
    <s v="Jill Stevenson"/>
    <s v="Corporate"/>
    <s v="United States"/>
    <s v="Columbus"/>
    <x v="24"/>
    <n v="43229"/>
    <x v="3"/>
    <s v="OFF-ST-10002486"/>
    <x v="1"/>
    <x v="4"/>
    <s v="Eldon Shelf Savers Cubes and Bins"/>
    <n v="44.672000000000004"/>
    <n v="8"/>
    <n v="0.2"/>
    <n v="-10.051200000000003"/>
  </r>
  <r>
    <n v="7250"/>
    <s v="CA-2012-158491"/>
    <x v="1"/>
    <x v="593"/>
    <d v="2012-06-09T00:00:00"/>
    <s v="Second Class"/>
    <s v="BP-11155"/>
    <s v="Becky Pak"/>
    <s v="Consumer"/>
    <s v="United States"/>
    <s v="Los Angeles"/>
    <x v="1"/>
    <n v="90008"/>
    <x v="1"/>
    <s v="TEC-AC-10001874"/>
    <x v="2"/>
    <x v="11"/>
    <s v="Logitech Wireless Anywhere Mouse MX for PC and Mac"/>
    <n v="119.98"/>
    <n v="2"/>
    <n v="0"/>
    <n v="35.994"/>
  </r>
  <r>
    <n v="7251"/>
    <s v="CA-2012-158491"/>
    <x v="1"/>
    <x v="593"/>
    <d v="2012-06-09T00:00:00"/>
    <s v="Second Class"/>
    <s v="BP-11155"/>
    <s v="Becky Pak"/>
    <s v="Consumer"/>
    <s v="United States"/>
    <s v="Los Angeles"/>
    <x v="1"/>
    <n v="90008"/>
    <x v="1"/>
    <s v="TEC-AC-10003870"/>
    <x v="2"/>
    <x v="11"/>
    <s v="Logitech Z-906 Speaker sys - home theater - 5.1-CH"/>
    <n v="989.97"/>
    <n v="3"/>
    <n v="0"/>
    <n v="395.98800000000006"/>
  </r>
  <r>
    <n v="7252"/>
    <s v="CA-2013-116764"/>
    <x v="0"/>
    <x v="278"/>
    <d v="2013-09-03T00:00:00"/>
    <s v="Standard Class"/>
    <s v="EM-13825"/>
    <s v="Elizabeth Moffitt"/>
    <s v="Corporate"/>
    <s v="United States"/>
    <s v="Hollywood"/>
    <x v="2"/>
    <n v="33021"/>
    <x v="0"/>
    <s v="OFF-LA-10002473"/>
    <x v="1"/>
    <x v="2"/>
    <s v="Avery 484"/>
    <n v="9.2159999999999993"/>
    <n v="4"/>
    <n v="0.2"/>
    <n v="3.3408000000000002"/>
  </r>
  <r>
    <n v="7253"/>
    <s v="CA-2013-152457"/>
    <x v="0"/>
    <x v="126"/>
    <d v="2013-09-19T00:00:00"/>
    <s v="Standard Class"/>
    <s v="SC-20695"/>
    <s v="Steve Chapman"/>
    <s v="Corporate"/>
    <s v="United States"/>
    <s v="Roseville"/>
    <x v="12"/>
    <n v="48066"/>
    <x v="2"/>
    <s v="OFF-PA-10003790"/>
    <x v="1"/>
    <x v="10"/>
    <s v="Xerox 1991"/>
    <n v="68.52"/>
    <n v="3"/>
    <n v="0"/>
    <n v="31.519199999999998"/>
  </r>
  <r>
    <n v="7254"/>
    <s v="CA-2013-152730"/>
    <x v="0"/>
    <x v="198"/>
    <d v="2013-06-05T00:00:00"/>
    <s v="Standard Class"/>
    <s v="EM-14140"/>
    <s v="Eugene Moren"/>
    <s v="Home Office"/>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s v="Home Office"/>
    <s v="United States"/>
    <s v="Superior"/>
    <x v="6"/>
    <n v="54880"/>
    <x v="2"/>
    <s v="FUR-FU-10001037"/>
    <x v="0"/>
    <x v="5"/>
    <s v="DAX Charcoal/Nickel-Tone Document Frame, 5 x 7"/>
    <n v="47.400000000000006"/>
    <n v="5"/>
    <n v="0"/>
    <n v="21.33"/>
  </r>
  <r>
    <n v="7256"/>
    <s v="CA-2013-152730"/>
    <x v="0"/>
    <x v="198"/>
    <d v="2013-06-05T00:00:00"/>
    <s v="Standard Class"/>
    <s v="EM-14140"/>
    <s v="Eugene Moren"/>
    <s v="Home Office"/>
    <s v="United States"/>
    <s v="Superior"/>
    <x v="6"/>
    <n v="54880"/>
    <x v="2"/>
    <s v="OFF-ST-10000876"/>
    <x v="1"/>
    <x v="4"/>
    <s v="Eldon Simplefile Box Office"/>
    <n v="49.76"/>
    <n v="4"/>
    <n v="0"/>
    <n v="13.9328"/>
  </r>
  <r>
    <n v="7257"/>
    <s v="CA-2013-152730"/>
    <x v="0"/>
    <x v="198"/>
    <d v="2013-06-05T00:00:00"/>
    <s v="Standard Class"/>
    <s v="EM-14140"/>
    <s v="Eugene Moren"/>
    <s v="Home Office"/>
    <s v="United States"/>
    <s v="Superior"/>
    <x v="6"/>
    <n v="54880"/>
    <x v="2"/>
    <s v="OFF-AR-10003732"/>
    <x v="1"/>
    <x v="6"/>
    <s v="Newell 333"/>
    <n v="5.56"/>
    <n v="2"/>
    <n v="0"/>
    <n v="1.4455999999999998"/>
  </r>
  <r>
    <n v="7258"/>
    <s v="CA-2013-152730"/>
    <x v="0"/>
    <x v="198"/>
    <d v="2013-06-05T00:00:00"/>
    <s v="Standard Class"/>
    <s v="EM-14140"/>
    <s v="Eugene Moren"/>
    <s v="Home Office"/>
    <s v="United States"/>
    <s v="Superior"/>
    <x v="6"/>
    <n v="54880"/>
    <x v="2"/>
    <s v="OFF-PA-10000994"/>
    <x v="1"/>
    <x v="10"/>
    <s v="Xerox 1915"/>
    <n v="629.09999999999991"/>
    <n v="6"/>
    <n v="0"/>
    <n v="301.96799999999996"/>
  </r>
  <r>
    <n v="7259"/>
    <s v="CA-2013-152730"/>
    <x v="0"/>
    <x v="198"/>
    <d v="2013-06-05T00:00:00"/>
    <s v="Standard Class"/>
    <s v="EM-14140"/>
    <s v="Eugene Moren"/>
    <s v="Home Office"/>
    <s v="United States"/>
    <s v="Superior"/>
    <x v="6"/>
    <n v="54880"/>
    <x v="2"/>
    <s v="OFF-AR-10000940"/>
    <x v="1"/>
    <x v="6"/>
    <s v="Newell 343"/>
    <n v="14.7"/>
    <n v="5"/>
    <n v="0"/>
    <n v="3.9690000000000003"/>
  </r>
  <r>
    <n v="7260"/>
    <s v="CA-2013-152730"/>
    <x v="0"/>
    <x v="198"/>
    <d v="2013-06-05T00:00:00"/>
    <s v="Standard Class"/>
    <s v="EM-14140"/>
    <s v="Eugene Moren"/>
    <s v="Home Office"/>
    <s v="United States"/>
    <s v="Superior"/>
    <x v="6"/>
    <n v="54880"/>
    <x v="2"/>
    <s v="OFF-PA-10004888"/>
    <x v="1"/>
    <x v="10"/>
    <s v="Xerox 217"/>
    <n v="45.36"/>
    <n v="7"/>
    <n v="0"/>
    <n v="21.772800000000004"/>
  </r>
  <r>
    <n v="7261"/>
    <s v="CA-2013-152730"/>
    <x v="0"/>
    <x v="198"/>
    <d v="2013-06-05T00:00:00"/>
    <s v="Standard Class"/>
    <s v="EM-14140"/>
    <s v="Eugene Moren"/>
    <s v="Home Office"/>
    <s v="United States"/>
    <s v="Superior"/>
    <x v="6"/>
    <n v="54880"/>
    <x v="2"/>
    <s v="TEC-PH-10000441"/>
    <x v="2"/>
    <x v="7"/>
    <s v="VTech DS6151"/>
    <n v="125.99"/>
    <n v="1"/>
    <n v="0"/>
    <n v="35.277200000000008"/>
  </r>
  <r>
    <n v="7262"/>
    <s v="CA-2014-137001"/>
    <x v="3"/>
    <x v="193"/>
    <d v="2014-06-14T00:00:00"/>
    <s v="Second Class"/>
    <s v="GZ-14545"/>
    <s v="George Zrebassa"/>
    <s v="Corporate"/>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s v="Corporate"/>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s v="Corporate"/>
    <s v="United States"/>
    <s v="Philadelphia"/>
    <x v="9"/>
    <n v="19134"/>
    <x v="3"/>
    <s v="OFF-EN-10003068"/>
    <x v="1"/>
    <x v="12"/>
    <s v="#6 3/4 Gummed Flap White Envelopes"/>
    <n v="31.680000000000003"/>
    <n v="4"/>
    <n v="0.2"/>
    <n v="11.087999999999997"/>
  </r>
  <r>
    <n v="7265"/>
    <s v="CA-2014-122056"/>
    <x v="3"/>
    <x v="487"/>
    <d v="2014-06-18T00:00:00"/>
    <s v="Standard Class"/>
    <s v="PG-18895"/>
    <s v="Paul Gonzalez"/>
    <s v="Consumer"/>
    <s v="United States"/>
    <s v="Springfield"/>
    <x v="17"/>
    <n v="22153"/>
    <x v="0"/>
    <s v="OFF-AR-10004260"/>
    <x v="1"/>
    <x v="6"/>
    <s v="Boston 1799 Powerhouse Electric Pencil Sharpener"/>
    <n v="181.86"/>
    <n v="7"/>
    <n v="0"/>
    <n v="50.9208"/>
  </r>
  <r>
    <n v="7266"/>
    <s v="US-2011-143721"/>
    <x v="2"/>
    <x v="533"/>
    <d v="2011-11-26T00:00:00"/>
    <s v="Second Class"/>
    <s v="DK-12835"/>
    <s v="Damala Kotsonis"/>
    <s v="Corporate"/>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s v="Consumer"/>
    <s v="United States"/>
    <s v="Columbia"/>
    <x v="18"/>
    <n v="38401"/>
    <x v="0"/>
    <s v="OFF-BI-10002824"/>
    <x v="1"/>
    <x v="8"/>
    <s v="Recycled Easel Ring Binders"/>
    <n v="13.428000000000003"/>
    <n v="3"/>
    <n v="0.7"/>
    <n v="-11.190000000000001"/>
  </r>
  <r>
    <n v="7268"/>
    <s v="CA-2014-122987"/>
    <x v="3"/>
    <x v="1153"/>
    <d v="2014-08-17T00:00:00"/>
    <s v="Same Day"/>
    <s v="SJ-20215"/>
    <s v="Sarah Jordon"/>
    <s v="Consumer"/>
    <s v="United States"/>
    <s v="Columbia"/>
    <x v="18"/>
    <n v="38401"/>
    <x v="0"/>
    <s v="OFF-ST-10004950"/>
    <x v="1"/>
    <x v="4"/>
    <s v="Acco Perma 3000 Stacking Storage Drawers"/>
    <n v="67.13600000000001"/>
    <n v="4"/>
    <n v="0.2"/>
    <n v="-0.83920000000000172"/>
  </r>
  <r>
    <n v="7269"/>
    <s v="CA-2013-133368"/>
    <x v="0"/>
    <x v="1154"/>
    <d v="2013-01-20T00:00:00"/>
    <s v="Standard Class"/>
    <s v="AG-10675"/>
    <s v="Anna Gayman"/>
    <s v="Consumer"/>
    <s v="United States"/>
    <s v="Concord"/>
    <x v="3"/>
    <n v="28027"/>
    <x v="0"/>
    <s v="OFF-PA-10004039"/>
    <x v="1"/>
    <x v="10"/>
    <s v="Xerox 1882"/>
    <n v="89.567999999999998"/>
    <n v="2"/>
    <n v="0.2"/>
    <n v="32.468400000000003"/>
  </r>
  <r>
    <n v="7270"/>
    <s v="CA-2013-133368"/>
    <x v="0"/>
    <x v="1154"/>
    <d v="2013-01-20T00:00:00"/>
    <s v="Standard Class"/>
    <s v="AG-10675"/>
    <s v="Anna Gayman"/>
    <s v="Consumer"/>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s v="Corporate"/>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s v="Corporate"/>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s v="Corporate"/>
    <s v="United States"/>
    <s v="Greensboro"/>
    <x v="3"/>
    <n v="27405"/>
    <x v="0"/>
    <s v="OFF-SU-10004498"/>
    <x v="1"/>
    <x v="14"/>
    <s v="Martin-Yale Premier Letter Opener"/>
    <n v="20.608000000000004"/>
    <n v="2"/>
    <n v="0.2"/>
    <n v="-4.3792000000000009"/>
  </r>
  <r>
    <n v="7274"/>
    <s v="US-2013-150357"/>
    <x v="0"/>
    <x v="1155"/>
    <d v="2013-10-15T00:00:00"/>
    <s v="Standard Class"/>
    <s v="EB-13975"/>
    <s v="Erica Bern"/>
    <s v="Corporate"/>
    <s v="United States"/>
    <s v="Greensboro"/>
    <x v="3"/>
    <n v="27405"/>
    <x v="0"/>
    <s v="OFF-BI-10002557"/>
    <x v="1"/>
    <x v="8"/>
    <s v="Presstex Flexible Ring Binders"/>
    <n v="4.0950000000000006"/>
    <n v="3"/>
    <n v="0.7"/>
    <n v="-2.7300000000000004"/>
  </r>
  <r>
    <n v="7275"/>
    <s v="CA-2012-144519"/>
    <x v="1"/>
    <x v="50"/>
    <d v="2012-11-17T00:00:00"/>
    <s v="Standard Class"/>
    <s v="AW-10930"/>
    <s v="Arthur Wiediger"/>
    <s v="Home Office"/>
    <s v="United States"/>
    <s v="Helena"/>
    <x v="37"/>
    <n v="59601"/>
    <x v="1"/>
    <s v="TEC-PH-10004908"/>
    <x v="2"/>
    <x v="7"/>
    <s v="Panasonic KX TS3282W Corded phone"/>
    <n v="339.96000000000004"/>
    <n v="5"/>
    <n v="0.2"/>
    <n v="42.494999999999948"/>
  </r>
  <r>
    <n v="7276"/>
    <s v="CA-2012-144519"/>
    <x v="1"/>
    <x v="50"/>
    <d v="2012-11-17T00:00:00"/>
    <s v="Standard Class"/>
    <s v="AW-10930"/>
    <s v="Arthur Wiediger"/>
    <s v="Home Office"/>
    <s v="United States"/>
    <s v="Helena"/>
    <x v="37"/>
    <n v="59601"/>
    <x v="1"/>
    <s v="FUR-FU-10000794"/>
    <x v="0"/>
    <x v="5"/>
    <s v="Eldon Stackable Tray, Side-Load, Legal, Smoke"/>
    <n v="63.980000000000004"/>
    <n v="7"/>
    <n v="0"/>
    <n v="21.7532"/>
  </r>
  <r>
    <n v="7277"/>
    <s v="CA-2011-120670"/>
    <x v="2"/>
    <x v="981"/>
    <d v="2011-11-06T00:00:00"/>
    <s v="Standard Class"/>
    <s v="JK-16120"/>
    <s v="Julie Kriz"/>
    <s v="Home Office"/>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s v="Home Office"/>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s v="Home Office"/>
    <s v="United States"/>
    <s v="San Francisco"/>
    <x v="1"/>
    <n v="94110"/>
    <x v="1"/>
    <s v="TEC-AC-10003095"/>
    <x v="2"/>
    <x v="11"/>
    <s v="Logitech G35 7.1-Channel Surround Sound Headset"/>
    <n v="389.97"/>
    <n v="3"/>
    <n v="0"/>
    <n v="132.58980000000003"/>
  </r>
  <r>
    <n v="7280"/>
    <s v="CA-2013-108224"/>
    <x v="0"/>
    <x v="675"/>
    <d v="2013-05-15T00:00:00"/>
    <s v="Same Day"/>
    <s v="TH-21235"/>
    <s v="Tiffany House"/>
    <s v="Corporate"/>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s v="Consumer"/>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s v="Home Office"/>
    <s v="United States"/>
    <s v="Yuma"/>
    <x v="16"/>
    <n v="85364"/>
    <x v="1"/>
    <s v="TEC-MA-10001148"/>
    <x v="2"/>
    <x v="15"/>
    <s v="Swingline SM12-08 MicroCut Jam Free Shredder"/>
    <n v="599.98500000000013"/>
    <n v="5"/>
    <n v="0.7"/>
    <n v="-479.98799999999994"/>
  </r>
  <r>
    <n v="7283"/>
    <s v="CA-2014-155936"/>
    <x v="3"/>
    <x v="738"/>
    <d v="2014-06-30T00:00:00"/>
    <s v="Standard Class"/>
    <s v="JK-15730"/>
    <s v="Joe Kamberova"/>
    <s v="Consumer"/>
    <s v="United States"/>
    <s v="Chicago"/>
    <x v="10"/>
    <n v="60653"/>
    <x v="2"/>
    <s v="OFF-BI-10002432"/>
    <x v="1"/>
    <x v="8"/>
    <s v="Wilson Jones Standard D-Ring Binders"/>
    <n v="3.0359999999999996"/>
    <n v="3"/>
    <n v="0.8"/>
    <n v="-5.0094000000000012"/>
  </r>
  <r>
    <n v="7284"/>
    <s v="CA-2014-169439"/>
    <x v="3"/>
    <x v="428"/>
    <d v="2014-09-14T00:00:00"/>
    <s v="Standard Class"/>
    <s v="LC-17140"/>
    <s v="Logan Currie"/>
    <s v="Consumer"/>
    <s v="United States"/>
    <s v="Cleveland"/>
    <x v="24"/>
    <n v="44105"/>
    <x v="3"/>
    <s v="OFF-AR-10001374"/>
    <x v="1"/>
    <x v="6"/>
    <s v="BIC Brite Liner Highlighters, Chisel Tip"/>
    <n v="25.920000000000005"/>
    <n v="5"/>
    <n v="0.2"/>
    <n v="3.8879999999999972"/>
  </r>
  <r>
    <n v="7285"/>
    <s v="CA-2014-169439"/>
    <x v="3"/>
    <x v="428"/>
    <d v="2014-09-14T00:00:00"/>
    <s v="Standard Class"/>
    <s v="LC-17140"/>
    <s v="Logan Currie"/>
    <s v="Consumer"/>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s v="Consumer"/>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s v="Corporate"/>
    <s v="United States"/>
    <s v="Oklahoma City"/>
    <x v="26"/>
    <n v="73120"/>
    <x v="2"/>
    <s v="TEC-AC-10004877"/>
    <x v="2"/>
    <x v="11"/>
    <s v="Imation 30456 USB Flash Drive 8GB"/>
    <n v="6.9"/>
    <n v="1"/>
    <n v="0"/>
    <n v="0.5519999999999996"/>
  </r>
  <r>
    <n v="7288"/>
    <s v="CA-2013-149965"/>
    <x v="0"/>
    <x v="23"/>
    <d v="2013-06-26T00:00:00"/>
    <s v="Standard Class"/>
    <s v="BS-11365"/>
    <s v="Bill Shonely"/>
    <s v="Corporate"/>
    <s v="United States"/>
    <s v="Oklahoma City"/>
    <x v="26"/>
    <n v="73120"/>
    <x v="2"/>
    <s v="FUR-FU-10004270"/>
    <x v="0"/>
    <x v="5"/>
    <s v="Executive Impressions 13&quot; Clairmont Wall Clock"/>
    <n v="57.69"/>
    <n v="3"/>
    <n v="0"/>
    <n v="23.652900000000002"/>
  </r>
  <r>
    <n v="7289"/>
    <s v="CA-2011-158281"/>
    <x v="2"/>
    <x v="814"/>
    <d v="2011-09-07T00:00:00"/>
    <s v="Standard Class"/>
    <s v="AG-10525"/>
    <s v="Andy Gerbode"/>
    <s v="Corporate"/>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s v="Consumer"/>
    <s v="United States"/>
    <s v="San Francisco"/>
    <x v="1"/>
    <n v="94122"/>
    <x v="1"/>
    <s v="OFF-ST-10000675"/>
    <x v="1"/>
    <x v="4"/>
    <s v="File Shuttle II and Handi-File, Black"/>
    <n v="305.01"/>
    <n v="9"/>
    <n v="0"/>
    <n v="76.252499999999998"/>
  </r>
  <r>
    <n v="7291"/>
    <s v="CA-2013-153661"/>
    <x v="0"/>
    <x v="806"/>
    <d v="2013-01-31T00:00:00"/>
    <s v="First Class"/>
    <s v="SC-20725"/>
    <s v="Steven Cartwright"/>
    <s v="Consumer"/>
    <s v="United States"/>
    <s v="San Francisco"/>
    <x v="1"/>
    <n v="94122"/>
    <x v="1"/>
    <s v="OFF-BI-10004781"/>
    <x v="1"/>
    <x v="8"/>
    <s v="GBC Wire Binding Strips"/>
    <n v="50.783999999999999"/>
    <n v="2"/>
    <n v="0.2"/>
    <n v="17.7744"/>
  </r>
  <r>
    <n v="7292"/>
    <s v="CA-2013-153661"/>
    <x v="0"/>
    <x v="806"/>
    <d v="2013-01-31T00:00:00"/>
    <s v="First Class"/>
    <s v="SC-20725"/>
    <s v="Steven Cartwright"/>
    <s v="Consumer"/>
    <s v="United States"/>
    <s v="San Francisco"/>
    <x v="1"/>
    <n v="94122"/>
    <x v="1"/>
    <s v="OFF-LA-10004689"/>
    <x v="1"/>
    <x v="2"/>
    <s v="Avery 512"/>
    <n v="26.01"/>
    <n v="9"/>
    <n v="0"/>
    <n v="12.2247"/>
  </r>
  <r>
    <n v="7293"/>
    <s v="CA-2014-109183"/>
    <x v="3"/>
    <x v="769"/>
    <d v="2014-12-10T00:00:00"/>
    <s v="Standard Class"/>
    <s v="LR-16915"/>
    <s v="Lena Radford"/>
    <s v="Consumer"/>
    <s v="United States"/>
    <s v="Nashville"/>
    <x v="18"/>
    <n v="37211"/>
    <x v="0"/>
    <s v="TEC-MA-10001856"/>
    <x v="2"/>
    <x v="15"/>
    <s v="Okidata C610n Printer"/>
    <n v="649"/>
    <n v="2"/>
    <n v="0.5"/>
    <n v="-272.58000000000015"/>
  </r>
  <r>
    <n v="7294"/>
    <s v="CA-2013-113656"/>
    <x v="0"/>
    <x v="1156"/>
    <d v="2013-01-29T00:00:00"/>
    <s v="Standard Class"/>
    <s v="CB-12415"/>
    <s v="Christy Brittain"/>
    <s v="Consumer"/>
    <s v="United States"/>
    <s v="Los Angeles"/>
    <x v="1"/>
    <n v="90036"/>
    <x v="1"/>
    <s v="FUR-FU-10000719"/>
    <x v="0"/>
    <x v="5"/>
    <s v="DAX Cubicle Frames, 8-1/2 x 11"/>
    <n v="59.99"/>
    <n v="7"/>
    <n v="0"/>
    <n v="21.596400000000003"/>
  </r>
  <r>
    <n v="7295"/>
    <s v="CA-2012-148964"/>
    <x v="1"/>
    <x v="989"/>
    <d v="2012-05-31T00:00:00"/>
    <s v="Standard Class"/>
    <s v="RD-19900"/>
    <s v="Ruben Dartt"/>
    <s v="Consumer"/>
    <s v="United States"/>
    <s v="Bellevue"/>
    <x v="4"/>
    <n v="98006"/>
    <x v="1"/>
    <s v="FUR-FU-10003849"/>
    <x v="0"/>
    <x v="5"/>
    <s v="DAX Metal Frame, Desktop, Stepped-Edge"/>
    <n v="20.239999999999998"/>
    <n v="1"/>
    <n v="0"/>
    <n v="7.8935999999999993"/>
  </r>
  <r>
    <n v="7296"/>
    <s v="CA-2011-111899"/>
    <x v="2"/>
    <x v="417"/>
    <d v="2011-05-05T00:00:00"/>
    <s v="First Class"/>
    <s v="NC-18340"/>
    <s v="Nat Carroll"/>
    <s v="Consumer"/>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s v="Consumer"/>
    <s v="United States"/>
    <s v="Houston"/>
    <x v="5"/>
    <n v="77036"/>
    <x v="2"/>
    <s v="OFF-FA-10000840"/>
    <x v="1"/>
    <x v="13"/>
    <s v="OIC Thumb-Tacks"/>
    <n v="5.4719999999999995"/>
    <n v="6"/>
    <n v="0.2"/>
    <n v="1.8467999999999996"/>
  </r>
  <r>
    <n v="7298"/>
    <s v="CA-2012-101126"/>
    <x v="1"/>
    <x v="1157"/>
    <d v="2012-02-14T00:00:00"/>
    <s v="Second Class"/>
    <s v="NB-18655"/>
    <s v="Nona Balk"/>
    <s v="Corporate"/>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s v="Consumer"/>
    <s v="United States"/>
    <s v="Des Plaines"/>
    <x v="10"/>
    <n v="60016"/>
    <x v="2"/>
    <s v="FUR-TA-10002533"/>
    <x v="0"/>
    <x v="3"/>
    <s v="BPI Conference Tables"/>
    <n v="292.10000000000002"/>
    <n v="4"/>
    <n v="0.5"/>
    <n v="-175.26000000000005"/>
  </r>
  <r>
    <n v="7300"/>
    <s v="CA-2011-163468"/>
    <x v="2"/>
    <x v="728"/>
    <d v="2011-11-21T00:00:00"/>
    <s v="First Class"/>
    <s v="JK-15730"/>
    <s v="Joe Kamberova"/>
    <s v="Consumer"/>
    <s v="United States"/>
    <s v="Des Plaines"/>
    <x v="10"/>
    <n v="60016"/>
    <x v="2"/>
    <s v="FUR-FU-10001546"/>
    <x v="0"/>
    <x v="5"/>
    <s v="Dana Swing-Arm Lamps"/>
    <n v="8.5440000000000005"/>
    <n v="2"/>
    <n v="0.6"/>
    <n v="-7.4759999999999991"/>
  </r>
  <r>
    <n v="7301"/>
    <s v="CA-2011-163468"/>
    <x v="2"/>
    <x v="728"/>
    <d v="2011-11-21T00:00:00"/>
    <s v="First Class"/>
    <s v="JK-15730"/>
    <s v="Joe Kamberova"/>
    <s v="Consumer"/>
    <s v="United States"/>
    <s v="Des Plaines"/>
    <x v="10"/>
    <n v="60016"/>
    <x v="2"/>
    <s v="FUR-BO-10003546"/>
    <x v="0"/>
    <x v="0"/>
    <s v="Hon 4-Shelf Metal Bookcases"/>
    <n v="424.11599999999999"/>
    <n v="6"/>
    <n v="0.3"/>
    <n v="-30.293999999999983"/>
  </r>
  <r>
    <n v="7302"/>
    <s v="CA-2011-163468"/>
    <x v="2"/>
    <x v="728"/>
    <d v="2011-11-21T00:00:00"/>
    <s v="First Class"/>
    <s v="JK-15730"/>
    <s v="Joe Kamberova"/>
    <s v="Consumer"/>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s v="Consumer"/>
    <s v="United States"/>
    <s v="Des Plaines"/>
    <x v="10"/>
    <n v="60016"/>
    <x v="2"/>
    <s v="OFF-ST-10000025"/>
    <x v="1"/>
    <x v="4"/>
    <s v="Fellowes Stor/Drawer Steel Plus Storage Drawers"/>
    <n v="381.72"/>
    <n v="5"/>
    <n v="0.2"/>
    <n v="-66.801000000000045"/>
  </r>
  <r>
    <n v="7304"/>
    <s v="US-2014-117450"/>
    <x v="3"/>
    <x v="507"/>
    <d v="2014-09-09T00:00:00"/>
    <s v="Standard Class"/>
    <s v="DO-13645"/>
    <s v="Doug O'Connell"/>
    <s v="Consumer"/>
    <s v="United States"/>
    <s v="Boynton Beach"/>
    <x v="2"/>
    <n v="33437"/>
    <x v="0"/>
    <s v="FUR-CH-10003817"/>
    <x v="0"/>
    <x v="1"/>
    <s v="Global Value Steno Chair, Gray"/>
    <n v="97.184000000000012"/>
    <n v="2"/>
    <n v="0.2"/>
    <n v="6.0740000000000016"/>
  </r>
  <r>
    <n v="7305"/>
    <s v="US-2014-117450"/>
    <x v="3"/>
    <x v="507"/>
    <d v="2014-09-09T00:00:00"/>
    <s v="Standard Class"/>
    <s v="DO-13645"/>
    <s v="Doug O'Connell"/>
    <s v="Consumer"/>
    <s v="United States"/>
    <s v="Boynton Beach"/>
    <x v="2"/>
    <n v="33437"/>
    <x v="0"/>
    <s v="OFF-PA-10000289"/>
    <x v="1"/>
    <x v="10"/>
    <s v="Xerox 213"/>
    <n v="10.368000000000002"/>
    <n v="2"/>
    <n v="0.2"/>
    <n v="3.6288"/>
  </r>
  <r>
    <n v="7306"/>
    <s v="CA-2011-137274"/>
    <x v="2"/>
    <x v="1158"/>
    <d v="2011-04-02T00:00:00"/>
    <s v="Standard Class"/>
    <s v="MG-18145"/>
    <s v="Mike Gockenbach"/>
    <s v="Consumer"/>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s v="Consumer"/>
    <s v="United States"/>
    <s v="San Jose"/>
    <x v="1"/>
    <n v="95123"/>
    <x v="1"/>
    <s v="TEC-AC-10002305"/>
    <x v="2"/>
    <x v="11"/>
    <s v="KeyTronic E03601U1 - Keyboard - Beige"/>
    <n v="72"/>
    <n v="4"/>
    <n v="0"/>
    <n v="12.959999999999994"/>
  </r>
  <r>
    <n v="7308"/>
    <s v="CA-2013-144092"/>
    <x v="0"/>
    <x v="732"/>
    <d v="2013-11-08T00:00:00"/>
    <s v="Second Class"/>
    <s v="LH-17155"/>
    <s v="Logan Haushalter"/>
    <s v="Consumer"/>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s v="Consumer"/>
    <s v="United States"/>
    <s v="San Jose"/>
    <x v="1"/>
    <n v="95123"/>
    <x v="1"/>
    <s v="OFF-EN-10001434"/>
    <x v="1"/>
    <x v="12"/>
    <s v="Strathmore #10 Envelopes, Ultimate White"/>
    <n v="158.13"/>
    <n v="3"/>
    <n v="0"/>
    <n v="77.483699999999999"/>
  </r>
  <r>
    <n v="7310"/>
    <s v="CA-2014-112172"/>
    <x v="3"/>
    <x v="193"/>
    <d v="2014-06-15T00:00:00"/>
    <s v="Second Class"/>
    <s v="MM-18280"/>
    <s v="Muhammed MacIntyre"/>
    <s v="Corporate"/>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s v="Consumer"/>
    <s v="United States"/>
    <s v="Detroit"/>
    <x v="12"/>
    <n v="48227"/>
    <x v="2"/>
    <s v="OFF-BI-10004632"/>
    <x v="1"/>
    <x v="8"/>
    <s v="GBC Binding covers"/>
    <n v="64.75"/>
    <n v="5"/>
    <n v="0"/>
    <n v="29.137499999999996"/>
  </r>
  <r>
    <n v="7312"/>
    <s v="CA-2012-162761"/>
    <x v="1"/>
    <x v="330"/>
    <d v="2012-10-13T00:00:00"/>
    <s v="Standard Class"/>
    <s v="SC-20575"/>
    <s v="Sonia Cooley"/>
    <s v="Consumer"/>
    <s v="United States"/>
    <s v="Miami"/>
    <x v="2"/>
    <n v="33178"/>
    <x v="0"/>
    <s v="OFF-BI-10000145"/>
    <x v="1"/>
    <x v="8"/>
    <s v="Zipper Ring Binder Pockets"/>
    <n v="1.8720000000000003"/>
    <n v="2"/>
    <n v="0.7"/>
    <n v="-1.3103999999999996"/>
  </r>
  <r>
    <n v="7313"/>
    <s v="CA-2012-162761"/>
    <x v="1"/>
    <x v="330"/>
    <d v="2012-10-13T00:00:00"/>
    <s v="Standard Class"/>
    <s v="SC-20575"/>
    <s v="Sonia Cooley"/>
    <s v="Consumer"/>
    <s v="United States"/>
    <s v="Miami"/>
    <x v="2"/>
    <n v="33178"/>
    <x v="0"/>
    <s v="OFF-BI-10002498"/>
    <x v="1"/>
    <x v="8"/>
    <s v="Clear Mylar Reinforcing Strips"/>
    <n v="11.214000000000002"/>
    <n v="2"/>
    <n v="0.7"/>
    <n v="-8.5974000000000004"/>
  </r>
  <r>
    <n v="7314"/>
    <s v="CA-2012-162761"/>
    <x v="1"/>
    <x v="330"/>
    <d v="2012-10-13T00:00:00"/>
    <s v="Standard Class"/>
    <s v="SC-20575"/>
    <s v="Sonia Cooley"/>
    <s v="Consumer"/>
    <s v="United States"/>
    <s v="Miami"/>
    <x v="2"/>
    <n v="33178"/>
    <x v="0"/>
    <s v="OFF-AR-10001761"/>
    <x v="1"/>
    <x v="6"/>
    <s v="Avery Hi-Liter Smear-Safe Highlighters"/>
    <n v="37.375999999999998"/>
    <n v="8"/>
    <n v="0.2"/>
    <n v="7.4751999999999992"/>
  </r>
  <r>
    <n v="7315"/>
    <s v="CA-2013-121377"/>
    <x v="0"/>
    <x v="316"/>
    <d v="2013-06-03T00:00:00"/>
    <s v="Standard Class"/>
    <s v="TN-21040"/>
    <s v="Tanja Norvell"/>
    <s v="Home Office"/>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s v="Consumer"/>
    <s v="United States"/>
    <s v="New York City"/>
    <x v="15"/>
    <n v="10024"/>
    <x v="3"/>
    <s v="OFF-AR-10004456"/>
    <x v="1"/>
    <x v="6"/>
    <s v="Panasonic KP-4ABK Battery-Operated Pencil Sharpener"/>
    <n v="43.92"/>
    <n v="3"/>
    <n v="0"/>
    <n v="12.736799999999999"/>
  </r>
  <r>
    <n v="7317"/>
    <s v="CA-2013-132066"/>
    <x v="0"/>
    <x v="1159"/>
    <d v="2013-10-21T00:00:00"/>
    <s v="Standard Class"/>
    <s v="NB-18655"/>
    <s v="Nona Balk"/>
    <s v="Corporate"/>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s v="Corporate"/>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s v="Corporate"/>
    <s v="United States"/>
    <s v="Hillsboro"/>
    <x v="21"/>
    <n v="97123"/>
    <x v="1"/>
    <s v="OFF-BI-10002813"/>
    <x v="1"/>
    <x v="8"/>
    <s v="Avery Reinforcements for Hole-Punch Pages"/>
    <n v="4.1580000000000004"/>
    <n v="7"/>
    <n v="0.7"/>
    <n v="-3.4649999999999999"/>
  </r>
  <r>
    <n v="7320"/>
    <s v="CA-2014-100097"/>
    <x v="3"/>
    <x v="200"/>
    <d v="2014-11-30T00:00:00"/>
    <s v="Second Class"/>
    <s v="MN-17935"/>
    <s v="Michael Nguyen"/>
    <s v="Consumer"/>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s v="Consumer"/>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s v="Corporate"/>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s v="Corporate"/>
    <s v="United States"/>
    <s v="Chicago"/>
    <x v="10"/>
    <n v="60623"/>
    <x v="2"/>
    <s v="TEC-AC-10004353"/>
    <x v="2"/>
    <x v="11"/>
    <s v="Hypercom P1300 Pinpad"/>
    <n v="100.80000000000001"/>
    <n v="2"/>
    <n v="0.2"/>
    <n v="21.42"/>
  </r>
  <r>
    <n v="7324"/>
    <s v="US-2014-126053"/>
    <x v="3"/>
    <x v="256"/>
    <d v="2014-12-09T00:00:00"/>
    <s v="First Class"/>
    <s v="CS-11950"/>
    <s v="Carlos Soltero"/>
    <s v="Consumer"/>
    <s v="United States"/>
    <s v="New York City"/>
    <x v="15"/>
    <n v="10024"/>
    <x v="3"/>
    <s v="FUR-FU-10001934"/>
    <x v="0"/>
    <x v="5"/>
    <s v="Magnifier Swing Arm Lamp"/>
    <n v="41.96"/>
    <n v="2"/>
    <n v="0"/>
    <n v="10.909600000000001"/>
  </r>
  <r>
    <n v="7325"/>
    <s v="US-2014-126053"/>
    <x v="3"/>
    <x v="256"/>
    <d v="2014-12-09T00:00:00"/>
    <s v="First Class"/>
    <s v="CS-11950"/>
    <s v="Carlos Soltero"/>
    <s v="Consumer"/>
    <s v="United States"/>
    <s v="New York City"/>
    <x v="15"/>
    <n v="10024"/>
    <x v="3"/>
    <s v="OFF-LA-10003766"/>
    <x v="1"/>
    <x v="2"/>
    <s v="Self-Adhesive Removable Labels"/>
    <n v="9.4499999999999993"/>
    <n v="3"/>
    <n v="0"/>
    <n v="4.5359999999999996"/>
  </r>
  <r>
    <n v="7326"/>
    <s v="US-2014-128447"/>
    <x v="3"/>
    <x v="468"/>
    <d v="2014-11-18T00:00:00"/>
    <s v="Standard Class"/>
    <s v="MC-17845"/>
    <s v="Michael Chen"/>
    <s v="Consumer"/>
    <s v="United States"/>
    <s v="Pasco"/>
    <x v="4"/>
    <n v="99301"/>
    <x v="1"/>
    <s v="OFF-AP-10004540"/>
    <x v="1"/>
    <x v="9"/>
    <s v="Eureka The Boss Lite 10-Amp Upright Vacuum, Blue"/>
    <n v="400.79999999999995"/>
    <n v="5"/>
    <n v="0"/>
    <n v="112.224"/>
  </r>
  <r>
    <n v="7327"/>
    <s v="US-2014-128447"/>
    <x v="3"/>
    <x v="468"/>
    <d v="2014-11-18T00:00:00"/>
    <s v="Standard Class"/>
    <s v="MC-17845"/>
    <s v="Michael Chen"/>
    <s v="Consumer"/>
    <s v="United States"/>
    <s v="Pasco"/>
    <x v="4"/>
    <n v="99301"/>
    <x v="1"/>
    <s v="OFF-BI-10001543"/>
    <x v="1"/>
    <x v="8"/>
    <s v="GBC VeloBinder Manual Binding System"/>
    <n v="28.792000000000002"/>
    <n v="1"/>
    <n v="0.2"/>
    <n v="10.077200000000001"/>
  </r>
  <r>
    <n v="7328"/>
    <s v="US-2011-131275"/>
    <x v="2"/>
    <x v="772"/>
    <d v="2011-03-24T00:00:00"/>
    <s v="Standard Class"/>
    <s v="SC-20050"/>
    <s v="Sample Company A"/>
    <s v="Home Office"/>
    <s v="United States"/>
    <s v="Burbank"/>
    <x v="1"/>
    <n v="91505"/>
    <x v="1"/>
    <s v="FUR-FU-10004597"/>
    <x v="0"/>
    <x v="5"/>
    <s v="Eldon Cleatmat Chair Mats for Medium Pile Carpets"/>
    <n v="111"/>
    <n v="2"/>
    <n v="0"/>
    <n v="14.430000000000007"/>
  </r>
  <r>
    <n v="7329"/>
    <s v="US-2011-131275"/>
    <x v="2"/>
    <x v="772"/>
    <d v="2011-03-24T00:00:00"/>
    <s v="Standard Class"/>
    <s v="SC-20050"/>
    <s v="Sample Company A"/>
    <s v="Home Office"/>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s v="Home Office"/>
    <s v="United States"/>
    <s v="Burbank"/>
    <x v="1"/>
    <n v="91505"/>
    <x v="1"/>
    <s v="OFF-ST-10000078"/>
    <x v="1"/>
    <x v="4"/>
    <s v="Tennsco 6- and 18-Compartment Lockers"/>
    <n v="1856.19"/>
    <n v="7"/>
    <n v="0"/>
    <n v="334.11419999999987"/>
  </r>
  <r>
    <n v="7331"/>
    <s v="CA-2013-149349"/>
    <x v="0"/>
    <x v="396"/>
    <d v="2013-11-14T00:00:00"/>
    <s v="First Class"/>
    <s v="SP-20650"/>
    <s v="Stephanie Phelps"/>
    <s v="Corporate"/>
    <s v="United States"/>
    <s v="Chicago"/>
    <x v="10"/>
    <n v="60623"/>
    <x v="2"/>
    <s v="FUR-FU-10001037"/>
    <x v="0"/>
    <x v="5"/>
    <s v="DAX Charcoal/Nickel-Tone Document Frame, 5 x 7"/>
    <n v="22.752000000000002"/>
    <n v="6"/>
    <n v="0.6"/>
    <n v="-8.532"/>
  </r>
  <r>
    <n v="7332"/>
    <s v="CA-2014-115119"/>
    <x v="3"/>
    <x v="40"/>
    <d v="2014-10-31T00:00:00"/>
    <s v="Standard Class"/>
    <s v="SC-20440"/>
    <s v="Shaun Chance"/>
    <s v="Corporate"/>
    <s v="United States"/>
    <s v="Lancaster"/>
    <x v="9"/>
    <n v="17602"/>
    <x v="3"/>
    <s v="TEC-PH-10001433"/>
    <x v="2"/>
    <x v="7"/>
    <s v="Cisco Small Business SPA 502G VoIP phone"/>
    <n v="61.541999999999994"/>
    <n v="1"/>
    <n v="0.4"/>
    <n v="-13.334099999999999"/>
  </r>
  <r>
    <n v="7333"/>
    <s v="CA-2014-115119"/>
    <x v="3"/>
    <x v="40"/>
    <d v="2014-10-31T00:00:00"/>
    <s v="Standard Class"/>
    <s v="SC-20440"/>
    <s v="Shaun Chance"/>
    <s v="Corporate"/>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s v="Consumer"/>
    <s v="United States"/>
    <s v="Tampa"/>
    <x v="2"/>
    <n v="33614"/>
    <x v="0"/>
    <s v="FUR-FU-10001290"/>
    <x v="0"/>
    <x v="5"/>
    <s v="Executive Impressions Supervisor Wall Clock"/>
    <n v="67.36"/>
    <n v="2"/>
    <n v="0.2"/>
    <n v="10.103999999999996"/>
  </r>
  <r>
    <n v="7335"/>
    <s v="CA-2012-125563"/>
    <x v="1"/>
    <x v="347"/>
    <d v="2012-04-17T00:00:00"/>
    <s v="Standard Class"/>
    <s v="PR-18880"/>
    <s v="Patrick Ryan"/>
    <s v="Consumer"/>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s v="Consumer"/>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s v="Consumer"/>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s v="Corporate"/>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s v="Corporate"/>
    <s v="United States"/>
    <s v="New York City"/>
    <x v="15"/>
    <n v="10035"/>
    <x v="3"/>
    <s v="FUR-CH-10004875"/>
    <x v="0"/>
    <x v="1"/>
    <s v="Harbour Creations 67200 Series Stacking Chairs"/>
    <n v="192.18600000000004"/>
    <n v="3"/>
    <n v="0.1"/>
    <n v="36.3018"/>
  </r>
  <r>
    <n v="7340"/>
    <s v="CA-2012-159590"/>
    <x v="1"/>
    <x v="1074"/>
    <d v="2012-07-21T00:00:00"/>
    <s v="First Class"/>
    <s v="KC-16255"/>
    <s v="Karen Carlisle"/>
    <s v="Corporate"/>
    <s v="United States"/>
    <s v="New York City"/>
    <x v="15"/>
    <n v="10009"/>
    <x v="3"/>
    <s v="OFF-AR-10003190"/>
    <x v="1"/>
    <x v="6"/>
    <s v="Newell 32"/>
    <n v="5.76"/>
    <n v="2"/>
    <n v="0"/>
    <n v="1.6128"/>
  </r>
  <r>
    <n v="7341"/>
    <s v="CA-2011-116190"/>
    <x v="2"/>
    <x v="711"/>
    <d v="2011-08-01T00:00:00"/>
    <s v="Standard Class"/>
    <s v="SG-20470"/>
    <s v="Sheri Gordon"/>
    <s v="Consumer"/>
    <s v="United States"/>
    <s v="Atlanta"/>
    <x v="32"/>
    <n v="30318"/>
    <x v="0"/>
    <s v="FUR-CH-10000553"/>
    <x v="0"/>
    <x v="1"/>
    <s v="Metal Folding Chairs, Beige, 4/Carton"/>
    <n v="67.88"/>
    <n v="2"/>
    <n v="0"/>
    <n v="18.327599999999997"/>
  </r>
  <r>
    <n v="7342"/>
    <s v="CA-2011-116190"/>
    <x v="2"/>
    <x v="711"/>
    <d v="2011-08-01T00:00:00"/>
    <s v="Standard Class"/>
    <s v="SG-20470"/>
    <s v="Sheri Gordon"/>
    <s v="Consumer"/>
    <s v="United States"/>
    <s v="Atlanta"/>
    <x v="32"/>
    <n v="30318"/>
    <x v="0"/>
    <s v="OFF-LA-10002762"/>
    <x v="1"/>
    <x v="2"/>
    <s v="Avery 485"/>
    <n v="162.88999999999999"/>
    <n v="13"/>
    <n v="0"/>
    <n v="76.558299999999988"/>
  </r>
  <r>
    <n v="7343"/>
    <s v="CA-2011-116190"/>
    <x v="2"/>
    <x v="711"/>
    <d v="2011-08-01T00:00:00"/>
    <s v="Standard Class"/>
    <s v="SG-20470"/>
    <s v="Sheri Gordon"/>
    <s v="Consumer"/>
    <s v="United States"/>
    <s v="Atlanta"/>
    <x v="32"/>
    <n v="30318"/>
    <x v="0"/>
    <s v="FUR-FU-10000719"/>
    <x v="0"/>
    <x v="5"/>
    <s v="DAX Cubicle Frames, 8-1/2 x 11"/>
    <n v="25.71"/>
    <n v="3"/>
    <n v="0"/>
    <n v="9.2556000000000012"/>
  </r>
  <r>
    <n v="7344"/>
    <s v="CA-2011-168473"/>
    <x v="2"/>
    <x v="58"/>
    <d v="2012-01-01T00:00:00"/>
    <s v="Standard Class"/>
    <s v="TB-21520"/>
    <s v="Tracy Blumstein"/>
    <s v="Consumer"/>
    <s v="United States"/>
    <s v="New York City"/>
    <x v="15"/>
    <n v="10009"/>
    <x v="3"/>
    <s v="OFF-ST-10000563"/>
    <x v="1"/>
    <x v="4"/>
    <s v="Fellowes Bankers Box Stor/Drawer Steel Plus"/>
    <n v="191.88"/>
    <n v="6"/>
    <n v="0"/>
    <n v="19.188000000000002"/>
  </r>
  <r>
    <n v="7345"/>
    <s v="CA-2014-168389"/>
    <x v="3"/>
    <x v="157"/>
    <d v="2014-12-18T00:00:00"/>
    <s v="Standard Class"/>
    <s v="DV-13045"/>
    <s v="Darrin Van Huff"/>
    <s v="Corporate"/>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s v="Corporate"/>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s v="Corporate"/>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s v="Corporate"/>
    <s v="United States"/>
    <s v="Jacksonville"/>
    <x v="2"/>
    <n v="32216"/>
    <x v="0"/>
    <s v="FUR-CH-10000225"/>
    <x v="0"/>
    <x v="1"/>
    <s v="Global Geo Office Task Chair, Gray"/>
    <n v="64.784000000000006"/>
    <n v="1"/>
    <n v="0.2"/>
    <n v="-12.147000000000009"/>
  </r>
  <r>
    <n v="7349"/>
    <s v="CA-2011-130421"/>
    <x v="2"/>
    <x v="223"/>
    <d v="2011-03-07T00:00:00"/>
    <s v="Standard Class"/>
    <s v="SC-20020"/>
    <s v="Sam Craven"/>
    <s v="Consumer"/>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s v="Corporate"/>
    <s v="United States"/>
    <s v="Milwaukee"/>
    <x v="6"/>
    <n v="53209"/>
    <x v="2"/>
    <s v="OFF-BI-10000301"/>
    <x v="1"/>
    <x v="8"/>
    <s v="GBC Instant Report Kit"/>
    <n v="38.82"/>
    <n v="6"/>
    <n v="0"/>
    <n v="19.41"/>
  </r>
  <r>
    <n v="7351"/>
    <s v="CA-2014-142125"/>
    <x v="3"/>
    <x v="208"/>
    <d v="2014-10-28T00:00:00"/>
    <s v="Standard Class"/>
    <s v="JB-15400"/>
    <s v="Jennifer Braxton"/>
    <s v="Corporate"/>
    <s v="United States"/>
    <s v="Milwaukee"/>
    <x v="6"/>
    <n v="53209"/>
    <x v="2"/>
    <s v="OFF-BI-10003460"/>
    <x v="1"/>
    <x v="8"/>
    <s v="Acco 3-Hole Punch"/>
    <n v="21.9"/>
    <n v="5"/>
    <n v="0"/>
    <n v="10.511999999999999"/>
  </r>
  <r>
    <n v="7352"/>
    <s v="CA-2014-141138"/>
    <x v="3"/>
    <x v="468"/>
    <d v="2014-11-17T00:00:00"/>
    <s v="Standard Class"/>
    <s v="GH-14425"/>
    <s v="Gary Hwang"/>
    <s v="Consumer"/>
    <s v="United States"/>
    <s v="Modesto"/>
    <x v="1"/>
    <n v="95351"/>
    <x v="1"/>
    <s v="TEC-AC-10001772"/>
    <x v="2"/>
    <x v="11"/>
    <s v="Memorex Mini Travel Drive 16 GB USB 2.0 Flash Drive"/>
    <n v="111.79"/>
    <n v="7"/>
    <n v="0"/>
    <n v="43.598100000000002"/>
  </r>
  <r>
    <n v="7353"/>
    <s v="CA-2014-152135"/>
    <x v="3"/>
    <x v="633"/>
    <d v="2014-03-19T00:00:00"/>
    <s v="Second Class"/>
    <s v="MG-17650"/>
    <s v="Matthew Grinstein"/>
    <s v="Home Office"/>
    <s v="United States"/>
    <s v="Lakewood"/>
    <x v="24"/>
    <n v="44107"/>
    <x v="3"/>
    <s v="TEC-PH-10003505"/>
    <x v="2"/>
    <x v="7"/>
    <s v="Geemarc AmpliPOWER60"/>
    <n v="445.44"/>
    <n v="8"/>
    <n v="0.4"/>
    <n v="-81.664000000000044"/>
  </r>
  <r>
    <n v="7354"/>
    <s v="CA-2013-151974"/>
    <x v="0"/>
    <x v="897"/>
    <d v="2013-09-30T00:00:00"/>
    <s v="Standard Class"/>
    <s v="RD-19660"/>
    <s v="Robert Dilbeck"/>
    <s v="Home Office"/>
    <s v="United States"/>
    <s v="Philadelphia"/>
    <x v="9"/>
    <n v="19134"/>
    <x v="3"/>
    <s v="OFF-LA-10004484"/>
    <x v="1"/>
    <x v="2"/>
    <s v="Avery 476"/>
    <n v="16.520000000000003"/>
    <n v="5"/>
    <n v="0.2"/>
    <n v="5.368999999999998"/>
  </r>
  <r>
    <n v="7355"/>
    <s v="CA-2014-154102"/>
    <x v="3"/>
    <x v="695"/>
    <d v="2014-02-14T00:00:00"/>
    <s v="Standard Class"/>
    <s v="SN-20560"/>
    <s v="Skye Norling"/>
    <s v="Home Office"/>
    <s v="United States"/>
    <s v="San Francisco"/>
    <x v="1"/>
    <n v="94109"/>
    <x v="1"/>
    <s v="OFF-PA-10001593"/>
    <x v="1"/>
    <x v="10"/>
    <s v="Xerox 1947"/>
    <n v="29.900000000000002"/>
    <n v="5"/>
    <n v="0"/>
    <n v="13.454999999999998"/>
  </r>
  <r>
    <n v="7356"/>
    <s v="CA-2012-139780"/>
    <x v="1"/>
    <x v="620"/>
    <d v="2013-01-02T00:00:00"/>
    <s v="Second Class"/>
    <s v="AH-10690"/>
    <s v="Anna Häberlin"/>
    <s v="Corporate"/>
    <s v="United States"/>
    <s v="Detroit"/>
    <x v="12"/>
    <n v="48205"/>
    <x v="2"/>
    <s v="OFF-BI-10004139"/>
    <x v="1"/>
    <x v="8"/>
    <s v="Fellowes Presentation Covers for Comb Binding Machines"/>
    <n v="116.4"/>
    <n v="8"/>
    <n v="0"/>
    <n v="52.379999999999995"/>
  </r>
  <r>
    <n v="7357"/>
    <s v="CA-2013-114748"/>
    <x v="0"/>
    <x v="790"/>
    <d v="2013-10-15T00:00:00"/>
    <s v="Standard Class"/>
    <s v="MZ-17335"/>
    <s v="Maria Zettner"/>
    <s v="Home Office"/>
    <s v="United States"/>
    <s v="Phoenix"/>
    <x v="16"/>
    <n v="85023"/>
    <x v="1"/>
    <s v="OFF-AR-10001315"/>
    <x v="1"/>
    <x v="6"/>
    <s v="Newell 310"/>
    <n v="1.4080000000000001"/>
    <n v="1"/>
    <n v="0.2"/>
    <n v="0.15839999999999993"/>
  </r>
  <r>
    <n v="7358"/>
    <s v="CA-2013-114748"/>
    <x v="0"/>
    <x v="790"/>
    <d v="2013-10-15T00:00:00"/>
    <s v="Standard Class"/>
    <s v="MZ-17335"/>
    <s v="Maria Zettner"/>
    <s v="Home Office"/>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s v="Corporate"/>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s v="Corporate"/>
    <s v="United States"/>
    <s v="Philadelphia"/>
    <x v="9"/>
    <n v="19143"/>
    <x v="3"/>
    <s v="FUR-TA-10004575"/>
    <x v="0"/>
    <x v="3"/>
    <s v="Hon 5100 Series Wood Tables"/>
    <n v="523.76400000000001"/>
    <n v="3"/>
    <n v="0.4"/>
    <n v="-192.04680000000008"/>
  </r>
  <r>
    <n v="7361"/>
    <s v="CA-2013-163594"/>
    <x v="0"/>
    <x v="408"/>
    <d v="2013-04-15T00:00:00"/>
    <s v="First Class"/>
    <s v="JF-15295"/>
    <s v="Jason Fortune-"/>
    <s v="Consumer"/>
    <s v="United States"/>
    <s v="Los Angeles"/>
    <x v="1"/>
    <n v="90036"/>
    <x v="1"/>
    <s v="OFF-PA-10000809"/>
    <x v="1"/>
    <x v="10"/>
    <s v="Xerox 206"/>
    <n v="19.440000000000001"/>
    <n v="3"/>
    <n v="0"/>
    <n v="9.3312000000000008"/>
  </r>
  <r>
    <n v="7362"/>
    <s v="CA-2013-163594"/>
    <x v="0"/>
    <x v="408"/>
    <d v="2013-04-15T00:00:00"/>
    <s v="First Class"/>
    <s v="JF-15295"/>
    <s v="Jason Fortune-"/>
    <s v="Consumer"/>
    <s v="United States"/>
    <s v="Los Angeles"/>
    <x v="1"/>
    <n v="90036"/>
    <x v="1"/>
    <s v="FUR-CH-10000225"/>
    <x v="0"/>
    <x v="1"/>
    <s v="Global Geo Office Task Chair, Gray"/>
    <n v="194.35200000000003"/>
    <n v="3"/>
    <n v="0.2"/>
    <n v="-36.441000000000031"/>
  </r>
  <r>
    <n v="7363"/>
    <s v="CA-2013-163594"/>
    <x v="0"/>
    <x v="408"/>
    <d v="2013-04-15T00:00:00"/>
    <s v="First Class"/>
    <s v="JF-15295"/>
    <s v="Jason Fortune-"/>
    <s v="Consumer"/>
    <s v="United States"/>
    <s v="Los Angeles"/>
    <x v="1"/>
    <n v="90036"/>
    <x v="1"/>
    <s v="OFF-BI-10003707"/>
    <x v="1"/>
    <x v="8"/>
    <s v="Aluminum Screw Posts"/>
    <n v="36.624000000000002"/>
    <n v="3"/>
    <n v="0.2"/>
    <n v="13.734"/>
  </r>
  <r>
    <n v="7364"/>
    <s v="CA-2013-127243"/>
    <x v="0"/>
    <x v="85"/>
    <d v="2013-12-05T00:00:00"/>
    <s v="Standard Class"/>
    <s v="DS-13180"/>
    <s v="David Smith"/>
    <s v="Corporate"/>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s v="Corporate"/>
    <s v="United States"/>
    <s v="Philadelphia"/>
    <x v="9"/>
    <n v="19140"/>
    <x v="3"/>
    <s v="OFF-FA-10004076"/>
    <x v="1"/>
    <x v="13"/>
    <s v="Translucent Push Pins by OIC"/>
    <n v="12.672000000000001"/>
    <n v="8"/>
    <n v="0.2"/>
    <n v="2.6927999999999992"/>
  </r>
  <r>
    <n v="7366"/>
    <s v="CA-2013-127243"/>
    <x v="0"/>
    <x v="85"/>
    <d v="2013-12-05T00:00:00"/>
    <s v="Standard Class"/>
    <s v="DS-13180"/>
    <s v="David Smith"/>
    <s v="Corporate"/>
    <s v="United States"/>
    <s v="Philadelphia"/>
    <x v="9"/>
    <n v="19140"/>
    <x v="3"/>
    <s v="OFF-BI-10003166"/>
    <x v="1"/>
    <x v="8"/>
    <s v="GBC Plasticlear Binding Covers"/>
    <n v="6.8880000000000017"/>
    <n v="2"/>
    <n v="0.7"/>
    <n v="-5.0511999999999997"/>
  </r>
  <r>
    <n v="7367"/>
    <s v="CA-2013-127243"/>
    <x v="0"/>
    <x v="85"/>
    <d v="2013-12-05T00:00:00"/>
    <s v="Standard Class"/>
    <s v="DS-13180"/>
    <s v="David Smith"/>
    <s v="Corporate"/>
    <s v="United States"/>
    <s v="Philadelphia"/>
    <x v="9"/>
    <n v="19140"/>
    <x v="3"/>
    <s v="OFF-ST-10002301"/>
    <x v="1"/>
    <x v="4"/>
    <s v="Tennsco Commercial Shelving"/>
    <n v="32.544000000000004"/>
    <n v="2"/>
    <n v="0.2"/>
    <n v="-7.7292000000000041"/>
  </r>
  <r>
    <n v="7368"/>
    <s v="CA-2013-127243"/>
    <x v="0"/>
    <x v="85"/>
    <d v="2013-12-05T00:00:00"/>
    <s v="Standard Class"/>
    <s v="DS-13180"/>
    <s v="David Smith"/>
    <s v="Corporate"/>
    <s v="United States"/>
    <s v="Philadelphia"/>
    <x v="9"/>
    <n v="19140"/>
    <x v="3"/>
    <s v="FUR-CH-10002647"/>
    <x v="0"/>
    <x v="1"/>
    <s v="Situations Contoured Folding Chairs, 4/Set"/>
    <n v="347.80200000000002"/>
    <n v="7"/>
    <n v="0.3"/>
    <n v="-24.842999999999961"/>
  </r>
  <r>
    <n v="7369"/>
    <s v="CA-2014-161851"/>
    <x v="3"/>
    <x v="4"/>
    <d v="2014-04-18T00:00:00"/>
    <s v="First Class"/>
    <s v="BP-11095"/>
    <s v="Bart Pistole"/>
    <s v="Corporate"/>
    <s v="United States"/>
    <s v="Miami"/>
    <x v="2"/>
    <n v="33180"/>
    <x v="0"/>
    <s v="OFF-BI-10004654"/>
    <x v="1"/>
    <x v="8"/>
    <s v="VariCap6 Expandable Binder"/>
    <n v="15.570000000000004"/>
    <n v="3"/>
    <n v="0.7"/>
    <n v="-11.936999999999998"/>
  </r>
  <r>
    <n v="7370"/>
    <s v="CA-2012-110345"/>
    <x v="1"/>
    <x v="1000"/>
    <d v="2012-03-11T00:00:00"/>
    <s v="Second Class"/>
    <s v="TG-21310"/>
    <s v="Toby Gnade"/>
    <s v="Consumer"/>
    <s v="United States"/>
    <s v="Raleigh"/>
    <x v="3"/>
    <n v="27604"/>
    <x v="0"/>
    <s v="OFF-LA-10001175"/>
    <x v="1"/>
    <x v="2"/>
    <s v="Avery 514"/>
    <n v="4.6079999999999997"/>
    <n v="2"/>
    <n v="0.2"/>
    <n v="1.6704000000000001"/>
  </r>
  <r>
    <n v="7371"/>
    <s v="CA-2011-107769"/>
    <x v="2"/>
    <x v="919"/>
    <d v="2011-11-01T00:00:00"/>
    <s v="Standard Class"/>
    <s v="BT-11395"/>
    <s v="Bill Tyler"/>
    <s v="Corporate"/>
    <s v="United States"/>
    <s v="Garden City"/>
    <x v="41"/>
    <n v="67846"/>
    <x v="2"/>
    <s v="TEC-PH-10001336"/>
    <x v="2"/>
    <x v="7"/>
    <s v="Digium D40 VoIP phone"/>
    <n v="257.98"/>
    <n v="2"/>
    <n v="0"/>
    <n v="74.8142"/>
  </r>
  <r>
    <n v="7372"/>
    <s v="US-2014-123862"/>
    <x v="3"/>
    <x v="363"/>
    <d v="2014-01-10T00:00:00"/>
    <s v="Second Class"/>
    <s v="JF-15190"/>
    <s v="Jamie Frazer"/>
    <s v="Consumer"/>
    <s v="United States"/>
    <s v="Long Beach"/>
    <x v="1"/>
    <n v="90805"/>
    <x v="1"/>
    <s v="OFF-ST-10000760"/>
    <x v="1"/>
    <x v="4"/>
    <s v="Eldon Fold 'N Roll Cart System"/>
    <n v="153.78"/>
    <n v="11"/>
    <n v="0"/>
    <n v="44.596199999999996"/>
  </r>
  <r>
    <n v="7373"/>
    <s v="US-2014-123862"/>
    <x v="3"/>
    <x v="363"/>
    <d v="2014-01-10T00:00:00"/>
    <s v="Second Class"/>
    <s v="JF-15190"/>
    <s v="Jamie Frazer"/>
    <s v="Consumer"/>
    <s v="United States"/>
    <s v="Long Beach"/>
    <x v="1"/>
    <n v="90805"/>
    <x v="1"/>
    <s v="OFF-ST-10002301"/>
    <x v="1"/>
    <x v="4"/>
    <s v="Tennsco Commercial Shelving"/>
    <n v="61.019999999999996"/>
    <n v="3"/>
    <n v="0"/>
    <n v="0.61019999999999541"/>
  </r>
  <r>
    <n v="7374"/>
    <s v="US-2014-123862"/>
    <x v="3"/>
    <x v="363"/>
    <d v="2014-01-10T00:00:00"/>
    <s v="Second Class"/>
    <s v="JF-15190"/>
    <s v="Jamie Frazer"/>
    <s v="Consumer"/>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s v="Consumer"/>
    <s v="United States"/>
    <s v="Long Beach"/>
    <x v="1"/>
    <n v="90805"/>
    <x v="1"/>
    <s v="OFF-FA-10003112"/>
    <x v="1"/>
    <x v="13"/>
    <s v="Staples"/>
    <n v="7.89"/>
    <n v="1"/>
    <n v="0"/>
    <n v="3.5504999999999995"/>
  </r>
  <r>
    <n v="7376"/>
    <s v="CA-2014-100580"/>
    <x v="3"/>
    <x v="802"/>
    <d v="2014-08-21T00:00:00"/>
    <s v="Standard Class"/>
    <s v="MK-17905"/>
    <s v="Michael Kennedy"/>
    <s v="Corporate"/>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s v="Corporate"/>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s v="Corporate"/>
    <s v="United States"/>
    <s v="Seattle"/>
    <x v="4"/>
    <n v="98115"/>
    <x v="1"/>
    <s v="OFF-ST-10001321"/>
    <x v="1"/>
    <x v="4"/>
    <s v="Decoflex Hanging Personal Folder File, Blue"/>
    <n v="92.52"/>
    <n v="6"/>
    <n v="0"/>
    <n v="24.980400000000007"/>
  </r>
  <r>
    <n v="7379"/>
    <s v="CA-2012-136224"/>
    <x v="1"/>
    <x v="70"/>
    <d v="2012-05-31T00:00:00"/>
    <s v="Same Day"/>
    <s v="ML-18265"/>
    <s v="Muhammed Lee"/>
    <s v="Consumer"/>
    <s v="United States"/>
    <s v="Fayetteville"/>
    <x v="3"/>
    <n v="28314"/>
    <x v="0"/>
    <s v="OFF-AR-10003504"/>
    <x v="1"/>
    <x v="6"/>
    <s v="Newell 347"/>
    <n v="10.272000000000002"/>
    <n v="3"/>
    <n v="0.2"/>
    <n v="1.1555999999999984"/>
  </r>
  <r>
    <n v="7380"/>
    <s v="CA-2013-105732"/>
    <x v="0"/>
    <x v="1160"/>
    <d v="2013-09-19T00:00:00"/>
    <s v="Standard Class"/>
    <s v="AG-10270"/>
    <s v="Alejandro Grove"/>
    <s v="Consumer"/>
    <s v="United States"/>
    <s v="Omaha"/>
    <x v="8"/>
    <n v="68104"/>
    <x v="2"/>
    <s v="OFF-ST-10000419"/>
    <x v="1"/>
    <x v="4"/>
    <s v="Rogers Jumbo File, Granite"/>
    <n v="40.74"/>
    <n v="3"/>
    <n v="0"/>
    <n v="0.4073999999999991"/>
  </r>
  <r>
    <n v="7381"/>
    <s v="CA-2013-105732"/>
    <x v="0"/>
    <x v="1160"/>
    <d v="2013-09-19T00:00:00"/>
    <s v="Standard Class"/>
    <s v="AG-10270"/>
    <s v="Alejandro Grove"/>
    <s v="Consumer"/>
    <s v="United States"/>
    <s v="Omaha"/>
    <x v="8"/>
    <n v="68104"/>
    <x v="2"/>
    <s v="OFF-LA-10004559"/>
    <x v="1"/>
    <x v="2"/>
    <s v="Avery 49"/>
    <n v="14.399999999999999"/>
    <n v="5"/>
    <n v="0"/>
    <n v="7.056"/>
  </r>
  <r>
    <n v="7382"/>
    <s v="CA-2013-105732"/>
    <x v="0"/>
    <x v="1160"/>
    <d v="2013-09-19T00:00:00"/>
    <s v="Standard Class"/>
    <s v="AG-10270"/>
    <s v="Alejandro Grove"/>
    <s v="Consumer"/>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s v="Consumer"/>
    <s v="United States"/>
    <s v="Omaha"/>
    <x v="8"/>
    <n v="68104"/>
    <x v="2"/>
    <s v="OFF-SU-10004782"/>
    <x v="1"/>
    <x v="14"/>
    <s v="Elite 5&quot; Scissors"/>
    <n v="16.899999999999999"/>
    <n v="2"/>
    <n v="0"/>
    <n v="5.0699999999999985"/>
  </r>
  <r>
    <n v="7384"/>
    <s v="CA-2013-105732"/>
    <x v="0"/>
    <x v="1160"/>
    <d v="2013-09-19T00:00:00"/>
    <s v="Standard Class"/>
    <s v="AG-10270"/>
    <s v="Alejandro Grove"/>
    <s v="Consumer"/>
    <s v="United States"/>
    <s v="Omaha"/>
    <x v="8"/>
    <n v="68104"/>
    <x v="2"/>
    <s v="OFF-PA-10002250"/>
    <x v="1"/>
    <x v="10"/>
    <s v="Things To Do Today Pad"/>
    <n v="17.61"/>
    <n v="3"/>
    <n v="0"/>
    <n v="8.4527999999999999"/>
  </r>
  <r>
    <n v="7385"/>
    <s v="CA-2013-105732"/>
    <x v="0"/>
    <x v="1160"/>
    <d v="2013-09-19T00:00:00"/>
    <s v="Standard Class"/>
    <s v="AG-10270"/>
    <s v="Alejandro Grove"/>
    <s v="Consumer"/>
    <s v="United States"/>
    <s v="Omaha"/>
    <x v="8"/>
    <n v="68104"/>
    <x v="2"/>
    <s v="OFF-AP-10001394"/>
    <x v="1"/>
    <x v="9"/>
    <s v="Harmony Air Purifier"/>
    <n v="378"/>
    <n v="2"/>
    <n v="0"/>
    <n v="136.07999999999998"/>
  </r>
  <r>
    <n v="7386"/>
    <s v="CA-2013-105732"/>
    <x v="0"/>
    <x v="1160"/>
    <d v="2013-09-19T00:00:00"/>
    <s v="Standard Class"/>
    <s v="AG-10270"/>
    <s v="Alejandro Grove"/>
    <s v="Consumer"/>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s v="Consumer"/>
    <s v="United States"/>
    <s v="Omaha"/>
    <x v="8"/>
    <n v="68104"/>
    <x v="2"/>
    <s v="OFF-ST-10004340"/>
    <x v="1"/>
    <x v="4"/>
    <s v="Fellowes Mobile File Cart, Black"/>
    <n v="373.08"/>
    <n v="6"/>
    <n v="0"/>
    <n v="100.73160000000001"/>
  </r>
  <r>
    <n v="7388"/>
    <s v="CA-2013-105732"/>
    <x v="0"/>
    <x v="1160"/>
    <d v="2013-09-19T00:00:00"/>
    <s v="Standard Class"/>
    <s v="AG-10270"/>
    <s v="Alejandro Grove"/>
    <s v="Consumer"/>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s v="Consumer"/>
    <s v="United States"/>
    <s v="Omaha"/>
    <x v="8"/>
    <n v="68104"/>
    <x v="2"/>
    <s v="TEC-PH-10004897"/>
    <x v="2"/>
    <x v="7"/>
    <s v="Mediabridge Sport Armband iPhone 5s"/>
    <n v="29.97"/>
    <n v="3"/>
    <n v="0"/>
    <n v="0.29969999999999963"/>
  </r>
  <r>
    <n v="7390"/>
    <s v="CA-2014-108035"/>
    <x v="3"/>
    <x v="1161"/>
    <d v="2014-12-04T00:00:00"/>
    <s v="Standard Class"/>
    <s v="TT-21070"/>
    <s v="Ted Trevino"/>
    <s v="Consumer"/>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s v="Consumer"/>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s v="Consumer"/>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s v="Consumer"/>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s v="Consumer"/>
    <s v="United States"/>
    <s v="Los Angeles"/>
    <x v="1"/>
    <n v="90049"/>
    <x v="1"/>
    <s v="OFF-AR-10001615"/>
    <x v="1"/>
    <x v="6"/>
    <s v="Newell 34"/>
    <n v="59.519999999999996"/>
    <n v="3"/>
    <n v="0"/>
    <n v="15.475200000000001"/>
  </r>
  <r>
    <n v="7395"/>
    <s v="CA-2014-147844"/>
    <x v="3"/>
    <x v="743"/>
    <d v="2014-05-07T00:00:00"/>
    <s v="Standard Class"/>
    <s v="DD-13570"/>
    <s v="Dorothy Dickinson"/>
    <s v="Consumer"/>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s v="Corporate"/>
    <s v="United States"/>
    <s v="New York City"/>
    <x v="15"/>
    <n v="10024"/>
    <x v="3"/>
    <s v="FUR-TA-10002958"/>
    <x v="0"/>
    <x v="3"/>
    <s v="Bevis Oval Conference Table, Walnut"/>
    <n v="313.17599999999999"/>
    <n v="2"/>
    <n v="0.4"/>
    <n v="-120.05080000000007"/>
  </r>
  <r>
    <n v="7397"/>
    <s v="CA-2013-110975"/>
    <x v="0"/>
    <x v="591"/>
    <d v="2013-12-31T00:00:00"/>
    <s v="Standard Class"/>
    <s v="DB-12970"/>
    <s v="Darren Budd"/>
    <s v="Corporate"/>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s v="Corporate"/>
    <s v="United States"/>
    <s v="Fairfield"/>
    <x v="24"/>
    <n v="45014"/>
    <x v="3"/>
    <s v="OFF-AP-10003217"/>
    <x v="1"/>
    <x v="9"/>
    <s v="Eureka Sanitaire  Commercial Upright"/>
    <n v="795.40800000000013"/>
    <n v="6"/>
    <n v="0.2"/>
    <n v="59.655599999999993"/>
  </r>
  <r>
    <n v="7399"/>
    <s v="CA-2011-124807"/>
    <x v="2"/>
    <x v="136"/>
    <d v="2011-07-15T00:00:00"/>
    <s v="Second Class"/>
    <s v="ME-17725"/>
    <s v="Max Engle"/>
    <s v="Consumer"/>
    <s v="United States"/>
    <s v="Chicago"/>
    <x v="10"/>
    <n v="60610"/>
    <x v="2"/>
    <s v="OFF-PA-10001526"/>
    <x v="1"/>
    <x v="10"/>
    <s v="Xerox 1949"/>
    <n v="35.856000000000002"/>
    <n v="9"/>
    <n v="0.2"/>
    <n v="12.997800000000003"/>
  </r>
  <r>
    <n v="7400"/>
    <s v="CA-2011-124807"/>
    <x v="2"/>
    <x v="136"/>
    <d v="2011-07-15T00:00:00"/>
    <s v="Second Class"/>
    <s v="ME-17725"/>
    <s v="Max Engle"/>
    <s v="Consumer"/>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s v="Consumer"/>
    <s v="United States"/>
    <s v="Seattle"/>
    <x v="4"/>
    <n v="98103"/>
    <x v="1"/>
    <s v="FUR-FU-10003039"/>
    <x v="0"/>
    <x v="5"/>
    <s v="Howard Miller 11-1/2&quot; Diameter Grantwood Wall Clock"/>
    <n v="43.13"/>
    <n v="1"/>
    <n v="0"/>
    <n v="14.664200000000001"/>
  </r>
  <r>
    <n v="7402"/>
    <s v="CA-2013-110009"/>
    <x v="0"/>
    <x v="162"/>
    <d v="2013-09-14T00:00:00"/>
    <s v="Standard Class"/>
    <s v="TR-21325"/>
    <s v="Toby Ritter"/>
    <s v="Consumer"/>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s v="Consumer"/>
    <s v="United States"/>
    <s v="New York City"/>
    <x v="15"/>
    <n v="10011"/>
    <x v="3"/>
    <s v="OFF-SU-10002573"/>
    <x v="1"/>
    <x v="14"/>
    <s v="Acme 10&quot; Easy Grip Assistive Scissors"/>
    <n v="70.12"/>
    <n v="4"/>
    <n v="0"/>
    <n v="21.035999999999994"/>
  </r>
  <r>
    <n v="7404"/>
    <s v="CA-2012-100146"/>
    <x v="1"/>
    <x v="263"/>
    <d v="2012-05-19T00:00:00"/>
    <s v="Standard Class"/>
    <s v="CB-12535"/>
    <s v="Claudia Bergmann"/>
    <s v="Corporate"/>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s v="Corporate"/>
    <s v="United States"/>
    <s v="Camarillo"/>
    <x v="1"/>
    <n v="93010"/>
    <x v="1"/>
    <s v="FUR-FU-10001979"/>
    <x v="0"/>
    <x v="5"/>
    <s v="Dana Halogen Swing-Arm Architect Lamp"/>
    <n v="122.91"/>
    <n v="3"/>
    <n v="0"/>
    <n v="34.414800000000007"/>
  </r>
  <r>
    <n v="7406"/>
    <s v="CA-2012-100146"/>
    <x v="1"/>
    <x v="263"/>
    <d v="2012-05-19T00:00:00"/>
    <s v="Standard Class"/>
    <s v="CB-12535"/>
    <s v="Claudia Bergmann"/>
    <s v="Corporate"/>
    <s v="United States"/>
    <s v="Camarillo"/>
    <x v="1"/>
    <n v="93010"/>
    <x v="1"/>
    <s v="FUR-CH-10003833"/>
    <x v="0"/>
    <x v="1"/>
    <s v="Novimex Fabric Task Chair"/>
    <n v="97.567999999999998"/>
    <n v="2"/>
    <n v="0.2"/>
    <n v="-6.0980000000000025"/>
  </r>
  <r>
    <n v="7407"/>
    <s v="CA-2012-100146"/>
    <x v="1"/>
    <x v="263"/>
    <d v="2012-05-19T00:00:00"/>
    <s v="Standard Class"/>
    <s v="CB-12535"/>
    <s v="Claudia Bergmann"/>
    <s v="Corporate"/>
    <s v="United States"/>
    <s v="Camarillo"/>
    <x v="1"/>
    <n v="93010"/>
    <x v="1"/>
    <s v="FUR-CH-10004495"/>
    <x v="0"/>
    <x v="1"/>
    <s v="Global Leather and Oak Executive Chair, Black"/>
    <n v="722.35200000000009"/>
    <n v="3"/>
    <n v="0.2"/>
    <n v="81.264599999999916"/>
  </r>
  <r>
    <n v="7408"/>
    <s v="CA-2014-152079"/>
    <x v="3"/>
    <x v="176"/>
    <d v="2014-01-22T00:00:00"/>
    <s v="First Class"/>
    <s v="ML-17410"/>
    <s v="Maris LaWare"/>
    <s v="Consumer"/>
    <s v="United States"/>
    <s v="Chicago"/>
    <x v="10"/>
    <n v="60653"/>
    <x v="2"/>
    <s v="OFF-LA-10001613"/>
    <x v="1"/>
    <x v="2"/>
    <s v="Avery File Folder Labels"/>
    <n v="11.52"/>
    <n v="5"/>
    <n v="0.2"/>
    <n v="4.1760000000000002"/>
  </r>
  <r>
    <n v="7409"/>
    <s v="CA-2013-129728"/>
    <x v="0"/>
    <x v="198"/>
    <d v="2013-06-07T00:00:00"/>
    <s v="Standard Class"/>
    <s v="JG-15310"/>
    <s v="Jason Gross"/>
    <s v="Corporate"/>
    <s v="United States"/>
    <s v="Los Angeles"/>
    <x v="1"/>
    <n v="90032"/>
    <x v="1"/>
    <s v="FUR-FU-10003247"/>
    <x v="0"/>
    <x v="5"/>
    <s v="36X48 HARDFLOOR CHAIRMAT"/>
    <n v="167.84"/>
    <n v="8"/>
    <n v="0"/>
    <n v="11.748799999999989"/>
  </r>
  <r>
    <n v="7410"/>
    <s v="CA-2011-121769"/>
    <x v="2"/>
    <x v="918"/>
    <d v="2011-04-12T00:00:00"/>
    <s v="Standard Class"/>
    <s v="JS-15880"/>
    <s v="John Stevenson"/>
    <s v="Consumer"/>
    <s v="United States"/>
    <s v="Toledo"/>
    <x v="24"/>
    <n v="43615"/>
    <x v="3"/>
    <s v="FUR-TA-10004442"/>
    <x v="0"/>
    <x v="3"/>
    <s v="Riverside Furniture Stanwyck Manor Table Series"/>
    <n v="172.11"/>
    <n v="1"/>
    <n v="0.4"/>
    <n v="-94.660500000000013"/>
  </r>
  <r>
    <n v="7411"/>
    <s v="CA-2011-103058"/>
    <x v="2"/>
    <x v="149"/>
    <d v="2011-07-24T00:00:00"/>
    <s v="First Class"/>
    <s v="AG-10270"/>
    <s v="Alejandro Grove"/>
    <s v="Consumer"/>
    <s v="United States"/>
    <s v="New York City"/>
    <x v="15"/>
    <n v="10011"/>
    <x v="3"/>
    <s v="TEC-AC-10001314"/>
    <x v="2"/>
    <x v="11"/>
    <s v="Case Logic 2.4GHz Wireless Keyboard"/>
    <n v="99.98"/>
    <n v="2"/>
    <n v="0"/>
    <n v="7.9983999999999895"/>
  </r>
  <r>
    <n v="7412"/>
    <s v="CA-2014-121125"/>
    <x v="3"/>
    <x v="1109"/>
    <d v="2014-06-04T00:00:00"/>
    <s v="Standard Class"/>
    <s v="MG-17890"/>
    <s v="Michael Granlund"/>
    <s v="Home Office"/>
    <s v="United States"/>
    <s v="Tigard"/>
    <x v="21"/>
    <n v="97224"/>
    <x v="1"/>
    <s v="TEC-PH-10001619"/>
    <x v="2"/>
    <x v="7"/>
    <s v="LG G3"/>
    <n v="156.79200000000003"/>
    <n v="1"/>
    <n v="0.2"/>
    <n v="17.639099999999985"/>
  </r>
  <r>
    <n v="7413"/>
    <s v="CA-2014-121125"/>
    <x v="3"/>
    <x v="1109"/>
    <d v="2014-06-04T00:00:00"/>
    <s v="Standard Class"/>
    <s v="MG-17890"/>
    <s v="Michael Granlund"/>
    <s v="Home Office"/>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s v="Home Office"/>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s v="Corporate"/>
    <s v="United States"/>
    <s v="Philadelphia"/>
    <x v="9"/>
    <n v="19134"/>
    <x v="3"/>
    <s v="FUR-CH-10004287"/>
    <x v="0"/>
    <x v="1"/>
    <s v="SAFCO Arco Folding Chair"/>
    <n v="386.67999999999995"/>
    <n v="2"/>
    <n v="0.3"/>
    <n v="-5.5240000000000293"/>
  </r>
  <r>
    <n v="7416"/>
    <s v="US-2013-114013"/>
    <x v="0"/>
    <x v="69"/>
    <d v="2013-03-16T00:00:00"/>
    <s v="Second Class"/>
    <s v="SC-20770"/>
    <s v="Stewart Carmichael"/>
    <s v="Corporate"/>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s v="Corporate"/>
    <s v="United States"/>
    <s v="Philadelphia"/>
    <x v="9"/>
    <n v="19134"/>
    <x v="3"/>
    <s v="TEC-PH-10001494"/>
    <x v="2"/>
    <x v="7"/>
    <s v="Polycom CX600 IP Phone VoIP phone"/>
    <n v="539.91"/>
    <n v="3"/>
    <n v="0.4"/>
    <n v="-116.98049999999998"/>
  </r>
  <r>
    <n v="7418"/>
    <s v="US-2013-114013"/>
    <x v="0"/>
    <x v="69"/>
    <d v="2013-03-16T00:00:00"/>
    <s v="Second Class"/>
    <s v="SC-20770"/>
    <s v="Stewart Carmichael"/>
    <s v="Corporate"/>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s v="Corporate"/>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s v="Corporate"/>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s v="Corporate"/>
    <s v="United States"/>
    <s v="Philadelphia"/>
    <x v="9"/>
    <n v="19134"/>
    <x v="3"/>
    <s v="OFF-BI-10002353"/>
    <x v="1"/>
    <x v="8"/>
    <s v="GBC VeloBind Cover Sets"/>
    <n v="23.160000000000004"/>
    <n v="5"/>
    <n v="0.7"/>
    <n v="-15.439999999999998"/>
  </r>
  <r>
    <n v="7422"/>
    <s v="US-2013-114013"/>
    <x v="0"/>
    <x v="69"/>
    <d v="2013-03-16T00:00:00"/>
    <s v="Second Class"/>
    <s v="SC-20770"/>
    <s v="Stewart Carmichael"/>
    <s v="Corporate"/>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s v="Corporate"/>
    <s v="United States"/>
    <s v="Philadelphia"/>
    <x v="9"/>
    <n v="19134"/>
    <x v="3"/>
    <s v="TEC-MA-10001148"/>
    <x v="2"/>
    <x v="15"/>
    <s v="Okidata MB491 Multifunction Printer"/>
    <n v="449.1"/>
    <n v="3"/>
    <n v="0.7"/>
    <n v="-643.70999999999981"/>
  </r>
  <r>
    <n v="7424"/>
    <s v="CA-2014-135069"/>
    <x v="3"/>
    <x v="318"/>
    <d v="2014-04-15T00:00:00"/>
    <s v="Standard Class"/>
    <s v="BS-11755"/>
    <s v="Bruce Stewart"/>
    <s v="Consumer"/>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s v="Consumer"/>
    <s v="United States"/>
    <s v="Philadelphia"/>
    <x v="9"/>
    <n v="19143"/>
    <x v="3"/>
    <s v="FUR-FU-10003878"/>
    <x v="0"/>
    <x v="5"/>
    <s v="Linden 10&quot; Round Wall Clock, Black"/>
    <n v="36.671999999999997"/>
    <n v="3"/>
    <n v="0.2"/>
    <n v="6.4176000000000002"/>
  </r>
  <r>
    <n v="7426"/>
    <s v="CA-2013-101693"/>
    <x v="0"/>
    <x v="674"/>
    <d v="2013-06-28T00:00:00"/>
    <s v="Second Class"/>
    <s v="LC-17140"/>
    <s v="Logan Currie"/>
    <s v="Consumer"/>
    <s v="United States"/>
    <s v="Houston"/>
    <x v="5"/>
    <n v="77070"/>
    <x v="2"/>
    <s v="FUR-CH-10001146"/>
    <x v="0"/>
    <x v="1"/>
    <s v="Global Value Mid-Back Manager's Chair, Gray"/>
    <n v="85.245999999999995"/>
    <n v="2"/>
    <n v="0.3"/>
    <n v="-6.0890000000000057"/>
  </r>
  <r>
    <n v="7427"/>
    <s v="CA-2013-101693"/>
    <x v="0"/>
    <x v="674"/>
    <d v="2013-06-28T00:00:00"/>
    <s v="Second Class"/>
    <s v="LC-17140"/>
    <s v="Logan Currie"/>
    <s v="Consumer"/>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s v="Corporate"/>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s v="Corporate"/>
    <s v="United States"/>
    <s v="Jackson"/>
    <x v="35"/>
    <n v="39212"/>
    <x v="0"/>
    <s v="OFF-BI-10000309"/>
    <x v="1"/>
    <x v="8"/>
    <s v="GBC Twin Loop Wire Binding Elements, 9/16&quot; Spine, Black"/>
    <n v="30.44"/>
    <n v="2"/>
    <n v="0"/>
    <n v="14.9156"/>
  </r>
  <r>
    <n v="7430"/>
    <s v="US-2011-164763"/>
    <x v="2"/>
    <x v="461"/>
    <d v="2011-03-21T00:00:00"/>
    <s v="Standard Class"/>
    <s v="MH-17440"/>
    <s v="Mark Haberlin"/>
    <s v="Corporate"/>
    <s v="United States"/>
    <s v="Jackson"/>
    <x v="35"/>
    <n v="39212"/>
    <x v="0"/>
    <s v="OFF-PA-10003349"/>
    <x v="1"/>
    <x v="10"/>
    <s v="Xerox 1957"/>
    <n v="12.96"/>
    <n v="2"/>
    <n v="0"/>
    <n v="6.3504000000000005"/>
  </r>
  <r>
    <n v="7431"/>
    <s v="US-2011-164763"/>
    <x v="2"/>
    <x v="461"/>
    <d v="2011-03-21T00:00:00"/>
    <s v="Standard Class"/>
    <s v="MH-17440"/>
    <s v="Mark Haberlin"/>
    <s v="Corporate"/>
    <s v="United States"/>
    <s v="Jackson"/>
    <x v="35"/>
    <n v="39212"/>
    <x v="0"/>
    <s v="OFF-PA-10003063"/>
    <x v="1"/>
    <x v="10"/>
    <s v="EcoTones Memo Sheets"/>
    <n v="16"/>
    <n v="4"/>
    <n v="0"/>
    <n v="7.68"/>
  </r>
  <r>
    <n v="7432"/>
    <s v="US-2011-164763"/>
    <x v="2"/>
    <x v="461"/>
    <d v="2011-03-21T00:00:00"/>
    <s v="Standard Class"/>
    <s v="MH-17440"/>
    <s v="Mark Haberlin"/>
    <s v="Corporate"/>
    <s v="United States"/>
    <s v="Jackson"/>
    <x v="35"/>
    <n v="39212"/>
    <x v="0"/>
    <s v="OFF-AP-10003971"/>
    <x v="1"/>
    <x v="9"/>
    <s v="Belkin 6 Outlet Metallic Surge Strip"/>
    <n v="32.67"/>
    <n v="3"/>
    <n v="0"/>
    <n v="8.4942000000000011"/>
  </r>
  <r>
    <n v="7433"/>
    <s v="CA-2011-161249"/>
    <x v="2"/>
    <x v="128"/>
    <d v="2011-08-13T00:00:00"/>
    <s v="Standard Class"/>
    <s v="RD-19720"/>
    <s v="Roger Demir"/>
    <s v="Consumer"/>
    <s v="United States"/>
    <s v="Phoenix"/>
    <x v="16"/>
    <n v="85023"/>
    <x v="1"/>
    <s v="OFF-FA-10004838"/>
    <x v="1"/>
    <x v="13"/>
    <s v="Super Bands, 12/Pack"/>
    <n v="4.4640000000000004"/>
    <n v="3"/>
    <n v="0.2"/>
    <n v="-0.94859999999999989"/>
  </r>
  <r>
    <n v="7434"/>
    <s v="CA-2011-161249"/>
    <x v="2"/>
    <x v="128"/>
    <d v="2011-08-13T00:00:00"/>
    <s v="Standard Class"/>
    <s v="RD-19720"/>
    <s v="Roger Demir"/>
    <s v="Consumer"/>
    <s v="United States"/>
    <s v="Phoenix"/>
    <x v="16"/>
    <n v="85023"/>
    <x v="1"/>
    <s v="OFF-BI-10001097"/>
    <x v="1"/>
    <x v="8"/>
    <s v="Avery Hole Reinforcements"/>
    <n v="9.3450000000000024"/>
    <n v="5"/>
    <n v="0.7"/>
    <n v="-6.5414999999999992"/>
  </r>
  <r>
    <n v="7435"/>
    <s v="CA-2012-148180"/>
    <x v="1"/>
    <x v="353"/>
    <d v="2012-07-31T00:00:00"/>
    <s v="Standard Class"/>
    <s v="BP-11095"/>
    <s v="Bart Pistole"/>
    <s v="Corporate"/>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s v="Corporate"/>
    <s v="United States"/>
    <s v="Oxnard"/>
    <x v="1"/>
    <n v="93030"/>
    <x v="1"/>
    <s v="OFF-BI-10003314"/>
    <x v="1"/>
    <x v="8"/>
    <s v="Tuff Stuff Recycled Round Ring Binders"/>
    <n v="23.136000000000003"/>
    <n v="6"/>
    <n v="0.2"/>
    <n v="8.3867999999999991"/>
  </r>
  <r>
    <n v="7437"/>
    <s v="CA-2012-148180"/>
    <x v="1"/>
    <x v="353"/>
    <d v="2012-07-31T00:00:00"/>
    <s v="Standard Class"/>
    <s v="BP-11095"/>
    <s v="Bart Pistole"/>
    <s v="Corporate"/>
    <s v="United States"/>
    <s v="Oxnard"/>
    <x v="1"/>
    <n v="93030"/>
    <x v="1"/>
    <s v="OFF-AR-10002067"/>
    <x v="1"/>
    <x v="6"/>
    <s v="Newell 334"/>
    <n v="99.2"/>
    <n v="5"/>
    <n v="0"/>
    <n v="25.792000000000002"/>
  </r>
  <r>
    <n v="7438"/>
    <s v="CA-2011-165568"/>
    <x v="2"/>
    <x v="1162"/>
    <d v="2011-02-20T00:00:00"/>
    <s v="Standard Class"/>
    <s v="BF-11020"/>
    <s v="Barry Französisch"/>
    <s v="Corporate"/>
    <s v="United States"/>
    <s v="Seattle"/>
    <x v="4"/>
    <n v="98105"/>
    <x v="1"/>
    <s v="OFF-BI-10001031"/>
    <x v="1"/>
    <x v="8"/>
    <s v="Pressboard Data Binders by Wilson Jones"/>
    <n v="21.36"/>
    <n v="5"/>
    <n v="0.2"/>
    <n v="7.2089999999999996"/>
  </r>
  <r>
    <n v="7439"/>
    <s v="CA-2012-145457"/>
    <x v="1"/>
    <x v="539"/>
    <d v="2012-03-27T00:00:00"/>
    <s v="Second Class"/>
    <s v="CP-12085"/>
    <s v="Cathy Prescott"/>
    <s v="Corporate"/>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s v="Consumer"/>
    <s v="United States"/>
    <s v="Los Angeles"/>
    <x v="1"/>
    <n v="90049"/>
    <x v="1"/>
    <s v="OFF-BI-10000138"/>
    <x v="1"/>
    <x v="8"/>
    <s v="Acco Translucent Poly Ring Binders"/>
    <n v="18.72"/>
    <n v="5"/>
    <n v="0.2"/>
    <n v="6.5519999999999996"/>
  </r>
  <r>
    <n v="7441"/>
    <s v="US-2014-163657"/>
    <x v="3"/>
    <x v="264"/>
    <d v="2014-09-07T00:00:00"/>
    <s v="Standard Class"/>
    <s v="JL-15235"/>
    <s v="Janet Lee"/>
    <s v="Consumer"/>
    <s v="United States"/>
    <s v="Los Angeles"/>
    <x v="1"/>
    <n v="90049"/>
    <x v="1"/>
    <s v="FUR-TA-10004607"/>
    <x v="0"/>
    <x v="3"/>
    <s v="Hon 2111 Invitation Series Straight Table"/>
    <n v="236.52800000000002"/>
    <n v="2"/>
    <n v="0.2"/>
    <n v="-2.9566000000000088"/>
  </r>
  <r>
    <n v="7442"/>
    <s v="CA-2012-120446"/>
    <x v="1"/>
    <x v="547"/>
    <d v="2012-11-18T00:00:00"/>
    <s v="First Class"/>
    <s v="JG-15805"/>
    <s v="John Grady"/>
    <s v="Corporate"/>
    <s v="United States"/>
    <s v="San Diego"/>
    <x v="1"/>
    <n v="92105"/>
    <x v="1"/>
    <s v="OFF-LA-10003148"/>
    <x v="1"/>
    <x v="2"/>
    <s v="Avery 51"/>
    <n v="18.899999999999999"/>
    <n v="3"/>
    <n v="0"/>
    <n v="8.6939999999999991"/>
  </r>
  <r>
    <n v="7443"/>
    <s v="CA-2011-109932"/>
    <x v="2"/>
    <x v="337"/>
    <d v="2011-12-11T00:00:00"/>
    <s v="First Class"/>
    <s v="VP-21760"/>
    <s v="Victoria Pisteka"/>
    <s v="Corporate"/>
    <s v="United States"/>
    <s v="Brownsville"/>
    <x v="5"/>
    <n v="78521"/>
    <x v="2"/>
    <s v="OFF-PA-10001804"/>
    <x v="1"/>
    <x v="10"/>
    <s v="Xerox 195"/>
    <n v="10.688000000000001"/>
    <n v="2"/>
    <n v="0.2"/>
    <n v="3.7407999999999997"/>
  </r>
  <r>
    <n v="7444"/>
    <s v="CA-2011-109932"/>
    <x v="2"/>
    <x v="337"/>
    <d v="2011-12-11T00:00:00"/>
    <s v="First Class"/>
    <s v="VP-21760"/>
    <s v="Victoria Pisteka"/>
    <s v="Corporate"/>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s v="Home Office"/>
    <s v="United States"/>
    <s v="Chicago"/>
    <x v="10"/>
    <n v="60610"/>
    <x v="2"/>
    <s v="OFF-PA-10001166"/>
    <x v="1"/>
    <x v="10"/>
    <s v="Xerox 2"/>
    <n v="5.1840000000000011"/>
    <n v="1"/>
    <n v="0.2"/>
    <n v="1.8144"/>
  </r>
  <r>
    <n v="7446"/>
    <s v="CA-2014-127474"/>
    <x v="3"/>
    <x v="447"/>
    <d v="2014-02-08T00:00:00"/>
    <s v="Second Class"/>
    <s v="RD-19810"/>
    <s v="Ross DeVincentis"/>
    <s v="Home Office"/>
    <s v="United States"/>
    <s v="Chicago"/>
    <x v="10"/>
    <n v="60610"/>
    <x v="2"/>
    <s v="OFF-PA-10001033"/>
    <x v="1"/>
    <x v="10"/>
    <s v="Xerox 1893"/>
    <n v="65.584000000000003"/>
    <n v="2"/>
    <n v="0.2"/>
    <n v="23.7742"/>
  </r>
  <r>
    <n v="7447"/>
    <s v="CA-2014-127474"/>
    <x v="3"/>
    <x v="447"/>
    <d v="2014-02-08T00:00:00"/>
    <s v="Second Class"/>
    <s v="RD-19810"/>
    <s v="Ross DeVincentis"/>
    <s v="Home Office"/>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s v="Home Office"/>
    <s v="United States"/>
    <s v="Chicago"/>
    <x v="10"/>
    <n v="60610"/>
    <x v="2"/>
    <s v="OFF-PA-10000418"/>
    <x v="1"/>
    <x v="10"/>
    <s v="Xerox 189"/>
    <n v="419.4"/>
    <n v="5"/>
    <n v="0.2"/>
    <n v="146.79"/>
  </r>
  <r>
    <n v="7449"/>
    <s v="CA-2014-115448"/>
    <x v="3"/>
    <x v="343"/>
    <d v="2014-11-15T00:00:00"/>
    <s v="First Class"/>
    <s v="MH-18025"/>
    <s v="Michelle Huthwaite"/>
    <s v="Consumer"/>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s v="Home Office"/>
    <s v="United States"/>
    <s v="Houston"/>
    <x v="5"/>
    <n v="77036"/>
    <x v="2"/>
    <s v="OFF-AR-10000390"/>
    <x v="1"/>
    <x v="6"/>
    <s v="Newell Chalk Holder"/>
    <n v="9.9120000000000008"/>
    <n v="3"/>
    <n v="0.2"/>
    <n v="3.2213999999999996"/>
  </r>
  <r>
    <n v="7451"/>
    <s v="CA-2014-105669"/>
    <x v="3"/>
    <x v="697"/>
    <d v="2014-09-23T00:00:00"/>
    <s v="Second Class"/>
    <s v="SJ-20125"/>
    <s v="Sanjit Jacobs"/>
    <s v="Home Office"/>
    <s v="United States"/>
    <s v="Houston"/>
    <x v="5"/>
    <n v="77036"/>
    <x v="2"/>
    <s v="FUR-CH-10003774"/>
    <x v="0"/>
    <x v="1"/>
    <s v="Global Wood Trimmed Manager's Task Chair, Khaki"/>
    <n v="318.43"/>
    <n v="5"/>
    <n v="0.3"/>
    <n v="-77.333000000000013"/>
  </r>
  <r>
    <n v="7452"/>
    <s v="CA-2014-105669"/>
    <x v="3"/>
    <x v="697"/>
    <d v="2014-09-23T00:00:00"/>
    <s v="Second Class"/>
    <s v="SJ-20125"/>
    <s v="Sanjit Jacobs"/>
    <s v="Home Office"/>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s v="Home Office"/>
    <s v="United States"/>
    <s v="Houston"/>
    <x v="5"/>
    <n v="77036"/>
    <x v="2"/>
    <s v="TEC-PH-10002415"/>
    <x v="2"/>
    <x v="7"/>
    <s v="Polycom VoiceStation 500 Conference phone"/>
    <n v="1415.76"/>
    <n v="6"/>
    <n v="0.2"/>
    <n v="88.48500000000007"/>
  </r>
  <r>
    <n v="7454"/>
    <s v="CA-2014-134796"/>
    <x v="3"/>
    <x v="643"/>
    <d v="2014-07-02T00:00:00"/>
    <s v="Standard Class"/>
    <s v="FM-14380"/>
    <s v="Fred McMath"/>
    <s v="Consumer"/>
    <s v="United States"/>
    <s v="Bolingbrook"/>
    <x v="10"/>
    <n v="60440"/>
    <x v="2"/>
    <s v="TEC-PH-10003505"/>
    <x v="2"/>
    <x v="7"/>
    <s v="Geemarc AmpliPOWER60"/>
    <n v="148.47999999999999"/>
    <n v="2"/>
    <n v="0.2"/>
    <n v="16.703999999999986"/>
  </r>
  <r>
    <n v="7455"/>
    <s v="CA-2013-137743"/>
    <x v="0"/>
    <x v="679"/>
    <d v="2013-08-05T00:00:00"/>
    <s v="Standard Class"/>
    <s v="KH-16360"/>
    <s v="Katherine Hughes"/>
    <s v="Consumer"/>
    <s v="United States"/>
    <s v="Chicago"/>
    <x v="10"/>
    <n v="60623"/>
    <x v="2"/>
    <s v="OFF-LA-10003663"/>
    <x v="1"/>
    <x v="2"/>
    <s v="Avery 498"/>
    <n v="9.2480000000000011"/>
    <n v="4"/>
    <n v="0.2"/>
    <n v="3.1212"/>
  </r>
  <r>
    <n v="7456"/>
    <s v="CA-2013-137743"/>
    <x v="0"/>
    <x v="679"/>
    <d v="2013-08-05T00:00:00"/>
    <s v="Standard Class"/>
    <s v="KH-16360"/>
    <s v="Katherine Hughes"/>
    <s v="Consumer"/>
    <s v="United States"/>
    <s v="Chicago"/>
    <x v="10"/>
    <n v="60623"/>
    <x v="2"/>
    <s v="OFF-ST-10001780"/>
    <x v="1"/>
    <x v="4"/>
    <s v="Tennsco 16-Compartment Lockers with Coat Rack"/>
    <n v="1036.624"/>
    <n v="2"/>
    <n v="0.2"/>
    <n v="51.831200000000024"/>
  </r>
  <r>
    <n v="7457"/>
    <s v="CA-2012-137974"/>
    <x v="1"/>
    <x v="392"/>
    <d v="2012-04-18T00:00:00"/>
    <s v="First Class"/>
    <s v="LL-16840"/>
    <s v="Lauren Leatherbury"/>
    <s v="Consumer"/>
    <s v="United States"/>
    <s v="Waynesboro"/>
    <x v="17"/>
    <n v="22980"/>
    <x v="0"/>
    <s v="TEC-PH-10002033"/>
    <x v="2"/>
    <x v="7"/>
    <s v="Konftel 250 Conference phone - Charcoal black"/>
    <n v="569.64"/>
    <n v="2"/>
    <n v="0"/>
    <n v="148.10640000000001"/>
  </r>
  <r>
    <n v="7458"/>
    <s v="CA-2012-137974"/>
    <x v="1"/>
    <x v="392"/>
    <d v="2012-04-18T00:00:00"/>
    <s v="First Class"/>
    <s v="LL-16840"/>
    <s v="Lauren Leatherbury"/>
    <s v="Consumer"/>
    <s v="United States"/>
    <s v="Waynesboro"/>
    <x v="17"/>
    <n v="22980"/>
    <x v="0"/>
    <s v="OFF-BI-10001036"/>
    <x v="1"/>
    <x v="8"/>
    <s v="Cardinal EasyOpen D-Ring Binders"/>
    <n v="9.14"/>
    <n v="1"/>
    <n v="0"/>
    <n v="4.57"/>
  </r>
  <r>
    <n v="7459"/>
    <s v="CA-2012-137974"/>
    <x v="1"/>
    <x v="392"/>
    <d v="2012-04-18T00:00:00"/>
    <s v="First Class"/>
    <s v="LL-16840"/>
    <s v="Lauren Leatherbury"/>
    <s v="Consumer"/>
    <s v="United States"/>
    <s v="Waynesboro"/>
    <x v="17"/>
    <n v="22980"/>
    <x v="0"/>
    <s v="FUR-FU-10001468"/>
    <x v="0"/>
    <x v="5"/>
    <s v="Tenex Antistatic Computer Chair Mats"/>
    <n v="1196.8599999999999"/>
    <n v="7"/>
    <n v="0"/>
    <n v="119.68599999999989"/>
  </r>
  <r>
    <n v="7460"/>
    <s v="CA-2012-137974"/>
    <x v="1"/>
    <x v="392"/>
    <d v="2012-04-18T00:00:00"/>
    <s v="First Class"/>
    <s v="LL-16840"/>
    <s v="Lauren Leatherbury"/>
    <s v="Consumer"/>
    <s v="United States"/>
    <s v="Waynesboro"/>
    <x v="17"/>
    <n v="22980"/>
    <x v="0"/>
    <s v="FUR-BO-10001519"/>
    <x v="0"/>
    <x v="0"/>
    <s v="O'Sullivan 3-Shelf Heavy-Duty Bookcases"/>
    <n v="523.26"/>
    <n v="9"/>
    <n v="0"/>
    <n v="125.58240000000001"/>
  </r>
  <r>
    <n v="7461"/>
    <s v="US-2012-136987"/>
    <x v="1"/>
    <x v="347"/>
    <d v="2012-04-14T00:00:00"/>
    <s v="Second Class"/>
    <s v="AR-10540"/>
    <s v="Andy Reiter"/>
    <s v="Consumer"/>
    <s v="United States"/>
    <s v="Los Angeles"/>
    <x v="1"/>
    <n v="90004"/>
    <x v="1"/>
    <s v="TEC-CO-10001943"/>
    <x v="2"/>
    <x v="16"/>
    <s v="Canon PC-428 Personal Copier"/>
    <n v="639.96800000000007"/>
    <n v="4"/>
    <n v="0.2"/>
    <n v="215.98919999999998"/>
  </r>
  <r>
    <n v="7462"/>
    <s v="US-2012-136987"/>
    <x v="1"/>
    <x v="347"/>
    <d v="2012-04-14T00:00:00"/>
    <s v="Second Class"/>
    <s v="AR-10540"/>
    <s v="Andy Reiter"/>
    <s v="Consumer"/>
    <s v="United States"/>
    <s v="Los Angeles"/>
    <x v="1"/>
    <n v="90004"/>
    <x v="1"/>
    <s v="OFF-PA-10003127"/>
    <x v="1"/>
    <x v="10"/>
    <s v="Staples"/>
    <n v="52.76"/>
    <n v="2"/>
    <n v="0"/>
    <n v="24.269599999999997"/>
  </r>
  <r>
    <n v="7463"/>
    <s v="CA-2012-138485"/>
    <x v="1"/>
    <x v="914"/>
    <d v="2012-03-01T00:00:00"/>
    <s v="Second Class"/>
    <s v="NP-18670"/>
    <s v="Nora Paige"/>
    <s v="Consumer"/>
    <s v="United States"/>
    <s v="Seattle"/>
    <x v="4"/>
    <n v="98105"/>
    <x v="1"/>
    <s v="TEC-AC-10002076"/>
    <x v="2"/>
    <x v="11"/>
    <s v="Microsoft Natural Keyboard Elite"/>
    <n v="538.92000000000007"/>
    <n v="9"/>
    <n v="0"/>
    <n v="80.837999999999994"/>
  </r>
  <r>
    <n v="7464"/>
    <s v="CA-2013-103709"/>
    <x v="0"/>
    <x v="162"/>
    <d v="2013-09-16T00:00:00"/>
    <s v="Standard Class"/>
    <s v="LP-17095"/>
    <s v="Liz Preis"/>
    <s v="Consumer"/>
    <s v="United States"/>
    <s v="Visalia"/>
    <x v="1"/>
    <n v="93277"/>
    <x v="1"/>
    <s v="OFF-AR-10003338"/>
    <x v="1"/>
    <x v="6"/>
    <s v="Eberhard Faber 3 1/2&quot; Golf Pencils"/>
    <n v="14.88"/>
    <n v="2"/>
    <n v="0"/>
    <n v="3.7200000000000006"/>
  </r>
  <r>
    <n v="7465"/>
    <s v="CA-2013-103709"/>
    <x v="0"/>
    <x v="162"/>
    <d v="2013-09-16T00:00:00"/>
    <s v="Standard Class"/>
    <s v="LP-17095"/>
    <s v="Liz Preis"/>
    <s v="Consumer"/>
    <s v="United States"/>
    <s v="Visalia"/>
    <x v="1"/>
    <n v="93277"/>
    <x v="1"/>
    <s v="OFF-PA-10004610"/>
    <x v="1"/>
    <x v="10"/>
    <s v="Xerox 1900"/>
    <n v="34.24"/>
    <n v="8"/>
    <n v="0"/>
    <n v="15.407999999999998"/>
  </r>
  <r>
    <n v="7466"/>
    <s v="CA-2013-103709"/>
    <x v="0"/>
    <x v="162"/>
    <d v="2013-09-16T00:00:00"/>
    <s v="Standard Class"/>
    <s v="LP-17095"/>
    <s v="Liz Preis"/>
    <s v="Consumer"/>
    <s v="United States"/>
    <s v="Visalia"/>
    <x v="1"/>
    <n v="93277"/>
    <x v="1"/>
    <s v="OFF-ST-10001272"/>
    <x v="1"/>
    <x v="4"/>
    <s v="Mini 13-1/2 Capacity Data Binder Rack, Pearl"/>
    <n v="261.74"/>
    <n v="2"/>
    <n v="0"/>
    <n v="65.435000000000002"/>
  </r>
  <r>
    <n v="7467"/>
    <s v="CA-2013-138282"/>
    <x v="0"/>
    <x v="288"/>
    <d v="2013-05-24T00:00:00"/>
    <s v="Standard Class"/>
    <s v="AH-10690"/>
    <s v="Anna Häberlin"/>
    <s v="Corporate"/>
    <s v="United States"/>
    <s v="Los Angeles"/>
    <x v="1"/>
    <n v="90008"/>
    <x v="1"/>
    <s v="OFF-AP-10001366"/>
    <x v="1"/>
    <x v="9"/>
    <s v="Staples"/>
    <n v="87.84"/>
    <n v="8"/>
    <n v="0"/>
    <n v="23.716800000000006"/>
  </r>
  <r>
    <n v="7468"/>
    <s v="CA-2014-148985"/>
    <x v="3"/>
    <x v="343"/>
    <d v="2014-11-16T00:00:00"/>
    <s v="Second Class"/>
    <s v="TB-21190"/>
    <s v="Thomas Brumley"/>
    <s v="Home Office"/>
    <s v="United States"/>
    <s v="Los Angeles"/>
    <x v="1"/>
    <n v="90045"/>
    <x v="1"/>
    <s v="FUR-FU-10001424"/>
    <x v="0"/>
    <x v="5"/>
    <s v="Dax Clear Box Frame"/>
    <n v="34.92"/>
    <n v="4"/>
    <n v="0"/>
    <n v="11.872799999999998"/>
  </r>
  <r>
    <n v="7469"/>
    <s v="CA-2011-138100"/>
    <x v="2"/>
    <x v="1114"/>
    <d v="2011-09-20T00:00:00"/>
    <s v="Standard Class"/>
    <s v="AA-10315"/>
    <s v="Alex Avila"/>
    <s v="Consumer"/>
    <s v="United States"/>
    <s v="New York City"/>
    <x v="15"/>
    <n v="10011"/>
    <x v="3"/>
    <s v="OFF-PA-10000349"/>
    <x v="1"/>
    <x v="10"/>
    <s v="Staples"/>
    <n v="14.940000000000001"/>
    <n v="3"/>
    <n v="0"/>
    <n v="7.0218000000000007"/>
  </r>
  <r>
    <n v="7470"/>
    <s v="CA-2011-138100"/>
    <x v="2"/>
    <x v="1114"/>
    <d v="2011-09-20T00:00:00"/>
    <s v="Standard Class"/>
    <s v="AA-10315"/>
    <s v="Alex Avila"/>
    <s v="Consumer"/>
    <s v="United States"/>
    <s v="New York City"/>
    <x v="15"/>
    <n v="10011"/>
    <x v="3"/>
    <s v="FUR-FU-10002456"/>
    <x v="0"/>
    <x v="5"/>
    <s v="Master Caster Door Stop, Large Neon Orange"/>
    <n v="14.56"/>
    <n v="2"/>
    <n v="0"/>
    <n v="6.2608000000000015"/>
  </r>
  <r>
    <n v="7471"/>
    <s v="CA-2012-100734"/>
    <x v="1"/>
    <x v="426"/>
    <d v="2012-09-20T00:00:00"/>
    <s v="Standard Class"/>
    <s v="AC-10615"/>
    <s v="Ann Chong"/>
    <s v="Corporate"/>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s v="Corporate"/>
    <s v="United States"/>
    <s v="Philadelphia"/>
    <x v="9"/>
    <n v="19143"/>
    <x v="3"/>
    <s v="OFF-ST-10001522"/>
    <x v="1"/>
    <x v="4"/>
    <s v="Gould Plastics 18-Pocket Panel Bin, 34w x 5-1/4d x 20-1/2h"/>
    <n v="147.184"/>
    <n v="2"/>
    <n v="0.2"/>
    <n v="-29.436800000000012"/>
  </r>
  <r>
    <n v="7473"/>
    <s v="CA-2013-139997"/>
    <x v="0"/>
    <x v="949"/>
    <d v="2013-07-04T00:00:00"/>
    <s v="First Class"/>
    <s v="EM-14140"/>
    <s v="Eugene Moren"/>
    <s v="Home Office"/>
    <s v="United States"/>
    <s v="Lehi"/>
    <x v="7"/>
    <n v="84043"/>
    <x v="1"/>
    <s v="TEC-CO-10000971"/>
    <x v="2"/>
    <x v="16"/>
    <s v="Hewlett Packard 310 Color Digital Copier"/>
    <n v="1499.95"/>
    <n v="5"/>
    <n v="0"/>
    <n v="449.9849999999999"/>
  </r>
  <r>
    <n v="7474"/>
    <s v="CA-2013-109652"/>
    <x v="0"/>
    <x v="342"/>
    <d v="2013-04-16T00:00:00"/>
    <s v="Standard Class"/>
    <s v="QJ-19255"/>
    <s v="Quincy Jones"/>
    <s v="Corporate"/>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s v="Home Office"/>
    <s v="United States"/>
    <s v="Henderson"/>
    <x v="0"/>
    <n v="42420"/>
    <x v="0"/>
    <s v="FUR-CH-10004063"/>
    <x v="0"/>
    <x v="1"/>
    <s v="Global Deluxe High-Back Manager's Chair"/>
    <n v="2573.8200000000002"/>
    <n v="9"/>
    <n v="0"/>
    <n v="746.40779999999972"/>
  </r>
  <r>
    <n v="7476"/>
    <s v="CA-2011-167199"/>
    <x v="2"/>
    <x v="1037"/>
    <d v="2011-01-11T00:00:00"/>
    <s v="Standard Class"/>
    <s v="ME-17320"/>
    <s v="Maria Etezadi"/>
    <s v="Home Office"/>
    <s v="United States"/>
    <s v="Henderson"/>
    <x v="0"/>
    <n v="42420"/>
    <x v="0"/>
    <s v="OFF-BI-10004632"/>
    <x v="1"/>
    <x v="8"/>
    <s v="Ibico Hi-Tech Manual Binding System"/>
    <n v="609.98"/>
    <n v="2"/>
    <n v="0"/>
    <n v="274.49099999999999"/>
  </r>
  <r>
    <n v="7477"/>
    <s v="CA-2011-167199"/>
    <x v="2"/>
    <x v="1037"/>
    <d v="2011-01-11T00:00:00"/>
    <s v="Standard Class"/>
    <s v="ME-17320"/>
    <s v="Maria Etezadi"/>
    <s v="Home Office"/>
    <s v="United States"/>
    <s v="Henderson"/>
    <x v="0"/>
    <n v="42420"/>
    <x v="0"/>
    <s v="OFF-AR-10001662"/>
    <x v="1"/>
    <x v="6"/>
    <s v="Rogers Handheld Barrel Pencil Sharpener"/>
    <n v="5.48"/>
    <n v="2"/>
    <n v="0"/>
    <n v="1.4796000000000005"/>
  </r>
  <r>
    <n v="7478"/>
    <s v="CA-2011-167199"/>
    <x v="2"/>
    <x v="1037"/>
    <d v="2011-01-11T00:00:00"/>
    <s v="Standard Class"/>
    <s v="ME-17320"/>
    <s v="Maria Etezadi"/>
    <s v="Home Office"/>
    <s v="United States"/>
    <s v="Henderson"/>
    <x v="0"/>
    <n v="42420"/>
    <x v="0"/>
    <s v="TEC-PH-10004977"/>
    <x v="2"/>
    <x v="7"/>
    <s v="GE 30524EE4"/>
    <n v="391.98"/>
    <n v="2"/>
    <n v="0"/>
    <n v="113.67419999999998"/>
  </r>
  <r>
    <n v="7479"/>
    <s v="CA-2011-167199"/>
    <x v="2"/>
    <x v="1037"/>
    <d v="2011-01-11T00:00:00"/>
    <s v="Standard Class"/>
    <s v="ME-17320"/>
    <s v="Maria Etezadi"/>
    <s v="Home Office"/>
    <s v="United States"/>
    <s v="Henderson"/>
    <x v="0"/>
    <n v="42420"/>
    <x v="0"/>
    <s v="TEC-PH-10004539"/>
    <x v="2"/>
    <x v="7"/>
    <s v="Wireless Extenders zBoost YX545 SOHO Signal Booster"/>
    <n v="755.96"/>
    <n v="4"/>
    <n v="0"/>
    <n v="204.10919999999999"/>
  </r>
  <r>
    <n v="7480"/>
    <s v="CA-2011-167199"/>
    <x v="2"/>
    <x v="1037"/>
    <d v="2011-01-11T00:00:00"/>
    <s v="Standard Class"/>
    <s v="ME-17320"/>
    <s v="Maria Etezadi"/>
    <s v="Home Office"/>
    <s v="United States"/>
    <s v="Henderson"/>
    <x v="0"/>
    <n v="42420"/>
    <x v="0"/>
    <s v="OFF-FA-10001883"/>
    <x v="1"/>
    <x v="13"/>
    <s v="Alliance Super-Size Bands, Assorted Sizes"/>
    <n v="31.12"/>
    <n v="4"/>
    <n v="0"/>
    <n v="0.31119999999999948"/>
  </r>
  <r>
    <n v="7481"/>
    <s v="CA-2011-167199"/>
    <x v="2"/>
    <x v="1037"/>
    <d v="2011-01-11T00:00:00"/>
    <s v="Standard Class"/>
    <s v="ME-17320"/>
    <s v="Maria Etezadi"/>
    <s v="Home Office"/>
    <s v="United States"/>
    <s v="Henderson"/>
    <x v="0"/>
    <n v="42420"/>
    <x v="0"/>
    <s v="OFF-PA-10000955"/>
    <x v="1"/>
    <x v="10"/>
    <s v="Southworth 25% Cotton Granite Paper &amp; Envelopes"/>
    <n v="6.54"/>
    <n v="1"/>
    <n v="0"/>
    <n v="3.0084"/>
  </r>
  <r>
    <n v="7482"/>
    <s v="CA-2013-124583"/>
    <x v="0"/>
    <x v="142"/>
    <d v="2013-09-04T00:00:00"/>
    <s v="Second Class"/>
    <s v="LB-16795"/>
    <s v="Laurel Beltran"/>
    <s v="Home Office"/>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s v="Home Office"/>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s v="Corporate"/>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s v="Home Office"/>
    <s v="United States"/>
    <s v="Fargo"/>
    <x v="46"/>
    <n v="58103"/>
    <x v="2"/>
    <s v="OFF-AR-10004707"/>
    <x v="1"/>
    <x v="6"/>
    <s v="Staples"/>
    <n v="2.48"/>
    <n v="1"/>
    <n v="0"/>
    <n v="0.86799999999999988"/>
  </r>
  <r>
    <n v="7486"/>
    <s v="CA-2014-135111"/>
    <x v="3"/>
    <x v="116"/>
    <d v="2015-01-03T00:00:00"/>
    <s v="Standard Class"/>
    <s v="CS-12400"/>
    <s v="Christopher Schild"/>
    <s v="Home Office"/>
    <s v="United States"/>
    <s v="Fargo"/>
    <x v="46"/>
    <n v="58103"/>
    <x v="2"/>
    <s v="OFF-BI-10004040"/>
    <x v="1"/>
    <x v="8"/>
    <s v="Wilson Jones Impact Binders"/>
    <n v="25.9"/>
    <n v="5"/>
    <n v="0"/>
    <n v="12.690999999999999"/>
  </r>
  <r>
    <n v="7487"/>
    <s v="US-2012-134558"/>
    <x v="1"/>
    <x v="546"/>
    <d v="2012-12-24T00:00:00"/>
    <s v="Second Class"/>
    <s v="PM-19135"/>
    <s v="Peter McVee"/>
    <s v="Home Office"/>
    <s v="United States"/>
    <s v="Dover"/>
    <x v="38"/>
    <n v="3820"/>
    <x v="3"/>
    <s v="OFF-PA-10001184"/>
    <x v="1"/>
    <x v="10"/>
    <s v="Xerox 1903"/>
    <n v="29.900000000000002"/>
    <n v="5"/>
    <n v="0"/>
    <n v="14.651"/>
  </r>
  <r>
    <n v="7488"/>
    <s v="US-2012-134558"/>
    <x v="1"/>
    <x v="546"/>
    <d v="2012-12-24T00:00:00"/>
    <s v="Second Class"/>
    <s v="PM-19135"/>
    <s v="Peter McVee"/>
    <s v="Home Office"/>
    <s v="United States"/>
    <s v="Dover"/>
    <x v="38"/>
    <n v="3820"/>
    <x v="3"/>
    <s v="TEC-AC-10004145"/>
    <x v="2"/>
    <x v="11"/>
    <s v="Logitech diNovo Edge Keyboard"/>
    <n v="2249.91"/>
    <n v="9"/>
    <n v="0"/>
    <n v="517.47930000000008"/>
  </r>
  <r>
    <n v="7489"/>
    <s v="US-2012-134558"/>
    <x v="1"/>
    <x v="546"/>
    <d v="2012-12-24T00:00:00"/>
    <s v="Second Class"/>
    <s v="PM-19135"/>
    <s v="Peter McVee"/>
    <s v="Home Office"/>
    <s v="United States"/>
    <s v="Dover"/>
    <x v="38"/>
    <n v="3820"/>
    <x v="3"/>
    <s v="FUR-TA-10003473"/>
    <x v="0"/>
    <x v="3"/>
    <s v="Bretford Rectangular Conference Table Tops"/>
    <n v="1053.164"/>
    <n v="4"/>
    <n v="0.3"/>
    <n v="-105.31639999999993"/>
  </r>
  <r>
    <n v="7490"/>
    <s v="CA-2014-157196"/>
    <x v="3"/>
    <x v="60"/>
    <d v="2014-11-10T00:00:00"/>
    <s v="Standard Class"/>
    <s v="AA-10645"/>
    <s v="Anna Andreadi"/>
    <s v="Consumer"/>
    <s v="United States"/>
    <s v="San Diego"/>
    <x v="1"/>
    <n v="92105"/>
    <x v="1"/>
    <s v="OFF-PA-10003172"/>
    <x v="1"/>
    <x v="10"/>
    <s v="Xerox 1996"/>
    <n v="12.96"/>
    <n v="2"/>
    <n v="0"/>
    <n v="6.2208000000000006"/>
  </r>
  <r>
    <n v="7491"/>
    <s v="CA-2012-108672"/>
    <x v="1"/>
    <x v="229"/>
    <d v="2012-09-16T00:00:00"/>
    <s v="Standard Class"/>
    <s v="FA-14230"/>
    <s v="Frank Atkinson"/>
    <s v="Corporate"/>
    <s v="United States"/>
    <s v="Los Angeles"/>
    <x v="1"/>
    <n v="90032"/>
    <x v="1"/>
    <s v="FUR-FU-10003799"/>
    <x v="0"/>
    <x v="5"/>
    <s v="Seth Thomas 13 1/2&quot; Wall Clock"/>
    <n v="106.68"/>
    <n v="6"/>
    <n v="0"/>
    <n v="33.070799999999991"/>
  </r>
  <r>
    <n v="7492"/>
    <s v="US-2014-118598"/>
    <x v="3"/>
    <x v="673"/>
    <d v="2014-11-17T00:00:00"/>
    <s v="Same Day"/>
    <s v="CM-12190"/>
    <s v="Charlotte Melton"/>
    <s v="Consumer"/>
    <s v="United States"/>
    <s v="Utica"/>
    <x v="15"/>
    <n v="13501"/>
    <x v="3"/>
    <s v="TEC-PH-10002583"/>
    <x v="2"/>
    <x v="7"/>
    <s v="iOttie HLCRIO102 Car Mount"/>
    <n v="119.94"/>
    <n v="6"/>
    <n v="0"/>
    <n v="5.9969999999999857"/>
  </r>
  <r>
    <n v="7493"/>
    <s v="US-2014-160836"/>
    <x v="3"/>
    <x v="220"/>
    <d v="2014-09-17T00:00:00"/>
    <s v="Standard Class"/>
    <s v="CC-12475"/>
    <s v="Cindy Chapman"/>
    <s v="Consumer"/>
    <s v="United States"/>
    <s v="Houston"/>
    <x v="5"/>
    <n v="77070"/>
    <x v="2"/>
    <s v="OFF-PA-10004239"/>
    <x v="1"/>
    <x v="10"/>
    <s v="Xerox 1953"/>
    <n v="10.272000000000002"/>
    <n v="3"/>
    <n v="0.2"/>
    <n v="3.2099999999999982"/>
  </r>
  <r>
    <n v="7494"/>
    <s v="US-2014-160836"/>
    <x v="3"/>
    <x v="220"/>
    <d v="2014-09-17T00:00:00"/>
    <s v="Standard Class"/>
    <s v="CC-12475"/>
    <s v="Cindy Chapman"/>
    <s v="Consumer"/>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s v="Consumer"/>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s v="Consumer"/>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s v="Consumer"/>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s v="Consumer"/>
    <s v="United States"/>
    <s v="Westminster"/>
    <x v="1"/>
    <n v="92683"/>
    <x v="1"/>
    <s v="OFF-FA-10000490"/>
    <x v="1"/>
    <x v="13"/>
    <s v="OIC Binder Clips, Mini, 1/4&quot; Capacity, Black"/>
    <n v="4.96"/>
    <n v="4"/>
    <n v="0"/>
    <n v="2.3311999999999999"/>
  </r>
  <r>
    <n v="7499"/>
    <s v="CA-2014-121048"/>
    <x v="3"/>
    <x v="1163"/>
    <d v="2014-07-19T00:00:00"/>
    <s v="Standard Class"/>
    <s v="TC-21295"/>
    <s v="Toby Carlisle"/>
    <s v="Consumer"/>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s v="Consumer"/>
    <s v="United States"/>
    <s v="Westminster"/>
    <x v="1"/>
    <n v="92683"/>
    <x v="1"/>
    <s v="FUR-FU-10002960"/>
    <x v="0"/>
    <x v="5"/>
    <s v="Eldon 200 Class Desk Accessories, Burgundy"/>
    <n v="18.84"/>
    <n v="3"/>
    <n v="0"/>
    <n v="7.9128000000000007"/>
  </r>
  <r>
    <n v="7501"/>
    <s v="CA-2014-121048"/>
    <x v="3"/>
    <x v="1163"/>
    <d v="2014-07-19T00:00:00"/>
    <s v="Standard Class"/>
    <s v="TC-21295"/>
    <s v="Toby Carlisle"/>
    <s v="Consumer"/>
    <s v="United States"/>
    <s v="Westminster"/>
    <x v="1"/>
    <n v="92683"/>
    <x v="1"/>
    <s v="TEC-AC-10000991"/>
    <x v="2"/>
    <x v="11"/>
    <s v="Sony Micro Vault Click 8 GB USB 2.0 Flash Drive"/>
    <n v="140.97"/>
    <n v="3"/>
    <n v="0"/>
    <n v="19.735800000000005"/>
  </r>
  <r>
    <n v="7502"/>
    <s v="CA-2014-121048"/>
    <x v="3"/>
    <x v="1163"/>
    <d v="2014-07-19T00:00:00"/>
    <s v="Standard Class"/>
    <s v="TC-21295"/>
    <s v="Toby Carlisle"/>
    <s v="Consumer"/>
    <s v="United States"/>
    <s v="Westminster"/>
    <x v="1"/>
    <n v="92683"/>
    <x v="1"/>
    <s v="TEC-PH-10004977"/>
    <x v="2"/>
    <x v="7"/>
    <s v="GE 30524EE4"/>
    <n v="470.37600000000009"/>
    <n v="3"/>
    <n v="0.2"/>
    <n v="52.917299999999955"/>
  </r>
  <r>
    <n v="7503"/>
    <s v="US-2014-120117"/>
    <x v="3"/>
    <x v="983"/>
    <d v="2014-03-31T00:00:00"/>
    <s v="Same Day"/>
    <s v="TB-21400"/>
    <s v="Tom Boeckenhauer"/>
    <s v="Consumer"/>
    <s v="United States"/>
    <s v="Los Angeles"/>
    <x v="1"/>
    <n v="90036"/>
    <x v="1"/>
    <s v="OFF-AR-10000817"/>
    <x v="1"/>
    <x v="6"/>
    <s v="Manco Dry-Lighter Erasable Highlighter"/>
    <n v="6.08"/>
    <n v="2"/>
    <n v="0"/>
    <n v="2.0671999999999997"/>
  </r>
  <r>
    <n v="7504"/>
    <s v="US-2014-120117"/>
    <x v="3"/>
    <x v="983"/>
    <d v="2014-03-31T00:00:00"/>
    <s v="Same Day"/>
    <s v="TB-21400"/>
    <s v="Tom Boeckenhauer"/>
    <s v="Consumer"/>
    <s v="United States"/>
    <s v="Los Angeles"/>
    <x v="1"/>
    <n v="90036"/>
    <x v="1"/>
    <s v="TEC-PH-10002447"/>
    <x v="2"/>
    <x v="7"/>
    <s v="AT&amp;T CL83451 4-Handset Telephone"/>
    <n v="164.79200000000003"/>
    <n v="1"/>
    <n v="0.2"/>
    <n v="18.539099999999991"/>
  </r>
  <r>
    <n v="7505"/>
    <s v="CA-2013-158043"/>
    <x v="0"/>
    <x v="1011"/>
    <d v="2013-02-04T00:00:00"/>
    <s v="Second Class"/>
    <s v="JK-15325"/>
    <s v="Jason Klamczynski"/>
    <s v="Corporate"/>
    <s v="United States"/>
    <s v="Atlantic City"/>
    <x v="30"/>
    <n v="8401"/>
    <x v="3"/>
    <s v="OFF-EN-10003134"/>
    <x v="1"/>
    <x v="12"/>
    <s v="Staples"/>
    <n v="23.36"/>
    <n v="2"/>
    <n v="0"/>
    <n v="11.68"/>
  </r>
  <r>
    <n v="7506"/>
    <s v="US-2014-106579"/>
    <x v="3"/>
    <x v="110"/>
    <d v="2014-06-14T00:00:00"/>
    <s v="Standard Class"/>
    <s v="BW-11200"/>
    <s v="Ben Wallace"/>
    <s v="Consumer"/>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s v="Consumer"/>
    <s v="United States"/>
    <s v="San Francisco"/>
    <x v="1"/>
    <n v="94122"/>
    <x v="1"/>
    <s v="TEC-PH-10001615"/>
    <x v="2"/>
    <x v="7"/>
    <s v="AT&amp;T CL82213"/>
    <n v="46.384"/>
    <n v="2"/>
    <n v="0.2"/>
    <n v="5.2181999999999924"/>
  </r>
  <r>
    <n v="7508"/>
    <s v="CA-2011-115889"/>
    <x v="2"/>
    <x v="981"/>
    <d v="2011-11-06T00:00:00"/>
    <s v="Standard Class"/>
    <s v="SH-20395"/>
    <s v="Shahid Hopkins"/>
    <s v="Consumer"/>
    <s v="United States"/>
    <s v="San Francisco"/>
    <x v="1"/>
    <n v="94122"/>
    <x v="1"/>
    <s v="OFF-ST-10003208"/>
    <x v="1"/>
    <x v="4"/>
    <s v="Adjustable Depth Letter/Legal Cart"/>
    <n v="362.92"/>
    <n v="2"/>
    <n v="0"/>
    <n v="105.24679999999995"/>
  </r>
  <r>
    <n v="7509"/>
    <s v="US-2014-161935"/>
    <x v="3"/>
    <x v="1163"/>
    <d v="2014-07-19T00:00:00"/>
    <s v="Standard Class"/>
    <s v="JL-15835"/>
    <s v="John Lee"/>
    <s v="Consumer"/>
    <s v="United States"/>
    <s v="Columbus"/>
    <x v="24"/>
    <n v="43229"/>
    <x v="3"/>
    <s v="OFF-PA-10000605"/>
    <x v="1"/>
    <x v="10"/>
    <s v="Xerox 1950"/>
    <n v="9.2480000000000011"/>
    <n v="2"/>
    <n v="0.2"/>
    <n v="3.3524000000000003"/>
  </r>
  <r>
    <n v="7510"/>
    <s v="US-2014-161935"/>
    <x v="3"/>
    <x v="1163"/>
    <d v="2014-07-19T00:00:00"/>
    <s v="Standard Class"/>
    <s v="JL-15835"/>
    <s v="John Lee"/>
    <s v="Consumer"/>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s v="Consumer"/>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s v="Consumer"/>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s v="Consumer"/>
    <s v="United States"/>
    <s v="Columbus"/>
    <x v="24"/>
    <n v="43229"/>
    <x v="3"/>
    <s v="OFF-ST-10001837"/>
    <x v="1"/>
    <x v="4"/>
    <s v="SAFCO Mobile Desk Side File, Wire Frame"/>
    <n v="239.45599999999999"/>
    <n v="7"/>
    <n v="0.2"/>
    <n v="17.959200000000003"/>
  </r>
  <r>
    <n v="7514"/>
    <s v="US-2014-161935"/>
    <x v="3"/>
    <x v="1163"/>
    <d v="2014-07-19T00:00:00"/>
    <s v="Standard Class"/>
    <s v="JL-15835"/>
    <s v="John Lee"/>
    <s v="Consumer"/>
    <s v="United States"/>
    <s v="Columbus"/>
    <x v="24"/>
    <n v="43229"/>
    <x v="3"/>
    <s v="OFF-AR-10004757"/>
    <x v="1"/>
    <x v="6"/>
    <s v="Crayola Colored Pencils"/>
    <n v="13.120000000000001"/>
    <n v="5"/>
    <n v="0.2"/>
    <n v="2.1319999999999988"/>
  </r>
  <r>
    <n v="7515"/>
    <s v="US-2014-167920"/>
    <x v="3"/>
    <x v="34"/>
    <d v="2014-12-13T00:00:00"/>
    <s v="Second Class"/>
    <s v="JL-15835"/>
    <s v="John Lee"/>
    <s v="Consumer"/>
    <s v="United States"/>
    <s v="Richmond"/>
    <x v="0"/>
    <n v="40475"/>
    <x v="0"/>
    <s v="OFF-BI-10004236"/>
    <x v="1"/>
    <x v="8"/>
    <s v="XtraLife ClearVue Slant-D Ring Binder, White, 3&quot;"/>
    <n v="29.36"/>
    <n v="2"/>
    <n v="0"/>
    <n v="13.505599999999999"/>
  </r>
  <r>
    <n v="7516"/>
    <s v="US-2014-167920"/>
    <x v="3"/>
    <x v="34"/>
    <d v="2014-12-13T00:00:00"/>
    <s v="Second Class"/>
    <s v="JL-15835"/>
    <s v="John Lee"/>
    <s v="Consumer"/>
    <s v="United States"/>
    <s v="Richmond"/>
    <x v="0"/>
    <n v="40475"/>
    <x v="0"/>
    <s v="OFF-AP-10000159"/>
    <x v="1"/>
    <x v="9"/>
    <s v="Belkin F9M820V08 8 Outlet Surge"/>
    <n v="214.89999999999998"/>
    <n v="5"/>
    <n v="0"/>
    <n v="62.32099999999997"/>
  </r>
  <r>
    <n v="7517"/>
    <s v="US-2014-167920"/>
    <x v="3"/>
    <x v="34"/>
    <d v="2014-12-13T00:00:00"/>
    <s v="Second Class"/>
    <s v="JL-15835"/>
    <s v="John Lee"/>
    <s v="Consumer"/>
    <s v="United States"/>
    <s v="Richmond"/>
    <x v="0"/>
    <n v="40475"/>
    <x v="0"/>
    <s v="OFF-BI-10003274"/>
    <x v="1"/>
    <x v="8"/>
    <s v="Avery Durable Slant Ring Binders, No Labels"/>
    <n v="15.92"/>
    <n v="4"/>
    <n v="0"/>
    <n v="7.4824000000000002"/>
  </r>
  <r>
    <n v="7518"/>
    <s v="US-2014-167920"/>
    <x v="3"/>
    <x v="34"/>
    <d v="2014-12-13T00:00:00"/>
    <s v="Second Class"/>
    <s v="JL-15835"/>
    <s v="John Lee"/>
    <s v="Consumer"/>
    <s v="United States"/>
    <s v="Richmond"/>
    <x v="0"/>
    <n v="40475"/>
    <x v="0"/>
    <s v="TEC-AC-10001013"/>
    <x v="2"/>
    <x v="11"/>
    <s v="Logitech ClearChat Comfort/USB Headset H390"/>
    <n v="146.44999999999999"/>
    <n v="5"/>
    <n v="0"/>
    <n v="48.328499999999991"/>
  </r>
  <r>
    <n v="7519"/>
    <s v="US-2014-167920"/>
    <x v="3"/>
    <x v="34"/>
    <d v="2014-12-13T00:00:00"/>
    <s v="Second Class"/>
    <s v="JL-15835"/>
    <s v="John Lee"/>
    <s v="Consumer"/>
    <s v="United States"/>
    <s v="Richmond"/>
    <x v="0"/>
    <n v="40475"/>
    <x v="0"/>
    <s v="OFF-ST-10004963"/>
    <x v="1"/>
    <x v="4"/>
    <s v="Eldon Gobal File Keepers"/>
    <n v="15.14"/>
    <n v="1"/>
    <n v="0"/>
    <n v="0.60559999999999903"/>
  </r>
  <r>
    <n v="7520"/>
    <s v="US-2014-167920"/>
    <x v="3"/>
    <x v="34"/>
    <d v="2014-12-13T00:00:00"/>
    <s v="Second Class"/>
    <s v="JL-15835"/>
    <s v="John Lee"/>
    <s v="Consumer"/>
    <s v="United States"/>
    <s v="Richmond"/>
    <x v="0"/>
    <n v="40475"/>
    <x v="0"/>
    <s v="OFF-LA-10004409"/>
    <x v="1"/>
    <x v="2"/>
    <s v="Avery 492"/>
    <n v="5.76"/>
    <n v="2"/>
    <n v="0"/>
    <n v="2.6495999999999995"/>
  </r>
  <r>
    <n v="7521"/>
    <s v="US-2014-167920"/>
    <x v="3"/>
    <x v="34"/>
    <d v="2014-12-13T00:00:00"/>
    <s v="Second Class"/>
    <s v="JL-15835"/>
    <s v="John Lee"/>
    <s v="Consumer"/>
    <s v="United States"/>
    <s v="Richmond"/>
    <x v="0"/>
    <n v="40475"/>
    <x v="0"/>
    <s v="TEC-CO-10001046"/>
    <x v="2"/>
    <x v="16"/>
    <s v="Canon Imageclass D680 Copier / Fax"/>
    <n v="1399.98"/>
    <n v="2"/>
    <n v="0"/>
    <n v="629.99099999999999"/>
  </r>
  <r>
    <n v="7522"/>
    <s v="CA-2013-162383"/>
    <x v="0"/>
    <x v="64"/>
    <d v="2013-09-12T00:00:00"/>
    <s v="Standard Class"/>
    <s v="MD-17350"/>
    <s v="Maribeth Dona"/>
    <s v="Consumer"/>
    <s v="United States"/>
    <s v="Lancaster"/>
    <x v="24"/>
    <n v="43130"/>
    <x v="3"/>
    <s v="OFF-BI-10002824"/>
    <x v="1"/>
    <x v="8"/>
    <s v="Recycled Easel Ring Binders"/>
    <n v="8.9520000000000017"/>
    <n v="2"/>
    <n v="0.7"/>
    <n v="-7.4600000000000009"/>
  </r>
  <r>
    <n v="7523"/>
    <s v="CA-2013-162383"/>
    <x v="0"/>
    <x v="64"/>
    <d v="2013-09-12T00:00:00"/>
    <s v="Standard Class"/>
    <s v="MD-17350"/>
    <s v="Maribeth Dona"/>
    <s v="Consumer"/>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s v="Consumer"/>
    <s v="United States"/>
    <s v="Lancaster"/>
    <x v="24"/>
    <n v="43130"/>
    <x v="3"/>
    <s v="FUR-CH-10004477"/>
    <x v="0"/>
    <x v="1"/>
    <s v="Global Push Button Manager's Chair, Indigo"/>
    <n v="85.245999999999995"/>
    <n v="2"/>
    <n v="0.3"/>
    <n v="-1.217800000000004"/>
  </r>
  <r>
    <n v="7525"/>
    <s v="CA-2011-125731"/>
    <x v="2"/>
    <x v="1076"/>
    <d v="2011-09-16T00:00:00"/>
    <s v="Standard Class"/>
    <s v="CL-12565"/>
    <s v="Clay Ludtke"/>
    <s v="Consumer"/>
    <s v="United States"/>
    <s v="Gresham"/>
    <x v="21"/>
    <n v="97030"/>
    <x v="1"/>
    <s v="OFF-EN-10003072"/>
    <x v="1"/>
    <x v="12"/>
    <s v="Peel &amp; Seel Envelopes"/>
    <n v="21.728000000000002"/>
    <n v="7"/>
    <n v="0.2"/>
    <n v="7.6047999999999991"/>
  </r>
  <r>
    <n v="7526"/>
    <s v="CA-2011-125731"/>
    <x v="2"/>
    <x v="1076"/>
    <d v="2011-09-16T00:00:00"/>
    <s v="Standard Class"/>
    <s v="CL-12565"/>
    <s v="Clay Ludtke"/>
    <s v="Consumer"/>
    <s v="United States"/>
    <s v="Gresham"/>
    <x v="21"/>
    <n v="97030"/>
    <x v="1"/>
    <s v="FUR-CH-10003973"/>
    <x v="0"/>
    <x v="1"/>
    <s v="GuestStacker Chair with Chrome Finish Legs"/>
    <n v="1487.04"/>
    <n v="5"/>
    <n v="0.2"/>
    <n v="148.70400000000006"/>
  </r>
  <r>
    <n v="7527"/>
    <s v="US-2014-106145"/>
    <x v="3"/>
    <x v="986"/>
    <d v="2014-09-27T00:00:00"/>
    <s v="Same Day"/>
    <s v="RA-19885"/>
    <s v="Ruben Ausman"/>
    <s v="Corporate"/>
    <s v="United States"/>
    <s v="San Francisco"/>
    <x v="1"/>
    <n v="94109"/>
    <x v="1"/>
    <s v="OFF-EN-10001028"/>
    <x v="1"/>
    <x v="12"/>
    <s v="Staples"/>
    <n v="71.88"/>
    <n v="6"/>
    <n v="0"/>
    <n v="33.064799999999998"/>
  </r>
  <r>
    <n v="7528"/>
    <s v="US-2014-106145"/>
    <x v="3"/>
    <x v="986"/>
    <d v="2014-09-27T00:00:00"/>
    <s v="Same Day"/>
    <s v="RA-19885"/>
    <s v="Ruben Ausman"/>
    <s v="Corporate"/>
    <s v="United States"/>
    <s v="San Francisco"/>
    <x v="1"/>
    <n v="94109"/>
    <x v="1"/>
    <s v="FUR-FU-10003829"/>
    <x v="0"/>
    <x v="5"/>
    <s v="Stackable Trays"/>
    <n v="9.24"/>
    <n v="3"/>
    <n v="0"/>
    <n v="2.9567999999999994"/>
  </r>
  <r>
    <n v="7529"/>
    <s v="US-2014-106145"/>
    <x v="3"/>
    <x v="986"/>
    <d v="2014-09-27T00:00:00"/>
    <s v="Same Day"/>
    <s v="RA-19885"/>
    <s v="Ruben Ausman"/>
    <s v="Corporate"/>
    <s v="United States"/>
    <s v="San Francisco"/>
    <x v="1"/>
    <n v="94109"/>
    <x v="1"/>
    <s v="OFF-PA-10002245"/>
    <x v="1"/>
    <x v="10"/>
    <s v="Xerox 1895"/>
    <n v="35.880000000000003"/>
    <n v="6"/>
    <n v="0"/>
    <n v="16.146000000000001"/>
  </r>
  <r>
    <n v="7530"/>
    <s v="US-2014-106145"/>
    <x v="3"/>
    <x v="986"/>
    <d v="2014-09-27T00:00:00"/>
    <s v="Same Day"/>
    <s v="RA-19885"/>
    <s v="Ruben Ausman"/>
    <s v="Corporate"/>
    <s v="United States"/>
    <s v="San Francisco"/>
    <x v="1"/>
    <n v="94109"/>
    <x v="1"/>
    <s v="OFF-BI-10002215"/>
    <x v="1"/>
    <x v="8"/>
    <s v="Wilson Jones Hanging View Binder, White, 1&quot;"/>
    <n v="17.04"/>
    <n v="3"/>
    <n v="0.2"/>
    <n v="5.5379999999999985"/>
  </r>
  <r>
    <n v="7531"/>
    <s v="US-2014-106145"/>
    <x v="3"/>
    <x v="986"/>
    <d v="2014-09-27T00:00:00"/>
    <s v="Same Day"/>
    <s v="RA-19885"/>
    <s v="Ruben Ausman"/>
    <s v="Corporate"/>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s v="Consumer"/>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s v="Consumer"/>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s v="Consumer"/>
    <s v="United States"/>
    <s v="Greenville"/>
    <x v="3"/>
    <n v="27834"/>
    <x v="0"/>
    <s v="FUR-CH-10002880"/>
    <x v="0"/>
    <x v="1"/>
    <s v="Global High-Back Leather Tilter, Burgundy"/>
    <n v="196.78399999999999"/>
    <n v="2"/>
    <n v="0.2"/>
    <n v="-22.138200000000012"/>
  </r>
  <r>
    <n v="7535"/>
    <s v="US-2014-134642"/>
    <x v="3"/>
    <x v="906"/>
    <d v="2014-03-02T00:00:00"/>
    <s v="Standard Class"/>
    <s v="SW-20245"/>
    <s v="Scot Wooten"/>
    <s v="Consumer"/>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s v="Corporate"/>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s v="Consumer"/>
    <s v="United States"/>
    <s v="Houston"/>
    <x v="5"/>
    <n v="77041"/>
    <x v="2"/>
    <s v="FUR-FU-10000820"/>
    <x v="0"/>
    <x v="5"/>
    <s v="Tensor Brushed Steel Torchiere Floor Lamp"/>
    <n v="13.591999999999999"/>
    <n v="2"/>
    <n v="0.6"/>
    <n v="-14.271599999999999"/>
  </r>
  <r>
    <n v="7538"/>
    <s v="CA-2013-106460"/>
    <x v="0"/>
    <x v="317"/>
    <d v="2013-02-22T00:00:00"/>
    <s v="Second Class"/>
    <s v="GT-14710"/>
    <s v="Greg Tran"/>
    <s v="Consumer"/>
    <s v="United States"/>
    <s v="San Francisco"/>
    <x v="1"/>
    <n v="94109"/>
    <x v="1"/>
    <s v="OFF-PA-10001736"/>
    <x v="1"/>
    <x v="10"/>
    <s v="Xerox 1880"/>
    <n v="70.88"/>
    <n v="2"/>
    <n v="0"/>
    <n v="33.313599999999994"/>
  </r>
  <r>
    <n v="7539"/>
    <s v="US-2014-112347"/>
    <x v="3"/>
    <x v="574"/>
    <d v="2014-12-07T00:00:00"/>
    <s v="Standard Class"/>
    <s v="BS-11380"/>
    <s v="Bill Stewart"/>
    <s v="Corporate"/>
    <s v="United States"/>
    <s v="Denver"/>
    <x v="22"/>
    <n v="80219"/>
    <x v="1"/>
    <s v="OFF-ST-10003306"/>
    <x v="1"/>
    <x v="4"/>
    <s v="Letter Size Cart"/>
    <n v="114.28800000000001"/>
    <n v="1"/>
    <n v="0.2"/>
    <n v="12.857399999999984"/>
  </r>
  <r>
    <n v="7540"/>
    <s v="US-2014-112347"/>
    <x v="3"/>
    <x v="574"/>
    <d v="2014-12-07T00:00:00"/>
    <s v="Standard Class"/>
    <s v="BS-11380"/>
    <s v="Bill Stewart"/>
    <s v="Corporate"/>
    <s v="United States"/>
    <s v="Denver"/>
    <x v="22"/>
    <n v="80219"/>
    <x v="1"/>
    <s v="OFF-BI-10003707"/>
    <x v="1"/>
    <x v="8"/>
    <s v="Aluminum Screw Posts"/>
    <n v="36.624000000000002"/>
    <n v="8"/>
    <n v="0.7"/>
    <n v="-24.41599999999999"/>
  </r>
  <r>
    <n v="7541"/>
    <s v="US-2014-112347"/>
    <x v="3"/>
    <x v="574"/>
    <d v="2014-12-07T00:00:00"/>
    <s v="Standard Class"/>
    <s v="BS-11380"/>
    <s v="Bill Stewart"/>
    <s v="Corporate"/>
    <s v="United States"/>
    <s v="Denver"/>
    <x v="22"/>
    <n v="80219"/>
    <x v="1"/>
    <s v="FUR-BO-10003546"/>
    <x v="0"/>
    <x v="0"/>
    <s v="Hon 4-Shelf Metal Bookcases"/>
    <n v="242.35200000000003"/>
    <n v="8"/>
    <n v="0.7"/>
    <n v="-363.52799999999991"/>
  </r>
  <r>
    <n v="7542"/>
    <s v="US-2014-112347"/>
    <x v="3"/>
    <x v="574"/>
    <d v="2014-12-07T00:00:00"/>
    <s v="Standard Class"/>
    <s v="BS-11380"/>
    <s v="Bill Stewart"/>
    <s v="Corporate"/>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s v="Corporate"/>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s v="Corporate"/>
    <s v="United States"/>
    <s v="Denver"/>
    <x v="22"/>
    <n v="80219"/>
    <x v="1"/>
    <s v="TEC-PH-10004833"/>
    <x v="2"/>
    <x v="7"/>
    <s v="Macally Suction Cup Mount"/>
    <n v="57.36"/>
    <n v="6"/>
    <n v="0.2"/>
    <n v="-14.34"/>
  </r>
  <r>
    <n v="7545"/>
    <s v="US-2014-112347"/>
    <x v="3"/>
    <x v="574"/>
    <d v="2014-12-07T00:00:00"/>
    <s v="Standard Class"/>
    <s v="BS-11380"/>
    <s v="Bill Stewart"/>
    <s v="Corporate"/>
    <s v="United States"/>
    <s v="Denver"/>
    <x v="22"/>
    <n v="80219"/>
    <x v="1"/>
    <s v="FUR-CH-10002335"/>
    <x v="0"/>
    <x v="1"/>
    <s v="Hon GuestStacker Chair"/>
    <n v="906.68000000000006"/>
    <n v="5"/>
    <n v="0.2"/>
    <n v="68.001000000000033"/>
  </r>
  <r>
    <n v="7546"/>
    <s v="CA-2011-103492"/>
    <x v="2"/>
    <x v="982"/>
    <d v="2011-10-15T00:00:00"/>
    <s v="Standard Class"/>
    <s v="CM-12715"/>
    <s v="Craig Molinari"/>
    <s v="Corporate"/>
    <s v="United States"/>
    <s v="Huntsville"/>
    <x v="5"/>
    <n v="77340"/>
    <x v="2"/>
    <s v="TEC-PH-10001128"/>
    <x v="2"/>
    <x v="7"/>
    <s v="Motorola Droid Maxx"/>
    <n v="719.95200000000011"/>
    <n v="6"/>
    <n v="0.2"/>
    <n v="71.995200000000011"/>
  </r>
  <r>
    <n v="7547"/>
    <s v="CA-2011-103492"/>
    <x v="2"/>
    <x v="982"/>
    <d v="2011-10-15T00:00:00"/>
    <s v="Standard Class"/>
    <s v="CM-12715"/>
    <s v="Craig Molinari"/>
    <s v="Corporate"/>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s v="Corporate"/>
    <s v="United States"/>
    <s v="Huntsville"/>
    <x v="5"/>
    <n v="77340"/>
    <x v="2"/>
    <s v="OFF-BI-10004817"/>
    <x v="1"/>
    <x v="8"/>
    <s v="GBC Personal VeloBind Strips"/>
    <n v="11.979999999999997"/>
    <n v="5"/>
    <n v="0.8"/>
    <n v="-19.16800000000001"/>
  </r>
  <r>
    <n v="7549"/>
    <s v="CA-2011-103492"/>
    <x v="2"/>
    <x v="982"/>
    <d v="2011-10-15T00:00:00"/>
    <s v="Standard Class"/>
    <s v="CM-12715"/>
    <s v="Craig Molinari"/>
    <s v="Corporate"/>
    <s v="United States"/>
    <s v="Huntsville"/>
    <x v="5"/>
    <n v="77340"/>
    <x v="2"/>
    <s v="OFF-BI-10004140"/>
    <x v="1"/>
    <x v="8"/>
    <s v="Avery Non-Stick Binders"/>
    <n v="0.8979999999999998"/>
    <n v="1"/>
    <n v="0.8"/>
    <n v="-1.5715000000000008"/>
  </r>
  <r>
    <n v="7550"/>
    <s v="CA-2013-136595"/>
    <x v="0"/>
    <x v="64"/>
    <d v="2013-09-08T00:00:00"/>
    <s v="First Class"/>
    <s v="EM-13825"/>
    <s v="Elizabeth Moffitt"/>
    <s v="Corporate"/>
    <s v="United States"/>
    <s v="Houston"/>
    <x v="5"/>
    <n v="77036"/>
    <x v="2"/>
    <s v="FUR-FU-10004671"/>
    <x v="0"/>
    <x v="5"/>
    <s v="Executive Impressions 12&quot; Wall Clock"/>
    <n v="21.204000000000004"/>
    <n v="3"/>
    <n v="0.6"/>
    <n v="-11.662199999999999"/>
  </r>
  <r>
    <n v="7551"/>
    <s v="CA-2011-140396"/>
    <x v="2"/>
    <x v="1164"/>
    <d v="2011-11-25T00:00:00"/>
    <s v="Standard Class"/>
    <s v="KH-16330"/>
    <s v="Katharine Harms"/>
    <s v="Corporate"/>
    <s v="United States"/>
    <s v="New York City"/>
    <x v="15"/>
    <n v="10024"/>
    <x v="3"/>
    <s v="OFF-EN-10002592"/>
    <x v="1"/>
    <x v="12"/>
    <s v="Peel &amp; Seel Recycled Catalog Envelopes, Brown"/>
    <n v="34.74"/>
    <n v="3"/>
    <n v="0"/>
    <n v="17.37"/>
  </r>
  <r>
    <n v="7552"/>
    <s v="CA-2011-140396"/>
    <x v="2"/>
    <x v="1164"/>
    <d v="2011-11-25T00:00:00"/>
    <s v="Standard Class"/>
    <s v="KH-16330"/>
    <s v="Katharine Harms"/>
    <s v="Corporate"/>
    <s v="United States"/>
    <s v="New York City"/>
    <x v="15"/>
    <n v="10024"/>
    <x v="3"/>
    <s v="TEC-PH-10004447"/>
    <x v="2"/>
    <x v="7"/>
    <s v="Toshiba IPT2010-SD IP Telephone"/>
    <n v="833.94"/>
    <n v="6"/>
    <n v="0"/>
    <n v="216.8244"/>
  </r>
  <r>
    <n v="7553"/>
    <s v="CA-2011-140396"/>
    <x v="2"/>
    <x v="1164"/>
    <d v="2011-11-25T00:00:00"/>
    <s v="Standard Class"/>
    <s v="KH-16330"/>
    <s v="Katharine Harms"/>
    <s v="Corporate"/>
    <s v="United States"/>
    <s v="New York City"/>
    <x v="15"/>
    <n v="10024"/>
    <x v="3"/>
    <s v="OFF-BI-10003669"/>
    <x v="1"/>
    <x v="8"/>
    <s v="3M Organizer Strips"/>
    <n v="12.96"/>
    <n v="3"/>
    <n v="0.2"/>
    <n v="4.5359999999999996"/>
  </r>
  <r>
    <n v="7554"/>
    <s v="CA-2011-140396"/>
    <x v="2"/>
    <x v="1164"/>
    <d v="2011-11-25T00:00:00"/>
    <s v="Standard Class"/>
    <s v="KH-16330"/>
    <s v="Katharine Harms"/>
    <s v="Corporate"/>
    <s v="United States"/>
    <s v="New York City"/>
    <x v="15"/>
    <n v="10024"/>
    <x v="3"/>
    <s v="OFF-PA-10000223"/>
    <x v="1"/>
    <x v="10"/>
    <s v="Xerox 2000"/>
    <n v="25.92"/>
    <n v="4"/>
    <n v="0"/>
    <n v="12.441600000000001"/>
  </r>
  <r>
    <n v="7555"/>
    <s v="CA-2011-114181"/>
    <x v="2"/>
    <x v="1025"/>
    <d v="2011-05-14T00:00:00"/>
    <s v="Second Class"/>
    <s v="AF-10885"/>
    <s v="Art Foster"/>
    <s v="Consumer"/>
    <s v="United States"/>
    <s v="Philadelphia"/>
    <x v="9"/>
    <n v="19134"/>
    <x v="3"/>
    <s v="FUR-BO-10004467"/>
    <x v="0"/>
    <x v="0"/>
    <s v="Bestar Classic Bookcase"/>
    <n v="349.96499999999997"/>
    <n v="7"/>
    <n v="0.5"/>
    <n v="-216.97830000000002"/>
  </r>
  <r>
    <n v="7556"/>
    <s v="CA-2011-114181"/>
    <x v="2"/>
    <x v="1025"/>
    <d v="2011-05-14T00:00:00"/>
    <s v="Second Class"/>
    <s v="AF-10885"/>
    <s v="Art Foster"/>
    <s v="Consumer"/>
    <s v="United States"/>
    <s v="Philadelphia"/>
    <x v="9"/>
    <n v="19134"/>
    <x v="3"/>
    <s v="OFF-AR-10000716"/>
    <x v="1"/>
    <x v="6"/>
    <s v="DIXON Ticonderoga Erasable Checking Pencils"/>
    <n v="22.32"/>
    <n v="5"/>
    <n v="0.2"/>
    <n v="5.3010000000000002"/>
  </r>
  <r>
    <n v="7557"/>
    <s v="CA-2014-159506"/>
    <x v="3"/>
    <x v="344"/>
    <d v="2014-12-03T00:00:00"/>
    <s v="Standard Class"/>
    <s v="JR-16210"/>
    <s v="Justin Ritter"/>
    <s v="Corporate"/>
    <s v="United States"/>
    <s v="Columbus"/>
    <x v="14"/>
    <n v="47201"/>
    <x v="2"/>
    <s v="OFF-PA-10003641"/>
    <x v="1"/>
    <x v="10"/>
    <s v="Xerox 1909"/>
    <n v="158.28"/>
    <n v="6"/>
    <n v="0"/>
    <n v="72.808799999999991"/>
  </r>
  <r>
    <n v="7558"/>
    <s v="CA-2014-159506"/>
    <x v="3"/>
    <x v="344"/>
    <d v="2014-12-03T00:00:00"/>
    <s v="Standard Class"/>
    <s v="JR-16210"/>
    <s v="Justin Ritter"/>
    <s v="Corporate"/>
    <s v="United States"/>
    <s v="Columbus"/>
    <x v="14"/>
    <n v="47201"/>
    <x v="2"/>
    <s v="OFF-BI-10004519"/>
    <x v="1"/>
    <x v="8"/>
    <s v="GBC DocuBind P100 Manual Binding Machine"/>
    <n v="497.93999999999994"/>
    <n v="3"/>
    <n v="0"/>
    <n v="224.07299999999998"/>
  </r>
  <r>
    <n v="7559"/>
    <s v="US-2011-137155"/>
    <x v="2"/>
    <x v="301"/>
    <d v="2011-11-05T00:00:00"/>
    <s v="Standard Class"/>
    <s v="DL-12925"/>
    <s v="Daniel Lacy"/>
    <s v="Consumer"/>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s v="Consumer"/>
    <s v="United States"/>
    <s v="Long Beach"/>
    <x v="15"/>
    <n v="11561"/>
    <x v="3"/>
    <s v="OFF-PA-10000806"/>
    <x v="1"/>
    <x v="10"/>
    <s v="Xerox 1934"/>
    <n v="167.94"/>
    <n v="3"/>
    <n v="0"/>
    <n v="82.290599999999998"/>
  </r>
  <r>
    <n v="7561"/>
    <s v="US-2011-137155"/>
    <x v="2"/>
    <x v="301"/>
    <d v="2011-11-05T00:00:00"/>
    <s v="Standard Class"/>
    <s v="DL-12925"/>
    <s v="Daniel Lacy"/>
    <s v="Consumer"/>
    <s v="United States"/>
    <s v="Long Beach"/>
    <x v="15"/>
    <n v="11561"/>
    <x v="3"/>
    <s v="FUR-FU-10003142"/>
    <x v="0"/>
    <x v="5"/>
    <s v="Master Big Foot Doorstop, Beige"/>
    <n v="31.68"/>
    <n v="6"/>
    <n v="0"/>
    <n v="9.8207999999999984"/>
  </r>
  <r>
    <n v="7562"/>
    <s v="CA-2013-105746"/>
    <x v="0"/>
    <x v="945"/>
    <d v="2014-01-02T00:00:00"/>
    <s v="First Class"/>
    <s v="BD-11605"/>
    <s v="Brian Dahlen"/>
    <s v="Consumer"/>
    <s v="United States"/>
    <s v="Lancaster"/>
    <x v="9"/>
    <n v="17602"/>
    <x v="3"/>
    <s v="FUR-CH-10000454"/>
    <x v="0"/>
    <x v="1"/>
    <s v="Hon Deluxe Fabric Upholstered Stacking Chairs, Rounded Back"/>
    <n v="170.78599999999997"/>
    <n v="1"/>
    <n v="0.3"/>
    <n v="0"/>
  </r>
  <r>
    <n v="7563"/>
    <s v="US-2013-104815"/>
    <x v="0"/>
    <x v="323"/>
    <d v="2013-09-08T00:00:00"/>
    <s v="Standard Class"/>
    <s v="RB-19570"/>
    <s v="Rob Beeghly"/>
    <s v="Consumer"/>
    <s v="United States"/>
    <s v="Chicago"/>
    <x v="10"/>
    <n v="60610"/>
    <x v="2"/>
    <s v="FUR-BO-10003894"/>
    <x v="0"/>
    <x v="0"/>
    <s v="Safco Value Mate Steel Bookcase, Baked Enamel Finish on Steel, Black"/>
    <n v="198.744"/>
    <n v="4"/>
    <n v="0.3"/>
    <n v="0"/>
  </r>
  <r>
    <n v="7564"/>
    <s v="CA-2014-157672"/>
    <x v="3"/>
    <x v="361"/>
    <d v="2014-10-08T00:00:00"/>
    <s v="First Class"/>
    <s v="RB-19795"/>
    <s v="Ross Baird"/>
    <s v="Home Office"/>
    <s v="United States"/>
    <s v="Denver"/>
    <x v="22"/>
    <n v="80219"/>
    <x v="1"/>
    <s v="TEC-AC-10001714"/>
    <x v="2"/>
    <x v="11"/>
    <s v="Logitech MX Performance Wireless Mouse"/>
    <n v="63.824000000000005"/>
    <n v="2"/>
    <n v="0.2"/>
    <n v="13.562599999999998"/>
  </r>
  <r>
    <n v="7565"/>
    <s v="US-2013-166660"/>
    <x v="0"/>
    <x v="806"/>
    <d v="2013-02-01T00:00:00"/>
    <s v="Second Class"/>
    <s v="TB-21250"/>
    <s v="Tim Brockman"/>
    <s v="Consumer"/>
    <s v="United States"/>
    <s v="Seattle"/>
    <x v="4"/>
    <n v="98103"/>
    <x v="1"/>
    <s v="FUR-CH-10001190"/>
    <x v="0"/>
    <x v="1"/>
    <s v="Global Deluxe High-Back Office Chair in Storm"/>
    <n v="435.16800000000006"/>
    <n v="4"/>
    <n v="0.2"/>
    <n v="-59.835600000000042"/>
  </r>
  <r>
    <n v="7566"/>
    <s v="US-2013-166660"/>
    <x v="0"/>
    <x v="806"/>
    <d v="2013-02-01T00:00:00"/>
    <s v="Second Class"/>
    <s v="TB-21250"/>
    <s v="Tim Brockman"/>
    <s v="Consumer"/>
    <s v="United States"/>
    <s v="Seattle"/>
    <x v="4"/>
    <n v="98103"/>
    <x v="1"/>
    <s v="FUR-BO-10000468"/>
    <x v="0"/>
    <x v="0"/>
    <s v="O'Sullivan 2-Shelf Heavy-Duty Bookcases"/>
    <n v="48.58"/>
    <n v="1"/>
    <n v="0"/>
    <n v="7.7728000000000037"/>
  </r>
  <r>
    <n v="7567"/>
    <s v="CA-2014-140802"/>
    <x v="3"/>
    <x v="81"/>
    <d v="2014-04-24T00:00:00"/>
    <s v="First Class"/>
    <s v="KN-16390"/>
    <s v="Katherine Nockton"/>
    <s v="Corporate"/>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s v="Corporate"/>
    <s v="United States"/>
    <s v="Houston"/>
    <x v="5"/>
    <n v="77070"/>
    <x v="2"/>
    <s v="OFF-PA-10001534"/>
    <x v="1"/>
    <x v="10"/>
    <s v="Xerox 230"/>
    <n v="20.736000000000004"/>
    <n v="4"/>
    <n v="0.2"/>
    <n v="7.2576000000000001"/>
  </r>
  <r>
    <n v="7569"/>
    <s v="CA-2011-133830"/>
    <x v="2"/>
    <x v="29"/>
    <d v="2011-12-10T00:00:00"/>
    <s v="Standard Class"/>
    <s v="RL-19615"/>
    <s v="Rob Lucas"/>
    <s v="Consumer"/>
    <s v="United States"/>
    <s v="Los Angeles"/>
    <x v="1"/>
    <n v="90045"/>
    <x v="1"/>
    <s v="OFF-AR-10003045"/>
    <x v="1"/>
    <x v="6"/>
    <s v="Prang Colored Pencils"/>
    <n v="26.46"/>
    <n v="9"/>
    <n v="0"/>
    <n v="11.907"/>
  </r>
  <r>
    <n v="7570"/>
    <s v="CA-2011-133830"/>
    <x v="2"/>
    <x v="29"/>
    <d v="2011-12-10T00:00:00"/>
    <s v="Standard Class"/>
    <s v="RL-19615"/>
    <s v="Rob Lucas"/>
    <s v="Consumer"/>
    <s v="United States"/>
    <s v="Los Angeles"/>
    <x v="1"/>
    <n v="90045"/>
    <x v="1"/>
    <s v="OFF-PA-10001363"/>
    <x v="1"/>
    <x v="10"/>
    <s v="Xerox 1933"/>
    <n v="49.12"/>
    <n v="4"/>
    <n v="0"/>
    <n v="23.086399999999998"/>
  </r>
  <r>
    <n v="7571"/>
    <s v="CA-2011-133830"/>
    <x v="2"/>
    <x v="29"/>
    <d v="2011-12-10T00:00:00"/>
    <s v="Standard Class"/>
    <s v="RL-19615"/>
    <s v="Rob Lucas"/>
    <s v="Consumer"/>
    <s v="United States"/>
    <s v="Los Angeles"/>
    <x v="1"/>
    <n v="90045"/>
    <x v="1"/>
    <s v="OFF-FA-10002280"/>
    <x v="1"/>
    <x v="13"/>
    <s v="Advantus Plastic Paper Clips"/>
    <n v="15"/>
    <n v="3"/>
    <n v="0"/>
    <n v="7.1999999999999993"/>
  </r>
  <r>
    <n v="7572"/>
    <s v="CA-2011-100916"/>
    <x v="2"/>
    <x v="618"/>
    <d v="2011-10-26T00:00:00"/>
    <s v="Standard Class"/>
    <s v="FH-14275"/>
    <s v="Frank Hawley"/>
    <s v="Corporate"/>
    <s v="United States"/>
    <s v="Newport News"/>
    <x v="17"/>
    <n v="23602"/>
    <x v="0"/>
    <s v="OFF-ST-10003479"/>
    <x v="1"/>
    <x v="4"/>
    <s v="Eldon Base for stackable storage shelf, platinum"/>
    <n v="194.7"/>
    <n v="5"/>
    <n v="0"/>
    <n v="9.7349999999999781"/>
  </r>
  <r>
    <n v="7573"/>
    <s v="CA-2011-100916"/>
    <x v="2"/>
    <x v="618"/>
    <d v="2011-10-26T00:00:00"/>
    <s v="Standard Class"/>
    <s v="FH-14275"/>
    <s v="Frank Hawley"/>
    <s v="Corporate"/>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s v="Corporate"/>
    <s v="United States"/>
    <s v="Newport News"/>
    <x v="17"/>
    <n v="23602"/>
    <x v="0"/>
    <s v="OFF-AR-10001022"/>
    <x v="1"/>
    <x v="6"/>
    <s v="SANFORD Liquid Accent Tank-Style Highlighters"/>
    <n v="2.84"/>
    <n v="1"/>
    <n v="0"/>
    <n v="0.88039999999999985"/>
  </r>
  <r>
    <n v="7575"/>
    <s v="CA-2012-129532"/>
    <x v="1"/>
    <x v="575"/>
    <d v="2012-12-12T00:00:00"/>
    <s v="Standard Class"/>
    <s v="YS-21880"/>
    <s v="Yana Sorensen"/>
    <s v="Corporate"/>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s v="Corporate"/>
    <s v="United States"/>
    <s v="Los Angeles"/>
    <x v="1"/>
    <n v="90036"/>
    <x v="1"/>
    <s v="TEC-AC-10000865"/>
    <x v="2"/>
    <x v="11"/>
    <s v="WD My Passport Ultra 500GB Portable External Hard Drive"/>
    <n v="236"/>
    <n v="4"/>
    <n v="0"/>
    <n v="40.119999999999976"/>
  </r>
  <r>
    <n v="7577"/>
    <s v="CA-2011-134726"/>
    <x v="2"/>
    <x v="981"/>
    <d v="2011-11-07T00:00:00"/>
    <s v="Second Class"/>
    <s v="SW-20755"/>
    <s v="Steven Ward"/>
    <s v="Corporate"/>
    <s v="United States"/>
    <s v="Seattle"/>
    <x v="4"/>
    <n v="98115"/>
    <x v="1"/>
    <s v="TEC-AC-10000023"/>
    <x v="2"/>
    <x v="11"/>
    <s v="Maxell 74 Minute CD-R Spindle, 50/Pack"/>
    <n v="41.94"/>
    <n v="2"/>
    <n v="0"/>
    <n v="15.098399999999998"/>
  </r>
  <r>
    <n v="7578"/>
    <s v="CA-2011-134726"/>
    <x v="2"/>
    <x v="981"/>
    <d v="2011-11-07T00:00:00"/>
    <s v="Second Class"/>
    <s v="SW-20755"/>
    <s v="Steven Ward"/>
    <s v="Corporate"/>
    <s v="United States"/>
    <s v="Seattle"/>
    <x v="4"/>
    <n v="98115"/>
    <x v="1"/>
    <s v="TEC-PH-10001750"/>
    <x v="2"/>
    <x v="7"/>
    <s v="Samsung Rugby III"/>
    <n v="52.792000000000002"/>
    <n v="1"/>
    <n v="0.2"/>
    <n v="4.6193000000000026"/>
  </r>
  <r>
    <n v="7579"/>
    <s v="CA-2013-138597"/>
    <x v="0"/>
    <x v="122"/>
    <d v="2013-12-22T00:00:00"/>
    <s v="First Class"/>
    <s v="PN-18775"/>
    <s v="Parhena Norris"/>
    <s v="Home Office"/>
    <s v="United States"/>
    <s v="Omaha"/>
    <x v="8"/>
    <n v="68104"/>
    <x v="2"/>
    <s v="FUR-CH-10004997"/>
    <x v="0"/>
    <x v="1"/>
    <s v="Hon Every-Day Series Multi-Task Chairs"/>
    <n v="563.93999999999994"/>
    <n v="3"/>
    <n v="0"/>
    <n v="112.78800000000001"/>
  </r>
  <r>
    <n v="7580"/>
    <s v="CA-2012-123113"/>
    <x v="1"/>
    <x v="521"/>
    <d v="2012-11-27T00:00:00"/>
    <s v="Second Class"/>
    <s v="AT-10735"/>
    <s v="Annie Thurman"/>
    <s v="Consumer"/>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s v="Consumer"/>
    <s v="United States"/>
    <s v="Morristown"/>
    <x v="30"/>
    <n v="7960"/>
    <x v="3"/>
    <s v="OFF-AR-10004999"/>
    <x v="1"/>
    <x v="6"/>
    <s v="Newell 315"/>
    <n v="17.940000000000001"/>
    <n v="3"/>
    <n v="0"/>
    <n v="4.4850000000000003"/>
  </r>
  <r>
    <n v="7582"/>
    <s v="CA-2012-169656"/>
    <x v="1"/>
    <x v="863"/>
    <d v="2012-08-16T00:00:00"/>
    <s v="First Class"/>
    <s v="EJ-13720"/>
    <s v="Ed Jacobs"/>
    <s v="Consumer"/>
    <s v="United States"/>
    <s v="Philadelphia"/>
    <x v="9"/>
    <n v="19143"/>
    <x v="3"/>
    <s v="OFF-ST-10003816"/>
    <x v="1"/>
    <x v="4"/>
    <s v="Fellowes High-Stak Drawer Files"/>
    <n v="422.85599999999999"/>
    <n v="3"/>
    <n v="0.2"/>
    <n v="15.857099999999974"/>
  </r>
  <r>
    <n v="7583"/>
    <s v="CA-2012-142734"/>
    <x v="1"/>
    <x v="392"/>
    <d v="2012-04-21T00:00:00"/>
    <s v="Standard Class"/>
    <s v="DM-13345"/>
    <s v="Denise Monton"/>
    <s v="Corporate"/>
    <s v="United States"/>
    <s v="New York City"/>
    <x v="15"/>
    <n v="10024"/>
    <x v="3"/>
    <s v="FUR-CH-10003968"/>
    <x v="0"/>
    <x v="1"/>
    <s v="Novimex Turbo Task Chair"/>
    <n v="127.76400000000001"/>
    <n v="2"/>
    <n v="0.1"/>
    <n v="2.8392000000000017"/>
  </r>
  <r>
    <n v="7584"/>
    <s v="CA-2011-163223"/>
    <x v="2"/>
    <x v="90"/>
    <d v="2011-03-25T00:00:00"/>
    <s v="Standard Class"/>
    <s v="KH-16690"/>
    <s v="Kristen Hastings"/>
    <s v="Corporate"/>
    <s v="United States"/>
    <s v="Springfield"/>
    <x v="17"/>
    <n v="22153"/>
    <x v="0"/>
    <s v="TEC-PH-10000730"/>
    <x v="2"/>
    <x v="7"/>
    <s v="Samsung Galaxy S4 Active"/>
    <n v="3499.9300000000003"/>
    <n v="7"/>
    <n v="0"/>
    <n v="909.98180000000025"/>
  </r>
  <r>
    <n v="7585"/>
    <s v="CA-2011-163223"/>
    <x v="2"/>
    <x v="90"/>
    <d v="2011-03-25T00:00:00"/>
    <s v="Standard Class"/>
    <s v="KH-16690"/>
    <s v="Kristen Hastings"/>
    <s v="Corporate"/>
    <s v="United States"/>
    <s v="Springfield"/>
    <x v="17"/>
    <n v="22153"/>
    <x v="0"/>
    <s v="OFF-LA-10004409"/>
    <x v="1"/>
    <x v="2"/>
    <s v="Avery 492"/>
    <n v="14.399999999999999"/>
    <n v="5"/>
    <n v="0"/>
    <n v="6.6239999999999988"/>
  </r>
  <r>
    <n v="7586"/>
    <s v="CA-2011-163223"/>
    <x v="2"/>
    <x v="90"/>
    <d v="2011-03-25T00:00:00"/>
    <s v="Standard Class"/>
    <s v="KH-16690"/>
    <s v="Kristen Hastings"/>
    <s v="Corporate"/>
    <s v="United States"/>
    <s v="Springfield"/>
    <x v="17"/>
    <n v="22153"/>
    <x v="0"/>
    <s v="OFF-PA-10000675"/>
    <x v="1"/>
    <x v="10"/>
    <s v="Xerox 1919"/>
    <n v="122.97"/>
    <n v="3"/>
    <n v="0"/>
    <n v="60.255300000000005"/>
  </r>
  <r>
    <n v="7587"/>
    <s v="CA-2011-163223"/>
    <x v="2"/>
    <x v="90"/>
    <d v="2011-03-25T00:00:00"/>
    <s v="Standard Class"/>
    <s v="KH-16690"/>
    <s v="Kristen Hastings"/>
    <s v="Corporate"/>
    <s v="United States"/>
    <s v="Springfield"/>
    <x v="17"/>
    <n v="22153"/>
    <x v="0"/>
    <s v="OFF-AR-10001573"/>
    <x v="1"/>
    <x v="6"/>
    <s v="American Pencil"/>
    <n v="9.32"/>
    <n v="4"/>
    <n v="0"/>
    <n v="2.702799999999999"/>
  </r>
  <r>
    <n v="7588"/>
    <s v="CA-2011-163223"/>
    <x v="2"/>
    <x v="90"/>
    <d v="2011-03-25T00:00:00"/>
    <s v="Standard Class"/>
    <s v="KH-16690"/>
    <s v="Kristen Hastings"/>
    <s v="Corporate"/>
    <s v="United States"/>
    <s v="Springfield"/>
    <x v="17"/>
    <n v="22153"/>
    <x v="0"/>
    <s v="OFF-BI-10001597"/>
    <x v="1"/>
    <x v="8"/>
    <s v="Wilson Jones Ledger-Size, Piano-Hinge Binder, 2&quot;, Blue"/>
    <n v="122.94"/>
    <n v="3"/>
    <n v="0"/>
    <n v="59.011199999999988"/>
  </r>
  <r>
    <n v="7589"/>
    <s v="CA-2014-122945"/>
    <x v="3"/>
    <x v="673"/>
    <d v="2014-11-23T00:00:00"/>
    <s v="Standard Class"/>
    <s v="MB-18085"/>
    <s v="Mick Brown"/>
    <s v="Consumer"/>
    <s v="United States"/>
    <s v="Roseville"/>
    <x v="1"/>
    <n v="95661"/>
    <x v="1"/>
    <s v="FUR-FU-10001196"/>
    <x v="0"/>
    <x v="5"/>
    <s v="DAX Cubicle Frames - 8x10"/>
    <n v="17.309999999999999"/>
    <n v="3"/>
    <n v="0"/>
    <n v="5.1929999999999996"/>
  </r>
  <r>
    <n v="7590"/>
    <s v="CA-2012-139738"/>
    <x v="1"/>
    <x v="12"/>
    <d v="2012-09-29T00:00:00"/>
    <s v="Standard Class"/>
    <s v="DK-12895"/>
    <s v="Dana Kaydos"/>
    <s v="Consumer"/>
    <s v="United States"/>
    <s v="Rockford"/>
    <x v="10"/>
    <n v="61107"/>
    <x v="2"/>
    <s v="OFF-AR-10004602"/>
    <x v="1"/>
    <x v="6"/>
    <s v="Boston KS Multi-Size Manual Pencil Sharpener"/>
    <n v="128.744"/>
    <n v="7"/>
    <n v="0.2"/>
    <n v="12.874400000000001"/>
  </r>
  <r>
    <n v="7591"/>
    <s v="CA-2013-158778"/>
    <x v="0"/>
    <x v="64"/>
    <d v="2013-09-10T00:00:00"/>
    <s v="Standard Class"/>
    <s v="DB-13210"/>
    <s v="Dean Braden"/>
    <s v="Consumer"/>
    <s v="United States"/>
    <s v="Philadelphia"/>
    <x v="9"/>
    <n v="19134"/>
    <x v="3"/>
    <s v="FUR-FU-10000260"/>
    <x v="0"/>
    <x v="5"/>
    <s v="6&quot; Cubicle Wall Clock, Black"/>
    <n v="58.248000000000005"/>
    <n v="9"/>
    <n v="0.2"/>
    <n v="11.649599999999996"/>
  </r>
  <r>
    <n v="7592"/>
    <s v="CA-2013-158778"/>
    <x v="0"/>
    <x v="64"/>
    <d v="2013-09-10T00:00:00"/>
    <s v="Standard Class"/>
    <s v="DB-13210"/>
    <s v="Dean Braden"/>
    <s v="Consumer"/>
    <s v="United States"/>
    <s v="Philadelphia"/>
    <x v="9"/>
    <n v="19134"/>
    <x v="3"/>
    <s v="FUR-CH-10001146"/>
    <x v="0"/>
    <x v="1"/>
    <s v="Global Task Chair, Black"/>
    <n v="71.245999999999995"/>
    <n v="2"/>
    <n v="0.3"/>
    <n v="-19.338199999999993"/>
  </r>
  <r>
    <n v="7593"/>
    <s v="CA-2013-158778"/>
    <x v="0"/>
    <x v="64"/>
    <d v="2013-09-10T00:00:00"/>
    <s v="Standard Class"/>
    <s v="DB-13210"/>
    <s v="Dean Braden"/>
    <s v="Consumer"/>
    <s v="United States"/>
    <s v="Philadelphia"/>
    <x v="9"/>
    <n v="19134"/>
    <x v="3"/>
    <s v="OFF-AR-10000896"/>
    <x v="1"/>
    <x v="6"/>
    <s v="Newell 329"/>
    <n v="7.8719999999999999"/>
    <n v="3"/>
    <n v="0.2"/>
    <n v="0.59039999999999937"/>
  </r>
  <r>
    <n v="7594"/>
    <s v="CA-2013-158778"/>
    <x v="0"/>
    <x v="64"/>
    <d v="2013-09-10T00:00:00"/>
    <s v="Standard Class"/>
    <s v="DB-13210"/>
    <s v="Dean Braden"/>
    <s v="Consumer"/>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s v="Consumer"/>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s v="Consumer"/>
    <s v="United States"/>
    <s v="Detroit"/>
    <x v="12"/>
    <n v="48234"/>
    <x v="2"/>
    <s v="OFF-BI-10001036"/>
    <x v="1"/>
    <x v="8"/>
    <s v="Cardinal EasyOpen D-Ring Binders"/>
    <n v="36.56"/>
    <n v="4"/>
    <n v="0"/>
    <n v="18.28"/>
  </r>
  <r>
    <n v="7597"/>
    <s v="CA-2012-164567"/>
    <x v="1"/>
    <x v="925"/>
    <d v="2012-06-19T00:00:00"/>
    <s v="Standard Class"/>
    <s v="GK-14620"/>
    <s v="Grace Kelly"/>
    <s v="Corporate"/>
    <s v="United States"/>
    <s v="Los Angeles"/>
    <x v="1"/>
    <n v="90004"/>
    <x v="1"/>
    <s v="TEC-PH-10002103"/>
    <x v="2"/>
    <x v="7"/>
    <s v="Jabra SPEAK 410"/>
    <n v="225.57599999999996"/>
    <n v="3"/>
    <n v="0.2"/>
    <n v="22.557600000000008"/>
  </r>
  <r>
    <n v="7598"/>
    <s v="CA-2011-131947"/>
    <x v="2"/>
    <x v="328"/>
    <d v="2011-09-22T00:00:00"/>
    <s v="Standard Class"/>
    <s v="JA-15970"/>
    <s v="Joseph Airdo"/>
    <s v="Consumer"/>
    <s v="United States"/>
    <s v="Springfield"/>
    <x v="21"/>
    <n v="97477"/>
    <x v="1"/>
    <s v="OFF-AR-10001473"/>
    <x v="1"/>
    <x v="6"/>
    <s v="Newell 313"/>
    <n v="5.2480000000000002"/>
    <n v="2"/>
    <n v="0.2"/>
    <n v="0.45920000000000027"/>
  </r>
  <r>
    <n v="7599"/>
    <s v="CA-2011-131947"/>
    <x v="2"/>
    <x v="328"/>
    <d v="2011-09-22T00:00:00"/>
    <s v="Standard Class"/>
    <s v="JA-15970"/>
    <s v="Joseph Airdo"/>
    <s v="Consumer"/>
    <s v="United States"/>
    <s v="Springfield"/>
    <x v="21"/>
    <n v="97477"/>
    <x v="1"/>
    <s v="OFF-AR-10000411"/>
    <x v="1"/>
    <x v="6"/>
    <s v="Boston 16701 Slimline Battery Pencil Sharpener"/>
    <n v="38.256"/>
    <n v="3"/>
    <n v="0.2"/>
    <n v="4.7819999999999947"/>
  </r>
  <r>
    <n v="7600"/>
    <s v="CA-2011-131947"/>
    <x v="2"/>
    <x v="328"/>
    <d v="2011-09-22T00:00:00"/>
    <s v="Standard Class"/>
    <s v="JA-15970"/>
    <s v="Joseph Airdo"/>
    <s v="Consumer"/>
    <s v="United States"/>
    <s v="Springfield"/>
    <x v="21"/>
    <n v="97477"/>
    <x v="1"/>
    <s v="OFF-PA-10000246"/>
    <x v="1"/>
    <x v="10"/>
    <s v="Riverleaf Stik-Withit Designer Note Cubes"/>
    <n v="40.24"/>
    <n v="5"/>
    <n v="0.2"/>
    <n v="13.078000000000001"/>
  </r>
  <r>
    <n v="7601"/>
    <s v="CA-2011-131947"/>
    <x v="2"/>
    <x v="328"/>
    <d v="2011-09-22T00:00:00"/>
    <s v="Standard Class"/>
    <s v="JA-15970"/>
    <s v="Joseph Airdo"/>
    <s v="Consumer"/>
    <s v="United States"/>
    <s v="Springfield"/>
    <x v="21"/>
    <n v="97477"/>
    <x v="1"/>
    <s v="TEC-MA-10004086"/>
    <x v="2"/>
    <x v="15"/>
    <s v="Plantronics Single Ear Headset"/>
    <n v="29.925000000000001"/>
    <n v="5"/>
    <n v="0.7"/>
    <n v="-21.944999999999993"/>
  </r>
  <r>
    <n v="7602"/>
    <s v="CA-2011-131947"/>
    <x v="2"/>
    <x v="328"/>
    <d v="2011-09-22T00:00:00"/>
    <s v="Standard Class"/>
    <s v="JA-15970"/>
    <s v="Joseph Airdo"/>
    <s v="Consumer"/>
    <s v="United States"/>
    <s v="Springfield"/>
    <x v="21"/>
    <n v="97477"/>
    <x v="1"/>
    <s v="OFF-PA-10003039"/>
    <x v="1"/>
    <x v="10"/>
    <s v="Xerox 1960"/>
    <n v="148.70400000000001"/>
    <n v="6"/>
    <n v="0.2"/>
    <n v="46.469999999999985"/>
  </r>
  <r>
    <n v="7603"/>
    <s v="CA-2011-131947"/>
    <x v="2"/>
    <x v="328"/>
    <d v="2011-09-22T00:00:00"/>
    <s v="Standard Class"/>
    <s v="JA-15970"/>
    <s v="Joseph Airdo"/>
    <s v="Consumer"/>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s v="Corporate"/>
    <s v="United States"/>
    <s v="Providence"/>
    <x v="34"/>
    <n v="2908"/>
    <x v="3"/>
    <s v="OFF-PA-10000289"/>
    <x v="1"/>
    <x v="10"/>
    <s v="Xerox 213"/>
    <n v="12.96"/>
    <n v="2"/>
    <n v="0"/>
    <n v="6.2208000000000006"/>
  </r>
  <r>
    <n v="7605"/>
    <s v="CA-2013-101791"/>
    <x v="0"/>
    <x v="1022"/>
    <d v="2013-06-01T00:00:00"/>
    <s v="Standard Class"/>
    <s v="BS-11665"/>
    <s v="Brian Stugart"/>
    <s v="Consumer"/>
    <s v="United States"/>
    <s v="Chicago"/>
    <x v="10"/>
    <n v="60623"/>
    <x v="2"/>
    <s v="FUR-FU-10003247"/>
    <x v="0"/>
    <x v="5"/>
    <s v="36X48 HARDFLOOR CHAIRMAT"/>
    <n v="25.176000000000002"/>
    <n v="3"/>
    <n v="0.6"/>
    <n v="-33.358199999999997"/>
  </r>
  <r>
    <n v="7606"/>
    <s v="CA-2013-101791"/>
    <x v="0"/>
    <x v="1022"/>
    <d v="2013-06-01T00:00:00"/>
    <s v="Standard Class"/>
    <s v="BS-11665"/>
    <s v="Brian Stugart"/>
    <s v="Consumer"/>
    <s v="United States"/>
    <s v="Chicago"/>
    <x v="10"/>
    <n v="60623"/>
    <x v="2"/>
    <s v="FUR-FU-10002191"/>
    <x v="0"/>
    <x v="5"/>
    <s v="G.E. Halogen Desk Lamp Bulbs"/>
    <n v="5.5840000000000005"/>
    <n v="2"/>
    <n v="0.6"/>
    <n v="-1.6751999999999994"/>
  </r>
  <r>
    <n v="7607"/>
    <s v="CA-2013-101791"/>
    <x v="0"/>
    <x v="1022"/>
    <d v="2013-06-01T00:00:00"/>
    <s v="Standard Class"/>
    <s v="BS-11665"/>
    <s v="Brian Stugart"/>
    <s v="Consumer"/>
    <s v="United States"/>
    <s v="Chicago"/>
    <x v="10"/>
    <n v="60623"/>
    <x v="2"/>
    <s v="OFF-ST-10001496"/>
    <x v="1"/>
    <x v="4"/>
    <s v="Standard Rollaway File with Lock"/>
    <n v="1297.3680000000002"/>
    <n v="9"/>
    <n v="0.2"/>
    <n v="97.302599999999984"/>
  </r>
  <r>
    <n v="7608"/>
    <s v="CA-2014-121195"/>
    <x v="3"/>
    <x v="165"/>
    <d v="2014-12-28T00:00:00"/>
    <s v="First Class"/>
    <s v="NS-18505"/>
    <s v="Neola Schneider"/>
    <s v="Consumer"/>
    <s v="United States"/>
    <s v="Dallas"/>
    <x v="5"/>
    <n v="75220"/>
    <x v="2"/>
    <s v="OFF-ST-10000585"/>
    <x v="1"/>
    <x v="4"/>
    <s v="Economy Rollaway Files"/>
    <n v="264.32"/>
    <n v="2"/>
    <n v="0.2"/>
    <n v="19.823999999999998"/>
  </r>
  <r>
    <n v="7609"/>
    <s v="CA-2014-163209"/>
    <x v="3"/>
    <x v="898"/>
    <d v="2014-05-08T00:00:00"/>
    <s v="Standard Class"/>
    <s v="MK-18160"/>
    <s v="Mike Kennedy"/>
    <s v="Consumer"/>
    <s v="United States"/>
    <s v="San Francisco"/>
    <x v="1"/>
    <n v="94122"/>
    <x v="1"/>
    <s v="OFF-PA-10001166"/>
    <x v="1"/>
    <x v="10"/>
    <s v="Xerox 2"/>
    <n v="25.92"/>
    <n v="4"/>
    <n v="0"/>
    <n v="12.441600000000001"/>
  </r>
  <r>
    <n v="7610"/>
    <s v="CA-2014-163209"/>
    <x v="3"/>
    <x v="898"/>
    <d v="2014-05-08T00:00:00"/>
    <s v="Standard Class"/>
    <s v="MK-18160"/>
    <s v="Mike Kennedy"/>
    <s v="Consumer"/>
    <s v="United States"/>
    <s v="San Francisco"/>
    <x v="1"/>
    <n v="94122"/>
    <x v="1"/>
    <s v="OFF-AR-10003651"/>
    <x v="1"/>
    <x v="6"/>
    <s v="Newell 350"/>
    <n v="22.959999999999997"/>
    <n v="7"/>
    <n v="0"/>
    <n v="6.6583999999999968"/>
  </r>
  <r>
    <n v="7611"/>
    <s v="CA-2011-133354"/>
    <x v="2"/>
    <x v="1165"/>
    <d v="2011-02-25T00:00:00"/>
    <s v="First Class"/>
    <s v="SA-20830"/>
    <s v="Sue Ann Reed"/>
    <s v="Consumer"/>
    <s v="United States"/>
    <s v="Moreno Valley"/>
    <x v="1"/>
    <n v="92553"/>
    <x v="1"/>
    <s v="OFF-PA-10001800"/>
    <x v="1"/>
    <x v="10"/>
    <s v="Xerox 220"/>
    <n v="19.440000000000001"/>
    <n v="3"/>
    <n v="0"/>
    <n v="9.3312000000000008"/>
  </r>
  <r>
    <n v="7612"/>
    <s v="US-2012-130491"/>
    <x v="1"/>
    <x v="285"/>
    <d v="2012-02-11T00:00:00"/>
    <s v="First Class"/>
    <s v="BH-11710"/>
    <s v="Brosina Hoffman"/>
    <s v="Consumer"/>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s v="Consumer"/>
    <s v="United States"/>
    <s v="Garden City"/>
    <x v="41"/>
    <n v="67846"/>
    <x v="2"/>
    <s v="OFF-FA-10000134"/>
    <x v="1"/>
    <x v="13"/>
    <s v="Advantus Push Pins, Aluminum Head"/>
    <n v="5.81"/>
    <n v="1"/>
    <n v="0"/>
    <n v="1.8010999999999999"/>
  </r>
  <r>
    <n v="7614"/>
    <s v="US-2012-130491"/>
    <x v="1"/>
    <x v="285"/>
    <d v="2012-02-11T00:00:00"/>
    <s v="First Class"/>
    <s v="BH-11710"/>
    <s v="Brosina Hoffman"/>
    <s v="Consumer"/>
    <s v="United States"/>
    <s v="Garden City"/>
    <x v="41"/>
    <n v="67846"/>
    <x v="2"/>
    <s v="OFF-AR-10001149"/>
    <x v="1"/>
    <x v="6"/>
    <s v="Sanford Colorific Colored Pencils, 12/Box"/>
    <n v="5.76"/>
    <n v="2"/>
    <n v="0"/>
    <n v="1.7279999999999998"/>
  </r>
  <r>
    <n v="7615"/>
    <s v="CA-2012-113740"/>
    <x v="1"/>
    <x v="252"/>
    <d v="2012-08-28T00:00:00"/>
    <s v="Second Class"/>
    <s v="SC-20380"/>
    <s v="Shahid Collister"/>
    <s v="Consumer"/>
    <s v="United States"/>
    <s v="New York City"/>
    <x v="15"/>
    <n v="10035"/>
    <x v="3"/>
    <s v="FUR-FU-10000010"/>
    <x v="0"/>
    <x v="5"/>
    <s v="DAX Value U-Channel Document Frames, Easel Back"/>
    <n v="14.91"/>
    <n v="3"/>
    <n v="0"/>
    <n v="4.6220999999999997"/>
  </r>
  <r>
    <n v="7616"/>
    <s v="CA-2011-148425"/>
    <x v="2"/>
    <x v="953"/>
    <d v="2011-12-04T00:00:00"/>
    <s v="Standard Class"/>
    <s v="RF-19345"/>
    <s v="Randy Ferguson"/>
    <s v="Corporate"/>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s v="Consumer"/>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s v="Consumer"/>
    <s v="United States"/>
    <s v="Watertown"/>
    <x v="15"/>
    <n v="13601"/>
    <x v="3"/>
    <s v="OFF-BI-10003656"/>
    <x v="1"/>
    <x v="8"/>
    <s v="Fellowes PB200 Plastic Comb Binding Machine"/>
    <n v="679.96"/>
    <n v="5"/>
    <n v="0.2"/>
    <n v="220.98699999999997"/>
  </r>
  <r>
    <n v="7619"/>
    <s v="CA-2014-151225"/>
    <x v="3"/>
    <x v="855"/>
    <d v="2014-10-30T00:00:00"/>
    <s v="First Class"/>
    <s v="JM-15655"/>
    <s v="Jim Mitchum"/>
    <s v="Corporate"/>
    <s v="United States"/>
    <s v="Los Angeles"/>
    <x v="1"/>
    <n v="90032"/>
    <x v="1"/>
    <s v="FUR-TA-10001539"/>
    <x v="0"/>
    <x v="3"/>
    <s v="Chromcraft Rectangular Conference Tables"/>
    <n v="189.57600000000002"/>
    <n v="1"/>
    <n v="0.2"/>
    <n v="9.4787999999999784"/>
  </r>
  <r>
    <n v="7620"/>
    <s v="CA-2014-151225"/>
    <x v="3"/>
    <x v="855"/>
    <d v="2014-10-30T00:00:00"/>
    <s v="First Class"/>
    <s v="JM-15655"/>
    <s v="Jim Mitchum"/>
    <s v="Corporate"/>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s v="Consumer"/>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s v="Consumer"/>
    <s v="United States"/>
    <s v="Los Angeles"/>
    <x v="1"/>
    <n v="90004"/>
    <x v="1"/>
    <s v="FUR-CH-10002335"/>
    <x v="0"/>
    <x v="1"/>
    <s v="Hon GuestStacker Chair"/>
    <n v="725.34400000000005"/>
    <n v="4"/>
    <n v="0.2"/>
    <n v="54.400800000000004"/>
  </r>
  <r>
    <n v="7623"/>
    <s v="US-2011-144078"/>
    <x v="2"/>
    <x v="641"/>
    <d v="2011-11-29T00:00:00"/>
    <s v="Standard Class"/>
    <s v="RB-19435"/>
    <s v="Richard Bierner"/>
    <s v="Consumer"/>
    <s v="United States"/>
    <s v="Los Angeles"/>
    <x v="1"/>
    <n v="90004"/>
    <x v="1"/>
    <s v="OFF-AR-10004707"/>
    <x v="1"/>
    <x v="6"/>
    <s v="Staples"/>
    <n v="7.4399999999999995"/>
    <n v="3"/>
    <n v="0"/>
    <n v="2.6039999999999996"/>
  </r>
  <r>
    <n v="7624"/>
    <s v="CA-2011-124464"/>
    <x v="2"/>
    <x v="686"/>
    <d v="2011-07-20T00:00:00"/>
    <s v="Standard Class"/>
    <s v="SS-20515"/>
    <s v="Shirley Schmidt"/>
    <s v="Home Office"/>
    <s v="United States"/>
    <s v="Newark"/>
    <x v="13"/>
    <n v="19711"/>
    <x v="3"/>
    <s v="OFF-AP-10000576"/>
    <x v="1"/>
    <x v="9"/>
    <s v="Belkin 7 Outlet SurgeMaster II"/>
    <n v="39.479999999999997"/>
    <n v="1"/>
    <n v="0"/>
    <n v="11.054400000000001"/>
  </r>
  <r>
    <n v="7625"/>
    <s v="CA-2012-136805"/>
    <x v="1"/>
    <x v="293"/>
    <d v="2012-05-27T00:00:00"/>
    <s v="Second Class"/>
    <s v="NM-18445"/>
    <s v="Nathan Mautz"/>
    <s v="Home Office"/>
    <s v="United States"/>
    <s v="Detroit"/>
    <x v="12"/>
    <n v="48234"/>
    <x v="2"/>
    <s v="OFF-AP-10001394"/>
    <x v="1"/>
    <x v="9"/>
    <s v="Harmony Air Purifier"/>
    <n v="850.5"/>
    <n v="5"/>
    <n v="0.1"/>
    <n v="245.69999999999993"/>
  </r>
  <r>
    <n v="7626"/>
    <s v="CA-2012-136805"/>
    <x v="1"/>
    <x v="293"/>
    <d v="2012-05-27T00:00:00"/>
    <s v="Second Class"/>
    <s v="NM-18445"/>
    <s v="Nathan Mautz"/>
    <s v="Home Office"/>
    <s v="United States"/>
    <s v="Detroit"/>
    <x v="12"/>
    <n v="48234"/>
    <x v="2"/>
    <s v="FUR-FU-10003724"/>
    <x v="0"/>
    <x v="5"/>
    <s v="Westinghouse Clip-On Gooseneck Lamps"/>
    <n v="75.33"/>
    <n v="9"/>
    <n v="0"/>
    <n v="19.585799999999999"/>
  </r>
  <r>
    <n v="7627"/>
    <s v="US-2012-159499"/>
    <x v="1"/>
    <x v="82"/>
    <d v="2012-11-23T00:00:00"/>
    <s v="Second Class"/>
    <s v="EM-14095"/>
    <s v="Eudokia Martin"/>
    <s v="Corporate"/>
    <s v="United States"/>
    <s v="Phoenix"/>
    <x v="16"/>
    <n v="85023"/>
    <x v="1"/>
    <s v="OFF-AP-10002867"/>
    <x v="1"/>
    <x v="9"/>
    <s v="Fellowes Command Center 5-outlet power strip"/>
    <n v="325.63200000000006"/>
    <n v="6"/>
    <n v="0.2"/>
    <n v="28.492799999999988"/>
  </r>
  <r>
    <n v="7628"/>
    <s v="US-2012-159499"/>
    <x v="1"/>
    <x v="82"/>
    <d v="2012-11-23T00:00:00"/>
    <s v="Second Class"/>
    <s v="EM-14095"/>
    <s v="Eudokia Martin"/>
    <s v="Corporate"/>
    <s v="United States"/>
    <s v="Phoenix"/>
    <x v="16"/>
    <n v="85023"/>
    <x v="1"/>
    <s v="TEC-AC-10002718"/>
    <x v="2"/>
    <x v="11"/>
    <s v="Belkin Standard 104 key USB Keyboard"/>
    <n v="23.344000000000001"/>
    <n v="2"/>
    <n v="0.2"/>
    <n v="-1.4590000000000014"/>
  </r>
  <r>
    <n v="7629"/>
    <s v="US-2012-159499"/>
    <x v="1"/>
    <x v="82"/>
    <d v="2012-11-23T00:00:00"/>
    <s v="Second Class"/>
    <s v="EM-14095"/>
    <s v="Eudokia Martin"/>
    <s v="Corporate"/>
    <s v="United States"/>
    <s v="Phoenix"/>
    <x v="16"/>
    <n v="85023"/>
    <x v="1"/>
    <s v="OFF-LA-10003121"/>
    <x v="1"/>
    <x v="2"/>
    <s v="Avery 506"/>
    <n v="16.520000000000003"/>
    <n v="5"/>
    <n v="0.2"/>
    <n v="5.368999999999998"/>
  </r>
  <r>
    <n v="7630"/>
    <s v="CA-2011-162089"/>
    <x v="2"/>
    <x v="809"/>
    <d v="2011-04-01T00:00:00"/>
    <s v="First Class"/>
    <s v="MP-17470"/>
    <s v="Mark Packer"/>
    <s v="Home Office"/>
    <s v="United States"/>
    <s v="Brownsville"/>
    <x v="5"/>
    <n v="78521"/>
    <x v="2"/>
    <s v="OFF-EN-10002230"/>
    <x v="1"/>
    <x v="12"/>
    <s v="Airmail Envelopes"/>
    <n v="335.72"/>
    <n v="5"/>
    <n v="0.2"/>
    <n v="113.30549999999999"/>
  </r>
  <r>
    <n v="7631"/>
    <s v="CA-2011-162089"/>
    <x v="2"/>
    <x v="809"/>
    <d v="2011-04-01T00:00:00"/>
    <s v="First Class"/>
    <s v="MP-17470"/>
    <s v="Mark Packer"/>
    <s v="Home Office"/>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s v="Home Office"/>
    <s v="United States"/>
    <s v="Brownsville"/>
    <x v="5"/>
    <n v="78521"/>
    <x v="2"/>
    <s v="FUR-CH-10002304"/>
    <x v="0"/>
    <x v="1"/>
    <s v="Global Stack Chair without Arms, Black"/>
    <n v="127.30199999999999"/>
    <n v="7"/>
    <n v="0.3"/>
    <n v="-9.0929999999999964"/>
  </r>
  <r>
    <n v="7633"/>
    <s v="US-2014-158526"/>
    <x v="3"/>
    <x v="614"/>
    <d v="2015-01-02T00:00:00"/>
    <s v="Second Class"/>
    <s v="KH-16360"/>
    <s v="Katherine Hughes"/>
    <s v="Consumer"/>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s v="Consumer"/>
    <s v="United States"/>
    <s v="Louisville"/>
    <x v="0"/>
    <n v="40214"/>
    <x v="0"/>
    <s v="OFF-BI-10002414"/>
    <x v="1"/>
    <x v="8"/>
    <s v="GBC ProClick Spines for 32-Hole Punch"/>
    <n v="12.53"/>
    <n v="1"/>
    <n v="0"/>
    <n v="5.8890999999999991"/>
  </r>
  <r>
    <n v="7635"/>
    <s v="US-2014-158526"/>
    <x v="3"/>
    <x v="614"/>
    <d v="2015-01-02T00:00:00"/>
    <s v="Second Class"/>
    <s v="KH-16360"/>
    <s v="Katherine Hughes"/>
    <s v="Consumer"/>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s v="Consumer"/>
    <s v="United States"/>
    <s v="Louisville"/>
    <x v="0"/>
    <n v="40214"/>
    <x v="0"/>
    <s v="FUR-CH-10004495"/>
    <x v="0"/>
    <x v="1"/>
    <s v="Global Leather and Oak Executive Chair, Black"/>
    <n v="300.98"/>
    <n v="1"/>
    <n v="0"/>
    <n v="87.28419999999997"/>
  </r>
  <r>
    <n v="7637"/>
    <s v="US-2014-158526"/>
    <x v="3"/>
    <x v="614"/>
    <d v="2015-01-02T00:00:00"/>
    <s v="Second Class"/>
    <s v="KH-16360"/>
    <s v="Katherine Hughes"/>
    <s v="Consumer"/>
    <s v="United States"/>
    <s v="Louisville"/>
    <x v="0"/>
    <n v="40214"/>
    <x v="0"/>
    <s v="FUR-CH-10001270"/>
    <x v="0"/>
    <x v="1"/>
    <s v="Harbour Creations Steel Folding Chair"/>
    <n v="258.75"/>
    <n v="3"/>
    <n v="0"/>
    <n v="77.624999999999972"/>
  </r>
  <r>
    <n v="7638"/>
    <s v="CA-2014-104885"/>
    <x v="3"/>
    <x v="580"/>
    <d v="2014-03-09T00:00:00"/>
    <s v="Standard Class"/>
    <s v="DB-13555"/>
    <s v="Dorothy Badders"/>
    <s v="Corporate"/>
    <s v="United States"/>
    <s v="Newark"/>
    <x v="13"/>
    <n v="19711"/>
    <x v="3"/>
    <s v="OFF-AR-10001615"/>
    <x v="1"/>
    <x v="6"/>
    <s v="Newell 34"/>
    <n v="59.519999999999996"/>
    <n v="3"/>
    <n v="0"/>
    <n v="15.475200000000001"/>
  </r>
  <r>
    <n v="7639"/>
    <s v="CA-2014-104885"/>
    <x v="3"/>
    <x v="580"/>
    <d v="2014-03-09T00:00:00"/>
    <s v="Standard Class"/>
    <s v="DB-13555"/>
    <s v="Dorothy Badders"/>
    <s v="Corporate"/>
    <s v="United States"/>
    <s v="Newark"/>
    <x v="13"/>
    <n v="19711"/>
    <x v="3"/>
    <s v="OFF-EN-10003286"/>
    <x v="1"/>
    <x v="12"/>
    <s v="Staples"/>
    <n v="57.959999999999994"/>
    <n v="7"/>
    <n v="0"/>
    <n v="27.241199999999996"/>
  </r>
  <r>
    <n v="7640"/>
    <s v="CA-2014-104885"/>
    <x v="3"/>
    <x v="580"/>
    <d v="2014-03-09T00:00:00"/>
    <s v="Standard Class"/>
    <s v="DB-13555"/>
    <s v="Dorothy Badders"/>
    <s v="Corporate"/>
    <s v="United States"/>
    <s v="Newark"/>
    <x v="13"/>
    <n v="19711"/>
    <x v="3"/>
    <s v="FUR-BO-10003660"/>
    <x v="0"/>
    <x v="0"/>
    <s v="Bush Cubix Collection Bookcases, Fully Assembled"/>
    <n v="441.96"/>
    <n v="2"/>
    <n v="0"/>
    <n v="101.6508"/>
  </r>
  <r>
    <n v="7641"/>
    <s v="CA-2014-104885"/>
    <x v="3"/>
    <x v="580"/>
    <d v="2014-03-09T00:00:00"/>
    <s v="Standard Class"/>
    <s v="DB-13555"/>
    <s v="Dorothy Badders"/>
    <s v="Corporate"/>
    <s v="United States"/>
    <s v="Newark"/>
    <x v="13"/>
    <n v="19711"/>
    <x v="3"/>
    <s v="OFF-PA-10002764"/>
    <x v="1"/>
    <x v="10"/>
    <s v="Staples"/>
    <n v="68.039999999999992"/>
    <n v="6"/>
    <n v="0"/>
    <n v="33.339599999999997"/>
  </r>
  <r>
    <n v="7642"/>
    <s v="US-2013-157490"/>
    <x v="0"/>
    <x v="1099"/>
    <d v="2013-10-08T00:00:00"/>
    <s v="First Class"/>
    <s v="LB-16795"/>
    <s v="Laurel Beltran"/>
    <s v="Home Office"/>
    <s v="United States"/>
    <s v="Pueblo"/>
    <x v="22"/>
    <n v="81001"/>
    <x v="1"/>
    <s v="TEC-MA-10001695"/>
    <x v="2"/>
    <x v="15"/>
    <s v="Zebra GK420t Direct Thermal/Thermal Transfer Printer"/>
    <n v="703.71"/>
    <n v="6"/>
    <n v="0.7"/>
    <n v="-938.28"/>
  </r>
  <r>
    <n v="7643"/>
    <s v="US-2013-157490"/>
    <x v="0"/>
    <x v="1099"/>
    <d v="2013-10-08T00:00:00"/>
    <s v="First Class"/>
    <s v="LB-16795"/>
    <s v="Laurel Beltran"/>
    <s v="Home Office"/>
    <s v="United States"/>
    <s v="Pueblo"/>
    <x v="22"/>
    <n v="81001"/>
    <x v="1"/>
    <s v="OFF-BI-10002824"/>
    <x v="1"/>
    <x v="8"/>
    <s v="Recycled Easel Ring Binders"/>
    <n v="17.904000000000003"/>
    <n v="4"/>
    <n v="0.7"/>
    <n v="-14.920000000000002"/>
  </r>
  <r>
    <n v="7644"/>
    <s v="US-2013-157490"/>
    <x v="0"/>
    <x v="1099"/>
    <d v="2013-10-08T00:00:00"/>
    <s v="First Class"/>
    <s v="LB-16795"/>
    <s v="Laurel Beltran"/>
    <s v="Home Office"/>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s v="Home Office"/>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s v="Corporate"/>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s v="Consumer"/>
    <s v="United States"/>
    <s v="Greenville"/>
    <x v="3"/>
    <n v="27834"/>
    <x v="0"/>
    <s v="TEC-MA-10002073"/>
    <x v="2"/>
    <x v="15"/>
    <s v="3D Systems Cube Printer, 2nd Generation, White"/>
    <n v="1299.99"/>
    <n v="2"/>
    <n v="0.5"/>
    <n v="-571.99559999999997"/>
  </r>
  <r>
    <n v="7648"/>
    <s v="CA-2013-138968"/>
    <x v="0"/>
    <x v="543"/>
    <d v="2013-03-17T00:00:00"/>
    <s v="First Class"/>
    <s v="FC-14335"/>
    <s v="Fred Chung"/>
    <s v="Corporate"/>
    <s v="United States"/>
    <s v="San Francisco"/>
    <x v="1"/>
    <n v="94110"/>
    <x v="1"/>
    <s v="OFF-BI-10003529"/>
    <x v="1"/>
    <x v="8"/>
    <s v="Avery Round Ring Poly Binders"/>
    <n v="4.5439999999999996"/>
    <n v="2"/>
    <n v="0.2"/>
    <n v="1.6472"/>
  </r>
  <r>
    <n v="7649"/>
    <s v="CA-2013-138968"/>
    <x v="0"/>
    <x v="543"/>
    <d v="2013-03-17T00:00:00"/>
    <s v="First Class"/>
    <s v="FC-14335"/>
    <s v="Fred Chung"/>
    <s v="Corporate"/>
    <s v="United States"/>
    <s v="San Francisco"/>
    <x v="1"/>
    <n v="94110"/>
    <x v="1"/>
    <s v="FUR-CH-10000309"/>
    <x v="0"/>
    <x v="1"/>
    <s v="Global Comet Stacking Arm Chair"/>
    <n v="1352.0320000000002"/>
    <n v="4"/>
    <n v="0.2"/>
    <n v="84.501999999999953"/>
  </r>
  <r>
    <n v="7650"/>
    <s v="CA-2012-101889"/>
    <x v="1"/>
    <x v="17"/>
    <d v="2012-12-31T00:00:00"/>
    <s v="Standard Class"/>
    <s v="DB-13120"/>
    <s v="David Bremer"/>
    <s v="Corporate"/>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s v="Corporate"/>
    <s v="United States"/>
    <s v="Marion"/>
    <x v="24"/>
    <n v="43302"/>
    <x v="3"/>
    <s v="OFF-EN-10003286"/>
    <x v="1"/>
    <x v="12"/>
    <s v="Staples"/>
    <n v="19.872"/>
    <n v="3"/>
    <n v="0.2"/>
    <n v="6.7067999999999977"/>
  </r>
  <r>
    <n v="7652"/>
    <s v="CA-2014-110821"/>
    <x v="3"/>
    <x v="783"/>
    <d v="2014-08-09T00:00:00"/>
    <s v="First Class"/>
    <s v="CK-12205"/>
    <s v="Chloris Kastensmidt"/>
    <s v="Consumer"/>
    <s v="United States"/>
    <s v="Dallas"/>
    <x v="5"/>
    <n v="75081"/>
    <x v="2"/>
    <s v="TEC-AC-10001552"/>
    <x v="2"/>
    <x v="11"/>
    <s v="Logitech K350 2.4Ghz Wireless Keyboard"/>
    <n v="119.44800000000001"/>
    <n v="3"/>
    <n v="0.2"/>
    <n v="-13.437900000000006"/>
  </r>
  <r>
    <n v="7653"/>
    <s v="CA-2014-110821"/>
    <x v="3"/>
    <x v="783"/>
    <d v="2014-08-09T00:00:00"/>
    <s v="First Class"/>
    <s v="CK-12205"/>
    <s v="Chloris Kastensmidt"/>
    <s v="Consumer"/>
    <s v="United States"/>
    <s v="Dallas"/>
    <x v="5"/>
    <n v="75081"/>
    <x v="2"/>
    <s v="OFF-ST-10002790"/>
    <x v="1"/>
    <x v="4"/>
    <s v="Safco Industrial Shelving"/>
    <n v="118.16"/>
    <n v="2"/>
    <n v="0.2"/>
    <n v="-25.108999999999988"/>
  </r>
  <r>
    <n v="7654"/>
    <s v="CA-2012-121552"/>
    <x v="1"/>
    <x v="204"/>
    <d v="2012-03-27T00:00:00"/>
    <s v="Standard Class"/>
    <s v="FW-14395"/>
    <s v="Fred Wasserman"/>
    <s v="Corporate"/>
    <s v="United States"/>
    <s v="Huntsville"/>
    <x v="19"/>
    <n v="35810"/>
    <x v="0"/>
    <s v="OFF-AR-10003217"/>
    <x v="1"/>
    <x v="6"/>
    <s v="Newell 316"/>
    <n v="19.559999999999999"/>
    <n v="4"/>
    <n v="0"/>
    <n v="5.4768000000000008"/>
  </r>
  <r>
    <n v="7655"/>
    <s v="CA-2012-107685"/>
    <x v="1"/>
    <x v="672"/>
    <d v="2012-12-02T00:00:00"/>
    <s v="Second Class"/>
    <s v="JM-15865"/>
    <s v="John Murray"/>
    <s v="Consumer"/>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s v="Consumer"/>
    <s v="United States"/>
    <s v="Las Vegas"/>
    <x v="33"/>
    <n v="89115"/>
    <x v="1"/>
    <s v="OFF-PA-10003848"/>
    <x v="1"/>
    <x v="10"/>
    <s v="Xerox 1997"/>
    <n v="25.92"/>
    <n v="4"/>
    <n v="0"/>
    <n v="12.441600000000001"/>
  </r>
  <r>
    <n v="7657"/>
    <s v="US-2011-120740"/>
    <x v="2"/>
    <x v="1166"/>
    <d v="2011-04-15T00:00:00"/>
    <s v="Same Day"/>
    <s v="PS-18970"/>
    <s v="Paul Stevenson"/>
    <s v="Home Office"/>
    <s v="United States"/>
    <s v="Los Angeles"/>
    <x v="1"/>
    <n v="90049"/>
    <x v="1"/>
    <s v="OFF-AP-10000240"/>
    <x v="1"/>
    <x v="9"/>
    <s v="Belkin F9G930V10-GRY 9 Outlet Surge"/>
    <n v="106.96"/>
    <n v="2"/>
    <n v="0"/>
    <n v="31.018399999999986"/>
  </r>
  <r>
    <n v="7658"/>
    <s v="US-2011-120740"/>
    <x v="2"/>
    <x v="1166"/>
    <d v="2011-04-15T00:00:00"/>
    <s v="Same Day"/>
    <s v="PS-18970"/>
    <s v="Paul Stevenson"/>
    <s v="Home Office"/>
    <s v="United States"/>
    <s v="Los Angeles"/>
    <x v="1"/>
    <n v="90049"/>
    <x v="1"/>
    <s v="FUR-FU-10004091"/>
    <x v="0"/>
    <x v="5"/>
    <s v="Howard Miller 13&quot; Diameter Goldtone Round Wall Clock"/>
    <n v="187.76"/>
    <n v="4"/>
    <n v="0"/>
    <n v="76.9816"/>
  </r>
  <r>
    <n v="7659"/>
    <s v="CA-2014-155740"/>
    <x v="3"/>
    <x v="245"/>
    <d v="2014-08-03T00:00:00"/>
    <s v="First Class"/>
    <s v="TC-21475"/>
    <s v="Tony Chapman"/>
    <s v="Home Office"/>
    <s v="United States"/>
    <s v="Lakewood"/>
    <x v="24"/>
    <n v="44107"/>
    <x v="3"/>
    <s v="OFF-BI-10001071"/>
    <x v="1"/>
    <x v="8"/>
    <s v="GBC ProClick Punch Binding System"/>
    <n v="76.77600000000001"/>
    <n v="4"/>
    <n v="0.7"/>
    <n v="-53.743199999999973"/>
  </r>
  <r>
    <n v="7660"/>
    <s v="CA-2014-146493"/>
    <x v="3"/>
    <x v="702"/>
    <d v="2014-06-06T00:00:00"/>
    <s v="Standard Class"/>
    <s v="CV-12805"/>
    <s v="Cynthia Voltz"/>
    <s v="Corporate"/>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s v="Consumer"/>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s v="Consumer"/>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s v="Consumer"/>
    <s v="United States"/>
    <s v="Los Angeles"/>
    <x v="1"/>
    <n v="90036"/>
    <x v="1"/>
    <s v="OFF-AR-10002067"/>
    <x v="1"/>
    <x v="6"/>
    <s v="Newell 334"/>
    <n v="99.2"/>
    <n v="5"/>
    <n v="0"/>
    <n v="25.792000000000002"/>
  </r>
  <r>
    <n v="7664"/>
    <s v="CA-2014-139493"/>
    <x v="3"/>
    <x v="1168"/>
    <d v="2014-09-20T00:00:00"/>
    <s v="Standard Class"/>
    <s v="SG-20605"/>
    <s v="Speros Goranitis"/>
    <s v="Consumer"/>
    <s v="United States"/>
    <s v="Asheville"/>
    <x v="3"/>
    <n v="28806"/>
    <x v="0"/>
    <s v="OFF-AR-10003158"/>
    <x v="1"/>
    <x v="6"/>
    <s v="Fluorescent Highlighters by Dixon"/>
    <n v="15.920000000000002"/>
    <n v="5"/>
    <n v="0.2"/>
    <n v="2.7859999999999978"/>
  </r>
  <r>
    <n v="7665"/>
    <s v="CA-2011-151967"/>
    <x v="2"/>
    <x v="68"/>
    <d v="2011-10-26T00:00:00"/>
    <s v="Standard Class"/>
    <s v="NB-18580"/>
    <s v="Nicole Brennan"/>
    <s v="Corporate"/>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s v="Home Office"/>
    <s v="United States"/>
    <s v="Providence"/>
    <x v="34"/>
    <n v="2908"/>
    <x v="3"/>
    <s v="OFF-BI-10000977"/>
    <x v="1"/>
    <x v="8"/>
    <s v="Ibico Plastic Spiral Binding Combs"/>
    <n v="30.4"/>
    <n v="1"/>
    <n v="0"/>
    <n v="13.983999999999998"/>
  </r>
  <r>
    <n v="7667"/>
    <s v="US-2013-140158"/>
    <x v="0"/>
    <x v="964"/>
    <d v="2013-10-09T00:00:00"/>
    <s v="Standard Class"/>
    <s v="DR-12940"/>
    <s v="Daniel Raglin"/>
    <s v="Home Office"/>
    <s v="United States"/>
    <s v="Providence"/>
    <x v="34"/>
    <n v="2908"/>
    <x v="3"/>
    <s v="TEC-CO-10001449"/>
    <x v="2"/>
    <x v="16"/>
    <s v="Hewlett Packard LaserJet 3310 Copier"/>
    <n v="5399.91"/>
    <n v="9"/>
    <n v="0"/>
    <n v="2591.9567999999999"/>
  </r>
  <r>
    <n v="7668"/>
    <s v="US-2013-140158"/>
    <x v="0"/>
    <x v="964"/>
    <d v="2013-10-09T00:00:00"/>
    <s v="Standard Class"/>
    <s v="DR-12940"/>
    <s v="Daniel Raglin"/>
    <s v="Home Office"/>
    <s v="United States"/>
    <s v="Providence"/>
    <x v="34"/>
    <n v="2908"/>
    <x v="3"/>
    <s v="OFF-ST-10000136"/>
    <x v="1"/>
    <x v="4"/>
    <s v="Letter Size File"/>
    <n v="119.10000000000001"/>
    <n v="3"/>
    <n v="0"/>
    <n v="34.538999999999994"/>
  </r>
  <r>
    <n v="7669"/>
    <s v="CA-2012-130974"/>
    <x v="1"/>
    <x v="154"/>
    <d v="2012-11-29T00:00:00"/>
    <s v="Second Class"/>
    <s v="MA-17560"/>
    <s v="Matt Abelman"/>
    <s v="Home Office"/>
    <s v="United States"/>
    <s v="Everett"/>
    <x v="31"/>
    <n v="2149"/>
    <x v="3"/>
    <s v="OFF-PA-10000743"/>
    <x v="1"/>
    <x v="10"/>
    <s v="Xerox 1977"/>
    <n v="40.08"/>
    <n v="6"/>
    <n v="0"/>
    <n v="19.238399999999999"/>
  </r>
  <r>
    <n v="7670"/>
    <s v="CA-2012-130974"/>
    <x v="1"/>
    <x v="154"/>
    <d v="2012-11-29T00:00:00"/>
    <s v="Second Class"/>
    <s v="MA-17560"/>
    <s v="Matt Abelman"/>
    <s v="Home Office"/>
    <s v="United States"/>
    <s v="Everett"/>
    <x v="31"/>
    <n v="2149"/>
    <x v="3"/>
    <s v="OFF-PA-10001019"/>
    <x v="1"/>
    <x v="10"/>
    <s v="Xerox 1884"/>
    <n v="59.94"/>
    <n v="3"/>
    <n v="0"/>
    <n v="28.171799999999998"/>
  </r>
  <r>
    <n v="7671"/>
    <s v="CA-2012-130974"/>
    <x v="1"/>
    <x v="154"/>
    <d v="2012-11-29T00:00:00"/>
    <s v="Second Class"/>
    <s v="MA-17560"/>
    <s v="Matt Abelman"/>
    <s v="Home Office"/>
    <s v="United States"/>
    <s v="Everett"/>
    <x v="31"/>
    <n v="2149"/>
    <x v="3"/>
    <s v="TEC-AC-10003095"/>
    <x v="2"/>
    <x v="11"/>
    <s v="Logitech G35 7.1-Channel Surround Sound Headset"/>
    <n v="259.98"/>
    <n v="2"/>
    <n v="0"/>
    <n v="88.393200000000007"/>
  </r>
  <r>
    <n v="7672"/>
    <s v="CA-2012-130974"/>
    <x v="1"/>
    <x v="154"/>
    <d v="2012-11-29T00:00:00"/>
    <s v="Second Class"/>
    <s v="MA-17560"/>
    <s v="Matt Abelman"/>
    <s v="Home Office"/>
    <s v="United States"/>
    <s v="Everett"/>
    <x v="31"/>
    <n v="2149"/>
    <x v="3"/>
    <s v="FUR-BO-10002916"/>
    <x v="0"/>
    <x v="0"/>
    <s v="Rush Hierlooms Collection 1&quot; Thick Stackable Bookcases"/>
    <n v="170.98"/>
    <n v="1"/>
    <n v="0"/>
    <n v="32.486199999999997"/>
  </r>
  <r>
    <n v="7673"/>
    <s v="CA-2012-130974"/>
    <x v="1"/>
    <x v="154"/>
    <d v="2012-11-29T00:00:00"/>
    <s v="Second Class"/>
    <s v="MA-17560"/>
    <s v="Matt Abelman"/>
    <s v="Home Office"/>
    <s v="United States"/>
    <s v="Everett"/>
    <x v="31"/>
    <n v="2149"/>
    <x v="3"/>
    <s v="FUR-FU-10002506"/>
    <x v="0"/>
    <x v="5"/>
    <s v="Tensor &quot;Hersey Kiss&quot; Styled Floor Lamp"/>
    <n v="38.97"/>
    <n v="3"/>
    <n v="0"/>
    <n v="4.6763999999999992"/>
  </r>
  <r>
    <n v="7674"/>
    <s v="CA-2012-130974"/>
    <x v="1"/>
    <x v="154"/>
    <d v="2012-11-29T00:00:00"/>
    <s v="Second Class"/>
    <s v="MA-17560"/>
    <s v="Matt Abelman"/>
    <s v="Home Office"/>
    <s v="United States"/>
    <s v="Everett"/>
    <x v="31"/>
    <n v="2149"/>
    <x v="3"/>
    <s v="OFF-PA-10003823"/>
    <x v="1"/>
    <x v="10"/>
    <s v="Xerox 197"/>
    <n v="154.9"/>
    <n v="5"/>
    <n v="0"/>
    <n v="69.704999999999998"/>
  </r>
  <r>
    <n v="7675"/>
    <s v="CA-2012-130974"/>
    <x v="1"/>
    <x v="154"/>
    <d v="2012-11-29T00:00:00"/>
    <s v="Second Class"/>
    <s v="MA-17560"/>
    <s v="Matt Abelman"/>
    <s v="Home Office"/>
    <s v="United States"/>
    <s v="Everett"/>
    <x v="31"/>
    <n v="2149"/>
    <x v="3"/>
    <s v="FUR-TA-10004619"/>
    <x v="0"/>
    <x v="3"/>
    <s v="Hon Non-Folding Utility Tables"/>
    <n v="446.06799999999998"/>
    <n v="4"/>
    <n v="0.3"/>
    <n v="0"/>
  </r>
  <r>
    <n v="7676"/>
    <s v="CA-2014-133487"/>
    <x v="3"/>
    <x v="636"/>
    <d v="2014-05-10T00:00:00"/>
    <s v="Second Class"/>
    <s v="TS-21655"/>
    <s v="Trudy Schmidt"/>
    <s v="Consumer"/>
    <s v="United States"/>
    <s v="Rancho Cucamonga"/>
    <x v="1"/>
    <n v="91730"/>
    <x v="1"/>
    <s v="OFF-AP-10001271"/>
    <x v="1"/>
    <x v="9"/>
    <s v="Eureka The Boss Cordless Rechargeable Stick Vac"/>
    <n v="152.94"/>
    <n v="3"/>
    <n v="0"/>
    <n v="41.293800000000005"/>
  </r>
  <r>
    <n v="7677"/>
    <s v="CA-2011-142951"/>
    <x v="2"/>
    <x v="1169"/>
    <d v="2011-10-08T00:00:00"/>
    <s v="Same Day"/>
    <s v="JG-15115"/>
    <s v="Jack Garza"/>
    <s v="Consumer"/>
    <s v="United States"/>
    <s v="Charlotte"/>
    <x v="3"/>
    <n v="28205"/>
    <x v="0"/>
    <s v="TEC-AC-10002331"/>
    <x v="2"/>
    <x v="11"/>
    <s v="Maxell 74 Minute CDR, 10/Pack"/>
    <n v="23.472000000000001"/>
    <n v="3"/>
    <n v="0.2"/>
    <n v="4.9877999999999982"/>
  </r>
  <r>
    <n v="7678"/>
    <s v="CA-2011-133592"/>
    <x v="2"/>
    <x v="520"/>
    <d v="2012-01-07T00:00:00"/>
    <s v="Standard Class"/>
    <s v="KM-16375"/>
    <s v="Katherine Murray"/>
    <s v="Home Office"/>
    <s v="United States"/>
    <s v="Providence"/>
    <x v="34"/>
    <n v="2908"/>
    <x v="3"/>
    <s v="OFF-PA-10003228"/>
    <x v="1"/>
    <x v="10"/>
    <s v="Xerox 1917"/>
    <n v="195.64"/>
    <n v="4"/>
    <n v="0"/>
    <n v="91.950799999999987"/>
  </r>
  <r>
    <n v="7679"/>
    <s v="CA-2011-133592"/>
    <x v="2"/>
    <x v="520"/>
    <d v="2012-01-07T00:00:00"/>
    <s v="Standard Class"/>
    <s v="KM-16375"/>
    <s v="Katherine Murray"/>
    <s v="Home Office"/>
    <s v="United States"/>
    <s v="Providence"/>
    <x v="34"/>
    <n v="2908"/>
    <x v="3"/>
    <s v="OFF-PA-10002586"/>
    <x v="1"/>
    <x v="10"/>
    <s v="Xerox 1970"/>
    <n v="14.940000000000001"/>
    <n v="3"/>
    <n v="0"/>
    <n v="7.0218000000000007"/>
  </r>
  <r>
    <n v="7680"/>
    <s v="CA-2011-133592"/>
    <x v="2"/>
    <x v="520"/>
    <d v="2012-01-07T00:00:00"/>
    <s v="Standard Class"/>
    <s v="KM-16375"/>
    <s v="Katherine Murray"/>
    <s v="Home Office"/>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s v="Home Office"/>
    <s v="United States"/>
    <s v="Providence"/>
    <x v="34"/>
    <n v="2908"/>
    <x v="3"/>
    <s v="FUR-BO-10000362"/>
    <x v="0"/>
    <x v="0"/>
    <s v="Sauder Inglewood Library Bookcases"/>
    <n v="341.96"/>
    <n v="2"/>
    <n v="0"/>
    <n v="78.650800000000004"/>
  </r>
  <r>
    <n v="7682"/>
    <s v="CA-2011-133592"/>
    <x v="2"/>
    <x v="520"/>
    <d v="2012-01-07T00:00:00"/>
    <s v="Standard Class"/>
    <s v="KM-16375"/>
    <s v="Katherine Murray"/>
    <s v="Home Office"/>
    <s v="United States"/>
    <s v="Providence"/>
    <x v="34"/>
    <n v="2908"/>
    <x v="3"/>
    <s v="FUR-CH-10004218"/>
    <x v="0"/>
    <x v="1"/>
    <s v="Global Fabric Manager's Chair, Dark Gray"/>
    <n v="605.88"/>
    <n v="6"/>
    <n v="0"/>
    <n v="151.47000000000003"/>
  </r>
  <r>
    <n v="7683"/>
    <s v="CA-2012-120782"/>
    <x v="1"/>
    <x v="152"/>
    <d v="2012-05-01T00:00:00"/>
    <s v="First Class"/>
    <s v="SD-20485"/>
    <s v="Shirley Daniels"/>
    <s v="Home Office"/>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s v="Home Office"/>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s v="Consumer"/>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s v="Consumer"/>
    <s v="United States"/>
    <s v="Rochester"/>
    <x v="15"/>
    <n v="14609"/>
    <x v="3"/>
    <s v="TEC-PH-10002584"/>
    <x v="2"/>
    <x v="7"/>
    <s v="Samsung Galaxy S4"/>
    <n v="625.99"/>
    <n v="1"/>
    <n v="0"/>
    <n v="187.79699999999997"/>
  </r>
  <r>
    <n v="7687"/>
    <s v="CA-2013-169838"/>
    <x v="0"/>
    <x v="881"/>
    <d v="2013-11-30T00:00:00"/>
    <s v="Standard Class"/>
    <s v="BB-11545"/>
    <s v="Brenda Bowman"/>
    <s v="Corporate"/>
    <s v="United States"/>
    <s v="Jackson"/>
    <x v="12"/>
    <n v="49201"/>
    <x v="2"/>
    <s v="FUR-TA-10001095"/>
    <x v="0"/>
    <x v="3"/>
    <s v="Chromcraft Round Conference Tables"/>
    <n v="1568.61"/>
    <n v="9"/>
    <n v="0"/>
    <n v="329.40809999999999"/>
  </r>
  <r>
    <n v="7688"/>
    <s v="CA-2013-169838"/>
    <x v="0"/>
    <x v="881"/>
    <d v="2013-11-30T00:00:00"/>
    <s v="Standard Class"/>
    <s v="BB-11545"/>
    <s v="Brenda Bowman"/>
    <s v="Corporate"/>
    <s v="United States"/>
    <s v="Jackson"/>
    <x v="12"/>
    <n v="49201"/>
    <x v="2"/>
    <s v="OFF-BI-10004002"/>
    <x v="1"/>
    <x v="8"/>
    <s v="Wilson Jones International Size A4 Ring Binders"/>
    <n v="17.3"/>
    <n v="1"/>
    <n v="0"/>
    <n v="8.3040000000000003"/>
  </r>
  <r>
    <n v="7689"/>
    <s v="CA-2013-169838"/>
    <x v="0"/>
    <x v="881"/>
    <d v="2013-11-30T00:00:00"/>
    <s v="Standard Class"/>
    <s v="BB-11545"/>
    <s v="Brenda Bowman"/>
    <s v="Corporate"/>
    <s v="United States"/>
    <s v="Jackson"/>
    <x v="12"/>
    <n v="49201"/>
    <x v="2"/>
    <s v="TEC-AC-10004518"/>
    <x v="2"/>
    <x v="11"/>
    <s v="Memorex Mini Travel Drive 32 GB USB 2.0 Flash Drive"/>
    <n v="160"/>
    <n v="8"/>
    <n v="0"/>
    <n v="62.400000000000006"/>
  </r>
  <r>
    <n v="7690"/>
    <s v="US-2014-128951"/>
    <x v="3"/>
    <x v="663"/>
    <d v="2014-07-18T00:00:00"/>
    <s v="First Class"/>
    <s v="RS-19420"/>
    <s v="Ricardo Sperren"/>
    <s v="Corporate"/>
    <s v="United States"/>
    <s v="Suffolk"/>
    <x v="17"/>
    <n v="23434"/>
    <x v="0"/>
    <s v="OFF-AP-10002191"/>
    <x v="1"/>
    <x v="9"/>
    <s v="Belkin 8 Outlet SurgeMaster II Gold Surge Protector"/>
    <n v="179.94"/>
    <n v="3"/>
    <n v="0"/>
    <n v="50.383200000000009"/>
  </r>
  <r>
    <n v="7691"/>
    <s v="US-2014-128951"/>
    <x v="3"/>
    <x v="663"/>
    <d v="2014-07-18T00:00:00"/>
    <s v="First Class"/>
    <s v="RS-19420"/>
    <s v="Ricardo Sperren"/>
    <s v="Corporate"/>
    <s v="United States"/>
    <s v="Suffolk"/>
    <x v="17"/>
    <n v="23434"/>
    <x v="0"/>
    <s v="FUR-TA-10004575"/>
    <x v="0"/>
    <x v="3"/>
    <s v="Hon 5100 Series Wood Tables"/>
    <n v="872.94"/>
    <n v="3"/>
    <n v="0"/>
    <n v="157.12919999999997"/>
  </r>
  <r>
    <n v="7692"/>
    <s v="US-2014-128951"/>
    <x v="3"/>
    <x v="663"/>
    <d v="2014-07-18T00:00:00"/>
    <s v="First Class"/>
    <s v="RS-19420"/>
    <s v="Ricardo Sperren"/>
    <s v="Corporate"/>
    <s v="United States"/>
    <s v="Suffolk"/>
    <x v="17"/>
    <n v="23434"/>
    <x v="0"/>
    <s v="OFF-PA-10003177"/>
    <x v="1"/>
    <x v="10"/>
    <s v="Xerox 1999"/>
    <n v="12.96"/>
    <n v="2"/>
    <n v="0"/>
    <n v="6.2208000000000006"/>
  </r>
  <r>
    <n v="7693"/>
    <s v="CA-2011-102330"/>
    <x v="2"/>
    <x v="282"/>
    <d v="2012-01-03T00:00:00"/>
    <s v="Standard Class"/>
    <s v="AI-10855"/>
    <s v="Arianne Irving"/>
    <s v="Consumer"/>
    <s v="United States"/>
    <s v="Brentwood"/>
    <x v="1"/>
    <n v="94513"/>
    <x v="1"/>
    <s v="OFF-LA-10003923"/>
    <x v="1"/>
    <x v="2"/>
    <s v="Alphabetical Labels for Top Tab Filing"/>
    <n v="88.800000000000011"/>
    <n v="6"/>
    <n v="0"/>
    <n v="44.400000000000006"/>
  </r>
  <r>
    <n v="7694"/>
    <s v="CA-2011-102330"/>
    <x v="2"/>
    <x v="282"/>
    <d v="2012-01-03T00:00:00"/>
    <s v="Standard Class"/>
    <s v="AI-10855"/>
    <s v="Arianne Irving"/>
    <s v="Consumer"/>
    <s v="United States"/>
    <s v="Brentwood"/>
    <x v="1"/>
    <n v="94513"/>
    <x v="1"/>
    <s v="TEC-PH-10001051"/>
    <x v="2"/>
    <x v="7"/>
    <s v="HTC One"/>
    <n v="319.96800000000002"/>
    <n v="4"/>
    <n v="0.2"/>
    <n v="35.996399999999952"/>
  </r>
  <r>
    <n v="7695"/>
    <s v="CA-2013-118899"/>
    <x v="0"/>
    <x v="554"/>
    <d v="2013-03-23T00:00:00"/>
    <s v="Same Day"/>
    <s v="MC-17275"/>
    <s v="Marc Crier"/>
    <s v="Consumer"/>
    <s v="United States"/>
    <s v="Seattle"/>
    <x v="4"/>
    <n v="98103"/>
    <x v="1"/>
    <s v="FUR-CH-10004754"/>
    <x v="0"/>
    <x v="1"/>
    <s v="Global Stack Chair with Arms, Black"/>
    <n v="167.88800000000001"/>
    <n v="7"/>
    <n v="0.2"/>
    <n v="14.690199999999997"/>
  </r>
  <r>
    <n v="7696"/>
    <s v="CA-2014-107958"/>
    <x v="3"/>
    <x v="1170"/>
    <d v="2014-07-06T00:00:00"/>
    <s v="First Class"/>
    <s v="AH-10120"/>
    <s v="Adrian Hane"/>
    <s v="Home Office"/>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s v="Home Office"/>
    <s v="United States"/>
    <s v="Houston"/>
    <x v="5"/>
    <n v="77036"/>
    <x v="2"/>
    <s v="OFF-BI-10001787"/>
    <x v="1"/>
    <x v="8"/>
    <s v="Wilson Jones Four-Pocket Poly Binders"/>
    <n v="5.2319999999999984"/>
    <n v="4"/>
    <n v="0.8"/>
    <n v="-8.1096000000000004"/>
  </r>
  <r>
    <n v="7698"/>
    <s v="CA-2014-151799"/>
    <x v="3"/>
    <x v="817"/>
    <d v="2014-12-19T00:00:00"/>
    <s v="Standard Class"/>
    <s v="BF-11170"/>
    <s v="Ben Ferrer"/>
    <s v="Home Office"/>
    <s v="United States"/>
    <s v="Lawrence"/>
    <x v="31"/>
    <n v="1841"/>
    <x v="3"/>
    <s v="TEC-CO-10002313"/>
    <x v="2"/>
    <x v="16"/>
    <s v="Canon PC1080F Personal Copier"/>
    <n v="1199.98"/>
    <n v="2"/>
    <n v="0"/>
    <n v="467.99220000000003"/>
  </r>
  <r>
    <n v="7699"/>
    <s v="CA-2014-151799"/>
    <x v="3"/>
    <x v="817"/>
    <d v="2014-12-19T00:00:00"/>
    <s v="Standard Class"/>
    <s v="BF-11170"/>
    <s v="Ben Ferrer"/>
    <s v="Home Office"/>
    <s v="United States"/>
    <s v="Lawrence"/>
    <x v="31"/>
    <n v="1841"/>
    <x v="3"/>
    <s v="OFF-ST-10002790"/>
    <x v="1"/>
    <x v="4"/>
    <s v="Safco Industrial Shelving"/>
    <n v="73.849999999999994"/>
    <n v="1"/>
    <n v="0"/>
    <n v="2.2155000000000058"/>
  </r>
  <r>
    <n v="7700"/>
    <s v="CA-2014-151799"/>
    <x v="3"/>
    <x v="817"/>
    <d v="2014-12-19T00:00:00"/>
    <s v="Standard Class"/>
    <s v="BF-11170"/>
    <s v="Ben Ferrer"/>
    <s v="Home Office"/>
    <s v="United States"/>
    <s v="Lawrence"/>
    <x v="31"/>
    <n v="1841"/>
    <x v="3"/>
    <s v="OFF-SU-10001664"/>
    <x v="1"/>
    <x v="14"/>
    <s v="Acme Office Executive Series Stainless Steel Trimmers"/>
    <n v="25.71"/>
    <n v="3"/>
    <n v="0"/>
    <n v="6.6846000000000005"/>
  </r>
  <r>
    <n v="7701"/>
    <s v="CA-2014-151799"/>
    <x v="3"/>
    <x v="817"/>
    <d v="2014-12-19T00:00:00"/>
    <s v="Standard Class"/>
    <s v="BF-11170"/>
    <s v="Ben Ferrer"/>
    <s v="Home Office"/>
    <s v="United States"/>
    <s v="Lawrence"/>
    <x v="31"/>
    <n v="1841"/>
    <x v="3"/>
    <s v="OFF-FA-10001332"/>
    <x v="1"/>
    <x v="13"/>
    <s v="Acco Banker's Clasps, 5 3/4&quot;-Long"/>
    <n v="17.28"/>
    <n v="6"/>
    <n v="0"/>
    <n v="8.121599999999999"/>
  </r>
  <r>
    <n v="7702"/>
    <s v="CA-2014-151799"/>
    <x v="3"/>
    <x v="817"/>
    <d v="2014-12-19T00:00:00"/>
    <s v="Standard Class"/>
    <s v="BF-11170"/>
    <s v="Ben Ferrer"/>
    <s v="Home Office"/>
    <s v="United States"/>
    <s v="Lawrence"/>
    <x v="31"/>
    <n v="1841"/>
    <x v="3"/>
    <s v="FUR-TA-10003473"/>
    <x v="0"/>
    <x v="3"/>
    <s v="Bretford Rectangular Conference Table Tops"/>
    <n v="526.58199999999999"/>
    <n v="2"/>
    <n v="0.3"/>
    <n v="-52.658199999999965"/>
  </r>
  <r>
    <n v="7703"/>
    <s v="CA-2013-114601"/>
    <x v="0"/>
    <x v="370"/>
    <d v="2013-09-03T00:00:00"/>
    <s v="Standard Class"/>
    <s v="AA-10480"/>
    <s v="Andrew Allen"/>
    <s v="Consumer"/>
    <s v="United States"/>
    <s v="Detroit"/>
    <x v="12"/>
    <n v="48234"/>
    <x v="2"/>
    <s v="OFF-PA-10000605"/>
    <x v="1"/>
    <x v="10"/>
    <s v="Xerox 1950"/>
    <n v="11.56"/>
    <n v="2"/>
    <n v="0"/>
    <n v="5.6644000000000005"/>
  </r>
  <r>
    <n v="7704"/>
    <s v="CA-2013-114601"/>
    <x v="0"/>
    <x v="370"/>
    <d v="2013-09-03T00:00:00"/>
    <s v="Standard Class"/>
    <s v="AA-10480"/>
    <s v="Andrew Allen"/>
    <s v="Consumer"/>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s v="Consumer"/>
    <s v="United States"/>
    <s v="Detroit"/>
    <x v="12"/>
    <n v="48234"/>
    <x v="2"/>
    <s v="FUR-TA-10004147"/>
    <x v="0"/>
    <x v="3"/>
    <s v="Hon 4060 Series Tables"/>
    <n v="447.84"/>
    <n v="4"/>
    <n v="0"/>
    <n v="98.524799999999971"/>
  </r>
  <r>
    <n v="7706"/>
    <s v="CA-2013-114601"/>
    <x v="0"/>
    <x v="370"/>
    <d v="2013-09-03T00:00:00"/>
    <s v="Standard Class"/>
    <s v="AA-10480"/>
    <s v="Andrew Allen"/>
    <s v="Consumer"/>
    <s v="United States"/>
    <s v="Detroit"/>
    <x v="12"/>
    <n v="48234"/>
    <x v="2"/>
    <s v="TEC-AC-10003911"/>
    <x v="2"/>
    <x v="11"/>
    <s v="NETGEAR AC1750 Dual Band Gigabit Smart WiFi Router"/>
    <n v="479.97"/>
    <n v="3"/>
    <n v="0"/>
    <n v="163.18979999999999"/>
  </r>
  <r>
    <n v="7707"/>
    <s v="CA-2013-114601"/>
    <x v="0"/>
    <x v="370"/>
    <d v="2013-09-03T00:00:00"/>
    <s v="Standard Class"/>
    <s v="AA-10480"/>
    <s v="Andrew Allen"/>
    <s v="Consumer"/>
    <s v="United States"/>
    <s v="Detroit"/>
    <x v="12"/>
    <n v="48234"/>
    <x v="2"/>
    <s v="OFF-AR-10002578"/>
    <x v="1"/>
    <x v="6"/>
    <s v="Newell 335"/>
    <n v="8.64"/>
    <n v="3"/>
    <n v="0"/>
    <n v="2.5055999999999998"/>
  </r>
  <r>
    <n v="7708"/>
    <s v="CA-2014-100237"/>
    <x v="3"/>
    <x v="453"/>
    <d v="2014-10-20T00:00:00"/>
    <s v="Standard Class"/>
    <s v="SV-20815"/>
    <s v="Stuart Van"/>
    <s v="Corporate"/>
    <s v="United States"/>
    <s v="Orem"/>
    <x v="7"/>
    <n v="84057"/>
    <x v="1"/>
    <s v="OFF-AR-10001761"/>
    <x v="1"/>
    <x v="6"/>
    <s v="Avery Hi-Liter Smear-Safe Highlighters"/>
    <n v="11.68"/>
    <n v="2"/>
    <n v="0"/>
    <n v="4.2047999999999996"/>
  </r>
  <r>
    <n v="7709"/>
    <s v="CA-2011-139542"/>
    <x v="2"/>
    <x v="1089"/>
    <d v="2011-10-29T00:00:00"/>
    <s v="Standard Class"/>
    <s v="EH-14185"/>
    <s v="Evan Henry"/>
    <s v="Consumer"/>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s v="Consumer"/>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s v="Consumer"/>
    <s v="United States"/>
    <s v="Mesa"/>
    <x v="16"/>
    <n v="85204"/>
    <x v="1"/>
    <s v="TEC-PH-10003095"/>
    <x v="2"/>
    <x v="7"/>
    <s v="Samsung HM1900 Bluetooth Headset"/>
    <n v="87.8"/>
    <n v="5"/>
    <n v="0.2"/>
    <n v="32.924999999999997"/>
  </r>
  <r>
    <n v="7712"/>
    <s v="CA-2014-139353"/>
    <x v="3"/>
    <x v="960"/>
    <d v="2014-10-31T00:00:00"/>
    <s v="Second Class"/>
    <s v="JM-15250"/>
    <s v="Janet Martin"/>
    <s v="Consumer"/>
    <s v="United States"/>
    <s v="Fayetteville"/>
    <x v="3"/>
    <n v="28314"/>
    <x v="0"/>
    <s v="FUR-FU-10001876"/>
    <x v="0"/>
    <x v="5"/>
    <s v="Computer Room Manger, 14&quot;"/>
    <n v="77.951999999999998"/>
    <n v="3"/>
    <n v="0.2"/>
    <n v="15.590399999999995"/>
  </r>
  <r>
    <n v="7713"/>
    <s v="CA-2014-139353"/>
    <x v="3"/>
    <x v="960"/>
    <d v="2014-10-31T00:00:00"/>
    <s v="Second Class"/>
    <s v="JM-15250"/>
    <s v="Janet Martin"/>
    <s v="Consumer"/>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s v="Consumer"/>
    <s v="United States"/>
    <s v="Fayetteville"/>
    <x v="3"/>
    <n v="28314"/>
    <x v="0"/>
    <s v="OFF-PA-10000300"/>
    <x v="1"/>
    <x v="10"/>
    <s v="Xerox 1936"/>
    <n v="47.952000000000005"/>
    <n v="3"/>
    <n v="0.2"/>
    <n v="16.183799999999998"/>
  </r>
  <r>
    <n v="7715"/>
    <s v="CA-2011-150203"/>
    <x v="2"/>
    <x v="29"/>
    <d v="2011-12-07T00:00:00"/>
    <s v="First Class"/>
    <s v="JB-15925"/>
    <s v="Joni Blumstein"/>
    <s v="Consumer"/>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s v="Consumer"/>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s v="Corporate"/>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s v="Corporate"/>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s v="Corporate"/>
    <s v="United States"/>
    <s v="Los Angeles"/>
    <x v="1"/>
    <n v="90032"/>
    <x v="1"/>
    <s v="TEC-AC-10001114"/>
    <x v="2"/>
    <x v="11"/>
    <s v="Microsoft Wireless Mobile Mouse 4000"/>
    <n v="159.96"/>
    <n v="4"/>
    <n v="0"/>
    <n v="51.18719999999999"/>
  </r>
  <r>
    <n v="7720"/>
    <s v="CA-2012-108588"/>
    <x v="1"/>
    <x v="956"/>
    <d v="2012-01-10T00:00:00"/>
    <s v="Standard Class"/>
    <s v="BG-11695"/>
    <s v="Brooke Gillingham"/>
    <s v="Corporate"/>
    <s v="United States"/>
    <s v="New York City"/>
    <x v="15"/>
    <n v="10009"/>
    <x v="3"/>
    <s v="OFF-AR-10001615"/>
    <x v="1"/>
    <x v="6"/>
    <s v="Newell 34"/>
    <n v="59.519999999999996"/>
    <n v="3"/>
    <n v="0"/>
    <n v="15.475200000000001"/>
  </r>
  <r>
    <n v="7721"/>
    <s v="CA-2012-108588"/>
    <x v="1"/>
    <x v="956"/>
    <d v="2012-01-10T00:00:00"/>
    <s v="Standard Class"/>
    <s v="BG-11695"/>
    <s v="Brooke Gillingham"/>
    <s v="Corporate"/>
    <s v="United States"/>
    <s v="New York City"/>
    <x v="15"/>
    <n v="10009"/>
    <x v="3"/>
    <s v="OFF-EN-10000461"/>
    <x v="1"/>
    <x v="12"/>
    <s v="#10- 4 1/8&quot; x 9 1/2&quot; Recycled Envelopes"/>
    <n v="17.48"/>
    <n v="2"/>
    <n v="0"/>
    <n v="8.2156000000000002"/>
  </r>
  <r>
    <n v="7722"/>
    <s v="CA-2012-108588"/>
    <x v="1"/>
    <x v="956"/>
    <d v="2012-01-10T00:00:00"/>
    <s v="Standard Class"/>
    <s v="BG-11695"/>
    <s v="Brooke Gillingham"/>
    <s v="Corporate"/>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s v="Home Office"/>
    <s v="United States"/>
    <s v="San Francisco"/>
    <x v="1"/>
    <n v="94109"/>
    <x v="1"/>
    <s v="OFF-AP-10000027"/>
    <x v="1"/>
    <x v="9"/>
    <s v="Hoover Commercial SteamVac"/>
    <n v="40.74"/>
    <n v="3"/>
    <n v="0"/>
    <n v="12.222"/>
  </r>
  <r>
    <n v="7724"/>
    <s v="CA-2012-139374"/>
    <x v="1"/>
    <x v="229"/>
    <d v="2012-09-14T00:00:00"/>
    <s v="Standard Class"/>
    <s v="AR-10345"/>
    <s v="Alex Russell"/>
    <s v="Corporate"/>
    <s v="United States"/>
    <s v="Austin"/>
    <x v="5"/>
    <n v="78745"/>
    <x v="2"/>
    <s v="FUR-CH-10003981"/>
    <x v="0"/>
    <x v="1"/>
    <s v="Global Commerce Series Low-Back Swivel/Tilt Chairs"/>
    <n v="179.886"/>
    <n v="1"/>
    <n v="0.3"/>
    <n v="-2.5698000000000292"/>
  </r>
  <r>
    <n v="7725"/>
    <s v="CA-2013-113978"/>
    <x v="0"/>
    <x v="477"/>
    <d v="2013-09-30T00:00:00"/>
    <s v="Standard Class"/>
    <s v="TS-21505"/>
    <s v="Tony Sayre"/>
    <s v="Consumer"/>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s v="Consumer"/>
    <s v="United States"/>
    <s v="Cleveland"/>
    <x v="24"/>
    <n v="44105"/>
    <x v="3"/>
    <s v="OFF-ST-10004963"/>
    <x v="1"/>
    <x v="4"/>
    <s v="Eldon Gobal File Keepers"/>
    <n v="24.224000000000004"/>
    <n v="2"/>
    <n v="0.2"/>
    <n v="-4.8448000000000029"/>
  </r>
  <r>
    <n v="7727"/>
    <s v="CA-2013-113978"/>
    <x v="0"/>
    <x v="477"/>
    <d v="2013-09-30T00:00:00"/>
    <s v="Standard Class"/>
    <s v="TS-21505"/>
    <s v="Tony Sayre"/>
    <s v="Consumer"/>
    <s v="United States"/>
    <s v="Cleveland"/>
    <x v="24"/>
    <n v="44105"/>
    <x v="3"/>
    <s v="OFF-ST-10002574"/>
    <x v="1"/>
    <x v="4"/>
    <s v="SAFCO Commercial Wire Shelving, Black"/>
    <n v="331.536"/>
    <n v="3"/>
    <n v="0.2"/>
    <n v="-82.884"/>
  </r>
  <r>
    <n v="7728"/>
    <s v="US-2012-150231"/>
    <x v="1"/>
    <x v="199"/>
    <d v="2012-03-20T00:00:00"/>
    <s v="Second Class"/>
    <s v="JK-15640"/>
    <s v="Jim Kriz"/>
    <s v="Home Office"/>
    <s v="United States"/>
    <s v="New York City"/>
    <x v="15"/>
    <n v="10009"/>
    <x v="3"/>
    <s v="OFF-AR-10001761"/>
    <x v="1"/>
    <x v="6"/>
    <s v="Avery Hi-Liter Smear-Safe Highlighters"/>
    <n v="17.52"/>
    <n v="3"/>
    <n v="0"/>
    <n v="6.3071999999999999"/>
  </r>
  <r>
    <n v="7729"/>
    <s v="CA-2013-106915"/>
    <x v="0"/>
    <x v="491"/>
    <d v="2013-12-03T00:00:00"/>
    <s v="Standard Class"/>
    <s v="GA-14515"/>
    <s v="George Ashbrook"/>
    <s v="Consumer"/>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s v="Home Office"/>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s v="Home Office"/>
    <s v="United States"/>
    <s v="Seattle"/>
    <x v="4"/>
    <n v="98103"/>
    <x v="1"/>
    <s v="FUR-CH-10003774"/>
    <x v="0"/>
    <x v="1"/>
    <s v="Global Wood Trimmed Manager's Task Chair, Khaki"/>
    <n v="291.13600000000002"/>
    <n v="4"/>
    <n v="0.2"/>
    <n v="-25.474400000000017"/>
  </r>
  <r>
    <n v="7732"/>
    <s v="CA-2014-140508"/>
    <x v="3"/>
    <x v="65"/>
    <d v="2014-09-22T00:00:00"/>
    <s v="First Class"/>
    <s v="PA-19060"/>
    <s v="Pete Armstrong"/>
    <s v="Home Office"/>
    <s v="United States"/>
    <s v="Dallas"/>
    <x v="5"/>
    <n v="75220"/>
    <x v="2"/>
    <s v="OFF-EN-10000927"/>
    <x v="1"/>
    <x v="12"/>
    <s v="Jet-Pak Recycled Peel 'N' Seal Padded Mailers"/>
    <n v="114.84800000000001"/>
    <n v="4"/>
    <n v="0.2"/>
    <n v="35.889999999999986"/>
  </r>
  <r>
    <n v="7733"/>
    <s v="CA-2014-143294"/>
    <x v="3"/>
    <x v="455"/>
    <d v="2014-06-09T00:00:00"/>
    <s v="Standard Class"/>
    <s v="JD-15790"/>
    <s v="John Dryer"/>
    <s v="Consumer"/>
    <s v="United States"/>
    <s v="Houston"/>
    <x v="5"/>
    <n v="77070"/>
    <x v="2"/>
    <s v="OFF-PA-10000743"/>
    <x v="1"/>
    <x v="10"/>
    <s v="Xerox 1977"/>
    <n v="10.688000000000001"/>
    <n v="2"/>
    <n v="0.2"/>
    <n v="3.7407999999999997"/>
  </r>
  <r>
    <n v="7734"/>
    <s v="CA-2013-165673"/>
    <x v="0"/>
    <x v="666"/>
    <d v="2013-05-20T00:00:00"/>
    <s v="Second Class"/>
    <s v="MN-17935"/>
    <s v="Michael Nguyen"/>
    <s v="Consumer"/>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s v="Consumer"/>
    <s v="United States"/>
    <s v="Seattle"/>
    <x v="4"/>
    <n v="98103"/>
    <x v="1"/>
    <s v="OFF-AR-10004441"/>
    <x v="1"/>
    <x v="6"/>
    <s v="BIC Brite Liner Highlighters"/>
    <n v="12.419999999999998"/>
    <n v="3"/>
    <n v="0"/>
    <n v="5.2164000000000001"/>
  </r>
  <r>
    <n v="7736"/>
    <s v="US-2013-106313"/>
    <x v="0"/>
    <x v="250"/>
    <d v="2013-08-27T00:00:00"/>
    <s v="Standard Class"/>
    <s v="DG-13300"/>
    <s v="Deirdre Greer"/>
    <s v="Corporate"/>
    <s v="United States"/>
    <s v="Seattle"/>
    <x v="4"/>
    <n v="98105"/>
    <x v="1"/>
    <s v="OFF-PA-10001870"/>
    <x v="1"/>
    <x v="10"/>
    <s v="Xerox 202"/>
    <n v="19.440000000000001"/>
    <n v="3"/>
    <n v="0"/>
    <n v="9.3312000000000008"/>
  </r>
  <r>
    <n v="7737"/>
    <s v="CA-2011-105872"/>
    <x v="2"/>
    <x v="992"/>
    <d v="2011-06-06T00:00:00"/>
    <s v="Standard Class"/>
    <s v="JG-15160"/>
    <s v="James Galang"/>
    <s v="Consumer"/>
    <s v="United States"/>
    <s v="New York City"/>
    <x v="15"/>
    <n v="10024"/>
    <x v="3"/>
    <s v="OFF-BI-10003684"/>
    <x v="1"/>
    <x v="8"/>
    <s v="Wilson Jones Legal Size Ring Binders"/>
    <n v="70.367999999999995"/>
    <n v="4"/>
    <n v="0.2"/>
    <n v="26.387999999999998"/>
  </r>
  <r>
    <n v="7738"/>
    <s v="CA-2014-108287"/>
    <x v="3"/>
    <x v="404"/>
    <d v="2014-12-21T00:00:00"/>
    <s v="First Class"/>
    <s v="AG-10330"/>
    <s v="Alex Grayson"/>
    <s v="Consumer"/>
    <s v="United States"/>
    <s v="Charlotte"/>
    <x v="3"/>
    <n v="28205"/>
    <x v="0"/>
    <s v="OFF-AR-10001315"/>
    <x v="1"/>
    <x v="6"/>
    <s v="Newell 310"/>
    <n v="12.672000000000001"/>
    <n v="9"/>
    <n v="0.2"/>
    <n v="1.4255999999999993"/>
  </r>
  <r>
    <n v="7739"/>
    <s v="CA-2014-141103"/>
    <x v="3"/>
    <x v="245"/>
    <d v="2014-08-07T00:00:00"/>
    <s v="Standard Class"/>
    <s v="JF-15355"/>
    <s v="Jay Fein"/>
    <s v="Consumer"/>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s v="Home Office"/>
    <s v="United States"/>
    <s v="San Francisco"/>
    <x v="1"/>
    <n v="94110"/>
    <x v="1"/>
    <s v="OFF-PA-10001609"/>
    <x v="1"/>
    <x v="10"/>
    <s v="Tops Wirebound Message Log Books"/>
    <n v="6.58"/>
    <n v="2"/>
    <n v="0"/>
    <n v="3.0267999999999997"/>
  </r>
  <r>
    <n v="7741"/>
    <s v="CA-2011-154781"/>
    <x v="2"/>
    <x v="871"/>
    <d v="2011-11-26T00:00:00"/>
    <s v="Standard Class"/>
    <s v="SC-20680"/>
    <s v="Steve Carroll"/>
    <s v="Home Office"/>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s v="Consumer"/>
    <s v="United States"/>
    <s v="Tucson"/>
    <x v="16"/>
    <n v="85705"/>
    <x v="1"/>
    <s v="TEC-PH-10003095"/>
    <x v="2"/>
    <x v="7"/>
    <s v="Samsung HM1900 Bluetooth Headset"/>
    <n v="35.119999999999997"/>
    <n v="2"/>
    <n v="0.2"/>
    <n v="13.17"/>
  </r>
  <r>
    <n v="7743"/>
    <s v="CA-2014-105326"/>
    <x v="3"/>
    <x v="648"/>
    <d v="2014-08-28T00:00:00"/>
    <s v="Standard Class"/>
    <s v="KT-16480"/>
    <s v="Kean Thornton"/>
    <s v="Consumer"/>
    <s v="United States"/>
    <s v="Los Angeles"/>
    <x v="1"/>
    <n v="90036"/>
    <x v="1"/>
    <s v="OFF-PA-10001639"/>
    <x v="1"/>
    <x v="10"/>
    <s v="Xerox 203"/>
    <n v="25.92"/>
    <n v="4"/>
    <n v="0"/>
    <n v="12.441600000000001"/>
  </r>
  <r>
    <n v="7744"/>
    <s v="CA-2013-133613"/>
    <x v="0"/>
    <x v="26"/>
    <d v="2013-06-23T00:00:00"/>
    <s v="Standard Class"/>
    <s v="CP-12340"/>
    <s v="Christine Phan"/>
    <s v="Corporate"/>
    <s v="United States"/>
    <s v="Waterbury"/>
    <x v="29"/>
    <n v="6708"/>
    <x v="3"/>
    <s v="OFF-BI-10002003"/>
    <x v="1"/>
    <x v="8"/>
    <s v="Ibico Presentation Index for Binding Systems"/>
    <n v="7.96"/>
    <n v="2"/>
    <n v="0"/>
    <n v="3.7412000000000001"/>
  </r>
  <r>
    <n v="7745"/>
    <s v="CA-2013-133613"/>
    <x v="0"/>
    <x v="26"/>
    <d v="2013-06-23T00:00:00"/>
    <s v="Standard Class"/>
    <s v="CP-12340"/>
    <s v="Christine Phan"/>
    <s v="Corporate"/>
    <s v="United States"/>
    <s v="Waterbury"/>
    <x v="29"/>
    <n v="6708"/>
    <x v="3"/>
    <s v="TEC-PH-10004539"/>
    <x v="2"/>
    <x v="7"/>
    <s v="Wireless Extenders zBoost YX545 SOHO Signal Booster"/>
    <n v="566.97"/>
    <n v="3"/>
    <n v="0"/>
    <n v="153.08189999999999"/>
  </r>
  <r>
    <n v="7746"/>
    <s v="CA-2013-133613"/>
    <x v="0"/>
    <x v="26"/>
    <d v="2013-06-23T00:00:00"/>
    <s v="Standard Class"/>
    <s v="CP-12340"/>
    <s v="Christine Phan"/>
    <s v="Corporate"/>
    <s v="United States"/>
    <s v="Waterbury"/>
    <x v="29"/>
    <n v="6708"/>
    <x v="3"/>
    <s v="OFF-AR-10003829"/>
    <x v="1"/>
    <x v="6"/>
    <s v="Newell 35"/>
    <n v="9.84"/>
    <n v="3"/>
    <n v="0"/>
    <n v="2.8535999999999988"/>
  </r>
  <r>
    <n v="7747"/>
    <s v="CA-2012-109113"/>
    <x v="1"/>
    <x v="546"/>
    <d v="2012-12-23T00:00:00"/>
    <s v="Standard Class"/>
    <s v="EK-13795"/>
    <s v="Eileen Kiefer"/>
    <s v="Home Office"/>
    <s v="United States"/>
    <s v="Chicago"/>
    <x v="10"/>
    <n v="60610"/>
    <x v="2"/>
    <s v="TEC-AC-10004761"/>
    <x v="2"/>
    <x v="11"/>
    <s v="Maxell 4.7GB DVD+RW 3/Pack"/>
    <n v="25.488"/>
    <n v="2"/>
    <n v="0.2"/>
    <n v="4.7789999999999999"/>
  </r>
  <r>
    <n v="7748"/>
    <s v="CA-2012-156153"/>
    <x v="1"/>
    <x v="70"/>
    <d v="2012-06-02T00:00:00"/>
    <s v="Second Class"/>
    <s v="CW-11905"/>
    <s v="Carl Weiss"/>
    <s v="Home Office"/>
    <s v="United States"/>
    <s v="Long Beach"/>
    <x v="15"/>
    <n v="11561"/>
    <x v="3"/>
    <s v="OFF-FA-10003472"/>
    <x v="1"/>
    <x v="13"/>
    <s v="Bagged Rubber Bands"/>
    <n v="7.5600000000000005"/>
    <n v="6"/>
    <n v="0"/>
    <n v="0.3024"/>
  </r>
  <r>
    <n v="7749"/>
    <s v="CA-2012-133242"/>
    <x v="1"/>
    <x v="652"/>
    <d v="2012-06-24T00:00:00"/>
    <s v="Standard Class"/>
    <s v="KH-16510"/>
    <s v="Keith Herrera"/>
    <s v="Consumer"/>
    <s v="United States"/>
    <s v="Arlington"/>
    <x v="17"/>
    <n v="22204"/>
    <x v="0"/>
    <s v="FUR-FU-10003464"/>
    <x v="0"/>
    <x v="5"/>
    <s v="Seth Thomas 8 1/2&quot; Cubicle Clock"/>
    <n v="60.84"/>
    <n v="3"/>
    <n v="0"/>
    <n v="19.468799999999998"/>
  </r>
  <r>
    <n v="7750"/>
    <s v="CA-2012-133242"/>
    <x v="1"/>
    <x v="652"/>
    <d v="2012-06-24T00:00:00"/>
    <s v="Standard Class"/>
    <s v="KH-16510"/>
    <s v="Keith Herrera"/>
    <s v="Consumer"/>
    <s v="United States"/>
    <s v="Arlington"/>
    <x v="17"/>
    <n v="22204"/>
    <x v="0"/>
    <s v="OFF-ST-10003716"/>
    <x v="1"/>
    <x v="4"/>
    <s v="Tennsco Double-Tier Lockers"/>
    <n v="450.04"/>
    <n v="2"/>
    <n v="0"/>
    <n v="58.505200000000002"/>
  </r>
  <r>
    <n v="7751"/>
    <s v="CA-2012-133242"/>
    <x v="1"/>
    <x v="652"/>
    <d v="2012-06-24T00:00:00"/>
    <s v="Standard Class"/>
    <s v="KH-16510"/>
    <s v="Keith Herrera"/>
    <s v="Consumer"/>
    <s v="United States"/>
    <s v="Arlington"/>
    <x v="17"/>
    <n v="22204"/>
    <x v="0"/>
    <s v="OFF-BI-10004002"/>
    <x v="1"/>
    <x v="8"/>
    <s v="Wilson Jones International Size A4 Ring Binders"/>
    <n v="34.6"/>
    <n v="2"/>
    <n v="0"/>
    <n v="16.608000000000001"/>
  </r>
  <r>
    <n v="7752"/>
    <s v="CA-2012-133242"/>
    <x v="1"/>
    <x v="652"/>
    <d v="2012-06-24T00:00:00"/>
    <s v="Standard Class"/>
    <s v="KH-16510"/>
    <s v="Keith Herrera"/>
    <s v="Consumer"/>
    <s v="United States"/>
    <s v="Arlington"/>
    <x v="17"/>
    <n v="22204"/>
    <x v="0"/>
    <s v="TEC-PH-10002496"/>
    <x v="2"/>
    <x v="7"/>
    <s v="Cisco SPA301"/>
    <n v="467.97"/>
    <n v="3"/>
    <n v="0"/>
    <n v="140.39099999999999"/>
  </r>
  <r>
    <n v="7753"/>
    <s v="CA-2012-133242"/>
    <x v="1"/>
    <x v="652"/>
    <d v="2012-06-24T00:00:00"/>
    <s v="Standard Class"/>
    <s v="KH-16510"/>
    <s v="Keith Herrera"/>
    <s v="Consumer"/>
    <s v="United States"/>
    <s v="Arlington"/>
    <x v="17"/>
    <n v="22204"/>
    <x v="0"/>
    <s v="OFF-BI-10004826"/>
    <x v="1"/>
    <x v="8"/>
    <s v="JM Magazine Binder"/>
    <n v="33.020000000000003"/>
    <n v="2"/>
    <n v="0"/>
    <n v="15.849600000000002"/>
  </r>
  <r>
    <n v="7754"/>
    <s v="CA-2012-158323"/>
    <x v="1"/>
    <x v="672"/>
    <d v="2012-12-03T00:00:00"/>
    <s v="First Class"/>
    <s v="AB-10600"/>
    <s v="Ann Blume"/>
    <s v="Corporate"/>
    <s v="United States"/>
    <s v="Jacksonville"/>
    <x v="3"/>
    <n v="28540"/>
    <x v="0"/>
    <s v="FUR-FU-10001546"/>
    <x v="0"/>
    <x v="5"/>
    <s v="Dana Swing-Arm Lamps"/>
    <n v="17.088000000000001"/>
    <n v="2"/>
    <n v="0.2"/>
    <n v="1.0679999999999996"/>
  </r>
  <r>
    <n v="7755"/>
    <s v="CA-2012-161795"/>
    <x v="1"/>
    <x v="379"/>
    <d v="2012-12-23T00:00:00"/>
    <s v="Second Class"/>
    <s v="AH-10075"/>
    <s v="Adam Hart"/>
    <s v="Corporate"/>
    <s v="United States"/>
    <s v="Columbus"/>
    <x v="24"/>
    <n v="43229"/>
    <x v="3"/>
    <s v="OFF-AR-10001919"/>
    <x v="1"/>
    <x v="6"/>
    <s v="OIC #2 Pencils, Medium Soft"/>
    <n v="3.008"/>
    <n v="2"/>
    <n v="0.2"/>
    <n v="0.33839999999999981"/>
  </r>
  <r>
    <n v="7756"/>
    <s v="CA-2014-100902"/>
    <x v="3"/>
    <x v="701"/>
    <d v="2014-11-22T00:00:00"/>
    <s v="Standard Class"/>
    <s v="CK-12595"/>
    <s v="Clytie Kelty"/>
    <s v="Consumer"/>
    <s v="United States"/>
    <s v="Charlotte"/>
    <x v="3"/>
    <n v="28205"/>
    <x v="0"/>
    <s v="OFF-PA-10002558"/>
    <x v="1"/>
    <x v="10"/>
    <s v="Xerox 1938"/>
    <n v="268.24"/>
    <n v="7"/>
    <n v="0.2"/>
    <n v="93.883999999999986"/>
  </r>
  <r>
    <n v="7757"/>
    <s v="CA-2014-100902"/>
    <x v="3"/>
    <x v="701"/>
    <d v="2014-11-22T00:00:00"/>
    <s v="Standard Class"/>
    <s v="CK-12595"/>
    <s v="Clytie Kelty"/>
    <s v="Consumer"/>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s v="Corporate"/>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s v="Corporate"/>
    <s v="United States"/>
    <s v="Buffalo"/>
    <x v="15"/>
    <n v="14215"/>
    <x v="3"/>
    <s v="FUR-FU-10004845"/>
    <x v="0"/>
    <x v="5"/>
    <s v="Deflect-o EconoMat Nonstudded, No Bevel Mat"/>
    <n v="154.94999999999999"/>
    <n v="3"/>
    <n v="0"/>
    <n v="30.989999999999995"/>
  </r>
  <r>
    <n v="7760"/>
    <s v="CA-2013-158925"/>
    <x v="0"/>
    <x v="1057"/>
    <d v="2013-10-29T00:00:00"/>
    <s v="Standard Class"/>
    <s v="JP-15460"/>
    <s v="Jennifer Patt"/>
    <s v="Corporate"/>
    <s v="United States"/>
    <s v="Houston"/>
    <x v="5"/>
    <n v="77041"/>
    <x v="2"/>
    <s v="OFF-PA-10003072"/>
    <x v="1"/>
    <x v="10"/>
    <s v="Eureka Recycled Copy Paper 8 1/2&quot; x 11&quot;, Ream"/>
    <n v="15.552000000000003"/>
    <n v="3"/>
    <n v="0.2"/>
    <n v="5.4432"/>
  </r>
  <r>
    <n v="7761"/>
    <s v="CA-2011-155390"/>
    <x v="2"/>
    <x v="776"/>
    <d v="2011-12-11T00:00:00"/>
    <s v="Standard Class"/>
    <s v="BG-11035"/>
    <s v="Barry Gonzalez"/>
    <s v="Consumer"/>
    <s v="United States"/>
    <s v="Memphis"/>
    <x v="18"/>
    <n v="38109"/>
    <x v="0"/>
    <s v="OFF-PA-10003641"/>
    <x v="1"/>
    <x v="10"/>
    <s v="Xerox 1909"/>
    <n v="42.207999999999998"/>
    <n v="2"/>
    <n v="0.2"/>
    <n v="13.717599999999997"/>
  </r>
  <r>
    <n v="7762"/>
    <s v="CA-2014-123071"/>
    <x v="3"/>
    <x v="734"/>
    <d v="2014-12-07T00:00:00"/>
    <s v="First Class"/>
    <s v="CC-12550"/>
    <s v="Clay Cheatham"/>
    <s v="Consumer"/>
    <s v="United States"/>
    <s v="Plano"/>
    <x v="5"/>
    <n v="75023"/>
    <x v="2"/>
    <s v="OFF-PA-10003729"/>
    <x v="1"/>
    <x v="10"/>
    <s v="Xerox 1998"/>
    <n v="10.368000000000002"/>
    <n v="2"/>
    <n v="0.2"/>
    <n v="3.6288"/>
  </r>
  <r>
    <n v="7763"/>
    <s v="CA-2014-156391"/>
    <x v="3"/>
    <x v="986"/>
    <d v="2014-09-29T00:00:00"/>
    <s v="First Class"/>
    <s v="SL-20155"/>
    <s v="Sara Luxemburg"/>
    <s v="Home Office"/>
    <s v="United States"/>
    <s v="Salem"/>
    <x v="21"/>
    <n v="97301"/>
    <x v="1"/>
    <s v="OFF-AR-10003251"/>
    <x v="1"/>
    <x v="6"/>
    <s v="Prang Drawing Pencil Set"/>
    <n v="2.2239999999999998"/>
    <n v="1"/>
    <n v="0.2"/>
    <n v="0.55599999999999994"/>
  </r>
  <r>
    <n v="7764"/>
    <s v="CA-2012-103093"/>
    <x v="1"/>
    <x v="302"/>
    <d v="2012-02-07T00:00:00"/>
    <s v="Standard Class"/>
    <s v="FO-14305"/>
    <s v="Frank Olsen"/>
    <s v="Consumer"/>
    <s v="United States"/>
    <s v="Columbus"/>
    <x v="32"/>
    <n v="31907"/>
    <x v="0"/>
    <s v="OFF-EN-10003286"/>
    <x v="1"/>
    <x v="12"/>
    <s v="Staples"/>
    <n v="74.52"/>
    <n v="9"/>
    <n v="0"/>
    <n v="35.024399999999993"/>
  </r>
  <r>
    <n v="7765"/>
    <s v="US-2014-118941"/>
    <x v="3"/>
    <x v="801"/>
    <d v="2014-08-13T00:00:00"/>
    <s v="Same Day"/>
    <s v="BB-11545"/>
    <s v="Brenda Bowman"/>
    <s v="Corporate"/>
    <s v="United States"/>
    <s v="Columbia"/>
    <x v="39"/>
    <n v="21044"/>
    <x v="3"/>
    <s v="OFF-AR-10004078"/>
    <x v="1"/>
    <x v="6"/>
    <s v="Newell 312"/>
    <n v="17.52"/>
    <n v="3"/>
    <n v="0"/>
    <n v="5.2559999999999993"/>
  </r>
  <r>
    <n v="7766"/>
    <s v="US-2014-118941"/>
    <x v="3"/>
    <x v="801"/>
    <d v="2014-08-13T00:00:00"/>
    <s v="Same Day"/>
    <s v="BB-11545"/>
    <s v="Brenda Bowman"/>
    <s v="Corporate"/>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s v="Corporate"/>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s v="Consumer"/>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s v="Consumer"/>
    <s v="United States"/>
    <s v="Tallahassee"/>
    <x v="2"/>
    <n v="32303"/>
    <x v="0"/>
    <s v="OFF-PA-10003651"/>
    <x v="1"/>
    <x v="10"/>
    <s v="Xerox 1968"/>
    <n v="26.720000000000002"/>
    <n v="5"/>
    <n v="0.2"/>
    <n v="9.3520000000000003"/>
  </r>
  <r>
    <n v="7770"/>
    <s v="CA-2013-155978"/>
    <x v="0"/>
    <x v="1147"/>
    <d v="2013-08-02T00:00:00"/>
    <s v="Same Day"/>
    <s v="TS-21205"/>
    <s v="Thomas Seio"/>
    <s v="Corporate"/>
    <s v="United States"/>
    <s v="Riverside"/>
    <x v="1"/>
    <n v="92503"/>
    <x v="1"/>
    <s v="TEC-PH-10002885"/>
    <x v="2"/>
    <x v="7"/>
    <s v="Apple iPhone 5"/>
    <n v="1039.7280000000001"/>
    <n v="2"/>
    <n v="0.2"/>
    <n v="90.976200000000063"/>
  </r>
  <r>
    <n v="7771"/>
    <s v="CA-2013-155978"/>
    <x v="0"/>
    <x v="1147"/>
    <d v="2013-08-02T00:00:00"/>
    <s v="Same Day"/>
    <s v="TS-21205"/>
    <s v="Thomas Seio"/>
    <s v="Corporate"/>
    <s v="United States"/>
    <s v="Riverside"/>
    <x v="1"/>
    <n v="92503"/>
    <x v="1"/>
    <s v="OFF-AP-10002892"/>
    <x v="1"/>
    <x v="9"/>
    <s v="Belkin F5C206VTEL 6 Outlet Surge"/>
    <n v="45.96"/>
    <n v="2"/>
    <n v="0"/>
    <n v="13.787999999999997"/>
  </r>
  <r>
    <n v="7772"/>
    <s v="CA-2013-108196"/>
    <x v="0"/>
    <x v="881"/>
    <d v="2013-12-03T00:00:00"/>
    <s v="Standard Class"/>
    <s v="CS-12505"/>
    <s v="Cindy Stewart"/>
    <s v="Consumer"/>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s v="Consumer"/>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s v="Consumer"/>
    <s v="United States"/>
    <s v="Lancaster"/>
    <x v="24"/>
    <n v="43130"/>
    <x v="3"/>
    <s v="TEC-AC-10000926"/>
    <x v="2"/>
    <x v="11"/>
    <s v="NETGEAR RangeMax WNR1000 Wireless Router"/>
    <n v="59.975999999999999"/>
    <n v="3"/>
    <n v="0.2"/>
    <n v="11.995199999999997"/>
  </r>
  <r>
    <n v="7775"/>
    <s v="CA-2013-152800"/>
    <x v="0"/>
    <x v="1172"/>
    <d v="2013-04-16T00:00:00"/>
    <s v="First Class"/>
    <s v="SP-20920"/>
    <s v="Susan Pistek"/>
    <s v="Consumer"/>
    <s v="United States"/>
    <s v="San Francisco"/>
    <x v="1"/>
    <n v="94109"/>
    <x v="1"/>
    <s v="OFF-EN-10001509"/>
    <x v="1"/>
    <x v="12"/>
    <s v="Poly String Tie Envelopes"/>
    <n v="6.12"/>
    <n v="3"/>
    <n v="0"/>
    <n v="2.8763999999999994"/>
  </r>
  <r>
    <n v="7776"/>
    <s v="CA-2011-166961"/>
    <x v="2"/>
    <x v="422"/>
    <d v="2011-12-31T00:00:00"/>
    <s v="Standard Class"/>
    <s v="CD-12790"/>
    <s v="Cynthia Delaney"/>
    <s v="Home Office"/>
    <s v="United States"/>
    <s v="Moreno Valley"/>
    <x v="1"/>
    <n v="92553"/>
    <x v="1"/>
    <s v="OFF-AP-10001366"/>
    <x v="1"/>
    <x v="9"/>
    <s v="Staples"/>
    <n v="10.98"/>
    <n v="1"/>
    <n v="0"/>
    <n v="2.9646000000000008"/>
  </r>
  <r>
    <n v="7777"/>
    <s v="CA-2011-166961"/>
    <x v="2"/>
    <x v="422"/>
    <d v="2011-12-31T00:00:00"/>
    <s v="Standard Class"/>
    <s v="CD-12790"/>
    <s v="Cynthia Delaney"/>
    <s v="Home Office"/>
    <s v="United States"/>
    <s v="Moreno Valley"/>
    <x v="1"/>
    <n v="92553"/>
    <x v="1"/>
    <s v="OFF-FA-10003485"/>
    <x v="1"/>
    <x v="13"/>
    <s v="Staples"/>
    <n v="7.86"/>
    <n v="3"/>
    <n v="0"/>
    <n v="3.6156000000000001"/>
  </r>
  <r>
    <n v="7778"/>
    <s v="CA-2011-166961"/>
    <x v="2"/>
    <x v="422"/>
    <d v="2011-12-31T00:00:00"/>
    <s v="Standard Class"/>
    <s v="CD-12790"/>
    <s v="Cynthia Delaney"/>
    <s v="Home Office"/>
    <s v="United States"/>
    <s v="Moreno Valley"/>
    <x v="1"/>
    <n v="92553"/>
    <x v="1"/>
    <s v="OFF-ST-10004507"/>
    <x v="1"/>
    <x v="4"/>
    <s v="Advantus Rolling Storage Box"/>
    <n v="51.449999999999996"/>
    <n v="3"/>
    <n v="0"/>
    <n v="13.891499999999999"/>
  </r>
  <r>
    <n v="7779"/>
    <s v="CA-2011-166961"/>
    <x v="2"/>
    <x v="422"/>
    <d v="2011-12-31T00:00:00"/>
    <s v="Standard Class"/>
    <s v="CD-12790"/>
    <s v="Cynthia Delaney"/>
    <s v="Home Office"/>
    <s v="United States"/>
    <s v="Moreno Valley"/>
    <x v="1"/>
    <n v="92553"/>
    <x v="1"/>
    <s v="OFF-BI-10002353"/>
    <x v="1"/>
    <x v="8"/>
    <s v="GBC VeloBind Cover Sets"/>
    <n v="37.055999999999997"/>
    <n v="3"/>
    <n v="0.2"/>
    <n v="13.896000000000001"/>
  </r>
  <r>
    <n v="7780"/>
    <s v="CA-2013-139381"/>
    <x v="0"/>
    <x v="724"/>
    <d v="2013-04-23T00:00:00"/>
    <s v="Standard Class"/>
    <s v="RF-19840"/>
    <s v="Roy Französisch"/>
    <s v="Consumer"/>
    <s v="United States"/>
    <s v="Chesapeake"/>
    <x v="17"/>
    <n v="23320"/>
    <x v="0"/>
    <s v="OFF-AP-10001271"/>
    <x v="1"/>
    <x v="9"/>
    <s v="Eureka The Boss Cordless Rechargeable Stick Vac"/>
    <n v="203.92"/>
    <n v="4"/>
    <n v="0"/>
    <n v="55.058400000000006"/>
  </r>
  <r>
    <n v="7781"/>
    <s v="CA-2013-139381"/>
    <x v="0"/>
    <x v="724"/>
    <d v="2013-04-23T00:00:00"/>
    <s v="Standard Class"/>
    <s v="RF-19840"/>
    <s v="Roy Französisch"/>
    <s v="Consumer"/>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s v="Consumer"/>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s v="Corporate"/>
    <s v="United States"/>
    <s v="Charlotte"/>
    <x v="3"/>
    <n v="28205"/>
    <x v="0"/>
    <s v="OFF-ST-10003442"/>
    <x v="1"/>
    <x v="4"/>
    <s v="Eldon Portable Mobile Manager"/>
    <n v="45.248000000000005"/>
    <n v="2"/>
    <n v="0.2"/>
    <n v="3.9591999999999992"/>
  </r>
  <r>
    <n v="7784"/>
    <s v="CA-2013-162236"/>
    <x v="0"/>
    <x v="254"/>
    <d v="2013-11-07T00:00:00"/>
    <s v="Second Class"/>
    <s v="ER-13855"/>
    <s v="Elpida Rittenbach"/>
    <s v="Corporate"/>
    <s v="United States"/>
    <s v="Charlotte"/>
    <x v="3"/>
    <n v="28205"/>
    <x v="0"/>
    <s v="FUR-TA-10002533"/>
    <x v="0"/>
    <x v="3"/>
    <s v="BPI Conference Tables"/>
    <n v="876.30000000000007"/>
    <n v="10"/>
    <n v="0.4"/>
    <n v="-292.10000000000014"/>
  </r>
  <r>
    <n v="7785"/>
    <s v="CA-2013-162236"/>
    <x v="0"/>
    <x v="254"/>
    <d v="2013-11-07T00:00:00"/>
    <s v="Second Class"/>
    <s v="ER-13855"/>
    <s v="Elpida Rittenbach"/>
    <s v="Corporate"/>
    <s v="United States"/>
    <s v="Charlotte"/>
    <x v="3"/>
    <n v="28205"/>
    <x v="0"/>
    <s v="OFF-SU-10003505"/>
    <x v="1"/>
    <x v="14"/>
    <s v="Premier Electric Letter Opener"/>
    <n v="185.376"/>
    <n v="2"/>
    <n v="0.2"/>
    <n v="-34.758000000000017"/>
  </r>
  <r>
    <n v="7786"/>
    <s v="US-2011-111353"/>
    <x v="2"/>
    <x v="503"/>
    <d v="2011-12-06T00:00:00"/>
    <s v="Standard Class"/>
    <s v="PB-19150"/>
    <s v="Philip Brown"/>
    <s v="Consumer"/>
    <s v="United States"/>
    <s v="New York City"/>
    <x v="15"/>
    <n v="10009"/>
    <x v="3"/>
    <s v="OFF-LA-10002762"/>
    <x v="1"/>
    <x v="2"/>
    <s v="Avery 485"/>
    <n v="25.06"/>
    <n v="2"/>
    <n v="0"/>
    <n v="11.778199999999998"/>
  </r>
  <r>
    <n v="7787"/>
    <s v="US-2013-117037"/>
    <x v="0"/>
    <x v="624"/>
    <d v="2013-05-21T00:00:00"/>
    <s v="First Class"/>
    <s v="LW-17215"/>
    <s v="Luke Weiss"/>
    <s v="Consumer"/>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s v="Consumer"/>
    <s v="United States"/>
    <s v="Chicago"/>
    <x v="10"/>
    <n v="60653"/>
    <x v="2"/>
    <s v="OFF-FA-10000936"/>
    <x v="1"/>
    <x v="13"/>
    <s v="Acco Hot Clips Clips to Go"/>
    <n v="7.8960000000000008"/>
    <n v="3"/>
    <n v="0.2"/>
    <n v="2.4674999999999994"/>
  </r>
  <r>
    <n v="7789"/>
    <s v="US-2013-117037"/>
    <x v="0"/>
    <x v="624"/>
    <d v="2013-05-21T00:00:00"/>
    <s v="First Class"/>
    <s v="LW-17215"/>
    <s v="Luke Weiss"/>
    <s v="Consumer"/>
    <s v="United States"/>
    <s v="Chicago"/>
    <x v="10"/>
    <n v="60653"/>
    <x v="2"/>
    <s v="FUR-FU-10004973"/>
    <x v="0"/>
    <x v="5"/>
    <s v="Flat Face Poster Frame"/>
    <n v="22.608000000000001"/>
    <n v="3"/>
    <n v="0.6"/>
    <n v="-10.173599999999997"/>
  </r>
  <r>
    <n v="7790"/>
    <s v="US-2013-117037"/>
    <x v="0"/>
    <x v="624"/>
    <d v="2013-05-21T00:00:00"/>
    <s v="First Class"/>
    <s v="LW-17215"/>
    <s v="Luke Weiss"/>
    <s v="Consumer"/>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s v="Home Office"/>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s v="Corporate"/>
    <s v="United States"/>
    <s v="Chicago"/>
    <x v="10"/>
    <n v="60623"/>
    <x v="2"/>
    <s v="OFF-BI-10002012"/>
    <x v="1"/>
    <x v="8"/>
    <s v="Wilson Jones Easy Flow II Sheet Lifters"/>
    <n v="1.7999999999999996"/>
    <n v="5"/>
    <n v="0.8"/>
    <n v="-2.8800000000000008"/>
  </r>
  <r>
    <n v="7793"/>
    <s v="CA-2014-169362"/>
    <x v="3"/>
    <x v="386"/>
    <d v="2014-10-16T00:00:00"/>
    <s v="First Class"/>
    <s v="SP-20860"/>
    <s v="Sung Pak"/>
    <s v="Corporate"/>
    <s v="United States"/>
    <s v="Dallas"/>
    <x v="5"/>
    <n v="75217"/>
    <x v="2"/>
    <s v="TEC-AC-10001383"/>
    <x v="2"/>
    <x v="11"/>
    <s v="Logitech Wireless Touch Keyboard K400"/>
    <n v="39.984000000000002"/>
    <n v="2"/>
    <n v="0.2"/>
    <n v="-1.4994000000000067"/>
  </r>
  <r>
    <n v="7794"/>
    <s v="CA-2012-127481"/>
    <x v="1"/>
    <x v="295"/>
    <d v="2012-12-15T00:00:00"/>
    <s v="Second Class"/>
    <s v="JD-15895"/>
    <s v="Jonathan Doherty"/>
    <s v="Corporate"/>
    <s v="United States"/>
    <s v="Las Vegas"/>
    <x v="33"/>
    <n v="89115"/>
    <x v="1"/>
    <s v="OFF-PA-10002036"/>
    <x v="1"/>
    <x v="10"/>
    <s v="Xerox 1930"/>
    <n v="32.400000000000006"/>
    <n v="5"/>
    <n v="0"/>
    <n v="15.876000000000001"/>
  </r>
  <r>
    <n v="7795"/>
    <s v="CA-2012-127481"/>
    <x v="1"/>
    <x v="295"/>
    <d v="2012-12-15T00:00:00"/>
    <s v="Second Class"/>
    <s v="JD-15895"/>
    <s v="Jonathan Doherty"/>
    <s v="Corporate"/>
    <s v="United States"/>
    <s v="Las Vegas"/>
    <x v="33"/>
    <n v="89115"/>
    <x v="1"/>
    <s v="OFF-PA-10002377"/>
    <x v="1"/>
    <x v="10"/>
    <s v="Xerox 1916"/>
    <n v="97.88"/>
    <n v="2"/>
    <n v="0"/>
    <n v="48.94"/>
  </r>
  <r>
    <n v="7796"/>
    <s v="CA-2012-112711"/>
    <x v="1"/>
    <x v="984"/>
    <d v="2012-07-18T00:00:00"/>
    <s v="Standard Class"/>
    <s v="FM-14380"/>
    <s v="Fred McMath"/>
    <s v="Consumer"/>
    <s v="United States"/>
    <s v="Amarillo"/>
    <x v="5"/>
    <n v="79109"/>
    <x v="2"/>
    <s v="TEC-PH-10000526"/>
    <x v="2"/>
    <x v="7"/>
    <s v="Vtech CS6719"/>
    <n v="307.16800000000001"/>
    <n v="4"/>
    <n v="0.2"/>
    <n v="30.716800000000006"/>
  </r>
  <r>
    <n v="7797"/>
    <s v="US-2012-145121"/>
    <x v="1"/>
    <x v="653"/>
    <d v="2012-10-06T00:00:00"/>
    <s v="Standard Class"/>
    <s v="MP-17965"/>
    <s v="Michael Paige"/>
    <s v="Corporate"/>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s v="Corporate"/>
    <s v="United States"/>
    <s v="New York City"/>
    <x v="15"/>
    <n v="10035"/>
    <x v="3"/>
    <s v="OFF-EN-10004483"/>
    <x v="1"/>
    <x v="12"/>
    <s v="#10 White Business Envelopes,4 1/8 x 9 1/2"/>
    <n v="47.01"/>
    <n v="3"/>
    <n v="0"/>
    <n v="22.094699999999996"/>
  </r>
  <r>
    <n v="7799"/>
    <s v="CA-2014-166184"/>
    <x v="3"/>
    <x v="668"/>
    <d v="2014-03-28T00:00:00"/>
    <s v="First Class"/>
    <s v="HR-14830"/>
    <s v="Harold Ryan"/>
    <s v="Corporate"/>
    <s v="United States"/>
    <s v="New York City"/>
    <x v="15"/>
    <n v="10035"/>
    <x v="3"/>
    <s v="TEC-PH-10002624"/>
    <x v="2"/>
    <x v="7"/>
    <s v="Samsung Galaxy S4 Mini"/>
    <n v="469.99"/>
    <n v="1"/>
    <n v="0"/>
    <n v="136.29709999999994"/>
  </r>
  <r>
    <n v="7800"/>
    <s v="CA-2014-166184"/>
    <x v="3"/>
    <x v="668"/>
    <d v="2014-03-28T00:00:00"/>
    <s v="First Class"/>
    <s v="HR-14830"/>
    <s v="Harold Ryan"/>
    <s v="Corporate"/>
    <s v="United States"/>
    <s v="New York City"/>
    <x v="15"/>
    <n v="10035"/>
    <x v="3"/>
    <s v="FUR-CH-10003396"/>
    <x v="0"/>
    <x v="1"/>
    <s v="Global Deluxe Steno Chair"/>
    <n v="207.84600000000003"/>
    <n v="3"/>
    <n v="0.1"/>
    <n v="2.3093999999999895"/>
  </r>
  <r>
    <n v="7801"/>
    <s v="CA-2014-157413"/>
    <x v="3"/>
    <x v="702"/>
    <d v="2014-06-07T00:00:00"/>
    <s v="Standard Class"/>
    <s v="BW-11065"/>
    <s v="Barry Weirich"/>
    <s v="Consumer"/>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s v="Consumer"/>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s v="Home Office"/>
    <s v="United States"/>
    <s v="Franklin"/>
    <x v="18"/>
    <n v="37064"/>
    <x v="0"/>
    <s v="OFF-LA-10003714"/>
    <x v="1"/>
    <x v="2"/>
    <s v="Avery 510"/>
    <n v="12"/>
    <n v="4"/>
    <n v="0.2"/>
    <n v="4.1999999999999993"/>
  </r>
  <r>
    <n v="7804"/>
    <s v="CA-2012-102260"/>
    <x v="1"/>
    <x v="357"/>
    <d v="2012-09-26T00:00:00"/>
    <s v="Standard Class"/>
    <s v="SJ-20125"/>
    <s v="Sanjit Jacobs"/>
    <s v="Home Office"/>
    <s v="United States"/>
    <s v="Franklin"/>
    <x v="18"/>
    <n v="37064"/>
    <x v="0"/>
    <s v="OFF-ST-10003716"/>
    <x v="1"/>
    <x v="4"/>
    <s v="Tennsco Double-Tier Lockers"/>
    <n v="720.06400000000008"/>
    <n v="4"/>
    <n v="0.2"/>
    <n v="-63.005600000000015"/>
  </r>
  <r>
    <n v="7805"/>
    <s v="CA-2012-102260"/>
    <x v="1"/>
    <x v="357"/>
    <d v="2012-09-26T00:00:00"/>
    <s v="Standard Class"/>
    <s v="SJ-20125"/>
    <s v="Sanjit Jacobs"/>
    <s v="Home Office"/>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s v="Home Office"/>
    <s v="United States"/>
    <s v="Franklin"/>
    <x v="18"/>
    <n v="37064"/>
    <x v="0"/>
    <s v="OFF-AR-10001315"/>
    <x v="1"/>
    <x v="6"/>
    <s v="Newell 310"/>
    <n v="2.8160000000000003"/>
    <n v="2"/>
    <n v="0.2"/>
    <n v="0.31679999999999986"/>
  </r>
  <r>
    <n v="7807"/>
    <s v="CA-2012-102260"/>
    <x v="1"/>
    <x v="357"/>
    <d v="2012-09-26T00:00:00"/>
    <s v="Standard Class"/>
    <s v="SJ-20125"/>
    <s v="Sanjit Jacobs"/>
    <s v="Home Office"/>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s v="Consumer"/>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s v="Consumer"/>
    <s v="United States"/>
    <s v="Raleigh"/>
    <x v="3"/>
    <n v="27604"/>
    <x v="0"/>
    <s v="OFF-AR-10001955"/>
    <x v="1"/>
    <x v="6"/>
    <s v="Newell 319"/>
    <n v="47.616"/>
    <n v="3"/>
    <n v="0.2"/>
    <n v="5.9519999999999946"/>
  </r>
  <r>
    <n v="7810"/>
    <s v="US-2013-137295"/>
    <x v="0"/>
    <x v="1134"/>
    <d v="2013-01-13T00:00:00"/>
    <s v="Standard Class"/>
    <s v="VS-21820"/>
    <s v="Vivek Sundaresam"/>
    <s v="Consumer"/>
    <s v="United States"/>
    <s v="Raleigh"/>
    <x v="3"/>
    <n v="27604"/>
    <x v="0"/>
    <s v="TEC-PH-10004080"/>
    <x v="2"/>
    <x v="7"/>
    <s v="Avaya 5410 Digital phone"/>
    <n v="108.78399999999999"/>
    <n v="2"/>
    <n v="0.2"/>
    <n v="10.878399999999999"/>
  </r>
  <r>
    <n v="7811"/>
    <s v="CA-2013-134334"/>
    <x v="0"/>
    <x v="1173"/>
    <d v="2013-02-15T00:00:00"/>
    <s v="First Class"/>
    <s v="DK-13090"/>
    <s v="Dave Kipp"/>
    <s v="Consumer"/>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s v="Consumer"/>
    <s v="United States"/>
    <s v="Clinton"/>
    <x v="39"/>
    <n v="20735"/>
    <x v="3"/>
    <s v="OFF-AR-10001770"/>
    <x v="1"/>
    <x v="6"/>
    <s v="Economy #2 Pencils"/>
    <n v="7.98"/>
    <n v="3"/>
    <n v="0"/>
    <n v="2.0747999999999998"/>
  </r>
  <r>
    <n v="7813"/>
    <s v="CA-2013-134334"/>
    <x v="0"/>
    <x v="1173"/>
    <d v="2013-02-15T00:00:00"/>
    <s v="First Class"/>
    <s v="DK-13090"/>
    <s v="Dave Kipp"/>
    <s v="Consumer"/>
    <s v="United States"/>
    <s v="Clinton"/>
    <x v="39"/>
    <n v="20735"/>
    <x v="3"/>
    <s v="FUR-TA-10002356"/>
    <x v="0"/>
    <x v="3"/>
    <s v="Bevis Boat-Shaped Conference Table"/>
    <n v="550.43100000000004"/>
    <n v="3"/>
    <n v="0.3"/>
    <n v="-47.179800000000029"/>
  </r>
  <r>
    <n v="7814"/>
    <s v="CA-2013-134334"/>
    <x v="0"/>
    <x v="1173"/>
    <d v="2013-02-15T00:00:00"/>
    <s v="First Class"/>
    <s v="DK-13090"/>
    <s v="Dave Kipp"/>
    <s v="Consumer"/>
    <s v="United States"/>
    <s v="Clinton"/>
    <x v="39"/>
    <n v="20735"/>
    <x v="3"/>
    <s v="FUR-FU-10003274"/>
    <x v="0"/>
    <x v="5"/>
    <s v="Regeneration Desk Collection"/>
    <n v="10.56"/>
    <n v="6"/>
    <n v="0"/>
    <n v="4.6464000000000008"/>
  </r>
  <r>
    <n v="7815"/>
    <s v="US-2014-109316"/>
    <x v="3"/>
    <x v="110"/>
    <d v="2014-06-11T00:00:00"/>
    <s v="First Class"/>
    <s v="MG-17680"/>
    <s v="Maureen Gastineau"/>
    <s v="Home Office"/>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s v="Home Office"/>
    <s v="United States"/>
    <s v="Los Angeles"/>
    <x v="1"/>
    <n v="90049"/>
    <x v="1"/>
    <s v="TEC-PH-10000307"/>
    <x v="2"/>
    <x v="7"/>
    <s v="Shocksock Galaxy S4 Armband"/>
    <n v="17.52"/>
    <n v="2"/>
    <n v="0.2"/>
    <n v="-3.5040000000000022"/>
  </r>
  <r>
    <n v="7817"/>
    <s v="CA-2013-138478"/>
    <x v="0"/>
    <x v="147"/>
    <d v="2013-10-27T00:00:00"/>
    <s v="Second Class"/>
    <s v="DP-13390"/>
    <s v="Dennis Pardue"/>
    <s v="Home Office"/>
    <s v="United States"/>
    <s v="North Las Vegas"/>
    <x v="33"/>
    <n v="89031"/>
    <x v="1"/>
    <s v="OFF-AR-10002240"/>
    <x v="1"/>
    <x v="6"/>
    <s v="Panasonic KP-150 Electric Pencil Sharpener"/>
    <n v="113.22"/>
    <n v="3"/>
    <n v="0"/>
    <n v="29.437200000000001"/>
  </r>
  <r>
    <n v="7818"/>
    <s v="CA-2013-138478"/>
    <x v="0"/>
    <x v="147"/>
    <d v="2013-10-27T00:00:00"/>
    <s v="Second Class"/>
    <s v="DP-13390"/>
    <s v="Dennis Pardue"/>
    <s v="Home Office"/>
    <s v="United States"/>
    <s v="North Las Vegas"/>
    <x v="33"/>
    <n v="89031"/>
    <x v="1"/>
    <s v="OFF-PA-10001801"/>
    <x v="1"/>
    <x v="10"/>
    <s v="Xerox 193"/>
    <n v="35.880000000000003"/>
    <n v="6"/>
    <n v="0"/>
    <n v="17.581200000000003"/>
  </r>
  <r>
    <n v="7819"/>
    <s v="CA-2013-138478"/>
    <x v="0"/>
    <x v="147"/>
    <d v="2013-10-27T00:00:00"/>
    <s v="Second Class"/>
    <s v="DP-13390"/>
    <s v="Dennis Pardue"/>
    <s v="Home Office"/>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s v="Consumer"/>
    <s v="United States"/>
    <s v="San Francisco"/>
    <x v="1"/>
    <n v="94109"/>
    <x v="1"/>
    <s v="OFF-FA-10000611"/>
    <x v="1"/>
    <x v="13"/>
    <s v="Binder Clips by OIC"/>
    <n v="11.84"/>
    <n v="8"/>
    <n v="0"/>
    <n v="5.6831999999999994"/>
  </r>
  <r>
    <n v="7821"/>
    <s v="CA-2014-152436"/>
    <x v="3"/>
    <x v="166"/>
    <d v="2014-12-11T00:00:00"/>
    <s v="Second Class"/>
    <s v="CW-11905"/>
    <s v="Carl Weiss"/>
    <s v="Home Office"/>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s v="Consumer"/>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s v="Home Office"/>
    <s v="United States"/>
    <s v="Newark"/>
    <x v="13"/>
    <n v="19711"/>
    <x v="3"/>
    <s v="OFF-AR-10003770"/>
    <x v="1"/>
    <x v="6"/>
    <s v="Newell 340"/>
    <n v="8.64"/>
    <n v="3"/>
    <n v="0"/>
    <n v="2.5055999999999998"/>
  </r>
  <r>
    <n v="7824"/>
    <s v="US-2011-115413"/>
    <x v="2"/>
    <x v="86"/>
    <d v="2011-09-01T00:00:00"/>
    <s v="Standard Class"/>
    <s v="PP-18955"/>
    <s v="Paul Prost"/>
    <s v="Home Office"/>
    <s v="United States"/>
    <s v="Newark"/>
    <x v="13"/>
    <n v="19711"/>
    <x v="3"/>
    <s v="TEC-AC-10002800"/>
    <x v="2"/>
    <x v="11"/>
    <s v="Plantronics Audio 478 Stereo USB Headset"/>
    <n v="149.97"/>
    <n v="3"/>
    <n v="0"/>
    <n v="52.489499999999992"/>
  </r>
  <r>
    <n v="7825"/>
    <s v="CA-2011-125150"/>
    <x v="2"/>
    <x v="1174"/>
    <d v="2011-05-23T00:00:00"/>
    <s v="Standard Class"/>
    <s v="PW-19030"/>
    <s v="Pauline Webber"/>
    <s v="Corporate"/>
    <s v="United States"/>
    <s v="Los Angeles"/>
    <x v="1"/>
    <n v="90036"/>
    <x v="1"/>
    <s v="FUR-CH-10002439"/>
    <x v="0"/>
    <x v="1"/>
    <s v="Iceberg Nesting Folding Chair, 19w x 6d x 43h"/>
    <n v="232.88"/>
    <n v="5"/>
    <n v="0.2"/>
    <n v="17.466000000000008"/>
  </r>
  <r>
    <n v="7826"/>
    <s v="CA-2012-127327"/>
    <x v="1"/>
    <x v="302"/>
    <d v="2012-02-07T00:00:00"/>
    <s v="Standard Class"/>
    <s v="PW-19030"/>
    <s v="Pauline Webber"/>
    <s v="Corporate"/>
    <s v="United States"/>
    <s v="Rome"/>
    <x v="15"/>
    <n v="13440"/>
    <x v="3"/>
    <s v="FUR-CH-10004218"/>
    <x v="0"/>
    <x v="1"/>
    <s v="Global Fabric Manager's Chair, Dark Gray"/>
    <n v="90.882000000000005"/>
    <n v="1"/>
    <n v="0.1"/>
    <n v="15.147000000000004"/>
  </r>
  <r>
    <n v="7827"/>
    <s v="CA-2014-117114"/>
    <x v="3"/>
    <x v="1108"/>
    <d v="2014-11-06T00:00:00"/>
    <s v="Standard Class"/>
    <s v="CY-12745"/>
    <s v="Craig Yedwab"/>
    <s v="Corporate"/>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s v="Corporate"/>
    <s v="United States"/>
    <s v="Chicago"/>
    <x v="10"/>
    <n v="60610"/>
    <x v="2"/>
    <s v="OFF-EN-10001137"/>
    <x v="1"/>
    <x v="12"/>
    <s v="#10 Gummed Flap White Envelopes, 100/Box"/>
    <n v="9.9120000000000008"/>
    <n v="3"/>
    <n v="0.2"/>
    <n v="3.2213999999999996"/>
  </r>
  <r>
    <n v="7829"/>
    <s v="CA-2012-137302"/>
    <x v="1"/>
    <x v="33"/>
    <d v="2012-05-01T00:00:00"/>
    <s v="Standard Class"/>
    <s v="BW-11110"/>
    <s v="Bart Watters"/>
    <s v="Corporate"/>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s v="Corporate"/>
    <s v="United States"/>
    <s v="San Diego"/>
    <x v="1"/>
    <n v="92105"/>
    <x v="1"/>
    <s v="OFF-AR-10000588"/>
    <x v="1"/>
    <x v="6"/>
    <s v="Newell 345"/>
    <n v="59.519999999999996"/>
    <n v="3"/>
    <n v="0"/>
    <n v="15.475200000000001"/>
  </r>
  <r>
    <n v="7831"/>
    <s v="CA-2012-137302"/>
    <x v="1"/>
    <x v="33"/>
    <d v="2012-05-01T00:00:00"/>
    <s v="Standard Class"/>
    <s v="BW-11110"/>
    <s v="Bart Watters"/>
    <s v="Corporate"/>
    <s v="United States"/>
    <s v="San Diego"/>
    <x v="1"/>
    <n v="92105"/>
    <x v="1"/>
    <s v="TEC-PH-10003174"/>
    <x v="2"/>
    <x v="7"/>
    <s v="RCA ViSYS 25825 Wireless digital phone"/>
    <n v="311.97600000000006"/>
    <n v="3"/>
    <n v="0.2"/>
    <n v="38.996999999999986"/>
  </r>
  <r>
    <n v="7832"/>
    <s v="CA-2012-137302"/>
    <x v="1"/>
    <x v="33"/>
    <d v="2012-05-01T00:00:00"/>
    <s v="Standard Class"/>
    <s v="BW-11110"/>
    <s v="Bart Watters"/>
    <s v="Corporate"/>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s v="Consumer"/>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s v="Home Office"/>
    <s v="United States"/>
    <s v="West Palm Beach"/>
    <x v="2"/>
    <n v="33407"/>
    <x v="0"/>
    <s v="OFF-AR-10004757"/>
    <x v="1"/>
    <x v="6"/>
    <s v="Crayola Colored Pencils"/>
    <n v="13.120000000000001"/>
    <n v="5"/>
    <n v="0.2"/>
    <n v="2.1319999999999988"/>
  </r>
  <r>
    <n v="7835"/>
    <s v="CA-2012-106257"/>
    <x v="1"/>
    <x v="657"/>
    <d v="2012-04-17T00:00:00"/>
    <s v="Second Class"/>
    <s v="EB-14110"/>
    <s v="Eugene Barchas"/>
    <s v="Consumer"/>
    <s v="United States"/>
    <s v="Los Angeles"/>
    <x v="1"/>
    <n v="90045"/>
    <x v="1"/>
    <s v="FUR-TA-10002530"/>
    <x v="0"/>
    <x v="3"/>
    <s v="Iceberg OfficeWorks 42&quot; Round Tables"/>
    <n v="241.56799999999998"/>
    <n v="2"/>
    <n v="0.2"/>
    <n v="-15.098000000000013"/>
  </r>
  <r>
    <n v="7836"/>
    <s v="CA-2012-106257"/>
    <x v="1"/>
    <x v="657"/>
    <d v="2012-04-17T00:00:00"/>
    <s v="Second Class"/>
    <s v="EB-14110"/>
    <s v="Eugene Barchas"/>
    <s v="Consumer"/>
    <s v="United States"/>
    <s v="Los Angeles"/>
    <x v="1"/>
    <n v="90045"/>
    <x v="1"/>
    <s v="TEC-PH-10001494"/>
    <x v="2"/>
    <x v="7"/>
    <s v="Polycom CX600 IP Phone VoIP phone"/>
    <n v="479.92"/>
    <n v="2"/>
    <n v="0.2"/>
    <n v="41.993000000000009"/>
  </r>
  <r>
    <n v="7837"/>
    <s v="CA-2012-149083"/>
    <x v="1"/>
    <x v="12"/>
    <d v="2012-09-30T00:00:00"/>
    <s v="Standard Class"/>
    <s v="SH-19975"/>
    <s v="Sally Hughsby"/>
    <s v="Corporate"/>
    <s v="United States"/>
    <s v="Seattle"/>
    <x v="4"/>
    <n v="98103"/>
    <x v="1"/>
    <s v="FUR-CH-10004289"/>
    <x v="0"/>
    <x v="1"/>
    <s v="Global Super Steno Chair"/>
    <n v="307.13600000000002"/>
    <n v="4"/>
    <n v="0.2"/>
    <n v="-11.51760000000003"/>
  </r>
  <r>
    <n v="7838"/>
    <s v="CA-2012-149083"/>
    <x v="1"/>
    <x v="12"/>
    <d v="2012-09-30T00:00:00"/>
    <s v="Standard Class"/>
    <s v="SH-19975"/>
    <s v="Sally Hughsby"/>
    <s v="Corporate"/>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s v="Corporate"/>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s v="Consumer"/>
    <s v="United States"/>
    <s v="Des Moines"/>
    <x v="23"/>
    <n v="50315"/>
    <x v="2"/>
    <s v="OFF-EN-10001509"/>
    <x v="1"/>
    <x v="12"/>
    <s v="Poly String Tie Envelopes"/>
    <n v="6.12"/>
    <n v="3"/>
    <n v="0"/>
    <n v="2.8763999999999994"/>
  </r>
  <r>
    <n v="7841"/>
    <s v="US-2011-137869"/>
    <x v="2"/>
    <x v="1176"/>
    <d v="2011-04-02T00:00:00"/>
    <s v="Standard Class"/>
    <s v="CV-12295"/>
    <s v="Christina VanderZanden"/>
    <s v="Consumer"/>
    <s v="United States"/>
    <s v="Des Moines"/>
    <x v="23"/>
    <n v="50315"/>
    <x v="2"/>
    <s v="FUR-TA-10003954"/>
    <x v="0"/>
    <x v="3"/>
    <s v="Hon 94000 Series Round Tables"/>
    <n v="1184.72"/>
    <n v="4"/>
    <n v="0"/>
    <n v="106.62480000000005"/>
  </r>
  <r>
    <n v="7842"/>
    <s v="CA-2013-116603"/>
    <x v="0"/>
    <x v="19"/>
    <d v="2013-07-23T00:00:00"/>
    <s v="Standard Class"/>
    <s v="AT-10735"/>
    <s v="Annie Thurman"/>
    <s v="Consumer"/>
    <s v="United States"/>
    <s v="New York City"/>
    <x v="15"/>
    <n v="10024"/>
    <x v="3"/>
    <s v="OFF-AP-10002892"/>
    <x v="1"/>
    <x v="9"/>
    <s v="Belkin F5C206VTEL 6 Outlet Surge"/>
    <n v="45.96"/>
    <n v="2"/>
    <n v="0"/>
    <n v="13.787999999999997"/>
  </r>
  <r>
    <n v="7843"/>
    <s v="CA-2011-158470"/>
    <x v="2"/>
    <x v="987"/>
    <d v="2011-04-23T00:00:00"/>
    <s v="Second Class"/>
    <s v="AG-10390"/>
    <s v="Allen Goldenen"/>
    <s v="Consumer"/>
    <s v="United States"/>
    <s v="Arlington"/>
    <x v="17"/>
    <n v="22204"/>
    <x v="0"/>
    <s v="OFF-BI-10003638"/>
    <x v="1"/>
    <x v="8"/>
    <s v="GBC Durable Plastic Covers"/>
    <n v="58.050000000000004"/>
    <n v="3"/>
    <n v="0"/>
    <n v="26.702999999999999"/>
  </r>
  <r>
    <n v="7844"/>
    <s v="CA-2011-158470"/>
    <x v="2"/>
    <x v="987"/>
    <d v="2011-04-23T00:00:00"/>
    <s v="Second Class"/>
    <s v="AG-10390"/>
    <s v="Allen Goldenen"/>
    <s v="Consumer"/>
    <s v="United States"/>
    <s v="Arlington"/>
    <x v="17"/>
    <n v="22204"/>
    <x v="0"/>
    <s v="OFF-PA-10001569"/>
    <x v="1"/>
    <x v="10"/>
    <s v="Xerox 232"/>
    <n v="71.28"/>
    <n v="11"/>
    <n v="0"/>
    <n v="34.214400000000005"/>
  </r>
  <r>
    <n v="7845"/>
    <s v="US-2014-123834"/>
    <x v="3"/>
    <x v="246"/>
    <d v="2014-07-26T00:00:00"/>
    <s v="Standard Class"/>
    <s v="GM-14500"/>
    <s v="Gene McClure"/>
    <s v="Consumer"/>
    <s v="United States"/>
    <s v="Pharr"/>
    <x v="5"/>
    <n v="78577"/>
    <x v="2"/>
    <s v="FUR-TA-10001676"/>
    <x v="0"/>
    <x v="3"/>
    <s v="Hon 61000 Series Interactive Training Tables"/>
    <n v="124.404"/>
    <n v="4"/>
    <n v="0.3"/>
    <n v="-21.3264"/>
  </r>
  <r>
    <n v="7846"/>
    <s v="CA-2012-125976"/>
    <x v="1"/>
    <x v="874"/>
    <d v="2012-10-02T00:00:00"/>
    <s v="Standard Class"/>
    <s v="JK-15205"/>
    <s v="Jamie Kunitz"/>
    <s v="Consumer"/>
    <s v="United States"/>
    <s v="Arlington"/>
    <x v="17"/>
    <n v="22204"/>
    <x v="0"/>
    <s v="OFF-PA-10001125"/>
    <x v="1"/>
    <x v="10"/>
    <s v="Xerox 1988"/>
    <n v="154.9"/>
    <n v="5"/>
    <n v="0"/>
    <n v="69.704999999999998"/>
  </r>
  <r>
    <n v="7847"/>
    <s v="CA-2012-125976"/>
    <x v="1"/>
    <x v="874"/>
    <d v="2012-10-02T00:00:00"/>
    <s v="Standard Class"/>
    <s v="JK-15205"/>
    <s v="Jamie Kunitz"/>
    <s v="Consumer"/>
    <s v="United States"/>
    <s v="Arlington"/>
    <x v="17"/>
    <n v="22204"/>
    <x v="0"/>
    <s v="TEC-PH-10002496"/>
    <x v="2"/>
    <x v="7"/>
    <s v="Cisco SPA301"/>
    <n v="1871.88"/>
    <n v="12"/>
    <n v="0"/>
    <n v="561.56399999999996"/>
  </r>
  <r>
    <n v="7848"/>
    <s v="CA-2013-128706"/>
    <x v="0"/>
    <x v="535"/>
    <d v="2013-03-03T00:00:00"/>
    <s v="Standard Class"/>
    <s v="DW-13540"/>
    <s v="Don Weiss"/>
    <s v="Consumer"/>
    <s v="United States"/>
    <s v="Houston"/>
    <x v="5"/>
    <n v="77070"/>
    <x v="2"/>
    <s v="FUR-FU-10004053"/>
    <x v="0"/>
    <x v="5"/>
    <s v="DAX Two-Tone Silver Metal Document Frame"/>
    <n v="16.192"/>
    <n v="2"/>
    <n v="0.6"/>
    <n v="-6.8815999999999953"/>
  </r>
  <r>
    <n v="7849"/>
    <s v="CA-2013-104311"/>
    <x v="0"/>
    <x v="440"/>
    <d v="2013-05-07T00:00:00"/>
    <s v="Standard Class"/>
    <s v="AS-10090"/>
    <s v="Adam Shillingsburg"/>
    <s v="Consumer"/>
    <s v="United States"/>
    <s v="Irving"/>
    <x v="5"/>
    <n v="75061"/>
    <x v="2"/>
    <s v="OFF-ST-10000321"/>
    <x v="1"/>
    <x v="4"/>
    <s v="Akro Stacking Bins"/>
    <n v="18.936"/>
    <n v="3"/>
    <n v="0.2"/>
    <n v="-3.787200000000003"/>
  </r>
  <r>
    <n v="7850"/>
    <s v="CA-2013-104311"/>
    <x v="0"/>
    <x v="440"/>
    <d v="2013-05-07T00:00:00"/>
    <s v="Standard Class"/>
    <s v="AS-10090"/>
    <s v="Adam Shillingsburg"/>
    <s v="Consumer"/>
    <s v="United States"/>
    <s v="Irving"/>
    <x v="5"/>
    <n v="75061"/>
    <x v="2"/>
    <s v="OFF-ST-10002957"/>
    <x v="1"/>
    <x v="4"/>
    <s v="Sterilite Show Offs Storage Containers"/>
    <n v="12.672000000000001"/>
    <n v="3"/>
    <n v="0.2"/>
    <n v="-3.1680000000000001"/>
  </r>
  <r>
    <n v="7851"/>
    <s v="CA-2013-104311"/>
    <x v="0"/>
    <x v="440"/>
    <d v="2013-05-07T00:00:00"/>
    <s v="Standard Class"/>
    <s v="AS-10090"/>
    <s v="Adam Shillingsburg"/>
    <s v="Consumer"/>
    <s v="United States"/>
    <s v="Irving"/>
    <x v="5"/>
    <n v="75061"/>
    <x v="2"/>
    <s v="OFF-LA-10000973"/>
    <x v="1"/>
    <x v="2"/>
    <s v="Avery 502"/>
    <n v="5.04"/>
    <n v="2"/>
    <n v="0.2"/>
    <n v="1.764"/>
  </r>
  <r>
    <n v="7852"/>
    <s v="CA-2011-169649"/>
    <x v="2"/>
    <x v="337"/>
    <d v="2011-12-15T00:00:00"/>
    <s v="Standard Class"/>
    <s v="TS-21205"/>
    <s v="Thomas Seio"/>
    <s v="Corporate"/>
    <s v="United States"/>
    <s v="Chicago"/>
    <x v="10"/>
    <n v="60653"/>
    <x v="2"/>
    <s v="OFF-PA-10000143"/>
    <x v="1"/>
    <x v="10"/>
    <s v="Astroparche Fine Business Paper"/>
    <n v="8.4480000000000004"/>
    <n v="2"/>
    <n v="0.2"/>
    <n v="2.9568000000000003"/>
  </r>
  <r>
    <n v="7853"/>
    <s v="CA-2011-169649"/>
    <x v="2"/>
    <x v="337"/>
    <d v="2011-12-15T00:00:00"/>
    <s v="Standard Class"/>
    <s v="TS-21205"/>
    <s v="Thomas Seio"/>
    <s v="Corporate"/>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s v="Home Office"/>
    <s v="United States"/>
    <s v="Los Angeles"/>
    <x v="1"/>
    <n v="90049"/>
    <x v="1"/>
    <s v="OFF-PA-10001526"/>
    <x v="1"/>
    <x v="10"/>
    <s v="Xerox 1949"/>
    <n v="9.9600000000000009"/>
    <n v="2"/>
    <n v="0"/>
    <n v="4.8804000000000007"/>
  </r>
  <r>
    <n v="7855"/>
    <s v="CA-2014-135587"/>
    <x v="3"/>
    <x v="226"/>
    <d v="2014-12-13T00:00:00"/>
    <s v="Standard Class"/>
    <s v="BH-11710"/>
    <s v="Brosina Hoffman"/>
    <s v="Consumer"/>
    <s v="United States"/>
    <s v="Hattiesburg"/>
    <x v="35"/>
    <n v="39401"/>
    <x v="0"/>
    <s v="OFF-AP-10004540"/>
    <x v="1"/>
    <x v="9"/>
    <s v="Eureka The Boss Lite 10-Amp Upright Vacuum, Blue"/>
    <n v="320.64"/>
    <n v="4"/>
    <n v="0"/>
    <n v="89.779200000000003"/>
  </r>
  <r>
    <n v="7856"/>
    <s v="CA-2014-135587"/>
    <x v="3"/>
    <x v="226"/>
    <d v="2014-12-13T00:00:00"/>
    <s v="Standard Class"/>
    <s v="BH-11710"/>
    <s v="Brosina Hoffman"/>
    <s v="Consumer"/>
    <s v="United States"/>
    <s v="Hattiesburg"/>
    <x v="35"/>
    <n v="39401"/>
    <x v="0"/>
    <s v="TEC-AC-10001266"/>
    <x v="2"/>
    <x v="11"/>
    <s v="Memorex Micro Travel Drive 8 GB"/>
    <n v="52"/>
    <n v="4"/>
    <n v="0"/>
    <n v="23.4"/>
  </r>
  <r>
    <n v="7857"/>
    <s v="CA-2011-103429"/>
    <x v="2"/>
    <x v="992"/>
    <d v="2011-06-01T00:00:00"/>
    <s v="First Class"/>
    <s v="LW-16825"/>
    <s v="Laurel Workman"/>
    <s v="Corporate"/>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s v="Corporate"/>
    <s v="United States"/>
    <s v="New York City"/>
    <x v="15"/>
    <n v="10024"/>
    <x v="3"/>
    <s v="TEC-PH-10003505"/>
    <x v="2"/>
    <x v="7"/>
    <s v="Geemarc AmpliPOWER60"/>
    <n v="464"/>
    <n v="5"/>
    <n v="0"/>
    <n v="134.55999999999995"/>
  </r>
  <r>
    <n v="7859"/>
    <s v="CA-2011-103429"/>
    <x v="2"/>
    <x v="992"/>
    <d v="2011-06-01T00:00:00"/>
    <s v="First Class"/>
    <s v="LW-16825"/>
    <s v="Laurel Workman"/>
    <s v="Corporate"/>
    <s v="United States"/>
    <s v="New York City"/>
    <x v="15"/>
    <n v="10024"/>
    <x v="3"/>
    <s v="OFF-AP-10001005"/>
    <x v="1"/>
    <x v="9"/>
    <s v="Honeywell Quietcare HEPA Air Cleaner"/>
    <n v="235.95000000000002"/>
    <n v="3"/>
    <n v="0"/>
    <n v="77.863499999999988"/>
  </r>
  <r>
    <n v="7860"/>
    <s v="CA-2011-103429"/>
    <x v="2"/>
    <x v="992"/>
    <d v="2011-06-01T00:00:00"/>
    <s v="First Class"/>
    <s v="LW-16825"/>
    <s v="Laurel Workman"/>
    <s v="Corporate"/>
    <s v="United States"/>
    <s v="New York City"/>
    <x v="15"/>
    <n v="10024"/>
    <x v="3"/>
    <s v="OFF-PA-10001712"/>
    <x v="1"/>
    <x v="10"/>
    <s v="Xerox 1948"/>
    <n v="39.96"/>
    <n v="4"/>
    <n v="0"/>
    <n v="17.981999999999999"/>
  </r>
  <r>
    <n v="7861"/>
    <s v="CA-2014-152261"/>
    <x v="3"/>
    <x v="580"/>
    <d v="2014-03-07T00:00:00"/>
    <s v="Standard Class"/>
    <s v="JA-15970"/>
    <s v="Joseph Airdo"/>
    <s v="Consumer"/>
    <s v="United States"/>
    <s v="Cuyahoga Falls"/>
    <x v="24"/>
    <n v="44221"/>
    <x v="3"/>
    <s v="OFF-BI-10002353"/>
    <x v="1"/>
    <x v="8"/>
    <s v="GBC VeloBind Cover Sets"/>
    <n v="18.528000000000002"/>
    <n v="4"/>
    <n v="0.7"/>
    <n v="-12.352"/>
  </r>
  <r>
    <n v="7862"/>
    <s v="CA-2012-142993"/>
    <x v="1"/>
    <x v="88"/>
    <d v="2012-10-17T00:00:00"/>
    <s v="Standard Class"/>
    <s v="KA-16525"/>
    <s v="Kelly Andreada"/>
    <s v="Consumer"/>
    <s v="United States"/>
    <s v="Seattle"/>
    <x v="4"/>
    <n v="98103"/>
    <x v="1"/>
    <s v="TEC-AC-10003038"/>
    <x v="2"/>
    <x v="11"/>
    <s v="Kingston Digital DataTraveler 16GB USB 2.0"/>
    <n v="17.899999999999999"/>
    <n v="2"/>
    <n v="0"/>
    <n v="3.400999999999998"/>
  </r>
  <r>
    <n v="7863"/>
    <s v="CA-2012-142993"/>
    <x v="1"/>
    <x v="88"/>
    <d v="2012-10-17T00:00:00"/>
    <s v="Standard Class"/>
    <s v="KA-16525"/>
    <s v="Kelly Andreada"/>
    <s v="Consumer"/>
    <s v="United States"/>
    <s v="Seattle"/>
    <x v="4"/>
    <n v="98103"/>
    <x v="1"/>
    <s v="OFF-ST-10000934"/>
    <x v="1"/>
    <x v="4"/>
    <s v="Contico 72&quot;H Heavy-Duty Storage System"/>
    <n v="81.96"/>
    <n v="2"/>
    <n v="0"/>
    <n v="0"/>
  </r>
  <r>
    <n v="7864"/>
    <s v="CA-2012-143364"/>
    <x v="1"/>
    <x v="1177"/>
    <d v="2012-07-19T00:00:00"/>
    <s v="Second Class"/>
    <s v="TG-21310"/>
    <s v="Toby Gnade"/>
    <s v="Consumer"/>
    <s v="United States"/>
    <s v="Mesa"/>
    <x v="16"/>
    <n v="85204"/>
    <x v="1"/>
    <s v="OFF-ST-10002743"/>
    <x v="1"/>
    <x v="4"/>
    <s v="SAFCO Boltless Steel Shelving"/>
    <n v="272.73599999999999"/>
    <n v="3"/>
    <n v="0.2"/>
    <n v="-64.774800000000013"/>
  </r>
  <r>
    <n v="7865"/>
    <s v="CA-2012-143364"/>
    <x v="1"/>
    <x v="1177"/>
    <d v="2012-07-19T00:00:00"/>
    <s v="Second Class"/>
    <s v="TG-21310"/>
    <s v="Toby Gnade"/>
    <s v="Consumer"/>
    <s v="United States"/>
    <s v="Mesa"/>
    <x v="16"/>
    <n v="85204"/>
    <x v="1"/>
    <s v="OFF-PA-10001846"/>
    <x v="1"/>
    <x v="10"/>
    <s v="Xerox 1899"/>
    <n v="18.496000000000002"/>
    <n v="4"/>
    <n v="0.2"/>
    <n v="6.7048000000000005"/>
  </r>
  <r>
    <n v="7866"/>
    <s v="CA-2012-143364"/>
    <x v="1"/>
    <x v="1177"/>
    <d v="2012-07-19T00:00:00"/>
    <s v="Second Class"/>
    <s v="TG-21310"/>
    <s v="Toby Gnade"/>
    <s v="Consumer"/>
    <s v="United States"/>
    <s v="Mesa"/>
    <x v="16"/>
    <n v="85204"/>
    <x v="1"/>
    <s v="FUR-CH-10004287"/>
    <x v="0"/>
    <x v="1"/>
    <s v="SAFCO Arco Folding Chair"/>
    <n v="441.92"/>
    <n v="2"/>
    <n v="0.2"/>
    <n v="49.715999999999966"/>
  </r>
  <r>
    <n v="7867"/>
    <s v="CA-2012-143364"/>
    <x v="1"/>
    <x v="1177"/>
    <d v="2012-07-19T00:00:00"/>
    <s v="Second Class"/>
    <s v="TG-21310"/>
    <s v="Toby Gnade"/>
    <s v="Consumer"/>
    <s v="United States"/>
    <s v="Mesa"/>
    <x v="16"/>
    <n v="85204"/>
    <x v="1"/>
    <s v="FUR-BO-10001608"/>
    <x v="0"/>
    <x v="0"/>
    <s v="Hon Metal Bookcases, Black"/>
    <n v="127.76400000000002"/>
    <n v="6"/>
    <n v="0.7"/>
    <n v="-191.64599999999996"/>
  </r>
  <r>
    <n v="7868"/>
    <s v="CA-2011-100972"/>
    <x v="2"/>
    <x v="84"/>
    <d v="2011-11-24T00:00:00"/>
    <s v="Second Class"/>
    <s v="DB-13360"/>
    <s v="Dennis Bolton"/>
    <s v="Home Office"/>
    <s v="United States"/>
    <s v="Salt Lake City"/>
    <x v="7"/>
    <n v="84106"/>
    <x v="1"/>
    <s v="OFF-PA-10000357"/>
    <x v="1"/>
    <x v="10"/>
    <s v="Xerox 1888"/>
    <n v="166.44"/>
    <n v="3"/>
    <n v="0"/>
    <n v="79.891199999999998"/>
  </r>
  <r>
    <n v="7869"/>
    <s v="CA-2013-136994"/>
    <x v="0"/>
    <x v="1022"/>
    <d v="2013-06-03T00:00:00"/>
    <s v="Standard Class"/>
    <s v="LS-17245"/>
    <s v="Lynn Smith"/>
    <s v="Consumer"/>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s v="Consumer"/>
    <s v="United States"/>
    <s v="Jacksonville"/>
    <x v="3"/>
    <n v="28540"/>
    <x v="0"/>
    <s v="TEC-AC-10002167"/>
    <x v="2"/>
    <x v="11"/>
    <s v="Imation 8gb Micro Traveldrive Usb 2.0 Flash Drive"/>
    <n v="24"/>
    <n v="2"/>
    <n v="0.2"/>
    <n v="-2.6999999999999993"/>
  </r>
  <r>
    <n v="7871"/>
    <s v="CA-2014-122112"/>
    <x v="3"/>
    <x v="145"/>
    <d v="2014-09-30T00:00:00"/>
    <s v="Standard Class"/>
    <s v="CA-11965"/>
    <s v="Carol Adams"/>
    <s v="Corporate"/>
    <s v="United States"/>
    <s v="Lakewood"/>
    <x v="24"/>
    <n v="44107"/>
    <x v="3"/>
    <s v="OFF-EN-10004459"/>
    <x v="1"/>
    <x v="12"/>
    <s v="Security-Tint Envelopes"/>
    <n v="24.448"/>
    <n v="4"/>
    <n v="0.2"/>
    <n v="8.8623999999999992"/>
  </r>
  <r>
    <n v="7872"/>
    <s v="CA-2013-101672"/>
    <x v="0"/>
    <x v="339"/>
    <d v="2013-10-08T00:00:00"/>
    <s v="Standard Class"/>
    <s v="DB-12910"/>
    <s v="Daniel Byrd"/>
    <s v="Home Office"/>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s v="Home Office"/>
    <s v="United States"/>
    <s v="Lake Forest"/>
    <x v="1"/>
    <n v="92630"/>
    <x v="1"/>
    <s v="FUR-CH-10004063"/>
    <x v="0"/>
    <x v="1"/>
    <s v="Global Deluxe High-Back Manager's Chair"/>
    <n v="915.13600000000008"/>
    <n v="4"/>
    <n v="0.2"/>
    <n v="102.95279999999988"/>
  </r>
  <r>
    <n v="7874"/>
    <s v="CA-2013-101672"/>
    <x v="0"/>
    <x v="339"/>
    <d v="2013-10-08T00:00:00"/>
    <s v="Standard Class"/>
    <s v="DB-12910"/>
    <s v="Daniel Byrd"/>
    <s v="Home Office"/>
    <s v="United States"/>
    <s v="Lake Forest"/>
    <x v="1"/>
    <n v="92630"/>
    <x v="1"/>
    <s v="OFF-PA-10004610"/>
    <x v="1"/>
    <x v="10"/>
    <s v="Xerox 1900"/>
    <n v="8.56"/>
    <n v="2"/>
    <n v="0"/>
    <n v="3.8519999999999994"/>
  </r>
  <r>
    <n v="7875"/>
    <s v="CA-2013-101672"/>
    <x v="0"/>
    <x v="339"/>
    <d v="2013-10-08T00:00:00"/>
    <s v="Standard Class"/>
    <s v="DB-12910"/>
    <s v="Daniel Byrd"/>
    <s v="Home Office"/>
    <s v="United States"/>
    <s v="Lake Forest"/>
    <x v="1"/>
    <n v="92630"/>
    <x v="1"/>
    <s v="OFF-PA-10001878"/>
    <x v="1"/>
    <x v="10"/>
    <s v="Xerox 1891"/>
    <n v="97.82"/>
    <n v="2"/>
    <n v="0"/>
    <n v="45.975399999999993"/>
  </r>
  <r>
    <n v="7876"/>
    <s v="CA-2014-168403"/>
    <x v="3"/>
    <x v="428"/>
    <d v="2014-09-16T00:00:00"/>
    <s v="Standard Class"/>
    <s v="DK-12835"/>
    <s v="Damala Kotsonis"/>
    <s v="Corporate"/>
    <s v="United States"/>
    <s v="Portland"/>
    <x v="21"/>
    <n v="97206"/>
    <x v="1"/>
    <s v="OFF-PA-10002036"/>
    <x v="1"/>
    <x v="10"/>
    <s v="Xerox 1930"/>
    <n v="31.104000000000006"/>
    <n v="6"/>
    <n v="0.2"/>
    <n v="11.2752"/>
  </r>
  <r>
    <n v="7877"/>
    <s v="CA-2014-168403"/>
    <x v="3"/>
    <x v="428"/>
    <d v="2014-09-16T00:00:00"/>
    <s v="Standard Class"/>
    <s v="DK-12835"/>
    <s v="Damala Kotsonis"/>
    <s v="Corporate"/>
    <s v="United States"/>
    <s v="Portland"/>
    <x v="21"/>
    <n v="97206"/>
    <x v="1"/>
    <s v="OFF-AP-10003278"/>
    <x v="1"/>
    <x v="9"/>
    <s v="Belkin 7-Outlet SurgeMaster Home Series"/>
    <n v="11.176000000000002"/>
    <n v="1"/>
    <n v="0.2"/>
    <n v="0.8382000000000005"/>
  </r>
  <r>
    <n v="7878"/>
    <s v="CA-2012-148705"/>
    <x v="1"/>
    <x v="899"/>
    <d v="2012-03-18T00:00:00"/>
    <s v="Standard Class"/>
    <s v="EB-14170"/>
    <s v="Evan Bailliet"/>
    <s v="Consumer"/>
    <s v="United States"/>
    <s v="Charlotte"/>
    <x v="3"/>
    <n v="28205"/>
    <x v="0"/>
    <s v="OFF-LA-10001641"/>
    <x v="1"/>
    <x v="2"/>
    <s v="Avery 518"/>
    <n v="5.04"/>
    <n v="2"/>
    <n v="0.2"/>
    <n v="1.764"/>
  </r>
  <r>
    <n v="7879"/>
    <s v="CA-2013-160241"/>
    <x v="0"/>
    <x v="896"/>
    <d v="2013-12-05T00:00:00"/>
    <s v="Second Class"/>
    <s v="DR-12940"/>
    <s v="Daniel Raglin"/>
    <s v="Home Office"/>
    <s v="United States"/>
    <s v="Aurora"/>
    <x v="10"/>
    <n v="60505"/>
    <x v="2"/>
    <s v="FUR-FU-10003806"/>
    <x v="0"/>
    <x v="5"/>
    <s v="Tenex Chairmat w/ Average Lip, 45&quot; x 53&quot;"/>
    <n v="242.17600000000004"/>
    <n v="4"/>
    <n v="0.6"/>
    <n v="-302.72000000000003"/>
  </r>
  <r>
    <n v="7880"/>
    <s v="CA-2013-155747"/>
    <x v="0"/>
    <x v="403"/>
    <d v="2013-06-22T00:00:00"/>
    <s v="Standard Class"/>
    <s v="JS-15685"/>
    <s v="Jim Sink"/>
    <s v="Corporate"/>
    <s v="United States"/>
    <s v="Philadelphia"/>
    <x v="9"/>
    <n v="19140"/>
    <x v="3"/>
    <s v="FUR-TA-10003392"/>
    <x v="0"/>
    <x v="3"/>
    <s v="Global Adaptabilities Conference Tables"/>
    <n v="337.17599999999999"/>
    <n v="2"/>
    <n v="0.4"/>
    <n v="-118.01160000000002"/>
  </r>
  <r>
    <n v="7881"/>
    <s v="CA-2014-118017"/>
    <x v="3"/>
    <x v="734"/>
    <d v="2014-12-07T00:00:00"/>
    <s v="Second Class"/>
    <s v="LC-16870"/>
    <s v="Lena Cacioppo"/>
    <s v="Consumer"/>
    <s v="United States"/>
    <s v="Thornton"/>
    <x v="22"/>
    <n v="80229"/>
    <x v="1"/>
    <s v="OFF-AR-10003856"/>
    <x v="1"/>
    <x v="6"/>
    <s v="Newell 344"/>
    <n v="13.343999999999998"/>
    <n v="6"/>
    <n v="0.2"/>
    <n v="1.0007999999999999"/>
  </r>
  <r>
    <n v="7882"/>
    <s v="CA-2014-118017"/>
    <x v="3"/>
    <x v="734"/>
    <d v="2014-12-07T00:00:00"/>
    <s v="Second Class"/>
    <s v="LC-16870"/>
    <s v="Lena Cacioppo"/>
    <s v="Consumer"/>
    <s v="United States"/>
    <s v="Thornton"/>
    <x v="22"/>
    <n v="80229"/>
    <x v="1"/>
    <s v="TEC-AC-10002006"/>
    <x v="2"/>
    <x v="11"/>
    <s v="Memorex Micro Travel Drive 16 GB"/>
    <n v="76.75200000000001"/>
    <n v="6"/>
    <n v="0.2"/>
    <n v="10.553399999999993"/>
  </r>
  <r>
    <n v="7883"/>
    <s v="CA-2014-118017"/>
    <x v="3"/>
    <x v="734"/>
    <d v="2014-12-07T00:00:00"/>
    <s v="Second Class"/>
    <s v="LC-16870"/>
    <s v="Lena Cacioppo"/>
    <s v="Consumer"/>
    <s v="United States"/>
    <s v="Thornton"/>
    <x v="22"/>
    <n v="80229"/>
    <x v="1"/>
    <s v="TEC-AC-10002006"/>
    <x v="2"/>
    <x v="11"/>
    <s v="Memorex Micro Travel Drive 16 GB"/>
    <n v="102.33600000000001"/>
    <n v="8"/>
    <n v="0.2"/>
    <n v="14.07119999999999"/>
  </r>
  <r>
    <n v="7884"/>
    <s v="CA-2014-118017"/>
    <x v="3"/>
    <x v="734"/>
    <d v="2014-12-07T00:00:00"/>
    <s v="Second Class"/>
    <s v="LC-16870"/>
    <s v="Lena Cacioppo"/>
    <s v="Consumer"/>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s v="Consumer"/>
    <s v="United States"/>
    <s v="Thornton"/>
    <x v="22"/>
    <n v="80229"/>
    <x v="1"/>
    <s v="OFF-SU-10004782"/>
    <x v="1"/>
    <x v="14"/>
    <s v="Elite 5&quot; Scissors"/>
    <n v="47.32"/>
    <n v="7"/>
    <n v="0.2"/>
    <n v="5.9149999999999938"/>
  </r>
  <r>
    <n v="7886"/>
    <s v="CA-2014-118017"/>
    <x v="3"/>
    <x v="734"/>
    <d v="2014-12-07T00:00:00"/>
    <s v="Second Class"/>
    <s v="LC-16870"/>
    <s v="Lena Cacioppo"/>
    <s v="Consumer"/>
    <s v="United States"/>
    <s v="Thornton"/>
    <x v="22"/>
    <n v="80229"/>
    <x v="1"/>
    <s v="FUR-FU-10004351"/>
    <x v="0"/>
    <x v="5"/>
    <s v="Staples"/>
    <n v="23.376000000000001"/>
    <n v="3"/>
    <n v="0.2"/>
    <n v="7.0128000000000013"/>
  </r>
  <r>
    <n v="7887"/>
    <s v="CA-2014-118017"/>
    <x v="3"/>
    <x v="734"/>
    <d v="2014-12-07T00:00:00"/>
    <s v="Second Class"/>
    <s v="LC-16870"/>
    <s v="Lena Cacioppo"/>
    <s v="Consumer"/>
    <s v="United States"/>
    <s v="Thornton"/>
    <x v="22"/>
    <n v="80229"/>
    <x v="1"/>
    <s v="FUR-FU-10004270"/>
    <x v="0"/>
    <x v="5"/>
    <s v="Eldon Image Series Desk Accessories, Burgundy"/>
    <n v="16.72"/>
    <n v="5"/>
    <n v="0.2"/>
    <n v="3.3439999999999994"/>
  </r>
  <r>
    <n v="7888"/>
    <s v="CA-2014-118017"/>
    <x v="3"/>
    <x v="734"/>
    <d v="2014-12-07T00:00:00"/>
    <s v="Second Class"/>
    <s v="LC-16870"/>
    <s v="Lena Cacioppo"/>
    <s v="Consumer"/>
    <s v="United States"/>
    <s v="Thornton"/>
    <x v="22"/>
    <n v="80229"/>
    <x v="1"/>
    <s v="FUR-FU-10004053"/>
    <x v="0"/>
    <x v="5"/>
    <s v="DAX Two-Tone Silver Metal Document Frame"/>
    <n v="16.192"/>
    <n v="1"/>
    <n v="0.2"/>
    <n v="4.6552000000000007"/>
  </r>
  <r>
    <n v="7889"/>
    <s v="CA-2013-113117"/>
    <x v="0"/>
    <x v="765"/>
    <d v="2013-08-23T00:00:00"/>
    <s v="Standard Class"/>
    <s v="JP-15520"/>
    <s v="Jeremy Pistek"/>
    <s v="Consumer"/>
    <s v="United States"/>
    <s v="Davis"/>
    <x v="1"/>
    <n v="95616"/>
    <x v="1"/>
    <s v="OFF-PA-10000019"/>
    <x v="1"/>
    <x v="10"/>
    <s v="Xerox 1931"/>
    <n v="32.400000000000006"/>
    <n v="5"/>
    <n v="0"/>
    <n v="15.552000000000001"/>
  </r>
  <r>
    <n v="7890"/>
    <s v="CA-2013-148684"/>
    <x v="0"/>
    <x v="591"/>
    <d v="2013-12-30T00:00:00"/>
    <s v="Standard Class"/>
    <s v="TS-21655"/>
    <s v="Trudy Schmidt"/>
    <s v="Consumer"/>
    <s v="United States"/>
    <s v="Fayetteville"/>
    <x v="36"/>
    <n v="72701"/>
    <x v="0"/>
    <s v="OFF-AR-10003811"/>
    <x v="1"/>
    <x v="6"/>
    <s v="Newell 327"/>
    <n v="19.89"/>
    <n v="9"/>
    <n v="0"/>
    <n v="5.3703000000000003"/>
  </r>
  <r>
    <n v="7891"/>
    <s v="CA-2013-148684"/>
    <x v="0"/>
    <x v="591"/>
    <d v="2013-12-30T00:00:00"/>
    <s v="Standard Class"/>
    <s v="TS-21655"/>
    <s v="Trudy Schmidt"/>
    <s v="Consumer"/>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s v="Consumer"/>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s v="Consumer"/>
    <s v="United States"/>
    <s v="Fayetteville"/>
    <x v="36"/>
    <n v="72701"/>
    <x v="0"/>
    <s v="OFF-PA-10003302"/>
    <x v="1"/>
    <x v="10"/>
    <s v="Xerox 1906"/>
    <n v="106.32"/>
    <n v="3"/>
    <n v="0"/>
    <n v="49.970399999999991"/>
  </r>
  <r>
    <n v="7894"/>
    <s v="CA-2014-125367"/>
    <x v="3"/>
    <x v="283"/>
    <d v="2014-07-31T00:00:00"/>
    <s v="Standard Class"/>
    <s v="NM-18445"/>
    <s v="Nathan Mautz"/>
    <s v="Home Office"/>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s v="Home Office"/>
    <s v="United States"/>
    <s v="Wheeling"/>
    <x v="48"/>
    <n v="26003"/>
    <x v="3"/>
    <s v="OFF-BI-10002852"/>
    <x v="1"/>
    <x v="8"/>
    <s v="Ibico Standard Transparent Covers"/>
    <n v="82.4"/>
    <n v="5"/>
    <n v="0"/>
    <n v="40.376000000000005"/>
  </r>
  <r>
    <n v="7896"/>
    <s v="CA-2014-124744"/>
    <x v="3"/>
    <x v="548"/>
    <d v="2014-06-26T00:00:00"/>
    <s v="Standard Class"/>
    <s v="EH-14125"/>
    <s v="Eugene Hildebrand"/>
    <s v="Home Office"/>
    <s v="United States"/>
    <s v="Wheeling"/>
    <x v="48"/>
    <n v="26003"/>
    <x v="3"/>
    <s v="OFF-BI-10000145"/>
    <x v="1"/>
    <x v="8"/>
    <s v="Zipper Ring Binder Pockets"/>
    <n v="6.24"/>
    <n v="2"/>
    <n v="0"/>
    <n v="3.0575999999999999"/>
  </r>
  <r>
    <n v="7897"/>
    <s v="CA-2014-124744"/>
    <x v="3"/>
    <x v="548"/>
    <d v="2014-06-26T00:00:00"/>
    <s v="Standard Class"/>
    <s v="EH-14125"/>
    <s v="Eugene Hildebrand"/>
    <s v="Home Office"/>
    <s v="United States"/>
    <s v="Wheeling"/>
    <x v="48"/>
    <n v="26003"/>
    <x v="3"/>
    <s v="OFF-PA-10001970"/>
    <x v="1"/>
    <x v="10"/>
    <s v="Xerox 1908"/>
    <n v="447.84"/>
    <n v="8"/>
    <n v="0"/>
    <n v="219.44159999999999"/>
  </r>
  <r>
    <n v="7898"/>
    <s v="CA-2014-128363"/>
    <x v="3"/>
    <x v="802"/>
    <d v="2014-08-19T00:00:00"/>
    <s v="Standard Class"/>
    <s v="DC-12850"/>
    <s v="Dan Campbell"/>
    <s v="Consumer"/>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s v="Consumer"/>
    <s v="United States"/>
    <s v="Memphis"/>
    <x v="18"/>
    <n v="38109"/>
    <x v="0"/>
    <s v="OFF-BI-10001359"/>
    <x v="1"/>
    <x v="8"/>
    <s v="GBC DocuBind TL300 Electric Binding System"/>
    <n v="1614.5820000000003"/>
    <n v="6"/>
    <n v="0.7"/>
    <n v="-1237.8461999999995"/>
  </r>
  <r>
    <n v="7900"/>
    <s v="CA-2014-128363"/>
    <x v="3"/>
    <x v="802"/>
    <d v="2014-08-19T00:00:00"/>
    <s v="Standard Class"/>
    <s v="DC-12850"/>
    <s v="Dan Campbell"/>
    <s v="Consumer"/>
    <s v="United States"/>
    <s v="Memphis"/>
    <x v="18"/>
    <n v="38109"/>
    <x v="0"/>
    <s v="OFF-FA-10003495"/>
    <x v="1"/>
    <x v="13"/>
    <s v="Staples"/>
    <n v="24.320000000000004"/>
    <n v="5"/>
    <n v="0.2"/>
    <n v="9.1199999999999974"/>
  </r>
  <r>
    <n v="7901"/>
    <s v="CA-2014-128363"/>
    <x v="3"/>
    <x v="802"/>
    <d v="2014-08-19T00:00:00"/>
    <s v="Standard Class"/>
    <s v="DC-12850"/>
    <s v="Dan Campbell"/>
    <s v="Consumer"/>
    <s v="United States"/>
    <s v="Memphis"/>
    <x v="18"/>
    <n v="38109"/>
    <x v="0"/>
    <s v="TEC-AC-10003709"/>
    <x v="2"/>
    <x v="11"/>
    <s v="Maxell 4.7GB DVD-R 5/Pack"/>
    <n v="1.5840000000000001"/>
    <n v="2"/>
    <n v="0.2"/>
    <n v="0.47520000000000018"/>
  </r>
  <r>
    <n v="7902"/>
    <s v="CA-2014-128363"/>
    <x v="3"/>
    <x v="802"/>
    <d v="2014-08-19T00:00:00"/>
    <s v="Standard Class"/>
    <s v="DC-12850"/>
    <s v="Dan Campbell"/>
    <s v="Consumer"/>
    <s v="United States"/>
    <s v="Memphis"/>
    <x v="18"/>
    <n v="38109"/>
    <x v="0"/>
    <s v="FUR-FU-10003268"/>
    <x v="0"/>
    <x v="5"/>
    <s v="Eldon Radial Chair Mat for Low to Medium Pile Carpets"/>
    <n v="31.983999999999998"/>
    <n v="1"/>
    <n v="0.2"/>
    <n v="0"/>
  </r>
  <r>
    <n v="7903"/>
    <s v="CA-2014-128363"/>
    <x v="3"/>
    <x v="802"/>
    <d v="2014-08-19T00:00:00"/>
    <s v="Standard Class"/>
    <s v="DC-12850"/>
    <s v="Dan Campbell"/>
    <s v="Consumer"/>
    <s v="United States"/>
    <s v="Memphis"/>
    <x v="18"/>
    <n v="38109"/>
    <x v="0"/>
    <s v="OFF-EN-10003845"/>
    <x v="1"/>
    <x v="12"/>
    <s v="Colored Envelopes"/>
    <n v="14.76"/>
    <n v="5"/>
    <n v="0.2"/>
    <n v="4.7969999999999988"/>
  </r>
  <r>
    <n v="7904"/>
    <s v="CA-2014-128363"/>
    <x v="3"/>
    <x v="802"/>
    <d v="2014-08-19T00:00:00"/>
    <s v="Standard Class"/>
    <s v="DC-12850"/>
    <s v="Dan Campbell"/>
    <s v="Consumer"/>
    <s v="United States"/>
    <s v="Memphis"/>
    <x v="18"/>
    <n v="38109"/>
    <x v="0"/>
    <s v="FUR-CH-10002073"/>
    <x v="0"/>
    <x v="1"/>
    <s v="Hon Olson Stacker Chairs"/>
    <n v="423.64799999999997"/>
    <n v="2"/>
    <n v="0.2"/>
    <n v="47.660399999999967"/>
  </r>
  <r>
    <n v="7905"/>
    <s v="CA-2012-126669"/>
    <x v="1"/>
    <x v="209"/>
    <d v="2012-11-13T00:00:00"/>
    <s v="Standard Class"/>
    <s v="DO-13645"/>
    <s v="Doug O'Connell"/>
    <s v="Consumer"/>
    <s v="United States"/>
    <s v="Houston"/>
    <x v="5"/>
    <n v="77036"/>
    <x v="2"/>
    <s v="OFF-PA-10001357"/>
    <x v="1"/>
    <x v="10"/>
    <s v="Xerox 1886"/>
    <n v="76.64"/>
    <n v="2"/>
    <n v="0.2"/>
    <n v="26.823999999999995"/>
  </r>
  <r>
    <n v="7906"/>
    <s v="US-2012-118766"/>
    <x v="1"/>
    <x v="52"/>
    <d v="2012-10-22T00:00:00"/>
    <s v="Standard Class"/>
    <s v="LS-16975"/>
    <s v="Lindsay Shagiari"/>
    <s v="Home Office"/>
    <s v="United States"/>
    <s v="Dallas"/>
    <x v="5"/>
    <n v="75217"/>
    <x v="2"/>
    <s v="OFF-EN-10001415"/>
    <x v="1"/>
    <x v="12"/>
    <s v="Staples"/>
    <n v="4.4640000000000004"/>
    <n v="1"/>
    <n v="0.2"/>
    <n v="1.6739999999999999"/>
  </r>
  <r>
    <n v="7907"/>
    <s v="US-2012-118766"/>
    <x v="1"/>
    <x v="52"/>
    <d v="2012-10-22T00:00:00"/>
    <s v="Standard Class"/>
    <s v="LS-16975"/>
    <s v="Lindsay Shagiari"/>
    <s v="Home Office"/>
    <s v="United States"/>
    <s v="Dallas"/>
    <x v="5"/>
    <n v="75217"/>
    <x v="2"/>
    <s v="OFF-BI-10002813"/>
    <x v="1"/>
    <x v="8"/>
    <s v="Avery Reinforcements for Hole-Punch Pages"/>
    <n v="3.9599999999999991"/>
    <n v="10"/>
    <n v="0.8"/>
    <n v="-6.93"/>
  </r>
  <r>
    <n v="7908"/>
    <s v="CA-2013-112585"/>
    <x v="0"/>
    <x v="679"/>
    <d v="2013-08-03T00:00:00"/>
    <s v="First Class"/>
    <s v="RW-19630"/>
    <s v="Rob Williams"/>
    <s v="Corporate"/>
    <s v="United States"/>
    <s v="San Francisco"/>
    <x v="1"/>
    <n v="94122"/>
    <x v="1"/>
    <s v="OFF-AP-10003849"/>
    <x v="1"/>
    <x v="9"/>
    <s v="Hoover Shoulder Vac Commercial Portable Vacuum"/>
    <n v="715.64"/>
    <n v="2"/>
    <n v="0"/>
    <n v="178.90999999999997"/>
  </r>
  <r>
    <n v="7909"/>
    <s v="CA-2013-149762"/>
    <x v="0"/>
    <x v="275"/>
    <d v="2013-12-08T00:00:00"/>
    <s v="Standard Class"/>
    <s v="RD-19720"/>
    <s v="Roger Demir"/>
    <s v="Consumer"/>
    <s v="United States"/>
    <s v="Morgan Hill"/>
    <x v="1"/>
    <n v="95037"/>
    <x v="1"/>
    <s v="FUR-TA-10004147"/>
    <x v="0"/>
    <x v="3"/>
    <s v="Hon 4060 Series Tables"/>
    <n v="268.70400000000001"/>
    <n v="3"/>
    <n v="0.2"/>
    <n v="6.717599999999976"/>
  </r>
  <r>
    <n v="7910"/>
    <s v="CA-2013-149762"/>
    <x v="0"/>
    <x v="275"/>
    <d v="2013-12-08T00:00:00"/>
    <s v="Standard Class"/>
    <s v="RD-19720"/>
    <s v="Roger Demir"/>
    <s v="Consumer"/>
    <s v="United States"/>
    <s v="Morgan Hill"/>
    <x v="1"/>
    <n v="95037"/>
    <x v="1"/>
    <s v="OFF-AR-10001662"/>
    <x v="1"/>
    <x v="6"/>
    <s v="Rogers Handheld Barrel Pencil Sharpener"/>
    <n v="21.92"/>
    <n v="8"/>
    <n v="0"/>
    <n v="5.9184000000000019"/>
  </r>
  <r>
    <n v="7911"/>
    <s v="CA-2013-149762"/>
    <x v="0"/>
    <x v="275"/>
    <d v="2013-12-08T00:00:00"/>
    <s v="Standard Class"/>
    <s v="RD-19720"/>
    <s v="Roger Demir"/>
    <s v="Consumer"/>
    <s v="United States"/>
    <s v="Morgan Hill"/>
    <x v="1"/>
    <n v="95037"/>
    <x v="1"/>
    <s v="OFF-ST-10001558"/>
    <x v="1"/>
    <x v="4"/>
    <s v="Acco Perma 4000 Stacking Storage Drawers"/>
    <n v="48.72"/>
    <n v="3"/>
    <n v="0"/>
    <n v="7.3079999999999998"/>
  </r>
  <r>
    <n v="7912"/>
    <s v="CA-2013-149762"/>
    <x v="0"/>
    <x v="275"/>
    <d v="2013-12-08T00:00:00"/>
    <s v="Standard Class"/>
    <s v="RD-19720"/>
    <s v="Roger Demir"/>
    <s v="Consumer"/>
    <s v="United States"/>
    <s v="Morgan Hill"/>
    <x v="1"/>
    <n v="95037"/>
    <x v="1"/>
    <s v="FUR-BO-10001337"/>
    <x v="0"/>
    <x v="0"/>
    <s v="O'Sullivan Living Dimensions 2-Shelf Bookcases"/>
    <n v="205.666"/>
    <n v="2"/>
    <n v="0.15"/>
    <n v="-12.097999999999999"/>
  </r>
  <r>
    <n v="7913"/>
    <s v="CA-2013-167605"/>
    <x v="0"/>
    <x v="236"/>
    <d v="2013-05-01T00:00:00"/>
    <s v="Second Class"/>
    <s v="RB-19570"/>
    <s v="Rob Beeghly"/>
    <s v="Consumer"/>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s v="Consumer"/>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s v="Home Office"/>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s v="Home Office"/>
    <s v="United States"/>
    <s v="New York City"/>
    <x v="15"/>
    <n v="10024"/>
    <x v="3"/>
    <s v="TEC-AC-10004992"/>
    <x v="2"/>
    <x v="11"/>
    <s v="Kingston Digital DataTraveler 64GB USB 2.0"/>
    <n v="101.34"/>
    <n v="3"/>
    <n v="0"/>
    <n v="8.1071999999999917"/>
  </r>
  <r>
    <n v="7917"/>
    <s v="CA-2012-110891"/>
    <x v="1"/>
    <x v="312"/>
    <d v="2012-11-24T00:00:00"/>
    <s v="Standard Class"/>
    <s v="PO-19195"/>
    <s v="Phillina Ober"/>
    <s v="Home Office"/>
    <s v="United States"/>
    <s v="Philadelphia"/>
    <x v="9"/>
    <n v="19140"/>
    <x v="3"/>
    <s v="FUR-CH-10002880"/>
    <x v="0"/>
    <x v="1"/>
    <s v="Global High-Back Leather Tilter, Burgundy"/>
    <n v="344.37199999999996"/>
    <n v="4"/>
    <n v="0.3"/>
    <n v="-93.472400000000022"/>
  </r>
  <r>
    <n v="7918"/>
    <s v="CA-2014-100783"/>
    <x v="3"/>
    <x v="507"/>
    <d v="2014-09-09T00:00:00"/>
    <s v="Second Class"/>
    <s v="JK-16120"/>
    <s v="Julie Kriz"/>
    <s v="Home Office"/>
    <s v="United States"/>
    <s v="Garland"/>
    <x v="5"/>
    <n v="75043"/>
    <x v="2"/>
    <s v="OFF-AR-10000380"/>
    <x v="1"/>
    <x v="6"/>
    <s v="Hunt PowerHouse Electric Pencil Sharpener, Blue"/>
    <n v="30.384"/>
    <n v="1"/>
    <n v="0.2"/>
    <n v="3.7979999999999947"/>
  </r>
  <r>
    <n v="7919"/>
    <s v="CA-2012-152513"/>
    <x v="1"/>
    <x v="433"/>
    <d v="2012-07-08T00:00:00"/>
    <s v="Second Class"/>
    <s v="JP-16135"/>
    <s v="Julie Prescott"/>
    <s v="Home Office"/>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s v="Home Office"/>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s v="Home Office"/>
    <s v="United States"/>
    <s v="Waterbury"/>
    <x v="29"/>
    <n v="6708"/>
    <x v="3"/>
    <s v="TEC-AC-10001090"/>
    <x v="2"/>
    <x v="11"/>
    <s v="Micro Innovations Wireless Classic Keyboard with Mouse"/>
    <n v="59.98"/>
    <n v="2"/>
    <n v="0"/>
    <n v="10.796399999999998"/>
  </r>
  <r>
    <n v="7922"/>
    <s v="CA-2014-107713"/>
    <x v="3"/>
    <x v="677"/>
    <d v="2014-03-18T00:00:00"/>
    <s v="Standard Class"/>
    <s v="JB-16000"/>
    <s v="Joy Bell-"/>
    <s v="Consumer"/>
    <s v="United States"/>
    <s v="Columbia"/>
    <x v="39"/>
    <n v="21044"/>
    <x v="3"/>
    <s v="OFF-BI-10002026"/>
    <x v="1"/>
    <x v="8"/>
    <s v="Avery Arch Ring Binders"/>
    <n v="174.3"/>
    <n v="3"/>
    <n v="0"/>
    <n v="81.920999999999992"/>
  </r>
  <r>
    <n v="7923"/>
    <s v="CA-2014-134096"/>
    <x v="3"/>
    <x v="241"/>
    <d v="2014-09-30T00:00:00"/>
    <s v="Standard Class"/>
    <s v="PP-18955"/>
    <s v="Paul Prost"/>
    <s v="Home Office"/>
    <s v="United States"/>
    <s v="Hollywood"/>
    <x v="2"/>
    <n v="33021"/>
    <x v="0"/>
    <s v="TEC-PH-10000526"/>
    <x v="2"/>
    <x v="7"/>
    <s v="Vtech CS6719"/>
    <n v="383.96000000000004"/>
    <n v="5"/>
    <n v="0.2"/>
    <n v="38.396000000000015"/>
  </r>
  <r>
    <n v="7924"/>
    <s v="CA-2014-134096"/>
    <x v="3"/>
    <x v="241"/>
    <d v="2014-09-30T00:00:00"/>
    <s v="Standard Class"/>
    <s v="PP-18955"/>
    <s v="Paul Prost"/>
    <s v="Home Office"/>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s v="Consumer"/>
    <s v="United States"/>
    <s v="Springfield"/>
    <x v="17"/>
    <n v="22153"/>
    <x v="0"/>
    <s v="OFF-BI-10002309"/>
    <x v="1"/>
    <x v="8"/>
    <s v="Avery Heavy-Duty EZD  Binder With Locking Rings"/>
    <n v="22.32"/>
    <n v="4"/>
    <n v="0"/>
    <n v="10.7136"/>
  </r>
  <r>
    <n v="7926"/>
    <s v="CA-2013-125843"/>
    <x v="0"/>
    <x v="572"/>
    <d v="2013-08-17T00:00:00"/>
    <s v="First Class"/>
    <s v="RF-19840"/>
    <s v="Roy Französisch"/>
    <s v="Consumer"/>
    <s v="United States"/>
    <s v="Springfield"/>
    <x v="17"/>
    <n v="22153"/>
    <x v="0"/>
    <s v="OFF-LA-10003923"/>
    <x v="1"/>
    <x v="2"/>
    <s v="Alphabetical Labels for Top Tab Filing"/>
    <n v="103.60000000000001"/>
    <n v="7"/>
    <n v="0"/>
    <n v="51.800000000000004"/>
  </r>
  <r>
    <n v="7927"/>
    <s v="CA-2014-120404"/>
    <x v="3"/>
    <x v="225"/>
    <d v="2014-11-25T00:00:00"/>
    <s v="Second Class"/>
    <s v="KH-16330"/>
    <s v="Katharine Harms"/>
    <s v="Corporate"/>
    <s v="United States"/>
    <s v="New York City"/>
    <x v="15"/>
    <n v="10035"/>
    <x v="3"/>
    <s v="TEC-AC-10003433"/>
    <x v="2"/>
    <x v="11"/>
    <s v="Maxell 4.7GB DVD+R 5/Pack"/>
    <n v="2.9699999999999998"/>
    <n v="3"/>
    <n v="0"/>
    <n v="1.3365"/>
  </r>
  <r>
    <n v="7928"/>
    <s v="CA-2014-120404"/>
    <x v="3"/>
    <x v="225"/>
    <d v="2014-11-25T00:00:00"/>
    <s v="Second Class"/>
    <s v="KH-16330"/>
    <s v="Katharine Harms"/>
    <s v="Corporate"/>
    <s v="United States"/>
    <s v="New York City"/>
    <x v="15"/>
    <n v="10035"/>
    <x v="3"/>
    <s v="TEC-PH-10001363"/>
    <x v="2"/>
    <x v="7"/>
    <s v="Apple iPhone 5S"/>
    <n v="569.99"/>
    <n v="1"/>
    <n v="0"/>
    <n v="170.99699999999996"/>
  </r>
  <r>
    <n v="7929"/>
    <s v="CA-2014-120404"/>
    <x v="3"/>
    <x v="225"/>
    <d v="2014-11-25T00:00:00"/>
    <s v="Second Class"/>
    <s v="KH-16330"/>
    <s v="Katharine Harms"/>
    <s v="Corporate"/>
    <s v="United States"/>
    <s v="New York City"/>
    <x v="15"/>
    <n v="10035"/>
    <x v="3"/>
    <s v="FUR-FU-10000820"/>
    <x v="0"/>
    <x v="5"/>
    <s v="Tensor Brushed Steel Torchiere Floor Lamp"/>
    <n v="50.97"/>
    <n v="3"/>
    <n v="0"/>
    <n v="9.1745999999999981"/>
  </r>
  <r>
    <n v="7930"/>
    <s v="CA-2014-167549"/>
    <x v="3"/>
    <x v="800"/>
    <d v="2014-07-28T00:00:00"/>
    <s v="First Class"/>
    <s v="EM-14200"/>
    <s v="Evan Minnotte"/>
    <s v="Home Office"/>
    <s v="United States"/>
    <s v="Dallas"/>
    <x v="5"/>
    <n v="75217"/>
    <x v="2"/>
    <s v="FUR-TA-10004767"/>
    <x v="0"/>
    <x v="3"/>
    <s v="Safco Drafting Table"/>
    <n v="298.11599999999999"/>
    <n v="6"/>
    <n v="0.3"/>
    <n v="-4.2588000000000363"/>
  </r>
  <r>
    <n v="7931"/>
    <s v="CA-2013-120082"/>
    <x v="0"/>
    <x v="869"/>
    <d v="2013-03-28T00:00:00"/>
    <s v="Second Class"/>
    <s v="DK-12835"/>
    <s v="Damala Kotsonis"/>
    <s v="Corporate"/>
    <s v="United States"/>
    <s v="New York City"/>
    <x v="15"/>
    <n v="10024"/>
    <x v="3"/>
    <s v="OFF-AR-10001955"/>
    <x v="1"/>
    <x v="6"/>
    <s v="Newell 319"/>
    <n v="59.519999999999996"/>
    <n v="3"/>
    <n v="0"/>
    <n v="17.855999999999995"/>
  </r>
  <r>
    <n v="7932"/>
    <s v="US-2013-168095"/>
    <x v="0"/>
    <x v="692"/>
    <d v="2013-07-21T00:00:00"/>
    <s v="Standard Class"/>
    <s v="MC-17425"/>
    <s v="Mark Cousins"/>
    <s v="Corporate"/>
    <s v="United States"/>
    <s v="Portland"/>
    <x v="21"/>
    <n v="97206"/>
    <x v="1"/>
    <s v="FUR-CH-10004886"/>
    <x v="0"/>
    <x v="1"/>
    <s v="Bevis Steel Folding Chairs"/>
    <n v="230.28000000000003"/>
    <n v="3"/>
    <n v="0.2"/>
    <n v="23.027999999999992"/>
  </r>
  <r>
    <n v="7933"/>
    <s v="US-2013-168095"/>
    <x v="0"/>
    <x v="692"/>
    <d v="2013-07-21T00:00:00"/>
    <s v="Standard Class"/>
    <s v="MC-17425"/>
    <s v="Mark Cousins"/>
    <s v="Corporate"/>
    <s v="United States"/>
    <s v="Portland"/>
    <x v="21"/>
    <n v="97206"/>
    <x v="1"/>
    <s v="OFF-PA-10003641"/>
    <x v="1"/>
    <x v="10"/>
    <s v="Xerox 1909"/>
    <n v="105.52"/>
    <n v="5"/>
    <n v="0.2"/>
    <n v="34.293999999999997"/>
  </r>
  <r>
    <n v="7934"/>
    <s v="CA-2014-166093"/>
    <x v="3"/>
    <x v="629"/>
    <d v="2014-08-25T00:00:00"/>
    <s v="Standard Class"/>
    <s v="RW-19540"/>
    <s v="Rick Wilson"/>
    <s v="Corporate"/>
    <s v="United States"/>
    <s v="Brentwood"/>
    <x v="1"/>
    <n v="94513"/>
    <x v="1"/>
    <s v="OFF-EN-10003134"/>
    <x v="1"/>
    <x v="12"/>
    <s v="Staples"/>
    <n v="23.36"/>
    <n v="2"/>
    <n v="0"/>
    <n v="11.68"/>
  </r>
  <r>
    <n v="7935"/>
    <s v="CA-2014-166093"/>
    <x v="3"/>
    <x v="629"/>
    <d v="2014-08-25T00:00:00"/>
    <s v="Standard Class"/>
    <s v="RW-19540"/>
    <s v="Rick Wilson"/>
    <s v="Corporate"/>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s v="Corporate"/>
    <s v="United States"/>
    <s v="Brentwood"/>
    <x v="1"/>
    <n v="94513"/>
    <x v="1"/>
    <s v="OFF-PA-10003893"/>
    <x v="1"/>
    <x v="10"/>
    <s v="Xerox 1962"/>
    <n v="8.56"/>
    <n v="2"/>
    <n v="0"/>
    <n v="3.8519999999999994"/>
  </r>
  <r>
    <n v="7937"/>
    <s v="CA-2014-166093"/>
    <x v="3"/>
    <x v="629"/>
    <d v="2014-08-25T00:00:00"/>
    <s v="Standard Class"/>
    <s v="RW-19540"/>
    <s v="Rick Wilson"/>
    <s v="Corporate"/>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s v="Corporate"/>
    <s v="United States"/>
    <s v="Brentwood"/>
    <x v="1"/>
    <n v="94513"/>
    <x v="1"/>
    <s v="OFF-AP-10001058"/>
    <x v="1"/>
    <x v="9"/>
    <s v="Sanyo 2.5 Cubic Foot Mid-Size Office Refrigerators"/>
    <n v="2518.29"/>
    <n v="9"/>
    <n v="0"/>
    <n v="654.7553999999999"/>
  </r>
  <r>
    <n v="7939"/>
    <s v="CA-2014-166093"/>
    <x v="3"/>
    <x v="629"/>
    <d v="2014-08-25T00:00:00"/>
    <s v="Standard Class"/>
    <s v="RW-19540"/>
    <s v="Rick Wilson"/>
    <s v="Corporate"/>
    <s v="United States"/>
    <s v="Brentwood"/>
    <x v="1"/>
    <n v="94513"/>
    <x v="1"/>
    <s v="OFF-ST-10001496"/>
    <x v="1"/>
    <x v="4"/>
    <s v="Standard Rollaway File with Lock"/>
    <n v="540.56999999999994"/>
    <n v="3"/>
    <n v="0"/>
    <n v="140.54820000000001"/>
  </r>
  <r>
    <n v="7940"/>
    <s v="CA-2014-166093"/>
    <x v="3"/>
    <x v="629"/>
    <d v="2014-08-25T00:00:00"/>
    <s v="Standard Class"/>
    <s v="RW-19540"/>
    <s v="Rick Wilson"/>
    <s v="Corporate"/>
    <s v="United States"/>
    <s v="Brentwood"/>
    <x v="1"/>
    <n v="94513"/>
    <x v="1"/>
    <s v="OFF-BI-10004230"/>
    <x v="1"/>
    <x v="8"/>
    <s v="GBC Recycled Grain Textured Covers"/>
    <n v="221.05600000000001"/>
    <n v="8"/>
    <n v="0.2"/>
    <n v="77.369599999999991"/>
  </r>
  <r>
    <n v="7941"/>
    <s v="CA-2013-146325"/>
    <x v="0"/>
    <x v="882"/>
    <d v="2013-12-18T00:00:00"/>
    <s v="First Class"/>
    <s v="DS-13180"/>
    <s v="David Smith"/>
    <s v="Corporate"/>
    <s v="United States"/>
    <s v="San Diego"/>
    <x v="1"/>
    <n v="92037"/>
    <x v="1"/>
    <s v="FUR-CH-10001146"/>
    <x v="0"/>
    <x v="1"/>
    <s v="Global Task Chair, Black"/>
    <n v="81.424000000000007"/>
    <n v="2"/>
    <n v="0.2"/>
    <n v="-9.1601999999999961"/>
  </r>
  <r>
    <n v="7942"/>
    <s v="CA-2013-146325"/>
    <x v="0"/>
    <x v="882"/>
    <d v="2013-12-18T00:00:00"/>
    <s v="First Class"/>
    <s v="DS-13180"/>
    <s v="David Smith"/>
    <s v="Corporate"/>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s v="Consumer"/>
    <s v="United States"/>
    <s v="Dallas"/>
    <x v="5"/>
    <n v="75081"/>
    <x v="2"/>
    <s v="OFF-BI-10003684"/>
    <x v="1"/>
    <x v="8"/>
    <s v="Wilson Jones Legal Size Ring Binders"/>
    <n v="39.581999999999987"/>
    <n v="9"/>
    <n v="0.8"/>
    <n v="-59.372999999999976"/>
  </r>
  <r>
    <n v="7944"/>
    <s v="CA-2014-134194"/>
    <x v="3"/>
    <x v="53"/>
    <d v="2015-01-02T00:00:00"/>
    <s v="Standard Class"/>
    <s v="GA-14725"/>
    <s v="Guy Armstrong"/>
    <s v="Consumer"/>
    <s v="United States"/>
    <s v="Dallas"/>
    <x v="5"/>
    <n v="75081"/>
    <x v="2"/>
    <s v="OFF-SU-10000946"/>
    <x v="1"/>
    <x v="14"/>
    <s v="Staples"/>
    <n v="44.688000000000002"/>
    <n v="7"/>
    <n v="0.2"/>
    <n v="5.0273999999999965"/>
  </r>
  <r>
    <n v="7945"/>
    <s v="CA-2014-134194"/>
    <x v="3"/>
    <x v="53"/>
    <d v="2015-01-02T00:00:00"/>
    <s v="Standard Class"/>
    <s v="GA-14725"/>
    <s v="Guy Armstrong"/>
    <s v="Consumer"/>
    <s v="United States"/>
    <s v="Dallas"/>
    <x v="5"/>
    <n v="75081"/>
    <x v="2"/>
    <s v="OFF-AR-10001615"/>
    <x v="1"/>
    <x v="6"/>
    <s v="Newell 34"/>
    <n v="31.744"/>
    <n v="2"/>
    <n v="0.2"/>
    <n v="2.3808000000000007"/>
  </r>
  <r>
    <n v="7946"/>
    <s v="CA-2014-134194"/>
    <x v="3"/>
    <x v="53"/>
    <d v="2015-01-02T00:00:00"/>
    <s v="Standard Class"/>
    <s v="GA-14725"/>
    <s v="Guy Armstrong"/>
    <s v="Consumer"/>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s v="Consumer"/>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s v="Consumer"/>
    <s v="United States"/>
    <s v="El Paso"/>
    <x v="5"/>
    <n v="79907"/>
    <x v="2"/>
    <s v="OFF-FA-10004395"/>
    <x v="1"/>
    <x v="13"/>
    <s v="Plymouth Boxed Rubber Bands by Plymouth"/>
    <n v="18.84"/>
    <n v="5"/>
    <n v="0.2"/>
    <n v="-3.5324999999999998"/>
  </r>
  <r>
    <n v="7949"/>
    <s v="CA-2011-131009"/>
    <x v="2"/>
    <x v="72"/>
    <d v="2011-03-05T00:00:00"/>
    <s v="Standard Class"/>
    <s v="SC-20380"/>
    <s v="Shahid Collister"/>
    <s v="Consumer"/>
    <s v="United States"/>
    <s v="El Paso"/>
    <x v="5"/>
    <n v="79907"/>
    <x v="2"/>
    <s v="FUR-CH-10001270"/>
    <x v="0"/>
    <x v="1"/>
    <s v="Harbour Creations Steel Folding Chair"/>
    <n v="362.24999999999994"/>
    <n v="6"/>
    <n v="0.3"/>
    <n v="0"/>
  </r>
  <r>
    <n v="7950"/>
    <s v="CA-2011-131009"/>
    <x v="2"/>
    <x v="72"/>
    <d v="2011-03-05T00:00:00"/>
    <s v="Standard Class"/>
    <s v="SC-20380"/>
    <s v="Shahid Collister"/>
    <s v="Consumer"/>
    <s v="United States"/>
    <s v="El Paso"/>
    <x v="5"/>
    <n v="79907"/>
    <x v="2"/>
    <s v="FUR-FU-10001095"/>
    <x v="0"/>
    <x v="5"/>
    <s v="DAX Black Cherry Wood-Tone Poster Frame"/>
    <n v="63.552000000000007"/>
    <n v="6"/>
    <n v="0.6"/>
    <n v="-34.953600000000002"/>
  </r>
  <r>
    <n v="7951"/>
    <s v="CA-2011-131009"/>
    <x v="2"/>
    <x v="72"/>
    <d v="2011-03-05T00:00:00"/>
    <s v="Standard Class"/>
    <s v="SC-20380"/>
    <s v="Shahid Collister"/>
    <s v="Consumer"/>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s v="Consumer"/>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s v="Consumer"/>
    <s v="United States"/>
    <s v="New York City"/>
    <x v="15"/>
    <n v="10035"/>
    <x v="3"/>
    <s v="TEC-PH-10002200"/>
    <x v="2"/>
    <x v="7"/>
    <s v="Aastra 6757i CT Wireless VoIP phone"/>
    <n v="861.76"/>
    <n v="4"/>
    <n v="0"/>
    <n v="249.91039999999998"/>
  </r>
  <r>
    <n v="7954"/>
    <s v="CA-2011-138359"/>
    <x v="2"/>
    <x v="470"/>
    <d v="2011-04-06T00:00:00"/>
    <s v="Standard Class"/>
    <s v="KH-16330"/>
    <s v="Katharine Harms"/>
    <s v="Corporate"/>
    <s v="United States"/>
    <s v="Revere"/>
    <x v="31"/>
    <n v="2151"/>
    <x v="3"/>
    <s v="OFF-ST-10000636"/>
    <x v="1"/>
    <x v="4"/>
    <s v="Rogers Profile Extra Capacity Storage Tub"/>
    <n v="66.959999999999994"/>
    <n v="4"/>
    <n v="0"/>
    <n v="2.6783999999999963"/>
  </r>
  <r>
    <n v="7955"/>
    <s v="CA-2011-138359"/>
    <x v="2"/>
    <x v="470"/>
    <d v="2011-04-06T00:00:00"/>
    <s v="Standard Class"/>
    <s v="KH-16330"/>
    <s v="Katharine Harms"/>
    <s v="Corporate"/>
    <s v="United States"/>
    <s v="Revere"/>
    <x v="31"/>
    <n v="2151"/>
    <x v="3"/>
    <s v="OFF-BI-10000145"/>
    <x v="1"/>
    <x v="8"/>
    <s v="Zipper Ring Binder Pockets"/>
    <n v="6.24"/>
    <n v="2"/>
    <n v="0"/>
    <n v="3.0575999999999999"/>
  </r>
  <r>
    <n v="7956"/>
    <s v="CA-2014-131807"/>
    <x v="3"/>
    <x v="361"/>
    <d v="2014-10-11T00:00:00"/>
    <s v="Standard Class"/>
    <s v="GG-14650"/>
    <s v="Greg Guthrie"/>
    <s v="Corporate"/>
    <s v="United States"/>
    <s v="Chico"/>
    <x v="1"/>
    <n v="95928"/>
    <x v="1"/>
    <s v="FUR-CH-10001190"/>
    <x v="0"/>
    <x v="1"/>
    <s v="Global Deluxe High-Back Office Chair in Storm"/>
    <n v="435.16800000000006"/>
    <n v="4"/>
    <n v="0.2"/>
    <n v="-59.835600000000042"/>
  </r>
  <r>
    <n v="7957"/>
    <s v="CA-2014-131807"/>
    <x v="3"/>
    <x v="361"/>
    <d v="2014-10-11T00:00:00"/>
    <s v="Standard Class"/>
    <s v="GG-14650"/>
    <s v="Greg Guthrie"/>
    <s v="Corporate"/>
    <s v="United States"/>
    <s v="Chico"/>
    <x v="1"/>
    <n v="95928"/>
    <x v="1"/>
    <s v="OFF-FA-10002780"/>
    <x v="1"/>
    <x v="13"/>
    <s v="Staples"/>
    <n v="14.9"/>
    <n v="5"/>
    <n v="0"/>
    <n v="6.8539999999999992"/>
  </r>
  <r>
    <n v="7958"/>
    <s v="CA-2014-131807"/>
    <x v="3"/>
    <x v="361"/>
    <d v="2014-10-11T00:00:00"/>
    <s v="Standard Class"/>
    <s v="GG-14650"/>
    <s v="Greg Guthrie"/>
    <s v="Corporate"/>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s v="Corporate"/>
    <s v="United States"/>
    <s v="Chico"/>
    <x v="1"/>
    <n v="95928"/>
    <x v="1"/>
    <s v="FUR-FU-10004666"/>
    <x v="0"/>
    <x v="5"/>
    <s v="DAX Clear Channel Poster Frame"/>
    <n v="72.900000000000006"/>
    <n v="5"/>
    <n v="0"/>
    <n v="26.973000000000003"/>
  </r>
  <r>
    <n v="7960"/>
    <s v="CA-2014-131807"/>
    <x v="3"/>
    <x v="361"/>
    <d v="2014-10-11T00:00:00"/>
    <s v="Standard Class"/>
    <s v="GG-14650"/>
    <s v="Greg Guthrie"/>
    <s v="Corporate"/>
    <s v="United States"/>
    <s v="Chico"/>
    <x v="1"/>
    <n v="95928"/>
    <x v="1"/>
    <s v="FUR-TA-10004086"/>
    <x v="0"/>
    <x v="3"/>
    <s v="KI Adjustable-Height Table"/>
    <n v="206.35200000000003"/>
    <n v="3"/>
    <n v="0.2"/>
    <n v="5.1587999999999852"/>
  </r>
  <r>
    <n v="7961"/>
    <s v="CA-2014-131807"/>
    <x v="3"/>
    <x v="361"/>
    <d v="2014-10-11T00:00:00"/>
    <s v="Standard Class"/>
    <s v="GG-14650"/>
    <s v="Greg Guthrie"/>
    <s v="Corporate"/>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s v="Corporate"/>
    <s v="United States"/>
    <s v="Miramar"/>
    <x v="2"/>
    <n v="33023"/>
    <x v="0"/>
    <s v="OFF-ST-10002301"/>
    <x v="1"/>
    <x v="4"/>
    <s v="Tennsco Commercial Shelving"/>
    <n v="81.360000000000014"/>
    <n v="5"/>
    <n v="0.2"/>
    <n v="-19.323000000000011"/>
  </r>
  <r>
    <n v="7963"/>
    <s v="CA-2014-104864"/>
    <x v="3"/>
    <x v="551"/>
    <d v="2014-11-24T00:00:00"/>
    <s v="Second Class"/>
    <s v="JS-15685"/>
    <s v="Jim Sink"/>
    <s v="Corporate"/>
    <s v="United States"/>
    <s v="Miramar"/>
    <x v="2"/>
    <n v="33023"/>
    <x v="0"/>
    <s v="OFF-BI-10001636"/>
    <x v="1"/>
    <x v="8"/>
    <s v="Ibico Plastic and Wire Spiral Binding Combs"/>
    <n v="20.232000000000003"/>
    <n v="8"/>
    <n v="0.7"/>
    <n v="-16.185600000000001"/>
  </r>
  <r>
    <n v="7964"/>
    <s v="CA-2014-104864"/>
    <x v="3"/>
    <x v="551"/>
    <d v="2014-11-24T00:00:00"/>
    <s v="Second Class"/>
    <s v="JS-15685"/>
    <s v="Jim Sink"/>
    <s v="Corporate"/>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s v="Corporate"/>
    <s v="United States"/>
    <s v="Miramar"/>
    <x v="2"/>
    <n v="33023"/>
    <x v="0"/>
    <s v="OFF-PA-10004609"/>
    <x v="1"/>
    <x v="10"/>
    <s v="Xerox 221"/>
    <n v="20.736000000000004"/>
    <n v="4"/>
    <n v="0.2"/>
    <n v="7.2576000000000001"/>
  </r>
  <r>
    <n v="7966"/>
    <s v="CA-2014-104864"/>
    <x v="3"/>
    <x v="551"/>
    <d v="2014-11-24T00:00:00"/>
    <s v="Second Class"/>
    <s v="JS-15685"/>
    <s v="Jim Sink"/>
    <s v="Corporate"/>
    <s v="United States"/>
    <s v="Miramar"/>
    <x v="2"/>
    <n v="33023"/>
    <x v="0"/>
    <s v="OFF-PA-10003309"/>
    <x v="1"/>
    <x v="10"/>
    <s v="Xerox 211"/>
    <n v="41.472000000000008"/>
    <n v="8"/>
    <n v="0.2"/>
    <n v="14.5152"/>
  </r>
  <r>
    <n v="7967"/>
    <s v="CA-2012-138219"/>
    <x v="1"/>
    <x v="391"/>
    <d v="2012-03-30T00:00:00"/>
    <s v="Standard Class"/>
    <s v="BP-11095"/>
    <s v="Bart Pistole"/>
    <s v="Corporate"/>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s v="Corporate"/>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s v="Corporate"/>
    <s v="United States"/>
    <s v="Denver"/>
    <x v="22"/>
    <n v="80219"/>
    <x v="1"/>
    <s v="TEC-PH-10002583"/>
    <x v="2"/>
    <x v="7"/>
    <s v="iOttie HLCRIO102 Car Mount"/>
    <n v="15.991999999999999"/>
    <n v="1"/>
    <n v="0.2"/>
    <n v="-2.9985000000000022"/>
  </r>
  <r>
    <n v="7970"/>
    <s v="CA-2013-157707"/>
    <x v="0"/>
    <x v="1155"/>
    <d v="2013-10-13T00:00:00"/>
    <s v="First Class"/>
    <s v="CC-12610"/>
    <s v="Corey Catlett"/>
    <s v="Corporate"/>
    <s v="United States"/>
    <s v="Denver"/>
    <x v="22"/>
    <n v="80219"/>
    <x v="1"/>
    <s v="FUR-CH-10004853"/>
    <x v="0"/>
    <x v="1"/>
    <s v="Global Manager's Adjustable Task Chair, Storm"/>
    <n v="120.78399999999999"/>
    <n v="1"/>
    <n v="0.2"/>
    <n v="13.588199999999986"/>
  </r>
  <r>
    <n v="7971"/>
    <s v="US-2012-126753"/>
    <x v="1"/>
    <x v="748"/>
    <d v="2012-08-20T00:00:00"/>
    <s v="Standard Class"/>
    <s v="SP-20860"/>
    <s v="Sung Pak"/>
    <s v="Corporate"/>
    <s v="United States"/>
    <s v="Philadelphia"/>
    <x v="9"/>
    <n v="19134"/>
    <x v="3"/>
    <s v="TEC-PH-10003580"/>
    <x v="2"/>
    <x v="7"/>
    <s v="Cisco IP Phone 7961G-GE VoIP phone"/>
    <n v="519.79200000000003"/>
    <n v="4"/>
    <n v="0.4"/>
    <n v="-112.62159999999994"/>
  </r>
  <r>
    <n v="7972"/>
    <s v="US-2012-126753"/>
    <x v="1"/>
    <x v="748"/>
    <d v="2012-08-20T00:00:00"/>
    <s v="Standard Class"/>
    <s v="SP-20860"/>
    <s v="Sung Pak"/>
    <s v="Corporate"/>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s v="Corporate"/>
    <s v="United States"/>
    <s v="Philadelphia"/>
    <x v="9"/>
    <n v="19134"/>
    <x v="3"/>
    <s v="OFF-PA-10002787"/>
    <x v="1"/>
    <x v="10"/>
    <s v="Xerox 227"/>
    <n v="10.368000000000002"/>
    <n v="2"/>
    <n v="0.2"/>
    <n v="3.6288"/>
  </r>
  <r>
    <n v="7974"/>
    <s v="US-2012-126753"/>
    <x v="1"/>
    <x v="748"/>
    <d v="2012-08-20T00:00:00"/>
    <s v="Standard Class"/>
    <s v="SP-20860"/>
    <s v="Sung Pak"/>
    <s v="Corporate"/>
    <s v="United States"/>
    <s v="Philadelphia"/>
    <x v="9"/>
    <n v="19134"/>
    <x v="3"/>
    <s v="OFF-BI-10003981"/>
    <x v="1"/>
    <x v="8"/>
    <s v="Avery Durable Plastic 1&quot; Binders"/>
    <n v="2.7240000000000006"/>
    <n v="2"/>
    <n v="0.7"/>
    <n v="-1.9067999999999996"/>
  </r>
  <r>
    <n v="7975"/>
    <s v="US-2012-126753"/>
    <x v="1"/>
    <x v="748"/>
    <d v="2012-08-20T00:00:00"/>
    <s v="Standard Class"/>
    <s v="SP-20860"/>
    <s v="Sung Pak"/>
    <s v="Corporate"/>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s v="Corporate"/>
    <s v="United States"/>
    <s v="Philadelphia"/>
    <x v="9"/>
    <n v="19134"/>
    <x v="3"/>
    <s v="OFF-BI-10003727"/>
    <x v="1"/>
    <x v="8"/>
    <s v="Avery Durable Slant Ring Binders With Label Holder"/>
    <n v="3.762"/>
    <n v="3"/>
    <n v="0.7"/>
    <n v="-2.758799999999999"/>
  </r>
  <r>
    <n v="7977"/>
    <s v="US-2012-126753"/>
    <x v="1"/>
    <x v="748"/>
    <d v="2012-08-20T00:00:00"/>
    <s v="Standard Class"/>
    <s v="SP-20860"/>
    <s v="Sung Pak"/>
    <s v="Corporate"/>
    <s v="United States"/>
    <s v="Philadelphia"/>
    <x v="9"/>
    <n v="19134"/>
    <x v="3"/>
    <s v="OFF-PA-10000130"/>
    <x v="1"/>
    <x v="10"/>
    <s v="Xerox 199"/>
    <n v="10.272000000000002"/>
    <n v="3"/>
    <n v="0.2"/>
    <n v="3.2099999999999982"/>
  </r>
  <r>
    <n v="7978"/>
    <s v="CA-2011-166051"/>
    <x v="2"/>
    <x v="1178"/>
    <d v="2011-06-05T00:00:00"/>
    <s v="Standard Class"/>
    <s v="JK-15625"/>
    <s v="Jim Karlsson"/>
    <s v="Consumer"/>
    <s v="United States"/>
    <s v="Jackson"/>
    <x v="35"/>
    <n v="39212"/>
    <x v="0"/>
    <s v="TEC-PH-10002680"/>
    <x v="2"/>
    <x v="7"/>
    <s v="Samsung Galaxy Note 3"/>
    <n v="659.97"/>
    <n v="3"/>
    <n v="0"/>
    <n v="197.99099999999996"/>
  </r>
  <r>
    <n v="7979"/>
    <s v="CA-2011-166051"/>
    <x v="2"/>
    <x v="1178"/>
    <d v="2011-06-05T00:00:00"/>
    <s v="Standard Class"/>
    <s v="JK-15625"/>
    <s v="Jim Karlsson"/>
    <s v="Consumer"/>
    <s v="United States"/>
    <s v="Jackson"/>
    <x v="35"/>
    <n v="39212"/>
    <x v="0"/>
    <s v="TEC-PH-10002538"/>
    <x v="2"/>
    <x v="7"/>
    <s v="Grandstream GXP1160 VoIP phone"/>
    <n v="113.72999999999999"/>
    <n v="3"/>
    <n v="0"/>
    <n v="32.981699999999989"/>
  </r>
  <r>
    <n v="7980"/>
    <s v="CA-2012-113040"/>
    <x v="1"/>
    <x v="375"/>
    <d v="2012-08-31T00:00:00"/>
    <s v="Standard Class"/>
    <s v="CC-12100"/>
    <s v="Chad Cunningham"/>
    <s v="Home Office"/>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s v="Consumer"/>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s v="Consumer"/>
    <s v="United States"/>
    <s v="Clifton"/>
    <x v="30"/>
    <n v="7011"/>
    <x v="3"/>
    <s v="OFF-AP-10004532"/>
    <x v="1"/>
    <x v="9"/>
    <s v="Kensington 6 Outlet Guardian Standard Surge Protector"/>
    <n v="81.92"/>
    <n v="4"/>
    <n v="0"/>
    <n v="22.118400000000001"/>
  </r>
  <r>
    <n v="7983"/>
    <s v="CA-2011-113383"/>
    <x v="2"/>
    <x v="1076"/>
    <d v="2011-09-13T00:00:00"/>
    <s v="First Class"/>
    <s v="SF-20065"/>
    <s v="Sandra Flanagan"/>
    <s v="Consumer"/>
    <s v="United States"/>
    <s v="Clifton"/>
    <x v="30"/>
    <n v="7011"/>
    <x v="3"/>
    <s v="FUR-FU-10001986"/>
    <x v="0"/>
    <x v="5"/>
    <s v="Dana Fluorescent Magnifying Lamp, White, 36&quot;"/>
    <n v="254.89999999999998"/>
    <n v="5"/>
    <n v="0"/>
    <n v="76.469999999999985"/>
  </r>
  <r>
    <n v="7984"/>
    <s v="CA-2014-152499"/>
    <x v="3"/>
    <x v="203"/>
    <d v="2014-01-26T00:00:00"/>
    <s v="Second Class"/>
    <s v="EH-13765"/>
    <s v="Edward Hooks"/>
    <s v="Corporate"/>
    <s v="United States"/>
    <s v="Chicago"/>
    <x v="10"/>
    <n v="60623"/>
    <x v="2"/>
    <s v="OFF-FA-10002975"/>
    <x v="1"/>
    <x v="13"/>
    <s v="Staples"/>
    <n v="15.120000000000001"/>
    <n v="5"/>
    <n v="0.2"/>
    <n v="4.9139999999999988"/>
  </r>
  <r>
    <n v="7985"/>
    <s v="CA-2014-152499"/>
    <x v="3"/>
    <x v="203"/>
    <d v="2014-01-26T00:00:00"/>
    <s v="Second Class"/>
    <s v="EH-13765"/>
    <s v="Edward Hooks"/>
    <s v="Corporate"/>
    <s v="United States"/>
    <s v="Chicago"/>
    <x v="10"/>
    <n v="60623"/>
    <x v="2"/>
    <s v="OFF-AR-10003481"/>
    <x v="1"/>
    <x v="6"/>
    <s v="Newell 348"/>
    <n v="7.8719999999999999"/>
    <n v="3"/>
    <n v="0.2"/>
    <n v="0.88559999999999883"/>
  </r>
  <r>
    <n v="7986"/>
    <s v="CA-2013-151498"/>
    <x v="0"/>
    <x v="438"/>
    <d v="2013-04-25T00:00:00"/>
    <s v="First Class"/>
    <s v="DN-13690"/>
    <s v="Duane Noonan"/>
    <s v="Consumer"/>
    <s v="United States"/>
    <s v="Seattle"/>
    <x v="4"/>
    <n v="98115"/>
    <x v="1"/>
    <s v="OFF-BI-10004967"/>
    <x v="1"/>
    <x v="8"/>
    <s v="Round Ring Binders"/>
    <n v="8.32"/>
    <n v="5"/>
    <n v="0.2"/>
    <n v="2.8079999999999998"/>
  </r>
  <r>
    <n v="7987"/>
    <s v="CA-2013-137939"/>
    <x v="0"/>
    <x v="1180"/>
    <d v="2013-07-24T00:00:00"/>
    <s v="Second Class"/>
    <s v="PJ-19015"/>
    <s v="Pauline Johnson"/>
    <s v="Consumer"/>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s v="Home Office"/>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s v="Home Office"/>
    <s v="United States"/>
    <s v="Sheboygan"/>
    <x v="6"/>
    <n v="53081"/>
    <x v="2"/>
    <s v="OFF-LA-10003537"/>
    <x v="1"/>
    <x v="2"/>
    <s v="Avery 515"/>
    <n v="37.589999999999996"/>
    <n v="3"/>
    <n v="0"/>
    <n v="17.667299999999997"/>
  </r>
  <r>
    <n v="7990"/>
    <s v="US-2013-117793"/>
    <x v="0"/>
    <x v="828"/>
    <d v="2013-08-30T00:00:00"/>
    <s v="Standard Class"/>
    <s v="MA-17560"/>
    <s v="Matt Abelman"/>
    <s v="Home Office"/>
    <s v="United States"/>
    <s v="Sheboygan"/>
    <x v="6"/>
    <n v="53081"/>
    <x v="2"/>
    <s v="OFF-ST-10002406"/>
    <x v="1"/>
    <x v="4"/>
    <s v="Pizazz Global Quick File"/>
    <n v="14.97"/>
    <n v="1"/>
    <n v="0"/>
    <n v="4.1916000000000011"/>
  </r>
  <r>
    <n v="7991"/>
    <s v="US-2013-117793"/>
    <x v="0"/>
    <x v="828"/>
    <d v="2013-08-30T00:00:00"/>
    <s v="Standard Class"/>
    <s v="MA-17560"/>
    <s v="Matt Abelman"/>
    <s v="Home Office"/>
    <s v="United States"/>
    <s v="Sheboygan"/>
    <x v="6"/>
    <n v="53081"/>
    <x v="2"/>
    <s v="TEC-AC-10003433"/>
    <x v="2"/>
    <x v="11"/>
    <s v="Maxell 4.7GB DVD+R 5/Pack"/>
    <n v="1.98"/>
    <n v="2"/>
    <n v="0"/>
    <n v="0.89100000000000001"/>
  </r>
  <r>
    <n v="7992"/>
    <s v="CA-2013-133872"/>
    <x v="0"/>
    <x v="403"/>
    <d v="2013-06-18T00:00:00"/>
    <s v="First Class"/>
    <s v="VM-21835"/>
    <s v="Vivian Mathis"/>
    <s v="Consumer"/>
    <s v="United States"/>
    <s v="Boca Raton"/>
    <x v="2"/>
    <n v="33433"/>
    <x v="0"/>
    <s v="OFF-BI-10002082"/>
    <x v="1"/>
    <x v="8"/>
    <s v="GBC Twin Loop Wire Binding Elements"/>
    <n v="39.936000000000007"/>
    <n v="4"/>
    <n v="0.7"/>
    <n v="-26.623999999999995"/>
  </r>
  <r>
    <n v="7993"/>
    <s v="CA-2013-133872"/>
    <x v="0"/>
    <x v="403"/>
    <d v="2013-06-18T00:00:00"/>
    <s v="First Class"/>
    <s v="VM-21835"/>
    <s v="Vivian Mathis"/>
    <s v="Consumer"/>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s v="Consumer"/>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s v="Consumer"/>
    <s v="United States"/>
    <s v="Aurora"/>
    <x v="22"/>
    <n v="80013"/>
    <x v="1"/>
    <s v="FUR-BO-10002268"/>
    <x v="0"/>
    <x v="0"/>
    <s v="Sauder Barrister Bookcases"/>
    <n v="145.76400000000001"/>
    <n v="6"/>
    <n v="0.7"/>
    <n v="-247.79879999999997"/>
  </r>
  <r>
    <n v="7996"/>
    <s v="US-2012-165743"/>
    <x v="1"/>
    <x v="312"/>
    <d v="2012-11-23T00:00:00"/>
    <s v="Second Class"/>
    <s v="MM-18055"/>
    <s v="Michelle Moray"/>
    <s v="Consumer"/>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s v="Home Office"/>
    <s v="United States"/>
    <s v="San Diego"/>
    <x v="1"/>
    <n v="92037"/>
    <x v="1"/>
    <s v="TEC-AC-10004469"/>
    <x v="2"/>
    <x v="11"/>
    <s v="Microsoft Sculpt Comfort Mouse"/>
    <n v="199.75"/>
    <n v="5"/>
    <n v="0"/>
    <n v="87.890000000000015"/>
  </r>
  <r>
    <n v="7998"/>
    <s v="US-2014-105998"/>
    <x v="3"/>
    <x v="132"/>
    <d v="2014-11-06T00:00:00"/>
    <s v="First Class"/>
    <s v="CR-12580"/>
    <s v="Clay Rozendal"/>
    <s v="Home Office"/>
    <s v="United States"/>
    <s v="San Diego"/>
    <x v="1"/>
    <n v="92037"/>
    <x v="1"/>
    <s v="FUR-TA-10001095"/>
    <x v="0"/>
    <x v="3"/>
    <s v="Chromcraft Round Conference Tables"/>
    <n v="1673.1839999999997"/>
    <n v="12"/>
    <n v="0.2"/>
    <n v="20.914800000000014"/>
  </r>
  <r>
    <n v="7999"/>
    <s v="US-2011-148194"/>
    <x v="2"/>
    <x v="417"/>
    <d v="2011-05-07T00:00:00"/>
    <s v="First Class"/>
    <s v="BS-11365"/>
    <s v="Bill Shonely"/>
    <s v="Corporate"/>
    <s v="United States"/>
    <s v="Seattle"/>
    <x v="4"/>
    <n v="98105"/>
    <x v="1"/>
    <s v="FUR-FU-10001852"/>
    <x v="0"/>
    <x v="5"/>
    <s v="Eldon Regeneration Recycled Desk Accessories, Smoke"/>
    <n v="12.18"/>
    <n v="7"/>
    <n v="0"/>
    <n v="3.8975999999999997"/>
  </r>
  <r>
    <n v="8000"/>
    <s v="US-2011-148194"/>
    <x v="2"/>
    <x v="417"/>
    <d v="2011-05-07T00:00:00"/>
    <s v="First Class"/>
    <s v="BS-11365"/>
    <s v="Bill Shonely"/>
    <s v="Corporate"/>
    <s v="United States"/>
    <s v="Seattle"/>
    <x v="4"/>
    <n v="98105"/>
    <x v="1"/>
    <s v="OFF-AP-10000696"/>
    <x v="1"/>
    <x v="9"/>
    <s v="Holmes Odor Grabber"/>
    <n v="57.68"/>
    <n v="4"/>
    <n v="0"/>
    <n v="19.034399999999998"/>
  </r>
  <r>
    <n v="8001"/>
    <s v="US-2012-151407"/>
    <x v="1"/>
    <x v="627"/>
    <d v="2012-11-12T00:00:00"/>
    <s v="Standard Class"/>
    <s v="RD-19585"/>
    <s v="Rob Dowd"/>
    <s v="Consumer"/>
    <s v="United States"/>
    <s v="Dubuque"/>
    <x v="23"/>
    <n v="52001"/>
    <x v="2"/>
    <s v="TEC-PH-10003885"/>
    <x v="2"/>
    <x v="7"/>
    <s v="Cisco SPA508G"/>
    <n v="263.95999999999998"/>
    <n v="4"/>
    <n v="0"/>
    <n v="76.548399999999987"/>
  </r>
  <r>
    <n v="8002"/>
    <s v="CA-2012-110870"/>
    <x v="1"/>
    <x v="295"/>
    <d v="2012-12-15T00:00:00"/>
    <s v="First Class"/>
    <s v="KD-16270"/>
    <s v="Karen Daniels"/>
    <s v="Consumer"/>
    <s v="United States"/>
    <s v="Los Angeles"/>
    <x v="1"/>
    <n v="90032"/>
    <x v="1"/>
    <s v="TEC-AC-10002926"/>
    <x v="2"/>
    <x v="11"/>
    <s v="Logitech Wireless Marathon Mouse M705"/>
    <n v="299.94"/>
    <n v="6"/>
    <n v="0"/>
    <n v="128.97420000000002"/>
  </r>
  <r>
    <n v="8003"/>
    <s v="CA-2012-110870"/>
    <x v="1"/>
    <x v="295"/>
    <d v="2012-12-15T00:00:00"/>
    <s v="First Class"/>
    <s v="KD-16270"/>
    <s v="Karen Daniels"/>
    <s v="Consumer"/>
    <s v="United States"/>
    <s v="Los Angeles"/>
    <x v="1"/>
    <n v="90032"/>
    <x v="1"/>
    <s v="OFF-SU-10001225"/>
    <x v="1"/>
    <x v="14"/>
    <s v="Staples"/>
    <n v="25.76"/>
    <n v="7"/>
    <n v="0"/>
    <n v="0.51519999999999921"/>
  </r>
  <r>
    <n v="8004"/>
    <s v="CA-2011-143210"/>
    <x v="2"/>
    <x v="588"/>
    <d v="2011-12-03T00:00:00"/>
    <s v="First Class"/>
    <s v="AA-10645"/>
    <s v="Anna Andreadi"/>
    <s v="Consumer"/>
    <s v="United States"/>
    <s v="Lowell"/>
    <x v="31"/>
    <n v="1852"/>
    <x v="3"/>
    <s v="TEC-PH-10004434"/>
    <x v="2"/>
    <x v="7"/>
    <s v="Cisco IP Phone 7961G VoIP phone - Dark gray"/>
    <n v="271.89999999999998"/>
    <n v="2"/>
    <n v="0"/>
    <n v="78.850999999999971"/>
  </r>
  <r>
    <n v="8005"/>
    <s v="CA-2011-143210"/>
    <x v="2"/>
    <x v="588"/>
    <d v="2011-12-03T00:00:00"/>
    <s v="First Class"/>
    <s v="AA-10645"/>
    <s v="Anna Andreadi"/>
    <s v="Consumer"/>
    <s v="United States"/>
    <s v="Lowell"/>
    <x v="31"/>
    <n v="1852"/>
    <x v="3"/>
    <s v="FUR-FU-10003878"/>
    <x v="0"/>
    <x v="5"/>
    <s v="Linden 10&quot; Round Wall Clock, Black"/>
    <n v="45.839999999999996"/>
    <n v="3"/>
    <n v="0"/>
    <n v="15.585599999999999"/>
  </r>
  <r>
    <n v="8006"/>
    <s v="CA-2011-143210"/>
    <x v="2"/>
    <x v="588"/>
    <d v="2011-12-03T00:00:00"/>
    <s v="First Class"/>
    <s v="AA-10645"/>
    <s v="Anna Andreadi"/>
    <s v="Consumer"/>
    <s v="United States"/>
    <s v="Lowell"/>
    <x v="31"/>
    <n v="1852"/>
    <x v="3"/>
    <s v="FUR-FU-10002268"/>
    <x v="0"/>
    <x v="5"/>
    <s v="Ultra Door Push Plate"/>
    <n v="9.82"/>
    <n v="2"/>
    <n v="0"/>
    <n v="3.2405999999999997"/>
  </r>
  <r>
    <n v="8007"/>
    <s v="CA-2013-139808"/>
    <x v="0"/>
    <x v="877"/>
    <d v="2013-10-12T00:00:00"/>
    <s v="Standard Class"/>
    <s v="MC-18100"/>
    <s v="Mick Crebagga"/>
    <s v="Consumer"/>
    <s v="United States"/>
    <s v="Marysville"/>
    <x v="4"/>
    <n v="98270"/>
    <x v="1"/>
    <s v="OFF-FA-10001883"/>
    <x v="1"/>
    <x v="13"/>
    <s v="Alliance Super-Size Bands, Assorted Sizes"/>
    <n v="93.36"/>
    <n v="12"/>
    <n v="0"/>
    <n v="0.93359999999999843"/>
  </r>
  <r>
    <n v="8008"/>
    <s v="CA-2012-110863"/>
    <x v="1"/>
    <x v="972"/>
    <d v="2012-11-24T00:00:00"/>
    <s v="Standard Class"/>
    <s v="AA-10645"/>
    <s v="Anna Andreadi"/>
    <s v="Consumer"/>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s v="Consumer"/>
    <s v="United States"/>
    <s v="Oklahoma City"/>
    <x v="26"/>
    <n v="73120"/>
    <x v="2"/>
    <s v="OFF-PA-10000474"/>
    <x v="1"/>
    <x v="10"/>
    <s v="Staples"/>
    <n v="106.32"/>
    <n v="3"/>
    <n v="0"/>
    <n v="49.970399999999991"/>
  </r>
  <r>
    <n v="8010"/>
    <s v="CA-2012-110863"/>
    <x v="1"/>
    <x v="972"/>
    <d v="2012-11-24T00:00:00"/>
    <s v="Standard Class"/>
    <s v="AA-10645"/>
    <s v="Anna Andreadi"/>
    <s v="Consumer"/>
    <s v="United States"/>
    <s v="Oklahoma City"/>
    <x v="26"/>
    <n v="73120"/>
    <x v="2"/>
    <s v="FUR-CH-10002073"/>
    <x v="0"/>
    <x v="1"/>
    <s v="Hon Olson Stacker Chairs"/>
    <n v="1323.8999999999999"/>
    <n v="5"/>
    <n v="0"/>
    <n v="383.93099999999993"/>
  </r>
  <r>
    <n v="8011"/>
    <s v="CA-2011-127859"/>
    <x v="2"/>
    <x v="461"/>
    <d v="2011-03-20T00:00:00"/>
    <s v="Second Class"/>
    <s v="QJ-19255"/>
    <s v="Quincy Jones"/>
    <s v="Corporate"/>
    <s v="United States"/>
    <s v="Philadelphia"/>
    <x v="9"/>
    <n v="19134"/>
    <x v="3"/>
    <s v="OFF-PA-10003641"/>
    <x v="1"/>
    <x v="10"/>
    <s v="Xerox 1909"/>
    <n v="126.624"/>
    <n v="6"/>
    <n v="0.2"/>
    <n v="41.152799999999992"/>
  </r>
  <r>
    <n v="8012"/>
    <s v="US-2012-136427"/>
    <x v="1"/>
    <x v="782"/>
    <d v="2012-06-23T00:00:00"/>
    <s v="First Class"/>
    <s v="JM-16195"/>
    <s v="Justin MacKendrick"/>
    <s v="Consumer"/>
    <s v="United States"/>
    <s v="Aurora"/>
    <x v="22"/>
    <n v="80013"/>
    <x v="1"/>
    <s v="TEC-PH-10002070"/>
    <x v="2"/>
    <x v="7"/>
    <s v="Griffin GC36547 PowerJolt SE Lightning Charger"/>
    <n v="125.944"/>
    <n v="7"/>
    <n v="0.2"/>
    <n v="15.742999999999984"/>
  </r>
  <r>
    <n v="8013"/>
    <s v="CA-2014-120138"/>
    <x v="3"/>
    <x v="1126"/>
    <d v="2014-05-26T00:00:00"/>
    <s v="Same Day"/>
    <s v="TB-21625"/>
    <s v="Trudy Brown"/>
    <s v="Consumer"/>
    <s v="United States"/>
    <s v="New York City"/>
    <x v="15"/>
    <n v="10009"/>
    <x v="3"/>
    <s v="OFF-BI-10004519"/>
    <x v="1"/>
    <x v="8"/>
    <s v="GBC DocuBind P100 Manual Binding Machine"/>
    <n v="663.92"/>
    <n v="5"/>
    <n v="0.2"/>
    <n v="207.47499999999994"/>
  </r>
  <r>
    <n v="8014"/>
    <s v="CA-2014-120138"/>
    <x v="3"/>
    <x v="1126"/>
    <d v="2014-05-26T00:00:00"/>
    <s v="Same Day"/>
    <s v="TB-21625"/>
    <s v="Trudy Brown"/>
    <s v="Consumer"/>
    <s v="United States"/>
    <s v="New York City"/>
    <x v="15"/>
    <n v="10009"/>
    <x v="3"/>
    <s v="TEC-AC-10002167"/>
    <x v="2"/>
    <x v="11"/>
    <s v="Imation 8gb Micro Traveldrive Usb 2.0 Flash Drive"/>
    <n v="120"/>
    <n v="8"/>
    <n v="0"/>
    <n v="13.200000000000003"/>
  </r>
  <r>
    <n v="8015"/>
    <s v="CA-2014-120138"/>
    <x v="3"/>
    <x v="1126"/>
    <d v="2014-05-26T00:00:00"/>
    <s v="Same Day"/>
    <s v="TB-21625"/>
    <s v="Trudy Brown"/>
    <s v="Consumer"/>
    <s v="United States"/>
    <s v="New York City"/>
    <x v="15"/>
    <n v="10009"/>
    <x v="3"/>
    <s v="OFF-FA-10000936"/>
    <x v="1"/>
    <x v="13"/>
    <s v="Acco Hot Clips Clips to Go"/>
    <n v="3.29"/>
    <n v="1"/>
    <n v="0"/>
    <n v="1.4804999999999999"/>
  </r>
  <r>
    <n v="8016"/>
    <s v="CA-2014-120138"/>
    <x v="3"/>
    <x v="1126"/>
    <d v="2014-05-26T00:00:00"/>
    <s v="Same Day"/>
    <s v="TB-21625"/>
    <s v="Trudy Brown"/>
    <s v="Consumer"/>
    <s v="United States"/>
    <s v="New York City"/>
    <x v="15"/>
    <n v="10009"/>
    <x v="3"/>
    <s v="FUR-FU-10000732"/>
    <x v="0"/>
    <x v="5"/>
    <s v="Eldon 200 Class Desk Accessories"/>
    <n v="18.84"/>
    <n v="3"/>
    <n v="0"/>
    <n v="6.0287999999999995"/>
  </r>
  <r>
    <n v="8017"/>
    <s v="US-2011-131870"/>
    <x v="2"/>
    <x v="340"/>
    <d v="2011-09-11T00:00:00"/>
    <s v="First Class"/>
    <s v="NF-18595"/>
    <s v="Nicole Fjeld"/>
    <s v="Home Office"/>
    <s v="United States"/>
    <s v="Lancaster"/>
    <x v="24"/>
    <n v="43130"/>
    <x v="3"/>
    <s v="FUR-FU-10002501"/>
    <x v="0"/>
    <x v="5"/>
    <s v="Nu-Dell Executive Frame"/>
    <n v="60.672000000000011"/>
    <n v="6"/>
    <n v="0.2"/>
    <n v="12.892799999999998"/>
  </r>
  <r>
    <n v="8018"/>
    <s v="US-2011-131870"/>
    <x v="2"/>
    <x v="340"/>
    <d v="2011-09-11T00:00:00"/>
    <s v="First Class"/>
    <s v="NF-18595"/>
    <s v="Nicole Fjeld"/>
    <s v="Home Office"/>
    <s v="United States"/>
    <s v="Lancaster"/>
    <x v="24"/>
    <n v="43130"/>
    <x v="3"/>
    <s v="OFF-AR-10000634"/>
    <x v="1"/>
    <x v="6"/>
    <s v="Newell 320"/>
    <n v="30.816000000000003"/>
    <n v="9"/>
    <n v="0.2"/>
    <n v="2.6964000000000006"/>
  </r>
  <r>
    <n v="8019"/>
    <s v="CA-2014-114804"/>
    <x v="3"/>
    <x v="161"/>
    <d v="2014-10-20T00:00:00"/>
    <s v="Second Class"/>
    <s v="BF-11020"/>
    <s v="Barry Französisch"/>
    <s v="Corporate"/>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s v="Consumer"/>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s v="Consumer"/>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s v="Corporate"/>
    <s v="United States"/>
    <s v="Dallas"/>
    <x v="5"/>
    <n v="75217"/>
    <x v="2"/>
    <s v="OFF-AP-10000124"/>
    <x v="1"/>
    <x v="9"/>
    <s v="Acco 6 Outlet Guardian Basic Surge Suppressor"/>
    <n v="4.9919999999999991"/>
    <n v="3"/>
    <n v="0.8"/>
    <n v="-12.979200000000002"/>
  </r>
  <r>
    <n v="8023"/>
    <s v="CA-2011-129189"/>
    <x v="2"/>
    <x v="609"/>
    <d v="2011-07-25T00:00:00"/>
    <s v="Standard Class"/>
    <s v="HM-14860"/>
    <s v="Harry Marie"/>
    <s v="Corporate"/>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s v="Corporate"/>
    <s v="United States"/>
    <s v="Dallas"/>
    <x v="5"/>
    <n v="75217"/>
    <x v="2"/>
    <s v="FUR-CH-10004997"/>
    <x v="0"/>
    <x v="1"/>
    <s v="Hon Every-Day Series Multi-Task Chairs"/>
    <n v="657.93"/>
    <n v="5"/>
    <n v="0.3"/>
    <n v="-93.989999999999952"/>
  </r>
  <r>
    <n v="8025"/>
    <s v="CA-2011-129189"/>
    <x v="2"/>
    <x v="609"/>
    <d v="2011-07-25T00:00:00"/>
    <s v="Standard Class"/>
    <s v="HM-14860"/>
    <s v="Harry Marie"/>
    <s v="Corporate"/>
    <s v="United States"/>
    <s v="Dallas"/>
    <x v="5"/>
    <n v="75217"/>
    <x v="2"/>
    <s v="OFF-BI-10000494"/>
    <x v="1"/>
    <x v="8"/>
    <s v="Acco Economy Flexible Poly Round Ring Binder"/>
    <n v="1.0439999999999998"/>
    <n v="1"/>
    <n v="0.8"/>
    <n v="-1.8270000000000004"/>
  </r>
  <r>
    <n v="8026"/>
    <s v="CA-2012-132465"/>
    <x v="1"/>
    <x v="861"/>
    <d v="2012-09-15T00:00:00"/>
    <s v="Second Class"/>
    <s v="DM-13525"/>
    <s v="Don Miller"/>
    <s v="Corporate"/>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s v="Corporate"/>
    <s v="United States"/>
    <s v="New York City"/>
    <x v="15"/>
    <n v="10035"/>
    <x v="3"/>
    <s v="OFF-ST-10003641"/>
    <x v="1"/>
    <x v="4"/>
    <s v="Space Solutions Industrial Galvanized Steel Shelving."/>
    <n v="78.8"/>
    <n v="1"/>
    <n v="0"/>
    <n v="1.5760000000000076"/>
  </r>
  <r>
    <n v="8028"/>
    <s v="CA-2012-132465"/>
    <x v="1"/>
    <x v="861"/>
    <d v="2012-09-15T00:00:00"/>
    <s v="Second Class"/>
    <s v="DM-13525"/>
    <s v="Don Miller"/>
    <s v="Corporate"/>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s v="Corporate"/>
    <s v="United States"/>
    <s v="New York City"/>
    <x v="15"/>
    <n v="10035"/>
    <x v="3"/>
    <s v="OFF-ST-10001932"/>
    <x v="1"/>
    <x v="4"/>
    <s v="Fellowes Staxonsteel Drawer Files"/>
    <n v="772.68"/>
    <n v="4"/>
    <n v="0"/>
    <n v="108.17520000000002"/>
  </r>
  <r>
    <n v="8030"/>
    <s v="CA-2013-166373"/>
    <x v="0"/>
    <x v="147"/>
    <d v="2013-10-26T00:00:00"/>
    <s v="Standard Class"/>
    <s v="JF-15565"/>
    <s v="Jill Fjeld"/>
    <s v="Consumer"/>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s v="Consumer"/>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s v="Consumer"/>
    <s v="United States"/>
    <s v="Amarillo"/>
    <x v="5"/>
    <n v="79109"/>
    <x v="2"/>
    <s v="OFF-PA-10004621"/>
    <x v="1"/>
    <x v="10"/>
    <s v="Xerox 212"/>
    <n v="25.920000000000005"/>
    <n v="5"/>
    <n v="0.2"/>
    <n v="9.0719999999999992"/>
  </r>
  <r>
    <n v="8033"/>
    <s v="CA-2012-119690"/>
    <x v="1"/>
    <x v="608"/>
    <d v="2012-06-28T00:00:00"/>
    <s v="First Class"/>
    <s v="MV-17485"/>
    <s v="Mark Van Huff"/>
    <s v="Consumer"/>
    <s v="United States"/>
    <s v="Houston"/>
    <x v="5"/>
    <n v="77041"/>
    <x v="2"/>
    <s v="OFF-PA-10001019"/>
    <x v="1"/>
    <x v="10"/>
    <s v="Xerox 1884"/>
    <n v="47.952000000000005"/>
    <n v="3"/>
    <n v="0.2"/>
    <n v="16.183799999999998"/>
  </r>
  <r>
    <n v="8034"/>
    <s v="CA-2012-119690"/>
    <x v="1"/>
    <x v="608"/>
    <d v="2012-06-28T00:00:00"/>
    <s v="First Class"/>
    <s v="MV-17485"/>
    <s v="Mark Van Huff"/>
    <s v="Consumer"/>
    <s v="United States"/>
    <s v="Houston"/>
    <x v="5"/>
    <n v="77041"/>
    <x v="2"/>
    <s v="OFF-BI-10000201"/>
    <x v="1"/>
    <x v="8"/>
    <s v="Avery Triangle Shaped Sheet Lifters, Black, 2/Pack"/>
    <n v="0.98399999999999976"/>
    <n v="2"/>
    <n v="0.8"/>
    <n v="-1.476"/>
  </r>
  <r>
    <n v="8035"/>
    <s v="CA-2012-119690"/>
    <x v="1"/>
    <x v="608"/>
    <d v="2012-06-28T00:00:00"/>
    <s v="First Class"/>
    <s v="MV-17485"/>
    <s v="Mark Van Huff"/>
    <s v="Consumer"/>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s v="Consumer"/>
    <s v="United States"/>
    <s v="Houston"/>
    <x v="5"/>
    <n v="77041"/>
    <x v="2"/>
    <s v="OFF-LA-10001613"/>
    <x v="1"/>
    <x v="2"/>
    <s v="Avery File Folder Labels"/>
    <n v="4.6079999999999997"/>
    <n v="2"/>
    <n v="0.2"/>
    <n v="1.6704000000000001"/>
  </r>
  <r>
    <n v="8037"/>
    <s v="CA-2012-153738"/>
    <x v="1"/>
    <x v="1181"/>
    <d v="2012-09-22T00:00:00"/>
    <s v="First Class"/>
    <s v="AG-10270"/>
    <s v="Alejandro Grove"/>
    <s v="Consumer"/>
    <s v="United States"/>
    <s v="Lawrence"/>
    <x v="31"/>
    <n v="1841"/>
    <x v="3"/>
    <s v="OFF-BI-10001308"/>
    <x v="1"/>
    <x v="8"/>
    <s v="GBC Standard Plastic Binding Systems' Combs"/>
    <n v="37.68"/>
    <n v="6"/>
    <n v="0"/>
    <n v="16.955999999999996"/>
  </r>
  <r>
    <n v="8038"/>
    <s v="CA-2014-169012"/>
    <x v="3"/>
    <x v="815"/>
    <d v="2014-07-15T00:00:00"/>
    <s v="Standard Class"/>
    <s v="BF-11275"/>
    <s v="Beth Fritzler"/>
    <s v="Corporate"/>
    <s v="United States"/>
    <s v="Columbus"/>
    <x v="32"/>
    <n v="31907"/>
    <x v="0"/>
    <s v="OFF-AP-10003278"/>
    <x v="1"/>
    <x v="9"/>
    <s v="Belkin 7-Outlet SurgeMaster Home Series"/>
    <n v="41.910000000000004"/>
    <n v="3"/>
    <n v="0"/>
    <n v="10.896600000000003"/>
  </r>
  <r>
    <n v="8039"/>
    <s v="CA-2014-109393"/>
    <x v="3"/>
    <x v="160"/>
    <d v="2014-07-03T00:00:00"/>
    <s v="Second Class"/>
    <s v="JC-15775"/>
    <s v="John Castell"/>
    <s v="Consumer"/>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s v="Corporate"/>
    <s v="United States"/>
    <s v="Seattle"/>
    <x v="4"/>
    <n v="98115"/>
    <x v="1"/>
    <s v="FUR-CH-10004698"/>
    <x v="0"/>
    <x v="1"/>
    <s v="Padded Folding Chairs, Black, 4/Carton"/>
    <n v="388.70400000000006"/>
    <n v="6"/>
    <n v="0.2"/>
    <n v="38.870400000000018"/>
  </r>
  <r>
    <n v="8041"/>
    <s v="CA-2014-121489"/>
    <x v="3"/>
    <x v="170"/>
    <d v="2014-08-26T00:00:00"/>
    <s v="Second Class"/>
    <s v="CM-11815"/>
    <s v="Candace McMahon"/>
    <s v="Corporate"/>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s v="Corporate"/>
    <s v="United States"/>
    <s v="Seattle"/>
    <x v="4"/>
    <n v="98115"/>
    <x v="1"/>
    <s v="TEC-AC-10000682"/>
    <x v="2"/>
    <x v="11"/>
    <s v="Kensington K72356US Mouse-in-a-Box USB Desktop Mouse"/>
    <n v="33.18"/>
    <n v="2"/>
    <n v="0"/>
    <n v="11.613"/>
  </r>
  <r>
    <n v="8043"/>
    <s v="US-2014-133081"/>
    <x v="3"/>
    <x v="825"/>
    <d v="2014-03-16T00:00:00"/>
    <s v="Standard Class"/>
    <s v="PV-18985"/>
    <s v="Paul Van Hugh"/>
    <s v="Home Office"/>
    <s v="United States"/>
    <s v="Cambridge"/>
    <x v="31"/>
    <n v="2138"/>
    <x v="3"/>
    <s v="TEC-AC-10001772"/>
    <x v="2"/>
    <x v="11"/>
    <s v="Memorex Mini Travel Drive 16 GB USB 2.0 Flash Drive"/>
    <n v="63.88"/>
    <n v="4"/>
    <n v="0"/>
    <n v="24.913200000000003"/>
  </r>
  <r>
    <n v="8044"/>
    <s v="US-2014-133081"/>
    <x v="3"/>
    <x v="825"/>
    <d v="2014-03-16T00:00:00"/>
    <s v="Standard Class"/>
    <s v="PV-18985"/>
    <s v="Paul Van Hugh"/>
    <s v="Home Office"/>
    <s v="United States"/>
    <s v="Cambridge"/>
    <x v="31"/>
    <n v="2138"/>
    <x v="3"/>
    <s v="FUR-FU-10001379"/>
    <x v="0"/>
    <x v="5"/>
    <s v="Executive Impressions 16-1/2&quot; Circular Wall Clock"/>
    <n v="26.72"/>
    <n v="1"/>
    <n v="0"/>
    <n v="11.756800000000002"/>
  </r>
  <r>
    <n v="8045"/>
    <s v="CA-2014-165008"/>
    <x v="3"/>
    <x v="175"/>
    <d v="2014-09-18T00:00:00"/>
    <s v="Second Class"/>
    <s v="DO-13645"/>
    <s v="Doug O'Connell"/>
    <s v="Consumer"/>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s v="Consumer"/>
    <s v="United States"/>
    <s v="New York City"/>
    <x v="15"/>
    <n v="10035"/>
    <x v="3"/>
    <s v="OFF-AP-10001005"/>
    <x v="1"/>
    <x v="9"/>
    <s v="Honeywell Quietcare HEPA Air Cleaner"/>
    <n v="393.25"/>
    <n v="5"/>
    <n v="0"/>
    <n v="129.77249999999998"/>
  </r>
  <r>
    <n v="8047"/>
    <s v="CA-2013-113600"/>
    <x v="0"/>
    <x v="272"/>
    <d v="2013-12-18T00:00:00"/>
    <s v="Second Class"/>
    <s v="SH-20395"/>
    <s v="Shahid Hopkins"/>
    <s v="Consumer"/>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s v="Consumer"/>
    <s v="United States"/>
    <s v="Wilmington"/>
    <x v="3"/>
    <n v="28403"/>
    <x v="0"/>
    <s v="OFF-PA-10003673"/>
    <x v="1"/>
    <x v="10"/>
    <s v="Strathmore Photo Mount Cards"/>
    <n v="16.272000000000002"/>
    <n v="3"/>
    <n v="0.2"/>
    <n v="5.2883999999999984"/>
  </r>
  <r>
    <n v="8049"/>
    <s v="CA-2013-168543"/>
    <x v="0"/>
    <x v="894"/>
    <d v="2013-07-08T00:00:00"/>
    <s v="Standard Class"/>
    <s v="DK-13225"/>
    <s v="Dean Katz"/>
    <s v="Corporate"/>
    <s v="United States"/>
    <s v="New York City"/>
    <x v="15"/>
    <n v="10035"/>
    <x v="3"/>
    <s v="OFF-AP-10000938"/>
    <x v="1"/>
    <x v="9"/>
    <s v="Avanti 1.7 Cu. Ft. Refrigerator"/>
    <n v="706.86"/>
    <n v="7"/>
    <n v="0"/>
    <n v="197.92079999999999"/>
  </r>
  <r>
    <n v="8050"/>
    <s v="CA-2011-144974"/>
    <x v="2"/>
    <x v="467"/>
    <d v="2011-09-30T00:00:00"/>
    <s v="Standard Class"/>
    <s v="CM-12715"/>
    <s v="Craig Molinari"/>
    <s v="Corporate"/>
    <s v="United States"/>
    <s v="Philadelphia"/>
    <x v="9"/>
    <n v="19140"/>
    <x v="3"/>
    <s v="OFF-BI-10003274"/>
    <x v="1"/>
    <x v="8"/>
    <s v="Avery Durable Slant Ring Binders, No Labels"/>
    <n v="5.9700000000000006"/>
    <n v="5"/>
    <n v="0.7"/>
    <n v="-4.577"/>
  </r>
  <r>
    <n v="8051"/>
    <s v="CA-2011-144974"/>
    <x v="2"/>
    <x v="467"/>
    <d v="2011-09-30T00:00:00"/>
    <s v="Standard Class"/>
    <s v="CM-12715"/>
    <s v="Craig Molinari"/>
    <s v="Corporate"/>
    <s v="United States"/>
    <s v="Philadelphia"/>
    <x v="9"/>
    <n v="19140"/>
    <x v="3"/>
    <s v="FUR-FU-10001095"/>
    <x v="0"/>
    <x v="5"/>
    <s v="DAX Black Cherry Wood-Tone Poster Frame"/>
    <n v="21.184000000000001"/>
    <n v="1"/>
    <n v="0.2"/>
    <n v="4.7664"/>
  </r>
  <r>
    <n v="8052"/>
    <s v="CA-2011-144974"/>
    <x v="2"/>
    <x v="467"/>
    <d v="2011-09-30T00:00:00"/>
    <s v="Standard Class"/>
    <s v="CM-12715"/>
    <s v="Craig Molinari"/>
    <s v="Corporate"/>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s v="Corporate"/>
    <s v="United States"/>
    <s v="New York City"/>
    <x v="15"/>
    <n v="10009"/>
    <x v="3"/>
    <s v="OFF-AR-10004999"/>
    <x v="1"/>
    <x v="6"/>
    <s v="Newell 315"/>
    <n v="17.940000000000001"/>
    <n v="3"/>
    <n v="0"/>
    <n v="4.4850000000000003"/>
  </r>
  <r>
    <n v="8054"/>
    <s v="CA-2014-152205"/>
    <x v="3"/>
    <x v="394"/>
    <d v="2014-10-06T00:00:00"/>
    <s v="Standard Class"/>
    <s v="SF-20965"/>
    <s v="Sylvia Foulston"/>
    <s v="Corporate"/>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s v="Consumer"/>
    <s v="United States"/>
    <s v="Los Angeles"/>
    <x v="1"/>
    <n v="90049"/>
    <x v="1"/>
    <s v="OFF-ST-10001490"/>
    <x v="1"/>
    <x v="4"/>
    <s v="Hot File 7-Pocket, Floor Stand"/>
    <n v="892.35"/>
    <n v="5"/>
    <n v="0"/>
    <n v="267.70499999999993"/>
  </r>
  <r>
    <n v="8056"/>
    <s v="CA-2012-121188"/>
    <x v="1"/>
    <x v="834"/>
    <d v="2012-09-04T00:00:00"/>
    <s v="Standard Class"/>
    <s v="CB-12025"/>
    <s v="Cassandra Brandow"/>
    <s v="Consumer"/>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s v="Consumer"/>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s v="Consumer"/>
    <s v="United States"/>
    <s v="Los Angeles"/>
    <x v="1"/>
    <n v="90049"/>
    <x v="1"/>
    <s v="OFF-BI-10001617"/>
    <x v="1"/>
    <x v="8"/>
    <s v="GBC Wire Binding Combs"/>
    <n v="41.36"/>
    <n v="5"/>
    <n v="0.2"/>
    <n v="13.959"/>
  </r>
  <r>
    <n v="8059"/>
    <s v="CA-2012-121188"/>
    <x v="1"/>
    <x v="834"/>
    <d v="2012-09-04T00:00:00"/>
    <s v="Standard Class"/>
    <s v="CB-12025"/>
    <s v="Cassandra Brandow"/>
    <s v="Consumer"/>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s v="Consumer"/>
    <s v="United States"/>
    <s v="Los Angeles"/>
    <x v="1"/>
    <n v="90049"/>
    <x v="1"/>
    <s v="FUR-FU-10003981"/>
    <x v="0"/>
    <x v="5"/>
    <s v="Eldon Wave Desk Accessories"/>
    <n v="4.16"/>
    <n v="2"/>
    <n v="0"/>
    <n v="1.7472000000000003"/>
  </r>
  <r>
    <n v="8061"/>
    <s v="CA-2012-156013"/>
    <x v="1"/>
    <x v="1181"/>
    <d v="2012-09-26T00:00:00"/>
    <s v="Standard Class"/>
    <s v="TC-20980"/>
    <s v="Tamara Chand"/>
    <s v="Corporate"/>
    <s v="United States"/>
    <s v="Long Beach"/>
    <x v="15"/>
    <n v="11561"/>
    <x v="3"/>
    <s v="OFF-PA-10001970"/>
    <x v="1"/>
    <x v="10"/>
    <s v="Xerox 1881"/>
    <n v="61.4"/>
    <n v="5"/>
    <n v="0"/>
    <n v="28.857999999999997"/>
  </r>
  <r>
    <n v="8062"/>
    <s v="CA-2012-156013"/>
    <x v="1"/>
    <x v="1181"/>
    <d v="2012-09-26T00:00:00"/>
    <s v="Standard Class"/>
    <s v="TC-20980"/>
    <s v="Tamara Chand"/>
    <s v="Corporate"/>
    <s v="United States"/>
    <s v="Long Beach"/>
    <x v="15"/>
    <n v="11561"/>
    <x v="3"/>
    <s v="OFF-BI-10002437"/>
    <x v="1"/>
    <x v="8"/>
    <s v="Recycled Premium Regency Composition Covers"/>
    <n v="24.448"/>
    <n v="2"/>
    <n v="0.2"/>
    <n v="8.8623999999999992"/>
  </r>
  <r>
    <n v="8063"/>
    <s v="CA-2013-132997"/>
    <x v="0"/>
    <x v="77"/>
    <d v="2013-11-10T00:00:00"/>
    <s v="First Class"/>
    <s v="LW-17215"/>
    <s v="Luke Weiss"/>
    <s v="Consumer"/>
    <s v="United States"/>
    <s v="Rochester"/>
    <x v="15"/>
    <n v="14609"/>
    <x v="3"/>
    <s v="TEC-PH-10000586"/>
    <x v="2"/>
    <x v="7"/>
    <s v="AT&amp;T SB67148 SynJ"/>
    <n v="263.95999999999998"/>
    <n v="4"/>
    <n v="0"/>
    <n v="71.269200000000012"/>
  </r>
  <r>
    <n v="8064"/>
    <s v="CA-2013-132997"/>
    <x v="0"/>
    <x v="77"/>
    <d v="2013-11-10T00:00:00"/>
    <s v="First Class"/>
    <s v="LW-17215"/>
    <s v="Luke Weiss"/>
    <s v="Consumer"/>
    <s v="United States"/>
    <s v="Rochester"/>
    <x v="15"/>
    <n v="14609"/>
    <x v="3"/>
    <s v="TEC-PH-10003811"/>
    <x v="2"/>
    <x v="7"/>
    <s v="Jabra Supreme Plus Driver Edition Headset"/>
    <n v="359.96999999999997"/>
    <n v="3"/>
    <n v="0"/>
    <n v="100.7916"/>
  </r>
  <r>
    <n v="8065"/>
    <s v="CA-2013-132997"/>
    <x v="0"/>
    <x v="77"/>
    <d v="2013-11-10T00:00:00"/>
    <s v="First Class"/>
    <s v="LW-17215"/>
    <s v="Luke Weiss"/>
    <s v="Consumer"/>
    <s v="United States"/>
    <s v="Rochester"/>
    <x v="15"/>
    <n v="14609"/>
    <x v="3"/>
    <s v="OFF-PA-10004983"/>
    <x v="1"/>
    <x v="10"/>
    <s v="Xerox 23"/>
    <n v="12.96"/>
    <n v="2"/>
    <n v="0"/>
    <n v="6.2208000000000006"/>
  </r>
  <r>
    <n v="8066"/>
    <s v="CA-2013-132997"/>
    <x v="0"/>
    <x v="77"/>
    <d v="2013-11-10T00:00:00"/>
    <s v="First Class"/>
    <s v="LW-17215"/>
    <s v="Luke Weiss"/>
    <s v="Consumer"/>
    <s v="United States"/>
    <s v="Rochester"/>
    <x v="15"/>
    <n v="14609"/>
    <x v="3"/>
    <s v="OFF-ST-10003479"/>
    <x v="1"/>
    <x v="4"/>
    <s v="Eldon Base for stackable storage shelf, platinum"/>
    <n v="116.82"/>
    <n v="3"/>
    <n v="0"/>
    <n v="5.8409999999999869"/>
  </r>
  <r>
    <n v="8067"/>
    <s v="CA-2013-132997"/>
    <x v="0"/>
    <x v="77"/>
    <d v="2013-11-10T00:00:00"/>
    <s v="First Class"/>
    <s v="LW-17215"/>
    <s v="Luke Weiss"/>
    <s v="Consumer"/>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s v="Corporate"/>
    <s v="United States"/>
    <s v="San Francisco"/>
    <x v="1"/>
    <n v="94109"/>
    <x v="1"/>
    <s v="TEC-AC-10002567"/>
    <x v="2"/>
    <x v="11"/>
    <s v="Logitech G602 Wireless Gaming Mouse"/>
    <n v="239.96999999999997"/>
    <n v="3"/>
    <n v="0"/>
    <n v="86.389199999999988"/>
  </r>
  <r>
    <n v="8069"/>
    <s v="US-2012-160563"/>
    <x v="1"/>
    <x v="1182"/>
    <d v="2012-10-24T00:00:00"/>
    <s v="Standard Class"/>
    <s v="NS-18640"/>
    <s v="Noel Staavos"/>
    <s v="Corporate"/>
    <s v="United States"/>
    <s v="San Francisco"/>
    <x v="1"/>
    <n v="94109"/>
    <x v="1"/>
    <s v="FUR-FU-10001731"/>
    <x v="0"/>
    <x v="5"/>
    <s v="Acrylic Self-Standing Desk Frames"/>
    <n v="16.02"/>
    <n v="6"/>
    <n v="0"/>
    <n v="6.0876000000000001"/>
  </r>
  <r>
    <n v="8070"/>
    <s v="CA-2014-151750"/>
    <x v="3"/>
    <x v="314"/>
    <d v="2014-01-06T00:00:00"/>
    <s v="Standard Class"/>
    <s v="JM-15250"/>
    <s v="Janet Martin"/>
    <s v="Consumer"/>
    <s v="United States"/>
    <s v="Huntsville"/>
    <x v="5"/>
    <n v="77340"/>
    <x v="2"/>
    <s v="OFF-ST-10002743"/>
    <x v="1"/>
    <x v="4"/>
    <s v="SAFCO Boltless Steel Shelving"/>
    <n v="454.56000000000006"/>
    <n v="5"/>
    <n v="0.2"/>
    <n v="-107.95800000000004"/>
  </r>
  <r>
    <n v="8071"/>
    <s v="CA-2014-151750"/>
    <x v="3"/>
    <x v="314"/>
    <d v="2014-01-06T00:00:00"/>
    <s v="Standard Class"/>
    <s v="JM-15250"/>
    <s v="Janet Martin"/>
    <s v="Consumer"/>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s v="Consumer"/>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s v="Consumer"/>
    <s v="United States"/>
    <s v="Huntsville"/>
    <x v="5"/>
    <n v="77340"/>
    <x v="2"/>
    <s v="OFF-AR-10003158"/>
    <x v="1"/>
    <x v="6"/>
    <s v="Fluorescent Highlighters by Dixon"/>
    <n v="12.736000000000001"/>
    <n v="4"/>
    <n v="0.2"/>
    <n v="2.2287999999999988"/>
  </r>
  <r>
    <n v="8074"/>
    <s v="CA-2014-151750"/>
    <x v="3"/>
    <x v="314"/>
    <d v="2014-01-06T00:00:00"/>
    <s v="Standard Class"/>
    <s v="JM-15250"/>
    <s v="Janet Martin"/>
    <s v="Consumer"/>
    <s v="United States"/>
    <s v="Huntsville"/>
    <x v="5"/>
    <n v="77340"/>
    <x v="2"/>
    <s v="OFF-BI-10000301"/>
    <x v="1"/>
    <x v="8"/>
    <s v="GBC Instant Report Kit"/>
    <n v="6.469999999999998"/>
    <n v="5"/>
    <n v="0.8"/>
    <n v="-9.7050000000000018"/>
  </r>
  <r>
    <n v="8075"/>
    <s v="CA-2014-151750"/>
    <x v="3"/>
    <x v="314"/>
    <d v="2014-01-06T00:00:00"/>
    <s v="Standard Class"/>
    <s v="JM-15250"/>
    <s v="Janet Martin"/>
    <s v="Consumer"/>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s v="Consumer"/>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s v="Corporate"/>
    <s v="United States"/>
    <s v="East Point"/>
    <x v="32"/>
    <n v="30344"/>
    <x v="0"/>
    <s v="FUR-FU-10000794"/>
    <x v="0"/>
    <x v="5"/>
    <s v="Eldon Stackable Tray, Side-Load, Legal, Smoke"/>
    <n v="27.42"/>
    <n v="3"/>
    <n v="0"/>
    <n v="9.3227999999999991"/>
  </r>
  <r>
    <n v="8078"/>
    <s v="CA-2012-106187"/>
    <x v="1"/>
    <x v="537"/>
    <d v="2012-06-29T00:00:00"/>
    <s v="Standard Class"/>
    <s v="RF-19345"/>
    <s v="Randy Ferguson"/>
    <s v="Corporate"/>
    <s v="United States"/>
    <s v="East Point"/>
    <x v="32"/>
    <n v="30344"/>
    <x v="0"/>
    <s v="OFF-BI-10004519"/>
    <x v="1"/>
    <x v="8"/>
    <s v="GBC DocuBind P100 Manual Binding Machine"/>
    <n v="165.98"/>
    <n v="1"/>
    <n v="0"/>
    <n v="74.690999999999988"/>
  </r>
  <r>
    <n v="8079"/>
    <s v="CA-2012-106187"/>
    <x v="1"/>
    <x v="537"/>
    <d v="2012-06-29T00:00:00"/>
    <s v="Standard Class"/>
    <s v="RF-19345"/>
    <s v="Randy Ferguson"/>
    <s v="Corporate"/>
    <s v="United States"/>
    <s v="East Point"/>
    <x v="32"/>
    <n v="30344"/>
    <x v="0"/>
    <s v="TEC-AC-10001590"/>
    <x v="2"/>
    <x v="11"/>
    <s v="Dell Slim USB Multimedia Keyboard"/>
    <n v="75"/>
    <n v="3"/>
    <n v="0"/>
    <n v="18"/>
  </r>
  <r>
    <n v="8080"/>
    <s v="US-2013-164945"/>
    <x v="0"/>
    <x v="441"/>
    <d v="2013-11-28T00:00:00"/>
    <s v="Standard Class"/>
    <s v="CA-12055"/>
    <s v="Cathy Armstrong"/>
    <s v="Home Office"/>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s v="Corporate"/>
    <s v="United States"/>
    <s v="Springfield"/>
    <x v="21"/>
    <n v="97477"/>
    <x v="1"/>
    <s v="OFF-LA-10001474"/>
    <x v="1"/>
    <x v="2"/>
    <s v="Avery 477"/>
    <n v="146.54400000000001"/>
    <n v="6"/>
    <n v="0.2"/>
    <n v="47.626799999999996"/>
  </r>
  <r>
    <n v="8082"/>
    <s v="CA-2012-150714"/>
    <x v="1"/>
    <x v="662"/>
    <d v="2012-11-01T00:00:00"/>
    <s v="Standard Class"/>
    <s v="KH-16690"/>
    <s v="Kristen Hastings"/>
    <s v="Corporate"/>
    <s v="United States"/>
    <s v="Springfield"/>
    <x v="21"/>
    <n v="97477"/>
    <x v="1"/>
    <s v="OFF-PA-10001497"/>
    <x v="1"/>
    <x v="10"/>
    <s v="Xerox 1914"/>
    <n v="131.904"/>
    <n v="3"/>
    <n v="0.2"/>
    <n v="47.815200000000004"/>
  </r>
  <r>
    <n v="8083"/>
    <s v="CA-2012-150714"/>
    <x v="1"/>
    <x v="662"/>
    <d v="2012-11-01T00:00:00"/>
    <s v="Standard Class"/>
    <s v="KH-16690"/>
    <s v="Kristen Hastings"/>
    <s v="Corporate"/>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s v="Corporate"/>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s v="Corporate"/>
    <s v="United States"/>
    <s v="Springfield"/>
    <x v="21"/>
    <n v="97477"/>
    <x v="1"/>
    <s v="OFF-ST-10001809"/>
    <x v="1"/>
    <x v="4"/>
    <s v="Fellowes Officeware Wire Shelving"/>
    <n v="718.6400000000001"/>
    <n v="10"/>
    <n v="0.2"/>
    <n v="-161.69400000000005"/>
  </r>
  <r>
    <n v="8086"/>
    <s v="CA-2013-105753"/>
    <x v="0"/>
    <x v="201"/>
    <d v="2013-10-27T00:00:00"/>
    <s v="Standard Class"/>
    <s v="LC-16960"/>
    <s v="Lindsay Castell"/>
    <s v="Home Office"/>
    <s v="United States"/>
    <s v="Arlington"/>
    <x v="17"/>
    <n v="22204"/>
    <x v="0"/>
    <s v="FUR-FU-10000246"/>
    <x v="0"/>
    <x v="5"/>
    <s v="Aluminum Document Frame"/>
    <n v="61.1"/>
    <n v="5"/>
    <n v="0"/>
    <n v="18.329999999999991"/>
  </r>
  <r>
    <n v="8087"/>
    <s v="CA-2014-120894"/>
    <x v="3"/>
    <x v="1045"/>
    <d v="2014-05-03T00:00:00"/>
    <s v="Standard Class"/>
    <s v="JL-15130"/>
    <s v="Jack Lebron"/>
    <s v="Consumer"/>
    <s v="United States"/>
    <s v="Wilmington"/>
    <x v="3"/>
    <n v="28403"/>
    <x v="0"/>
    <s v="OFF-AP-10000252"/>
    <x v="1"/>
    <x v="9"/>
    <s v="Harmony HEPA Quiet Air Purifiers"/>
    <n v="28.08"/>
    <n v="3"/>
    <n v="0.2"/>
    <n v="5.2650000000000006"/>
  </r>
  <r>
    <n v="8088"/>
    <s v="CA-2013-106621"/>
    <x v="0"/>
    <x v="321"/>
    <d v="2013-10-02T00:00:00"/>
    <s v="Second Class"/>
    <s v="DM-12955"/>
    <s v="Dario Medina"/>
    <s v="Corporate"/>
    <s v="United States"/>
    <s v="Yuma"/>
    <x v="16"/>
    <n v="85364"/>
    <x v="1"/>
    <s v="OFF-AR-10002375"/>
    <x v="1"/>
    <x v="6"/>
    <s v="Newell 351"/>
    <n v="10.496"/>
    <n v="4"/>
    <n v="0.2"/>
    <n v="1.1807999999999983"/>
  </r>
  <r>
    <n v="8089"/>
    <s v="CA-2012-107020"/>
    <x v="1"/>
    <x v="848"/>
    <d v="2012-07-14T00:00:00"/>
    <s v="Standard Class"/>
    <s v="MV-18190"/>
    <s v="Mike Vittorini"/>
    <s v="Consumer"/>
    <s v="United States"/>
    <s v="San Bernardino"/>
    <x v="1"/>
    <n v="92404"/>
    <x v="1"/>
    <s v="OFF-BI-10003719"/>
    <x v="1"/>
    <x v="8"/>
    <s v="Large Capacity Hanging Post Binders"/>
    <n v="39.92"/>
    <n v="2"/>
    <n v="0.2"/>
    <n v="12.973999999999997"/>
  </r>
  <r>
    <n v="8090"/>
    <s v="US-2012-117492"/>
    <x v="1"/>
    <x v="976"/>
    <d v="2012-08-09T00:00:00"/>
    <s v="First Class"/>
    <s v="NS-18640"/>
    <s v="Noel Staavos"/>
    <s v="Corporate"/>
    <s v="United States"/>
    <s v="Baltimore"/>
    <x v="39"/>
    <n v="21215"/>
    <x v="3"/>
    <s v="OFF-AP-10001492"/>
    <x v="1"/>
    <x v="9"/>
    <s v="Acco Six-Outlet Power Strip, 4' Cord Length"/>
    <n v="77.58"/>
    <n v="9"/>
    <n v="0"/>
    <n v="20.1708"/>
  </r>
  <r>
    <n v="8091"/>
    <s v="CA-2011-101392"/>
    <x v="2"/>
    <x v="1035"/>
    <d v="2011-12-13T00:00:00"/>
    <s v="Standard Class"/>
    <s v="AS-10630"/>
    <s v="Ann Steele"/>
    <s v="Home Office"/>
    <s v="United States"/>
    <s v="Seattle"/>
    <x v="4"/>
    <n v="98103"/>
    <x v="1"/>
    <s v="OFF-ST-10000532"/>
    <x v="1"/>
    <x v="4"/>
    <s v="Advantus Rolling Drawer Organizers"/>
    <n v="269.35999999999996"/>
    <n v="7"/>
    <n v="0"/>
    <n v="70.033599999999993"/>
  </r>
  <r>
    <n v="8092"/>
    <s v="CA-2012-127502"/>
    <x v="1"/>
    <x v="895"/>
    <d v="2012-12-14T00:00:00"/>
    <s v="Standard Class"/>
    <s v="MT-17815"/>
    <s v="Meg Tillman"/>
    <s v="Consumer"/>
    <s v="United States"/>
    <s v="San Francisco"/>
    <x v="1"/>
    <n v="94110"/>
    <x v="1"/>
    <s v="OFF-LA-10001613"/>
    <x v="1"/>
    <x v="2"/>
    <s v="Avery File Folder Labels"/>
    <n v="5.76"/>
    <n v="2"/>
    <n v="0"/>
    <n v="2.8224"/>
  </r>
  <r>
    <n v="8093"/>
    <s v="CA-2014-143658"/>
    <x v="3"/>
    <x v="1183"/>
    <d v="2014-11-14T00:00:00"/>
    <s v="Second Class"/>
    <s v="SR-20425"/>
    <s v="Sharelle Roach"/>
    <s v="Home Office"/>
    <s v="United States"/>
    <s v="New York City"/>
    <x v="15"/>
    <n v="10035"/>
    <x v="3"/>
    <s v="OFF-AR-10002818"/>
    <x v="1"/>
    <x v="6"/>
    <s v="Panasonic KP-310 Heavy-Duty Electric Pencil Sharpener"/>
    <n v="109.9"/>
    <n v="5"/>
    <n v="0"/>
    <n v="32.97"/>
  </r>
  <r>
    <n v="8094"/>
    <s v="CA-2014-133046"/>
    <x v="3"/>
    <x v="944"/>
    <d v="2014-08-02T00:00:00"/>
    <s v="Second Class"/>
    <s v="DK-13375"/>
    <s v="Dennis Kane"/>
    <s v="Consumer"/>
    <s v="United States"/>
    <s v="Seattle"/>
    <x v="4"/>
    <n v="98115"/>
    <x v="1"/>
    <s v="FUR-FU-10001940"/>
    <x v="0"/>
    <x v="5"/>
    <s v="Staples"/>
    <n v="23.88"/>
    <n v="3"/>
    <n v="0"/>
    <n v="10.507200000000001"/>
  </r>
  <r>
    <n v="8095"/>
    <s v="CA-2014-133046"/>
    <x v="3"/>
    <x v="944"/>
    <d v="2014-08-02T00:00:00"/>
    <s v="Second Class"/>
    <s v="DK-13375"/>
    <s v="Dennis Kane"/>
    <s v="Consumer"/>
    <s v="United States"/>
    <s v="Seattle"/>
    <x v="4"/>
    <n v="98115"/>
    <x v="1"/>
    <s v="OFF-PA-10003883"/>
    <x v="1"/>
    <x v="10"/>
    <s v="Message Book, Phone, Wirebound Standard Line Memo, 2 3/4&quot; X 5&quot;"/>
    <n v="26.2"/>
    <n v="4"/>
    <n v="0"/>
    <n v="12.052"/>
  </r>
  <r>
    <n v="8096"/>
    <s v="CA-2014-133046"/>
    <x v="3"/>
    <x v="944"/>
    <d v="2014-08-02T00:00:00"/>
    <s v="Second Class"/>
    <s v="DK-13375"/>
    <s v="Dennis Kane"/>
    <s v="Consumer"/>
    <s v="United States"/>
    <s v="Seattle"/>
    <x v="4"/>
    <n v="98115"/>
    <x v="1"/>
    <s v="OFF-PA-10002787"/>
    <x v="1"/>
    <x v="10"/>
    <s v="Xerox 227"/>
    <n v="12.96"/>
    <n v="2"/>
    <n v="0"/>
    <n v="6.2208000000000006"/>
  </r>
  <r>
    <n v="8097"/>
    <s v="CA-2014-133046"/>
    <x v="3"/>
    <x v="944"/>
    <d v="2014-08-02T00:00:00"/>
    <s v="Second Class"/>
    <s v="DK-13375"/>
    <s v="Dennis Kane"/>
    <s v="Consumer"/>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s v="Consumer"/>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s v="Consumer"/>
    <s v="United States"/>
    <s v="Albuquerque"/>
    <x v="27"/>
    <n v="87105"/>
    <x v="1"/>
    <s v="OFF-PA-10004239"/>
    <x v="1"/>
    <x v="10"/>
    <s v="Xerox 1953"/>
    <n v="4.28"/>
    <n v="1"/>
    <n v="0"/>
    <n v="1.9259999999999997"/>
  </r>
  <r>
    <n v="8100"/>
    <s v="CA-2013-169663"/>
    <x v="0"/>
    <x v="612"/>
    <d v="2013-03-14T00:00:00"/>
    <s v="First Class"/>
    <s v="RH-19510"/>
    <s v="Rick Huthwaite"/>
    <s v="Home Office"/>
    <s v="United States"/>
    <s v="Los Angeles"/>
    <x v="1"/>
    <n v="90045"/>
    <x v="1"/>
    <s v="TEC-AC-10003038"/>
    <x v="2"/>
    <x v="11"/>
    <s v="Kingston Digital DataTraveler 16GB USB 2.0"/>
    <n v="26.849999999999998"/>
    <n v="3"/>
    <n v="0"/>
    <n v="5.101499999999997"/>
  </r>
  <r>
    <n v="8101"/>
    <s v="CA-2013-169663"/>
    <x v="0"/>
    <x v="612"/>
    <d v="2013-03-14T00:00:00"/>
    <s v="First Class"/>
    <s v="RH-19510"/>
    <s v="Rick Huthwaite"/>
    <s v="Home Office"/>
    <s v="United States"/>
    <s v="Los Angeles"/>
    <x v="1"/>
    <n v="90045"/>
    <x v="1"/>
    <s v="TEC-MA-10000984"/>
    <x v="2"/>
    <x v="15"/>
    <s v="Okidata MB760 Printer"/>
    <n v="3357.6000000000004"/>
    <n v="3"/>
    <n v="0.2"/>
    <n v="377.72999999999956"/>
  </r>
  <r>
    <n v="8102"/>
    <s v="CA-2012-149846"/>
    <x v="1"/>
    <x v="1184"/>
    <d v="2012-05-26T00:00:00"/>
    <s v="Standard Class"/>
    <s v="SB-20185"/>
    <s v="Sarah Brown"/>
    <s v="Consumer"/>
    <s v="United States"/>
    <s v="Los Angeles"/>
    <x v="1"/>
    <n v="90045"/>
    <x v="1"/>
    <s v="OFF-LA-10004484"/>
    <x v="1"/>
    <x v="2"/>
    <s v="Avery 476"/>
    <n v="8.26"/>
    <n v="2"/>
    <n v="0"/>
    <n v="3.7995999999999999"/>
  </r>
  <r>
    <n v="8103"/>
    <s v="CA-2012-149846"/>
    <x v="1"/>
    <x v="1184"/>
    <d v="2012-05-26T00:00:00"/>
    <s v="Standard Class"/>
    <s v="SB-20185"/>
    <s v="Sarah Brown"/>
    <s v="Consumer"/>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s v="Consumer"/>
    <s v="United States"/>
    <s v="Los Angeles"/>
    <x v="1"/>
    <n v="90045"/>
    <x v="1"/>
    <s v="OFF-ST-10002406"/>
    <x v="1"/>
    <x v="4"/>
    <s v="Pizazz Global Quick File"/>
    <n v="104.79"/>
    <n v="7"/>
    <n v="0"/>
    <n v="29.341200000000008"/>
  </r>
  <r>
    <n v="8105"/>
    <s v="CA-2012-149846"/>
    <x v="1"/>
    <x v="1184"/>
    <d v="2012-05-26T00:00:00"/>
    <s v="Standard Class"/>
    <s v="SB-20185"/>
    <s v="Sarah Brown"/>
    <s v="Consumer"/>
    <s v="United States"/>
    <s v="Los Angeles"/>
    <x v="1"/>
    <n v="90045"/>
    <x v="1"/>
    <s v="TEC-PH-10003645"/>
    <x v="2"/>
    <x v="7"/>
    <s v="Aastra 57i VoIP phone"/>
    <n v="775.72800000000007"/>
    <n v="6"/>
    <n v="0.2"/>
    <n v="58.179600000000022"/>
  </r>
  <r>
    <n v="8106"/>
    <s v="CA-2014-159149"/>
    <x v="3"/>
    <x v="922"/>
    <d v="2014-02-20T00:00:00"/>
    <s v="First Class"/>
    <s v="CR-12820"/>
    <s v="Cyra Reiten"/>
    <s v="Home Office"/>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s v="Home Office"/>
    <s v="United States"/>
    <s v="Houston"/>
    <x v="5"/>
    <n v="77041"/>
    <x v="2"/>
    <s v="OFF-AR-10000937"/>
    <x v="1"/>
    <x v="6"/>
    <s v="Dixon Ticonderoga Core-Lock Colored Pencils, 48-Color Set"/>
    <n v="175.44"/>
    <n v="6"/>
    <n v="0.2"/>
    <n v="52.632000000000005"/>
  </r>
  <r>
    <n v="8108"/>
    <s v="CA-2014-159149"/>
    <x v="3"/>
    <x v="922"/>
    <d v="2014-02-20T00:00:00"/>
    <s v="First Class"/>
    <s v="CR-12820"/>
    <s v="Cyra Reiten"/>
    <s v="Home Office"/>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s v="Consumer"/>
    <s v="United States"/>
    <s v="Philadelphia"/>
    <x v="9"/>
    <n v="19140"/>
    <x v="3"/>
    <s v="FUR-CH-10003396"/>
    <x v="0"/>
    <x v="1"/>
    <s v="Global Deluxe Steno Chair"/>
    <n v="215.54400000000001"/>
    <n v="4"/>
    <n v="0.3"/>
    <n v="-58.504800000000017"/>
  </r>
  <r>
    <n v="8110"/>
    <s v="CA-2014-160122"/>
    <x v="3"/>
    <x v="551"/>
    <d v="2014-11-24T00:00:00"/>
    <s v="Standard Class"/>
    <s v="RD-19930"/>
    <s v="Russell D'Ascenzo"/>
    <s v="Consumer"/>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s v="Consumer"/>
    <s v="United States"/>
    <s v="Chicago"/>
    <x v="10"/>
    <n v="60623"/>
    <x v="2"/>
    <s v="FUR-CH-10000422"/>
    <x v="0"/>
    <x v="1"/>
    <s v="Global Highback Leather Tilter in Burgundy"/>
    <n v="127.38599999999998"/>
    <n v="2"/>
    <n v="0.3"/>
    <n v="-25.477199999999982"/>
  </r>
  <r>
    <n v="8112"/>
    <s v="CA-2013-130393"/>
    <x v="0"/>
    <x v="49"/>
    <d v="2013-12-04T00:00:00"/>
    <s v="Second Class"/>
    <s v="JM-15865"/>
    <s v="John Murray"/>
    <s v="Consumer"/>
    <s v="United States"/>
    <s v="San Angelo"/>
    <x v="5"/>
    <n v="76903"/>
    <x v="2"/>
    <s v="FUR-CH-10002647"/>
    <x v="0"/>
    <x v="1"/>
    <s v="Situations Contoured Folding Chairs, 4/Set"/>
    <n v="248.43"/>
    <n v="5"/>
    <n v="0.3"/>
    <n v="-17.744999999999976"/>
  </r>
  <r>
    <n v="8113"/>
    <s v="CA-2013-130393"/>
    <x v="0"/>
    <x v="49"/>
    <d v="2013-12-04T00:00:00"/>
    <s v="Second Class"/>
    <s v="JM-15865"/>
    <s v="John Murray"/>
    <s v="Consumer"/>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s v="Consumer"/>
    <s v="United States"/>
    <s v="San Angelo"/>
    <x v="5"/>
    <n v="76903"/>
    <x v="2"/>
    <s v="FUR-CH-10004477"/>
    <x v="0"/>
    <x v="1"/>
    <s v="Global Push Button Manager's Chair, Indigo"/>
    <n v="85.245999999999995"/>
    <n v="2"/>
    <n v="0.3"/>
    <n v="-1.217800000000004"/>
  </r>
  <r>
    <n v="8115"/>
    <s v="CA-2014-144820"/>
    <x v="3"/>
    <x v="621"/>
    <d v="2014-10-08T00:00:00"/>
    <s v="Second Class"/>
    <s v="LW-16825"/>
    <s v="Laurel Workman"/>
    <s v="Corporate"/>
    <s v="United States"/>
    <s v="Pasadena"/>
    <x v="5"/>
    <n v="77506"/>
    <x v="2"/>
    <s v="OFF-AR-10004817"/>
    <x v="1"/>
    <x v="6"/>
    <s v="Colorific Watercolor Pencils"/>
    <n v="20.64"/>
    <n v="5"/>
    <n v="0.2"/>
    <n v="2.3219999999999974"/>
  </r>
  <r>
    <n v="8116"/>
    <s v="CA-2014-101014"/>
    <x v="3"/>
    <x v="635"/>
    <d v="2014-09-05T00:00:00"/>
    <s v="Standard Class"/>
    <s v="RW-19540"/>
    <s v="Rick Wilson"/>
    <s v="Corporate"/>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s v="Corporate"/>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s v="Consumer"/>
    <s v="United States"/>
    <s v="Los Angeles"/>
    <x v="1"/>
    <n v="90045"/>
    <x v="1"/>
    <s v="OFF-PA-10000675"/>
    <x v="1"/>
    <x v="10"/>
    <s v="Xerox 1919"/>
    <n v="204.95000000000002"/>
    <n v="5"/>
    <n v="0"/>
    <n v="100.4255"/>
  </r>
  <r>
    <n v="8119"/>
    <s v="US-2014-106551"/>
    <x v="3"/>
    <x v="847"/>
    <d v="2014-07-28T00:00:00"/>
    <s v="Standard Class"/>
    <s v="EB-13930"/>
    <s v="Eric Barreto"/>
    <s v="Consumer"/>
    <s v="United States"/>
    <s v="Chicago"/>
    <x v="10"/>
    <n v="60653"/>
    <x v="2"/>
    <s v="FUR-CH-10004997"/>
    <x v="0"/>
    <x v="1"/>
    <s v="Hon Every-Day Series Multi-Task Chairs"/>
    <n v="526.34399999999994"/>
    <n v="4"/>
    <n v="0.3"/>
    <n v="-75.191999999999979"/>
  </r>
  <r>
    <n v="8120"/>
    <s v="CA-2013-116722"/>
    <x v="0"/>
    <x v="583"/>
    <d v="2013-11-17T00:00:00"/>
    <s v="Standard Class"/>
    <s v="LP-17080"/>
    <s v="Liz Pelletier"/>
    <s v="Consumer"/>
    <s v="United States"/>
    <s v="San Francisco"/>
    <x v="1"/>
    <n v="94110"/>
    <x v="1"/>
    <s v="FUR-FU-10001934"/>
    <x v="0"/>
    <x v="5"/>
    <s v="Magnifier Swing Arm Lamp"/>
    <n v="41.96"/>
    <n v="2"/>
    <n v="0"/>
    <n v="10.909600000000001"/>
  </r>
  <r>
    <n v="8121"/>
    <s v="CA-2013-116722"/>
    <x v="0"/>
    <x v="583"/>
    <d v="2013-11-17T00:00:00"/>
    <s v="Standard Class"/>
    <s v="LP-17080"/>
    <s v="Liz Pelletier"/>
    <s v="Consumer"/>
    <s v="United States"/>
    <s v="San Francisco"/>
    <x v="1"/>
    <n v="94110"/>
    <x v="1"/>
    <s v="FUR-CH-10004997"/>
    <x v="0"/>
    <x v="1"/>
    <s v="Hon Every-Day Series Multi-Task Chairs"/>
    <n v="451.15199999999993"/>
    <n v="3"/>
    <n v="0.2"/>
    <n v="0"/>
  </r>
  <r>
    <n v="8122"/>
    <s v="CA-2013-116722"/>
    <x v="0"/>
    <x v="583"/>
    <d v="2013-11-17T00:00:00"/>
    <s v="Standard Class"/>
    <s v="LP-17080"/>
    <s v="Liz Pelletier"/>
    <s v="Consumer"/>
    <s v="United States"/>
    <s v="San Francisco"/>
    <x v="1"/>
    <n v="94110"/>
    <x v="1"/>
    <s v="OFF-BI-10001890"/>
    <x v="1"/>
    <x v="8"/>
    <s v="Avery Poly Binder Pockets"/>
    <n v="31.504000000000005"/>
    <n v="11"/>
    <n v="0.2"/>
    <n v="11.026399999999999"/>
  </r>
  <r>
    <n v="8123"/>
    <s v="CA-2011-138128"/>
    <x v="2"/>
    <x v="337"/>
    <d v="2011-12-15T00:00:00"/>
    <s v="Standard Class"/>
    <s v="FP-14320"/>
    <s v="Frank Preis"/>
    <s v="Consumer"/>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s v="Consumer"/>
    <s v="United States"/>
    <s v="Philadelphia"/>
    <x v="9"/>
    <n v="19134"/>
    <x v="3"/>
    <s v="TEC-CO-10001766"/>
    <x v="2"/>
    <x v="16"/>
    <s v="Canon PC940 Copier"/>
    <n v="1079.9759999999999"/>
    <n v="4"/>
    <n v="0.4"/>
    <n v="125.99719999999991"/>
  </r>
  <r>
    <n v="8125"/>
    <s v="US-2014-150070"/>
    <x v="3"/>
    <x v="210"/>
    <d v="2014-09-13T00:00:00"/>
    <s v="Standard Class"/>
    <s v="JA-15970"/>
    <s v="Joseph Airdo"/>
    <s v="Consumer"/>
    <s v="United States"/>
    <s v="Modesto"/>
    <x v="1"/>
    <n v="95351"/>
    <x v="1"/>
    <s v="FUR-CH-10004860"/>
    <x v="0"/>
    <x v="1"/>
    <s v="Global Low Back Tilter Chair"/>
    <n v="161.56800000000001"/>
    <n v="2"/>
    <n v="0.2"/>
    <n v="-28.274400000000021"/>
  </r>
  <r>
    <n v="8126"/>
    <s v="CA-2012-137064"/>
    <x v="1"/>
    <x v="525"/>
    <d v="2012-02-13T00:00:00"/>
    <s v="Standard Class"/>
    <s v="TS-21655"/>
    <s v="Trudy Schmidt"/>
    <s v="Consumer"/>
    <s v="United States"/>
    <s v="Houston"/>
    <x v="5"/>
    <n v="77070"/>
    <x v="2"/>
    <s v="OFF-BI-10002049"/>
    <x v="1"/>
    <x v="8"/>
    <s v="UniKeep View Case Binders"/>
    <n v="2.9339999999999993"/>
    <n v="3"/>
    <n v="0.8"/>
    <n v="-4.9878000000000018"/>
  </r>
  <r>
    <n v="8127"/>
    <s v="CA-2012-137064"/>
    <x v="1"/>
    <x v="525"/>
    <d v="2012-02-13T00:00:00"/>
    <s v="Standard Class"/>
    <s v="TS-21655"/>
    <s v="Trudy Schmidt"/>
    <s v="Consumer"/>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s v="Consumer"/>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s v="Consumer"/>
    <s v="United States"/>
    <s v="Chicago"/>
    <x v="10"/>
    <n v="60610"/>
    <x v="2"/>
    <s v="FUR-FU-10000222"/>
    <x v="0"/>
    <x v="5"/>
    <s v="Seth Thomas 16&quot; Steel Case Clock"/>
    <n v="64.959999999999994"/>
    <n v="5"/>
    <n v="0.6"/>
    <n v="-43.847999999999985"/>
  </r>
  <r>
    <n v="8130"/>
    <s v="CA-2011-127866"/>
    <x v="2"/>
    <x v="836"/>
    <d v="2011-07-23T00:00:00"/>
    <s v="First Class"/>
    <s v="JD-15895"/>
    <s v="Jonathan Doherty"/>
    <s v="Corporate"/>
    <s v="United States"/>
    <s v="Riverside"/>
    <x v="1"/>
    <n v="92503"/>
    <x v="1"/>
    <s v="TEC-AC-10000023"/>
    <x v="2"/>
    <x v="11"/>
    <s v="Maxell 74 Minute CD-R Spindle, 50/Pack"/>
    <n v="41.94"/>
    <n v="2"/>
    <n v="0"/>
    <n v="15.098399999999998"/>
  </r>
  <r>
    <n v="8131"/>
    <s v="CA-2011-127866"/>
    <x v="2"/>
    <x v="836"/>
    <d v="2011-07-23T00:00:00"/>
    <s v="First Class"/>
    <s v="JD-15895"/>
    <s v="Jonathan Doherty"/>
    <s v="Corporate"/>
    <s v="United States"/>
    <s v="Riverside"/>
    <x v="1"/>
    <n v="92503"/>
    <x v="1"/>
    <s v="OFF-PA-10003971"/>
    <x v="1"/>
    <x v="10"/>
    <s v="Xerox 1965"/>
    <n v="11.96"/>
    <n v="2"/>
    <n v="0"/>
    <n v="5.8604000000000003"/>
  </r>
  <r>
    <n v="8132"/>
    <s v="CA-2011-127866"/>
    <x v="2"/>
    <x v="836"/>
    <d v="2011-07-23T00:00:00"/>
    <s v="First Class"/>
    <s v="JD-15895"/>
    <s v="Jonathan Doherty"/>
    <s v="Corporate"/>
    <s v="United States"/>
    <s v="Riverside"/>
    <x v="1"/>
    <n v="92503"/>
    <x v="1"/>
    <s v="OFF-AR-10003481"/>
    <x v="1"/>
    <x v="6"/>
    <s v="Newell 348"/>
    <n v="13.12"/>
    <n v="4"/>
    <n v="0"/>
    <n v="3.8047999999999984"/>
  </r>
  <r>
    <n v="8133"/>
    <s v="CA-2011-127866"/>
    <x v="2"/>
    <x v="836"/>
    <d v="2011-07-23T00:00:00"/>
    <s v="First Class"/>
    <s v="JD-15895"/>
    <s v="Jonathan Doherty"/>
    <s v="Corporate"/>
    <s v="United States"/>
    <s v="Riverside"/>
    <x v="1"/>
    <n v="92503"/>
    <x v="1"/>
    <s v="OFF-ST-10001490"/>
    <x v="1"/>
    <x v="4"/>
    <s v="Hot File 7-Pocket, Floor Stand"/>
    <n v="535.41"/>
    <n v="3"/>
    <n v="0"/>
    <n v="160.62299999999993"/>
  </r>
  <r>
    <n v="8134"/>
    <s v="CA-2012-131352"/>
    <x v="1"/>
    <x v="1049"/>
    <d v="2012-10-13T00:00:00"/>
    <s v="Standard Class"/>
    <s v="GH-14485"/>
    <s v="Gene Hale"/>
    <s v="Corporate"/>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s v="Consumer"/>
    <s v="United States"/>
    <s v="Los Angeles"/>
    <x v="1"/>
    <n v="90008"/>
    <x v="1"/>
    <s v="OFF-PA-10001970"/>
    <x v="1"/>
    <x v="10"/>
    <s v="Xerox 1881"/>
    <n v="36.839999999999996"/>
    <n v="3"/>
    <n v="0"/>
    <n v="17.314799999999998"/>
  </r>
  <r>
    <n v="8136"/>
    <s v="CA-2012-121776"/>
    <x v="1"/>
    <x v="1130"/>
    <d v="2012-02-21T00:00:00"/>
    <s v="Standard Class"/>
    <s v="RD-19585"/>
    <s v="Rob Dowd"/>
    <s v="Consumer"/>
    <s v="United States"/>
    <s v="Los Angeles"/>
    <x v="1"/>
    <n v="90008"/>
    <x v="1"/>
    <s v="OFF-LA-10002762"/>
    <x v="1"/>
    <x v="2"/>
    <s v="Avery 485"/>
    <n v="87.71"/>
    <n v="7"/>
    <n v="0"/>
    <n v="41.223699999999994"/>
  </r>
  <r>
    <n v="8137"/>
    <s v="CA-2013-118073"/>
    <x v="0"/>
    <x v="399"/>
    <d v="2013-08-17T00:00:00"/>
    <s v="Standard Class"/>
    <s v="CS-12490"/>
    <s v="Cindy Schnelling"/>
    <s v="Corporate"/>
    <s v="United States"/>
    <s v="Lakeland"/>
    <x v="2"/>
    <n v="33801"/>
    <x v="0"/>
    <s v="FUR-TA-10002533"/>
    <x v="0"/>
    <x v="3"/>
    <s v="BPI Conference Tables"/>
    <n v="562.29250000000013"/>
    <n v="7"/>
    <n v="0.45"/>
    <n v="-255.58750000000009"/>
  </r>
  <r>
    <n v="8138"/>
    <s v="CA-2011-103219"/>
    <x v="2"/>
    <x v="187"/>
    <d v="2011-11-13T00:00:00"/>
    <s v="Standard Class"/>
    <s v="BF-11215"/>
    <s v="Benjamin Farhat"/>
    <s v="Home Office"/>
    <s v="United States"/>
    <s v="New York City"/>
    <x v="15"/>
    <n v="10035"/>
    <x v="3"/>
    <s v="FUR-FU-10004091"/>
    <x v="0"/>
    <x v="5"/>
    <s v="Eldon 200 Class Desk Accessories, Black"/>
    <n v="56.52"/>
    <n v="9"/>
    <n v="0"/>
    <n v="21.477600000000002"/>
  </r>
  <r>
    <n v="8139"/>
    <s v="CA-2013-102561"/>
    <x v="0"/>
    <x v="427"/>
    <d v="2013-07-23T00:00:00"/>
    <s v="Standard Class"/>
    <s v="NK-18490"/>
    <s v="Neil Knudson"/>
    <s v="Home Office"/>
    <s v="United States"/>
    <s v="Philadelphia"/>
    <x v="9"/>
    <n v="19140"/>
    <x v="3"/>
    <s v="OFF-AR-10001545"/>
    <x v="1"/>
    <x v="6"/>
    <s v="Newell 326"/>
    <n v="11.264000000000001"/>
    <n v="8"/>
    <n v="0.2"/>
    <n v="1.2671999999999994"/>
  </r>
  <r>
    <n v="8140"/>
    <s v="CA-2013-102561"/>
    <x v="0"/>
    <x v="427"/>
    <d v="2013-07-23T00:00:00"/>
    <s v="Standard Class"/>
    <s v="NK-18490"/>
    <s v="Neil Knudson"/>
    <s v="Home Office"/>
    <s v="United States"/>
    <s v="Philadelphia"/>
    <x v="9"/>
    <n v="19140"/>
    <x v="3"/>
    <s v="OFF-ST-10001476"/>
    <x v="1"/>
    <x v="4"/>
    <s v="Steel Personal Filing/Posting Tote"/>
    <n v="284.08000000000004"/>
    <n v="10"/>
    <n v="0.2"/>
    <n v="24.856999999999999"/>
  </r>
  <r>
    <n v="8141"/>
    <s v="CA-2013-102561"/>
    <x v="0"/>
    <x v="427"/>
    <d v="2013-07-23T00:00:00"/>
    <s v="Standard Class"/>
    <s v="NK-18490"/>
    <s v="Neil Knudson"/>
    <s v="Home Office"/>
    <s v="United States"/>
    <s v="Philadelphia"/>
    <x v="9"/>
    <n v="19140"/>
    <x v="3"/>
    <s v="OFF-PA-10004971"/>
    <x v="1"/>
    <x v="10"/>
    <s v="Xerox 196"/>
    <n v="18.496000000000002"/>
    <n v="4"/>
    <n v="0.2"/>
    <n v="6.7048000000000005"/>
  </r>
  <r>
    <n v="8142"/>
    <s v="CA-2013-100993"/>
    <x v="0"/>
    <x v="473"/>
    <d v="2013-02-10T00:00:00"/>
    <s v="Standard Class"/>
    <s v="AZ-10750"/>
    <s v="Annie Zypern"/>
    <s v="Consumer"/>
    <s v="United States"/>
    <s v="San Diego"/>
    <x v="1"/>
    <n v="92037"/>
    <x v="1"/>
    <s v="OFF-LA-10003223"/>
    <x v="1"/>
    <x v="2"/>
    <s v="Avery 508"/>
    <n v="14.73"/>
    <n v="3"/>
    <n v="0"/>
    <n v="7.2176999999999998"/>
  </r>
  <r>
    <n v="8143"/>
    <s v="CA-2013-100993"/>
    <x v="0"/>
    <x v="473"/>
    <d v="2013-02-10T00:00:00"/>
    <s v="Standard Class"/>
    <s v="AZ-10750"/>
    <s v="Annie Zypern"/>
    <s v="Consumer"/>
    <s v="United States"/>
    <s v="San Diego"/>
    <x v="1"/>
    <n v="92037"/>
    <x v="1"/>
    <s v="OFF-ST-10004340"/>
    <x v="1"/>
    <x v="4"/>
    <s v="Fellowes Mobile File Cart, Black"/>
    <n v="186.54"/>
    <n v="3"/>
    <n v="0"/>
    <n v="50.365800000000007"/>
  </r>
  <r>
    <n v="8144"/>
    <s v="CA-2013-100993"/>
    <x v="0"/>
    <x v="473"/>
    <d v="2013-02-10T00:00:00"/>
    <s v="Standard Class"/>
    <s v="AZ-10750"/>
    <s v="Annie Zypern"/>
    <s v="Consumer"/>
    <s v="United States"/>
    <s v="San Diego"/>
    <x v="1"/>
    <n v="92037"/>
    <x v="1"/>
    <s v="FUR-TA-10001095"/>
    <x v="0"/>
    <x v="3"/>
    <s v="Chromcraft Round Conference Tables"/>
    <n v="557.72799999999995"/>
    <n v="4"/>
    <n v="0.2"/>
    <n v="6.9715999999999951"/>
  </r>
  <r>
    <n v="8145"/>
    <s v="CA-2013-100993"/>
    <x v="0"/>
    <x v="473"/>
    <d v="2013-02-10T00:00:00"/>
    <s v="Standard Class"/>
    <s v="AZ-10750"/>
    <s v="Annie Zypern"/>
    <s v="Consumer"/>
    <s v="United States"/>
    <s v="San Diego"/>
    <x v="1"/>
    <n v="92037"/>
    <x v="1"/>
    <s v="TEC-PH-10001448"/>
    <x v="2"/>
    <x v="7"/>
    <s v="Anker Astro 15000mAh USB Portable Charger"/>
    <n v="159.96800000000002"/>
    <n v="4"/>
    <n v="0.2"/>
    <n v="-31.993600000000029"/>
  </r>
  <r>
    <n v="8146"/>
    <s v="US-2011-112949"/>
    <x v="2"/>
    <x v="886"/>
    <d v="2011-06-27T00:00:00"/>
    <s v="Standard Class"/>
    <s v="Co-12640"/>
    <s v="Corey-Lock"/>
    <s v="Consumer"/>
    <s v="United States"/>
    <s v="Lawton"/>
    <x v="26"/>
    <n v="73505"/>
    <x v="2"/>
    <s v="OFF-AP-10001005"/>
    <x v="1"/>
    <x v="9"/>
    <s v="Honeywell Quietcare HEPA Air Cleaner"/>
    <n v="471.90000000000003"/>
    <n v="6"/>
    <n v="0"/>
    <n v="155.72699999999998"/>
  </r>
  <r>
    <n v="8147"/>
    <s v="US-2011-112949"/>
    <x v="2"/>
    <x v="886"/>
    <d v="2011-06-27T00:00:00"/>
    <s v="Standard Class"/>
    <s v="Co-12640"/>
    <s v="Corey-Lock"/>
    <s v="Consumer"/>
    <s v="United States"/>
    <s v="Lawton"/>
    <x v="26"/>
    <n v="73505"/>
    <x v="2"/>
    <s v="OFF-AR-10003469"/>
    <x v="1"/>
    <x v="6"/>
    <s v="Nontoxic Chalk"/>
    <n v="3.52"/>
    <n v="2"/>
    <n v="0"/>
    <n v="1.6896"/>
  </r>
  <r>
    <n v="8148"/>
    <s v="US-2014-146822"/>
    <x v="3"/>
    <x v="255"/>
    <d v="2014-06-15T00:00:00"/>
    <s v="Standard Class"/>
    <s v="AG-10675"/>
    <s v="Anna Gayman"/>
    <s v="Consumer"/>
    <s v="United States"/>
    <s v="Salem"/>
    <x v="17"/>
    <n v="24153"/>
    <x v="0"/>
    <s v="OFF-PA-10000249"/>
    <x v="1"/>
    <x v="10"/>
    <s v="Staples"/>
    <n v="49.12"/>
    <n v="4"/>
    <n v="0"/>
    <n v="23.086399999999998"/>
  </r>
  <r>
    <n v="8149"/>
    <s v="US-2013-131058"/>
    <x v="0"/>
    <x v="797"/>
    <d v="2014-01-01T00:00:00"/>
    <s v="Standard Class"/>
    <s v="EM-14140"/>
    <s v="Eugene Moren"/>
    <s v="Home Office"/>
    <s v="United States"/>
    <s v="Santa Ana"/>
    <x v="1"/>
    <n v="92704"/>
    <x v="1"/>
    <s v="OFF-LA-10001613"/>
    <x v="1"/>
    <x v="2"/>
    <s v="Avery File Folder Labels"/>
    <n v="20.16"/>
    <n v="7"/>
    <n v="0"/>
    <n v="9.8783999999999992"/>
  </r>
  <r>
    <n v="8150"/>
    <s v="CA-2011-167997"/>
    <x v="2"/>
    <x v="755"/>
    <d v="2011-01-30T00:00:00"/>
    <s v="First Class"/>
    <s v="CA-11965"/>
    <s v="Carol Adams"/>
    <s v="Corporate"/>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s v="Corporate"/>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s v="Consumer"/>
    <s v="United States"/>
    <s v="Seattle"/>
    <x v="4"/>
    <n v="98115"/>
    <x v="1"/>
    <s v="OFF-ST-10001558"/>
    <x v="1"/>
    <x v="4"/>
    <s v="Acco Perma 4000 Stacking Storage Drawers"/>
    <n v="32.479999999999997"/>
    <n v="2"/>
    <n v="0"/>
    <n v="4.8719999999999999"/>
  </r>
  <r>
    <n v="8153"/>
    <s v="CA-2014-140151"/>
    <x v="3"/>
    <x v="721"/>
    <d v="2014-03-26T00:00:00"/>
    <s v="First Class"/>
    <s v="RB-19360"/>
    <s v="Raymond Buch"/>
    <s v="Consumer"/>
    <s v="United States"/>
    <s v="Seattle"/>
    <x v="4"/>
    <n v="98115"/>
    <x v="1"/>
    <s v="OFF-PA-10002986"/>
    <x v="1"/>
    <x v="10"/>
    <s v="Xerox 1898"/>
    <n v="20.04"/>
    <n v="3"/>
    <n v="0"/>
    <n v="9.6191999999999993"/>
  </r>
  <r>
    <n v="8154"/>
    <s v="CA-2014-140151"/>
    <x v="3"/>
    <x v="721"/>
    <d v="2014-03-26T00:00:00"/>
    <s v="First Class"/>
    <s v="RB-19360"/>
    <s v="Raymond Buch"/>
    <s v="Consumer"/>
    <s v="United States"/>
    <s v="Seattle"/>
    <x v="4"/>
    <n v="98115"/>
    <x v="1"/>
    <s v="TEC-CO-10004722"/>
    <x v="2"/>
    <x v="16"/>
    <s v="Canon imageCLASS 2200 Advanced Copier"/>
    <n v="13999.96"/>
    <n v="4"/>
    <n v="0"/>
    <n v="6719.9807999999994"/>
  </r>
  <r>
    <n v="8155"/>
    <s v="US-2014-143770"/>
    <x v="3"/>
    <x v="177"/>
    <d v="2014-03-25T00:00:00"/>
    <s v="Standard Class"/>
    <s v="RD-19720"/>
    <s v="Roger Demir"/>
    <s v="Consumer"/>
    <s v="United States"/>
    <s v="Middletown"/>
    <x v="29"/>
    <n v="6457"/>
    <x v="3"/>
    <s v="TEC-AC-10002842"/>
    <x v="2"/>
    <x v="11"/>
    <s v="WD My Passport Ultra 2TB Portable External Hard Drive"/>
    <n v="238"/>
    <n v="2"/>
    <n v="0"/>
    <n v="38.080000000000013"/>
  </r>
  <r>
    <n v="8156"/>
    <s v="US-2014-143770"/>
    <x v="3"/>
    <x v="177"/>
    <d v="2014-03-25T00:00:00"/>
    <s v="Standard Class"/>
    <s v="RD-19720"/>
    <s v="Roger Demir"/>
    <s v="Consumer"/>
    <s v="United States"/>
    <s v="Middletown"/>
    <x v="29"/>
    <n v="6457"/>
    <x v="3"/>
    <s v="OFF-PA-10001125"/>
    <x v="1"/>
    <x v="10"/>
    <s v="Xerox 1988"/>
    <n v="61.96"/>
    <n v="2"/>
    <n v="0"/>
    <n v="27.881999999999998"/>
  </r>
  <r>
    <n v="8157"/>
    <s v="CA-2013-131296"/>
    <x v="0"/>
    <x v="964"/>
    <d v="2013-10-10T00:00:00"/>
    <s v="Standard Class"/>
    <s v="MS-17830"/>
    <s v="Melanie Seite"/>
    <s v="Consumer"/>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s v="Consumer"/>
    <s v="United States"/>
    <s v="San Diego"/>
    <x v="1"/>
    <n v="92105"/>
    <x v="1"/>
    <s v="TEC-AC-10002842"/>
    <x v="2"/>
    <x v="11"/>
    <s v="WD My Passport Ultra 2TB Portable External Hard Drive"/>
    <n v="595"/>
    <n v="5"/>
    <n v="0"/>
    <n v="95.200000000000031"/>
  </r>
  <r>
    <n v="8159"/>
    <s v="CA-2014-136238"/>
    <x v="3"/>
    <x v="377"/>
    <d v="2015-01-02T00:00:00"/>
    <s v="Standard Class"/>
    <s v="KB-16240"/>
    <s v="Karen Bern"/>
    <s v="Corporate"/>
    <s v="United States"/>
    <s v="Odessa"/>
    <x v="5"/>
    <n v="79762"/>
    <x v="2"/>
    <s v="OFF-PA-10004285"/>
    <x v="1"/>
    <x v="10"/>
    <s v="Xerox 1959"/>
    <n v="16.032"/>
    <n v="3"/>
    <n v="0.2"/>
    <n v="5.6111999999999993"/>
  </r>
  <r>
    <n v="8160"/>
    <s v="CA-2013-120803"/>
    <x v="0"/>
    <x v="1185"/>
    <d v="2013-03-14T00:00:00"/>
    <s v="Standard Class"/>
    <s v="RB-19465"/>
    <s v="Rick Bensley"/>
    <s v="Home Office"/>
    <s v="United States"/>
    <s v="Milford"/>
    <x v="29"/>
    <n v="6460"/>
    <x v="3"/>
    <s v="TEC-AC-10004469"/>
    <x v="2"/>
    <x v="11"/>
    <s v="Microsoft Sculpt Comfort Mouse"/>
    <n v="199.75"/>
    <n v="5"/>
    <n v="0"/>
    <n v="87.890000000000015"/>
  </r>
  <r>
    <n v="8161"/>
    <s v="CA-2013-134138"/>
    <x v="0"/>
    <x v="595"/>
    <d v="2013-02-20T00:00:00"/>
    <s v="Standard Class"/>
    <s v="JD-15790"/>
    <s v="John Dryer"/>
    <s v="Consumer"/>
    <s v="United States"/>
    <s v="Belleville"/>
    <x v="30"/>
    <n v="7109"/>
    <x v="3"/>
    <s v="FUR-CH-10001545"/>
    <x v="0"/>
    <x v="1"/>
    <s v="Hon Comfortask Task/Swivel Chairs"/>
    <n v="227.96"/>
    <n v="2"/>
    <n v="0"/>
    <n v="36.473600000000005"/>
  </r>
  <r>
    <n v="8162"/>
    <s v="CA-2012-120915"/>
    <x v="1"/>
    <x v="694"/>
    <d v="2012-10-03T00:00:00"/>
    <s v="Second Class"/>
    <s v="JJ-15445"/>
    <s v="Jennifer Jackson"/>
    <s v="Consumer"/>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s v="Consumer"/>
    <s v="United States"/>
    <s v="New York City"/>
    <x v="15"/>
    <n v="10035"/>
    <x v="3"/>
    <s v="TEC-PH-10003012"/>
    <x v="2"/>
    <x v="7"/>
    <s v="Nortel Meridian M3904 Professional Digital phone"/>
    <n v="307.98"/>
    <n v="2"/>
    <n v="0"/>
    <n v="89.314199999999971"/>
  </r>
  <r>
    <n v="8164"/>
    <s v="CA-2012-168207"/>
    <x v="1"/>
    <x v="121"/>
    <d v="2012-11-06T00:00:00"/>
    <s v="Standard Class"/>
    <s v="LT-17110"/>
    <s v="Liz Thompson"/>
    <s v="Consumer"/>
    <s v="United States"/>
    <s v="San Diego"/>
    <x v="1"/>
    <n v="92105"/>
    <x v="1"/>
    <s v="FUR-FU-10004909"/>
    <x v="0"/>
    <x v="5"/>
    <s v="Contemporary Wood/Metal Frame"/>
    <n v="96.960000000000008"/>
    <n v="6"/>
    <n v="0"/>
    <n v="33.935999999999993"/>
  </r>
  <r>
    <n v="8165"/>
    <s v="CA-2012-168207"/>
    <x v="1"/>
    <x v="121"/>
    <d v="2012-11-06T00:00:00"/>
    <s v="Standard Class"/>
    <s v="LT-17110"/>
    <s v="Liz Thompson"/>
    <s v="Consumer"/>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s v="Consumer"/>
    <s v="United States"/>
    <s v="San Diego"/>
    <x v="1"/>
    <n v="92105"/>
    <x v="1"/>
    <s v="OFF-BI-10003355"/>
    <x v="1"/>
    <x v="8"/>
    <s v="Cardinal Holdit Business Card Pockets"/>
    <n v="11.952000000000002"/>
    <n v="3"/>
    <n v="0.2"/>
    <n v="4.1832000000000003"/>
  </r>
  <r>
    <n v="8167"/>
    <s v="CA-2012-168207"/>
    <x v="1"/>
    <x v="121"/>
    <d v="2012-11-06T00:00:00"/>
    <s v="Standard Class"/>
    <s v="LT-17110"/>
    <s v="Liz Thompson"/>
    <s v="Consumer"/>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s v="Corporate"/>
    <s v="United States"/>
    <s v="San Francisco"/>
    <x v="1"/>
    <n v="94122"/>
    <x v="1"/>
    <s v="FUR-TA-10002774"/>
    <x v="0"/>
    <x v="3"/>
    <s v="Laminate Occasional Tables"/>
    <n v="863.12800000000004"/>
    <n v="7"/>
    <n v="0.2"/>
    <n v="-32.367300000000085"/>
  </r>
  <r>
    <n v="8169"/>
    <s v="CA-2014-107174"/>
    <x v="3"/>
    <x v="44"/>
    <d v="2014-11-14T00:00:00"/>
    <s v="Standard Class"/>
    <s v="AB-10060"/>
    <s v="Adam Bellavance"/>
    <s v="Home Office"/>
    <s v="United States"/>
    <s v="Seattle"/>
    <x v="4"/>
    <n v="98105"/>
    <x v="1"/>
    <s v="FUR-TA-10004575"/>
    <x v="0"/>
    <x v="3"/>
    <s v="Hon 5100 Series Wood Tables"/>
    <n v="2036.8600000000001"/>
    <n v="7"/>
    <n v="0"/>
    <n v="366.63479999999993"/>
  </r>
  <r>
    <n v="8170"/>
    <s v="CA-2014-107174"/>
    <x v="3"/>
    <x v="44"/>
    <d v="2014-11-14T00:00:00"/>
    <s v="Standard Class"/>
    <s v="AB-10060"/>
    <s v="Adam Bellavance"/>
    <s v="Home Office"/>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s v="Home Office"/>
    <s v="United States"/>
    <s v="Seattle"/>
    <x v="4"/>
    <n v="98105"/>
    <x v="1"/>
    <s v="TEC-AC-10001465"/>
    <x v="2"/>
    <x v="11"/>
    <s v="SanDisk Cruzer 64 GB USB Flash Drive"/>
    <n v="108.96000000000001"/>
    <n v="3"/>
    <n v="0"/>
    <n v="32.687999999999988"/>
  </r>
  <r>
    <n v="8172"/>
    <s v="CA-2013-146150"/>
    <x v="0"/>
    <x v="1173"/>
    <d v="2013-02-19T00:00:00"/>
    <s v="Standard Class"/>
    <s v="FM-14380"/>
    <s v="Fred McMath"/>
    <s v="Consumer"/>
    <s v="United States"/>
    <s v="Jackson"/>
    <x v="35"/>
    <n v="39212"/>
    <x v="0"/>
    <s v="OFF-AR-10002240"/>
    <x v="1"/>
    <x v="6"/>
    <s v="Panasonic KP-150 Electric Pencil Sharpener"/>
    <n v="264.18"/>
    <n v="7"/>
    <n v="0"/>
    <n v="68.686800000000005"/>
  </r>
  <r>
    <n v="8173"/>
    <s v="CA-2011-114125"/>
    <x v="2"/>
    <x v="868"/>
    <d v="2011-07-13T00:00:00"/>
    <s v="Standard Class"/>
    <s v="GH-14410"/>
    <s v="Gary Hansen"/>
    <s v="Home Office"/>
    <s v="United States"/>
    <s v="Los Angeles"/>
    <x v="1"/>
    <n v="90049"/>
    <x v="1"/>
    <s v="OFF-LA-10004559"/>
    <x v="1"/>
    <x v="2"/>
    <s v="Avery 49"/>
    <n v="2.88"/>
    <n v="1"/>
    <n v="0"/>
    <n v="1.4112"/>
  </r>
  <r>
    <n v="8174"/>
    <s v="CA-2011-114125"/>
    <x v="2"/>
    <x v="868"/>
    <d v="2011-07-13T00:00:00"/>
    <s v="Standard Class"/>
    <s v="GH-14410"/>
    <s v="Gary Hansen"/>
    <s v="Home Office"/>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s v="Home Office"/>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s v="Corporate"/>
    <s v="United States"/>
    <s v="Chicago"/>
    <x v="10"/>
    <n v="60623"/>
    <x v="2"/>
    <s v="OFF-PA-10003892"/>
    <x v="1"/>
    <x v="10"/>
    <s v="Xerox 1943"/>
    <n v="156.512"/>
    <n v="4"/>
    <n v="0.2"/>
    <n v="52.822799999999987"/>
  </r>
  <r>
    <n v="8177"/>
    <s v="CA-2013-135965"/>
    <x v="0"/>
    <x v="897"/>
    <d v="2013-09-26T00:00:00"/>
    <s v="First Class"/>
    <s v="SZ-20035"/>
    <s v="Sam Zeldin"/>
    <s v="Home Office"/>
    <s v="United States"/>
    <s v="New York City"/>
    <x v="15"/>
    <n v="10035"/>
    <x v="3"/>
    <s v="OFF-ST-10002370"/>
    <x v="1"/>
    <x v="4"/>
    <s v="Sortfiler Multipurpose Personal File Organizer, Black"/>
    <n v="128.34"/>
    <n v="6"/>
    <n v="0"/>
    <n v="37.218599999999995"/>
  </r>
  <r>
    <n v="8178"/>
    <s v="CA-2014-149699"/>
    <x v="3"/>
    <x v="66"/>
    <d v="2014-12-25T00:00:00"/>
    <s v="First Class"/>
    <s v="CM-12115"/>
    <s v="Chad McGuire"/>
    <s v="Consumer"/>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s v="Consumer"/>
    <s v="United States"/>
    <s v="Des Moines"/>
    <x v="4"/>
    <n v="98198"/>
    <x v="1"/>
    <s v="TEC-CO-10002095"/>
    <x v="2"/>
    <x v="16"/>
    <s v="Hewlett Packard 610 Color Digital Copier / Printer"/>
    <n v="999.98"/>
    <n v="2"/>
    <n v="0"/>
    <n v="449.99099999999999"/>
  </r>
  <r>
    <n v="8180"/>
    <s v="CA-2012-112767"/>
    <x v="1"/>
    <x v="991"/>
    <d v="2012-08-06T00:00:00"/>
    <s v="Standard Class"/>
    <s v="DK-12985"/>
    <s v="Darren Koutras"/>
    <s v="Consumer"/>
    <s v="United States"/>
    <s v="Springfield"/>
    <x v="21"/>
    <n v="97477"/>
    <x v="1"/>
    <s v="FUR-TA-10003469"/>
    <x v="0"/>
    <x v="3"/>
    <s v="Balt Split Level Computer Training Table"/>
    <n v="277.5"/>
    <n v="4"/>
    <n v="0.5"/>
    <n v="-188.7"/>
  </r>
  <r>
    <n v="8181"/>
    <s v="CA-2012-119879"/>
    <x v="1"/>
    <x v="82"/>
    <d v="2012-11-25T00:00:00"/>
    <s v="Standard Class"/>
    <s v="SS-20410"/>
    <s v="Shahid Shariari"/>
    <s v="Consumer"/>
    <s v="United States"/>
    <s v="Philadelphia"/>
    <x v="9"/>
    <n v="19120"/>
    <x v="3"/>
    <s v="FUR-TA-10002958"/>
    <x v="0"/>
    <x v="3"/>
    <s v="Bevis Oval Conference Table, Walnut"/>
    <n v="1252.704"/>
    <n v="8"/>
    <n v="0.4"/>
    <n v="-480.20320000000027"/>
  </r>
  <r>
    <n v="8182"/>
    <s v="CA-2012-119879"/>
    <x v="1"/>
    <x v="82"/>
    <d v="2012-11-25T00:00:00"/>
    <s v="Standard Class"/>
    <s v="SS-20410"/>
    <s v="Shahid Shariari"/>
    <s v="Consumer"/>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s v="Corporate"/>
    <s v="United States"/>
    <s v="Chicago"/>
    <x v="10"/>
    <n v="60653"/>
    <x v="2"/>
    <s v="FUR-FU-10004973"/>
    <x v="0"/>
    <x v="5"/>
    <s v="Flat Face Poster Frame"/>
    <n v="22.608000000000001"/>
    <n v="3"/>
    <n v="0.6"/>
    <n v="-10.173599999999997"/>
  </r>
  <r>
    <n v="8184"/>
    <s v="CA-2014-155642"/>
    <x v="3"/>
    <x v="796"/>
    <d v="2014-05-23T00:00:00"/>
    <s v="Standard Class"/>
    <s v="BM-11575"/>
    <s v="Brendan Murry"/>
    <s v="Corporate"/>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s v="Corporate"/>
    <s v="United States"/>
    <s v="Chicago"/>
    <x v="10"/>
    <n v="60623"/>
    <x v="2"/>
    <s v="OFF-PA-10003641"/>
    <x v="1"/>
    <x v="10"/>
    <s v="Xerox 1909"/>
    <n v="63.311999999999998"/>
    <n v="3"/>
    <n v="0.2"/>
    <n v="20.576399999999996"/>
  </r>
  <r>
    <n v="8186"/>
    <s v="CA-2012-136728"/>
    <x v="1"/>
    <x v="1023"/>
    <d v="2012-09-17T00:00:00"/>
    <s v="Second Class"/>
    <s v="AG-10900"/>
    <s v="Arthur Gainer"/>
    <s v="Consumer"/>
    <s v="United States"/>
    <s v="Chicago"/>
    <x v="10"/>
    <n v="60623"/>
    <x v="2"/>
    <s v="OFF-EN-10002621"/>
    <x v="1"/>
    <x v="12"/>
    <s v="Staples"/>
    <n v="7.8239999999999998"/>
    <n v="1"/>
    <n v="0.2"/>
    <n v="2.9339999999999997"/>
  </r>
  <r>
    <n v="8187"/>
    <s v="CA-2012-136728"/>
    <x v="1"/>
    <x v="1023"/>
    <d v="2012-09-17T00:00:00"/>
    <s v="Second Class"/>
    <s v="AG-10900"/>
    <s v="Arthur Gainer"/>
    <s v="Consumer"/>
    <s v="United States"/>
    <s v="Chicago"/>
    <x v="10"/>
    <n v="60623"/>
    <x v="2"/>
    <s v="FUR-CH-10003817"/>
    <x v="0"/>
    <x v="1"/>
    <s v="Global Value Steno Chair, Gray"/>
    <n v="170.072"/>
    <n v="4"/>
    <n v="0.3"/>
    <n v="-12.147999999999996"/>
  </r>
  <r>
    <n v="8188"/>
    <s v="CA-2013-127194"/>
    <x v="0"/>
    <x v="107"/>
    <d v="2013-12-17T00:00:00"/>
    <s v="Standard Class"/>
    <s v="BW-11110"/>
    <s v="Bart Watters"/>
    <s v="Corporate"/>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s v="Consumer"/>
    <s v="United States"/>
    <s v="Rockville"/>
    <x v="39"/>
    <n v="20852"/>
    <x v="3"/>
    <s v="OFF-PA-10001870"/>
    <x v="1"/>
    <x v="10"/>
    <s v="Xerox 202"/>
    <n v="19.440000000000001"/>
    <n v="3"/>
    <n v="0"/>
    <n v="9.3312000000000008"/>
  </r>
  <r>
    <n v="8190"/>
    <s v="CA-2012-140375"/>
    <x v="1"/>
    <x v="653"/>
    <d v="2012-10-05T00:00:00"/>
    <s v="Second Class"/>
    <s v="SG-20470"/>
    <s v="Sheri Gordon"/>
    <s v="Consumer"/>
    <s v="United States"/>
    <s v="Rockville"/>
    <x v="39"/>
    <n v="20852"/>
    <x v="3"/>
    <s v="OFF-BI-10000320"/>
    <x v="1"/>
    <x v="8"/>
    <s v="GBC Plastic Binding Combs"/>
    <n v="7.38"/>
    <n v="1"/>
    <n v="0"/>
    <n v="3.6162000000000001"/>
  </r>
  <r>
    <n v="8191"/>
    <s v="US-2014-155866"/>
    <x v="3"/>
    <x v="701"/>
    <d v="2014-11-22T00:00:00"/>
    <s v="Standard Class"/>
    <s v="CC-12370"/>
    <s v="Christopher Conant"/>
    <s v="Consumer"/>
    <s v="United States"/>
    <s v="New York City"/>
    <x v="15"/>
    <n v="10011"/>
    <x v="3"/>
    <s v="OFF-PA-10004735"/>
    <x v="1"/>
    <x v="10"/>
    <s v="Xerox 1905"/>
    <n v="38.880000000000003"/>
    <n v="6"/>
    <n v="0"/>
    <n v="18.662400000000002"/>
  </r>
  <r>
    <n v="8192"/>
    <s v="US-2014-155866"/>
    <x v="3"/>
    <x v="701"/>
    <d v="2014-11-22T00:00:00"/>
    <s v="Standard Class"/>
    <s v="CC-12370"/>
    <s v="Christopher Conant"/>
    <s v="Consumer"/>
    <s v="United States"/>
    <s v="New York City"/>
    <x v="15"/>
    <n v="10011"/>
    <x v="3"/>
    <s v="FUR-FU-10004091"/>
    <x v="0"/>
    <x v="5"/>
    <s v="Howard Miller 13&quot; Diameter Goldtone Round Wall Clock"/>
    <n v="187.76"/>
    <n v="4"/>
    <n v="0"/>
    <n v="76.9816"/>
  </r>
  <r>
    <n v="8193"/>
    <s v="CA-2012-141327"/>
    <x v="1"/>
    <x v="672"/>
    <d v="2012-12-03T00:00:00"/>
    <s v="First Class"/>
    <s v="LR-16915"/>
    <s v="Lena Radford"/>
    <s v="Consumer"/>
    <s v="United States"/>
    <s v="Durham"/>
    <x v="3"/>
    <n v="27707"/>
    <x v="0"/>
    <s v="OFF-BI-10000546"/>
    <x v="1"/>
    <x v="8"/>
    <s v="Avery Durable Binders"/>
    <n v="6.0480000000000009"/>
    <n v="7"/>
    <n v="0.7"/>
    <n v="-4.2336000000000009"/>
  </r>
  <r>
    <n v="8194"/>
    <s v="CA-2012-141327"/>
    <x v="1"/>
    <x v="672"/>
    <d v="2012-12-03T00:00:00"/>
    <s v="First Class"/>
    <s v="LR-16915"/>
    <s v="Lena Radford"/>
    <s v="Consumer"/>
    <s v="United States"/>
    <s v="Durham"/>
    <x v="3"/>
    <n v="27707"/>
    <x v="0"/>
    <s v="OFF-AP-10001293"/>
    <x v="1"/>
    <x v="9"/>
    <s v="Belkin 8 Outlet Surge Protector"/>
    <n v="98.352000000000004"/>
    <n v="3"/>
    <n v="0.2"/>
    <n v="9.8351999999999933"/>
  </r>
  <r>
    <n v="8195"/>
    <s v="CA-2012-141327"/>
    <x v="1"/>
    <x v="672"/>
    <d v="2012-12-03T00:00:00"/>
    <s v="First Class"/>
    <s v="LR-16915"/>
    <s v="Lena Radford"/>
    <s v="Consumer"/>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s v="Corporate"/>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s v="Consumer"/>
    <s v="United States"/>
    <s v="Knoxville"/>
    <x v="18"/>
    <n v="37918"/>
    <x v="0"/>
    <s v="TEC-AC-10004568"/>
    <x v="2"/>
    <x v="11"/>
    <s v="Maxell LTO Ultrium - 800 GB"/>
    <n v="89.567999999999998"/>
    <n v="4"/>
    <n v="0.2"/>
    <n v="-1.119600000000009"/>
  </r>
  <r>
    <n v="8198"/>
    <s v="CA-2014-102736"/>
    <x v="3"/>
    <x v="528"/>
    <d v="2014-09-10T00:00:00"/>
    <s v="Standard Class"/>
    <s v="LP-17095"/>
    <s v="Liz Preis"/>
    <s v="Consumer"/>
    <s v="United States"/>
    <s v="Knoxville"/>
    <x v="18"/>
    <n v="37918"/>
    <x v="0"/>
    <s v="OFF-AR-10001897"/>
    <x v="1"/>
    <x v="6"/>
    <s v="Model L Table or Wall-Mount Pencil Sharpener"/>
    <n v="71.959999999999994"/>
    <n v="5"/>
    <n v="0.2"/>
    <n v="7.1960000000000015"/>
  </r>
  <r>
    <n v="8199"/>
    <s v="CA-2014-102736"/>
    <x v="3"/>
    <x v="528"/>
    <d v="2014-09-10T00:00:00"/>
    <s v="Standard Class"/>
    <s v="LP-17095"/>
    <s v="Liz Preis"/>
    <s v="Consumer"/>
    <s v="United States"/>
    <s v="Knoxville"/>
    <x v="18"/>
    <n v="37918"/>
    <x v="0"/>
    <s v="OFF-PA-10001800"/>
    <x v="1"/>
    <x v="10"/>
    <s v="Xerox 220"/>
    <n v="15.552000000000003"/>
    <n v="3"/>
    <n v="0.2"/>
    <n v="5.4432"/>
  </r>
  <r>
    <n v="8200"/>
    <s v="CA-2014-125269"/>
    <x v="3"/>
    <x v="558"/>
    <d v="2014-05-01T00:00:00"/>
    <s v="Standard Class"/>
    <s v="AF-10870"/>
    <s v="Art Ferguson"/>
    <s v="Consumer"/>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s v="Consumer"/>
    <s v="United States"/>
    <s v="Chicago"/>
    <x v="10"/>
    <n v="60610"/>
    <x v="2"/>
    <s v="OFF-ST-10004123"/>
    <x v="1"/>
    <x v="4"/>
    <s v="Safco Industrial Wire Shelving System"/>
    <n v="72.784000000000006"/>
    <n v="1"/>
    <n v="0.2"/>
    <n v="-18.196000000000002"/>
  </r>
  <r>
    <n v="8202"/>
    <s v="CA-2012-114811"/>
    <x v="1"/>
    <x v="627"/>
    <d v="2012-11-08T00:00:00"/>
    <s v="Same Day"/>
    <s v="KD-16495"/>
    <s v="Keith Dawkins"/>
    <s v="Corporate"/>
    <s v="United States"/>
    <s v="New York City"/>
    <x v="15"/>
    <n v="10024"/>
    <x v="3"/>
    <s v="OFF-ST-10000885"/>
    <x v="1"/>
    <x v="4"/>
    <s v="Fellowes Desktop Hanging File Manager"/>
    <n v="67.150000000000006"/>
    <n v="5"/>
    <n v="0"/>
    <n v="16.787500000000001"/>
  </r>
  <r>
    <n v="8203"/>
    <s v="CA-2012-114811"/>
    <x v="1"/>
    <x v="627"/>
    <d v="2012-11-08T00:00:00"/>
    <s v="Same Day"/>
    <s v="KD-16495"/>
    <s v="Keith Dawkins"/>
    <s v="Corporate"/>
    <s v="United States"/>
    <s v="New York City"/>
    <x v="15"/>
    <n v="10024"/>
    <x v="3"/>
    <s v="TEC-PH-10004165"/>
    <x v="2"/>
    <x v="7"/>
    <s v="Mitel MiVoice 5330e IP Phone"/>
    <n v="549.98"/>
    <n v="2"/>
    <n v="0"/>
    <n v="142.9948"/>
  </r>
  <r>
    <n v="8204"/>
    <s v="CA-2012-114811"/>
    <x v="1"/>
    <x v="627"/>
    <d v="2012-11-08T00:00:00"/>
    <s v="Same Day"/>
    <s v="KD-16495"/>
    <s v="Keith Dawkins"/>
    <s v="Corporate"/>
    <s v="United States"/>
    <s v="New York City"/>
    <x v="15"/>
    <n v="10024"/>
    <x v="3"/>
    <s v="FUR-FU-10002240"/>
    <x v="0"/>
    <x v="5"/>
    <s v="Nu-Dell EZ-Mount Plastic Wall Frames"/>
    <n v="11.82"/>
    <n v="3"/>
    <n v="0"/>
    <n v="4.7279999999999998"/>
  </r>
  <r>
    <n v="8205"/>
    <s v="CA-2012-114811"/>
    <x v="1"/>
    <x v="627"/>
    <d v="2012-11-08T00:00:00"/>
    <s v="Same Day"/>
    <s v="KD-16495"/>
    <s v="Keith Dawkins"/>
    <s v="Corporate"/>
    <s v="United States"/>
    <s v="New York City"/>
    <x v="15"/>
    <n v="10024"/>
    <x v="3"/>
    <s v="TEC-MA-10000045"/>
    <x v="2"/>
    <x v="15"/>
    <s v="Zebra ZM400 Thermal Label Printer"/>
    <n v="4643.8"/>
    <n v="4"/>
    <n v="0"/>
    <n v="2229.0239999999999"/>
  </r>
  <r>
    <n v="8206"/>
    <s v="CA-2012-114811"/>
    <x v="1"/>
    <x v="627"/>
    <d v="2012-11-08T00:00:00"/>
    <s v="Same Day"/>
    <s v="KD-16495"/>
    <s v="Keith Dawkins"/>
    <s v="Corporate"/>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s v="Consumer"/>
    <s v="United States"/>
    <s v="Daytona Beach"/>
    <x v="2"/>
    <n v="32114"/>
    <x v="0"/>
    <s v="FUR-TA-10000577"/>
    <x v="0"/>
    <x v="3"/>
    <s v="Bretford CR4500 Series Slim Rectangular Table"/>
    <n v="191.5155"/>
    <n v="1"/>
    <n v="0.45"/>
    <n v="-76.606200000000001"/>
  </r>
  <r>
    <n v="8208"/>
    <s v="CA-2012-122266"/>
    <x v="1"/>
    <x v="33"/>
    <d v="2012-04-30T00:00:00"/>
    <s v="Standard Class"/>
    <s v="SA-20830"/>
    <s v="Sue Ann Reed"/>
    <s v="Consumer"/>
    <s v="United States"/>
    <s v="Daytona Beach"/>
    <x v="2"/>
    <n v="32114"/>
    <x v="0"/>
    <s v="OFF-AR-10004757"/>
    <x v="1"/>
    <x v="6"/>
    <s v="Crayola Colored Pencils"/>
    <n v="2.6240000000000001"/>
    <n v="1"/>
    <n v="0.2"/>
    <n v="0.42639999999999978"/>
  </r>
  <r>
    <n v="8209"/>
    <s v="CA-2012-141565"/>
    <x v="1"/>
    <x v="1181"/>
    <d v="2012-09-24T00:00:00"/>
    <s v="Standard Class"/>
    <s v="BG-11035"/>
    <s v="Barry Gonzalez"/>
    <s v="Consumer"/>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s v="Consumer"/>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s v="Corporate"/>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s v="Consumer"/>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s v="Consumer"/>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s v="Corporate"/>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s v="Corporate"/>
    <s v="United States"/>
    <s v="Murfreesboro"/>
    <x v="18"/>
    <n v="37130"/>
    <x v="0"/>
    <s v="OFF-PA-10004665"/>
    <x v="1"/>
    <x v="10"/>
    <s v="Advantus Motivational Note Cards"/>
    <n v="10.48"/>
    <n v="1"/>
    <n v="0.2"/>
    <n v="3.7989999999999995"/>
  </r>
  <r>
    <n v="8216"/>
    <s v="CA-2012-120845"/>
    <x v="1"/>
    <x v="12"/>
    <d v="2012-10-02T00:00:00"/>
    <s v="Standard Class"/>
    <s v="ML-17395"/>
    <s v="Marina Lichtenstein"/>
    <s v="Corporate"/>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s v="Corporate"/>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s v="Consumer"/>
    <s v="United States"/>
    <s v="Dallas"/>
    <x v="5"/>
    <n v="75217"/>
    <x v="2"/>
    <s v="OFF-FA-10002676"/>
    <x v="1"/>
    <x v="13"/>
    <s v="Colored Push Pins"/>
    <n v="4.3440000000000003"/>
    <n v="3"/>
    <n v="0.2"/>
    <n v="0.86879999999999979"/>
  </r>
  <r>
    <n v="8219"/>
    <s v="CA-2011-120775"/>
    <x v="2"/>
    <x v="462"/>
    <d v="2011-10-07T00:00:00"/>
    <s v="Standard Class"/>
    <s v="RD-19930"/>
    <s v="Russell D'Ascenzo"/>
    <s v="Consumer"/>
    <s v="United States"/>
    <s v="Dallas"/>
    <x v="5"/>
    <n v="75217"/>
    <x v="2"/>
    <s v="FUR-FU-10000758"/>
    <x v="0"/>
    <x v="5"/>
    <s v="DAX Natural Wood-Tone Poster Frame"/>
    <n v="31.776000000000003"/>
    <n v="3"/>
    <n v="0.6"/>
    <n v="-19.065600000000007"/>
  </r>
  <r>
    <n v="8220"/>
    <s v="CA-2011-120775"/>
    <x v="2"/>
    <x v="462"/>
    <d v="2011-10-07T00:00:00"/>
    <s v="Standard Class"/>
    <s v="RD-19930"/>
    <s v="Russell D'Ascenzo"/>
    <s v="Consumer"/>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s v="Consumer"/>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s v="Consumer"/>
    <s v="United States"/>
    <s v="Dallas"/>
    <x v="5"/>
    <n v="75217"/>
    <x v="2"/>
    <s v="OFF-FA-10000254"/>
    <x v="1"/>
    <x v="13"/>
    <s v="Sterling Rubber Bands by Alliance"/>
    <n v="15.072000000000001"/>
    <n v="4"/>
    <n v="0.2"/>
    <n v="-3.7680000000000002"/>
  </r>
  <r>
    <n v="8223"/>
    <s v="CA-2011-152905"/>
    <x v="2"/>
    <x v="1087"/>
    <d v="2011-02-25T00:00:00"/>
    <s v="Standard Class"/>
    <s v="AB-10015"/>
    <s v="Aaron Bergman"/>
    <s v="Consumer"/>
    <s v="United States"/>
    <s v="Arlington"/>
    <x v="5"/>
    <n v="76017"/>
    <x v="2"/>
    <s v="OFF-ST-10000321"/>
    <x v="1"/>
    <x v="4"/>
    <s v="Akro Stacking Bins"/>
    <n v="12.624000000000001"/>
    <n v="2"/>
    <n v="0.2"/>
    <n v="-2.5248000000000022"/>
  </r>
  <r>
    <n v="8224"/>
    <s v="CA-2013-104633"/>
    <x v="0"/>
    <x v="1"/>
    <d v="2013-06-17T00:00:00"/>
    <s v="Standard Class"/>
    <s v="EA-14035"/>
    <s v="Erin Ashbrook"/>
    <s v="Corporate"/>
    <s v="United States"/>
    <s v="Pasadena"/>
    <x v="1"/>
    <n v="91104"/>
    <x v="1"/>
    <s v="OFF-PA-10000241"/>
    <x v="1"/>
    <x v="10"/>
    <s v="IBM Multi-Purpose Copy Paper, 8 1/2 x 11&quot;, Case"/>
    <n v="185.88"/>
    <n v="6"/>
    <n v="0"/>
    <n v="83.645999999999987"/>
  </r>
  <r>
    <n v="8225"/>
    <s v="CA-2013-104633"/>
    <x v="0"/>
    <x v="1"/>
    <d v="2013-06-17T00:00:00"/>
    <s v="Standard Class"/>
    <s v="EA-14035"/>
    <s v="Erin Ashbrook"/>
    <s v="Corporate"/>
    <s v="United States"/>
    <s v="Pasadena"/>
    <x v="1"/>
    <n v="91104"/>
    <x v="1"/>
    <s v="OFF-PA-10004782"/>
    <x v="1"/>
    <x v="10"/>
    <s v="Xerox 228"/>
    <n v="12.96"/>
    <n v="2"/>
    <n v="0"/>
    <n v="6.2208000000000006"/>
  </r>
  <r>
    <n v="8226"/>
    <s v="CA-2014-104136"/>
    <x v="3"/>
    <x v="752"/>
    <d v="2014-11-05T00:00:00"/>
    <s v="Second Class"/>
    <s v="SF-20065"/>
    <s v="Sandra Flanagan"/>
    <s v="Consumer"/>
    <s v="United States"/>
    <s v="Everett"/>
    <x v="31"/>
    <n v="2149"/>
    <x v="3"/>
    <s v="OFF-PA-10004243"/>
    <x v="1"/>
    <x v="10"/>
    <s v="Xerox 1939"/>
    <n v="189.7"/>
    <n v="10"/>
    <n v="0"/>
    <n v="91.055999999999983"/>
  </r>
  <r>
    <n v="8227"/>
    <s v="CA-2014-104136"/>
    <x v="3"/>
    <x v="752"/>
    <d v="2014-11-05T00:00:00"/>
    <s v="Second Class"/>
    <s v="SF-20065"/>
    <s v="Sandra Flanagan"/>
    <s v="Consumer"/>
    <s v="United States"/>
    <s v="Everett"/>
    <x v="31"/>
    <n v="2149"/>
    <x v="3"/>
    <s v="OFF-PA-10001033"/>
    <x v="1"/>
    <x v="10"/>
    <s v="Xerox 1893"/>
    <n v="40.99"/>
    <n v="1"/>
    <n v="0"/>
    <n v="20.085100000000001"/>
  </r>
  <r>
    <n v="8228"/>
    <s v="CA-2013-123050"/>
    <x v="0"/>
    <x v="958"/>
    <d v="2013-04-09T00:00:00"/>
    <s v="Second Class"/>
    <s v="BC-11125"/>
    <s v="Becky Castell"/>
    <s v="Home Office"/>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s v="Home Office"/>
    <s v="United States"/>
    <s v="Troy"/>
    <x v="15"/>
    <n v="12180"/>
    <x v="3"/>
    <s v="OFF-ST-10003455"/>
    <x v="1"/>
    <x v="4"/>
    <s v="Tenex File Box, Personal Filing Tote with Lid, Black"/>
    <n v="31.02"/>
    <n v="2"/>
    <n v="0"/>
    <n v="8.0652000000000008"/>
  </r>
  <r>
    <n v="8230"/>
    <s v="CA-2013-123050"/>
    <x v="0"/>
    <x v="958"/>
    <d v="2013-04-09T00:00:00"/>
    <s v="Second Class"/>
    <s v="BC-11125"/>
    <s v="Becky Castell"/>
    <s v="Home Office"/>
    <s v="United States"/>
    <s v="Troy"/>
    <x v="15"/>
    <n v="12180"/>
    <x v="3"/>
    <s v="TEC-AC-10001109"/>
    <x v="2"/>
    <x v="11"/>
    <s v="Logitech Trackman Marble Mouse"/>
    <n v="89.97"/>
    <n v="3"/>
    <n v="0"/>
    <n v="37.787400000000005"/>
  </r>
  <r>
    <n v="8231"/>
    <s v="CA-2013-162355"/>
    <x v="0"/>
    <x v="1186"/>
    <d v="2013-07-03T00:00:00"/>
    <s v="Second Class"/>
    <s v="PF-19165"/>
    <s v="Philip Fox"/>
    <s v="Consumer"/>
    <s v="United States"/>
    <s v="Sandy Springs"/>
    <x v="32"/>
    <n v="30328"/>
    <x v="0"/>
    <s v="OFF-AR-10004344"/>
    <x v="1"/>
    <x v="6"/>
    <s v="Bulldog Vacuum Base Pencil Sharpener"/>
    <n v="35.97"/>
    <n v="3"/>
    <n v="0"/>
    <n v="9.7118999999999982"/>
  </r>
  <r>
    <n v="8232"/>
    <s v="CA-2013-162355"/>
    <x v="0"/>
    <x v="1186"/>
    <d v="2013-07-03T00:00:00"/>
    <s v="Second Class"/>
    <s v="PF-19165"/>
    <s v="Philip Fox"/>
    <s v="Consumer"/>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s v="Consumer"/>
    <s v="United States"/>
    <s v="San Jose"/>
    <x v="1"/>
    <n v="95123"/>
    <x v="1"/>
    <s v="OFF-ST-10000675"/>
    <x v="1"/>
    <x v="4"/>
    <s v="File Shuttle II and Handi-File, Black"/>
    <n v="169.45"/>
    <n v="5"/>
    <n v="0"/>
    <n v="42.362499999999997"/>
  </r>
  <r>
    <n v="8234"/>
    <s v="CA-2011-158225"/>
    <x v="2"/>
    <x v="358"/>
    <d v="2011-09-28T00:00:00"/>
    <s v="Standard Class"/>
    <s v="SE-20110"/>
    <s v="Sanjit Engle"/>
    <s v="Consumer"/>
    <s v="United States"/>
    <s v="San Jose"/>
    <x v="1"/>
    <n v="95123"/>
    <x v="1"/>
    <s v="OFF-ST-10002301"/>
    <x v="1"/>
    <x v="4"/>
    <s v="Tennsco Commercial Shelving"/>
    <n v="40.68"/>
    <n v="2"/>
    <n v="0"/>
    <n v="0.40679999999999694"/>
  </r>
  <r>
    <n v="8235"/>
    <s v="CA-2014-102204"/>
    <x v="3"/>
    <x v="927"/>
    <d v="2014-05-07T00:00:00"/>
    <s v="Standard Class"/>
    <s v="CJ-12010"/>
    <s v="Caroline Jumper"/>
    <s v="Consumer"/>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s v="Consumer"/>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s v="Consumer"/>
    <s v="United States"/>
    <s v="Jacksonville"/>
    <x v="2"/>
    <n v="32216"/>
    <x v="0"/>
    <s v="FUR-CH-10002024"/>
    <x v="0"/>
    <x v="1"/>
    <s v="HON 5400 Series Task Chairs for Big and Tall"/>
    <n v="2803.92"/>
    <n v="5"/>
    <n v="0.2"/>
    <n v="0"/>
  </r>
  <r>
    <n v="8238"/>
    <s v="CA-2014-103065"/>
    <x v="3"/>
    <x v="179"/>
    <d v="2014-10-21T00:00:00"/>
    <s v="Same Day"/>
    <s v="PT-19090"/>
    <s v="Pete Takahito"/>
    <s v="Consumer"/>
    <s v="United States"/>
    <s v="Jacksonville"/>
    <x v="2"/>
    <n v="32216"/>
    <x v="0"/>
    <s v="OFF-ST-10000617"/>
    <x v="1"/>
    <x v="4"/>
    <s v="Woodgrain Magazine Files by Perma"/>
    <n v="4.7679999999999998"/>
    <n v="2"/>
    <n v="0.2"/>
    <n v="-0.7748000000000006"/>
  </r>
  <r>
    <n v="8239"/>
    <s v="CA-2014-103065"/>
    <x v="3"/>
    <x v="179"/>
    <d v="2014-10-21T00:00:00"/>
    <s v="Same Day"/>
    <s v="PT-19090"/>
    <s v="Pete Takahito"/>
    <s v="Consumer"/>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s v="Consumer"/>
    <s v="United States"/>
    <s v="Jacksonville"/>
    <x v="2"/>
    <n v="32216"/>
    <x v="0"/>
    <s v="OFF-AR-10003251"/>
    <x v="1"/>
    <x v="6"/>
    <s v="Prang Drawing Pencil Set"/>
    <n v="4.4479999999999995"/>
    <n v="2"/>
    <n v="0.2"/>
    <n v="1.1119999999999999"/>
  </r>
  <r>
    <n v="8241"/>
    <s v="CA-2014-103065"/>
    <x v="3"/>
    <x v="179"/>
    <d v="2014-10-21T00:00:00"/>
    <s v="Same Day"/>
    <s v="PT-19090"/>
    <s v="Pete Takahito"/>
    <s v="Consumer"/>
    <s v="United States"/>
    <s v="Jacksonville"/>
    <x v="2"/>
    <n v="32216"/>
    <x v="0"/>
    <s v="FUR-FU-10000175"/>
    <x v="0"/>
    <x v="5"/>
    <s v="DAX Wood Document Frame."/>
    <n v="43.936000000000007"/>
    <n v="4"/>
    <n v="0.2"/>
    <n v="6.0411999999999964"/>
  </r>
  <r>
    <n v="8242"/>
    <s v="CA-2011-109855"/>
    <x v="2"/>
    <x v="416"/>
    <d v="2011-09-05T00:00:00"/>
    <s v="Standard Class"/>
    <s v="LH-16900"/>
    <s v="Lena Hernandez"/>
    <s v="Consumer"/>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s v="Consumer"/>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s v="Consumer"/>
    <s v="United States"/>
    <s v="San Francisco"/>
    <x v="1"/>
    <n v="94122"/>
    <x v="1"/>
    <s v="TEC-PH-10003691"/>
    <x v="2"/>
    <x v="7"/>
    <s v="BlackBerry Q10"/>
    <n v="806.33600000000001"/>
    <n v="8"/>
    <n v="0.2"/>
    <n v="50.396000000000015"/>
  </r>
  <r>
    <n v="8245"/>
    <s v="CA-2011-109897"/>
    <x v="2"/>
    <x v="1132"/>
    <d v="2011-08-16T00:00:00"/>
    <s v="Standard Class"/>
    <s v="BW-11200"/>
    <s v="Ben Wallace"/>
    <s v="Consumer"/>
    <s v="United States"/>
    <s v="San Francisco"/>
    <x v="1"/>
    <n v="94122"/>
    <x v="1"/>
    <s v="FUR-FU-10002878"/>
    <x v="0"/>
    <x v="5"/>
    <s v="Seth Thomas 14&quot; Day/Date Wall Clock"/>
    <n v="85.44"/>
    <n v="3"/>
    <n v="0"/>
    <n v="31.612800000000004"/>
  </r>
  <r>
    <n v="8246"/>
    <s v="US-2011-143581"/>
    <x v="2"/>
    <x v="710"/>
    <d v="2011-08-23T00:00:00"/>
    <s v="Standard Class"/>
    <s v="BS-11365"/>
    <s v="Bill Shonely"/>
    <s v="Corporate"/>
    <s v="United States"/>
    <s v="Columbus"/>
    <x v="32"/>
    <n v="31907"/>
    <x v="0"/>
    <s v="OFF-ST-10000991"/>
    <x v="1"/>
    <x v="4"/>
    <s v="Space Solutions HD Industrial Steel Shelving."/>
    <n v="344.90999999999997"/>
    <n v="3"/>
    <n v="0"/>
    <n v="10.347300000000004"/>
  </r>
  <r>
    <n v="8247"/>
    <s v="CA-2012-129217"/>
    <x v="1"/>
    <x v="1187"/>
    <d v="2012-05-10T00:00:00"/>
    <s v="Same Day"/>
    <s v="DP-13390"/>
    <s v="Dennis Pardue"/>
    <s v="Home Office"/>
    <s v="United States"/>
    <s v="Aurora"/>
    <x v="10"/>
    <n v="60505"/>
    <x v="2"/>
    <s v="OFF-AP-10002439"/>
    <x v="1"/>
    <x v="9"/>
    <s v="Tripp Lite Isotel 8 Ultra 8 Outlet Metal Surge"/>
    <n v="70.969999999999985"/>
    <n v="5"/>
    <n v="0.8"/>
    <n v="-191.619"/>
  </r>
  <r>
    <n v="8248"/>
    <s v="CA-2012-129217"/>
    <x v="1"/>
    <x v="1187"/>
    <d v="2012-05-10T00:00:00"/>
    <s v="Same Day"/>
    <s v="DP-13390"/>
    <s v="Dennis Pardue"/>
    <s v="Home Office"/>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s v="Home Office"/>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s v="Consumer"/>
    <s v="United States"/>
    <s v="Chicago"/>
    <x v="10"/>
    <n v="60653"/>
    <x v="2"/>
    <s v="OFF-BI-10002854"/>
    <x v="1"/>
    <x v="8"/>
    <s v="Performers Binder/Pad Holder, Black"/>
    <n v="11.211999999999998"/>
    <n v="2"/>
    <n v="0.8"/>
    <n v="-16.818000000000005"/>
  </r>
  <r>
    <n v="8251"/>
    <s v="CA-2012-140221"/>
    <x v="1"/>
    <x v="616"/>
    <d v="2012-03-09T00:00:00"/>
    <s v="Second Class"/>
    <s v="MS-17365"/>
    <s v="Maribeth Schnelling"/>
    <s v="Consumer"/>
    <s v="United States"/>
    <s v="Chicago"/>
    <x v="10"/>
    <n v="60653"/>
    <x v="2"/>
    <s v="FUR-FU-10000023"/>
    <x v="0"/>
    <x v="5"/>
    <s v="Eldon Wave Desk Accessories"/>
    <n v="4.7119999999999997"/>
    <n v="2"/>
    <n v="0.6"/>
    <n v="-1.8847999999999994"/>
  </r>
  <r>
    <n v="8252"/>
    <s v="CA-2012-140221"/>
    <x v="1"/>
    <x v="616"/>
    <d v="2012-03-09T00:00:00"/>
    <s v="Second Class"/>
    <s v="MS-17365"/>
    <s v="Maribeth Schnelling"/>
    <s v="Consumer"/>
    <s v="United States"/>
    <s v="Chicago"/>
    <x v="10"/>
    <n v="60653"/>
    <x v="2"/>
    <s v="OFF-AP-10000828"/>
    <x v="1"/>
    <x v="9"/>
    <s v="Avanti 4.4 Cu. Ft. Refrigerator"/>
    <n v="180.97999999999996"/>
    <n v="5"/>
    <n v="0.8"/>
    <n v="-470.548"/>
  </r>
  <r>
    <n v="8253"/>
    <s v="CA-2012-140221"/>
    <x v="1"/>
    <x v="616"/>
    <d v="2012-03-09T00:00:00"/>
    <s v="Second Class"/>
    <s v="MS-17365"/>
    <s v="Maribeth Schnelling"/>
    <s v="Consumer"/>
    <s v="United States"/>
    <s v="Chicago"/>
    <x v="10"/>
    <n v="60653"/>
    <x v="2"/>
    <s v="OFF-ST-10000777"/>
    <x v="1"/>
    <x v="4"/>
    <s v="Companion Letter/Legal File, Black"/>
    <n v="60.415999999999997"/>
    <n v="2"/>
    <n v="0.2"/>
    <n v="6.0416000000000025"/>
  </r>
  <r>
    <n v="8254"/>
    <s v="CA-2014-152310"/>
    <x v="3"/>
    <x v="801"/>
    <d v="2014-08-20T00:00:00"/>
    <s v="Standard Class"/>
    <s v="DK-12895"/>
    <s v="Dana Kaydos"/>
    <s v="Consumer"/>
    <s v="United States"/>
    <s v="Seattle"/>
    <x v="4"/>
    <n v="98103"/>
    <x v="1"/>
    <s v="TEC-CO-10000971"/>
    <x v="2"/>
    <x v="16"/>
    <s v="Hewlett Packard 310 Color Digital Copier"/>
    <n v="299.99"/>
    <n v="1"/>
    <n v="0"/>
    <n v="89.996999999999986"/>
  </r>
  <r>
    <n v="8255"/>
    <s v="CA-2014-152310"/>
    <x v="3"/>
    <x v="801"/>
    <d v="2014-08-20T00:00:00"/>
    <s v="Standard Class"/>
    <s v="DK-12895"/>
    <s v="Dana Kaydos"/>
    <s v="Consumer"/>
    <s v="United States"/>
    <s v="Seattle"/>
    <x v="4"/>
    <n v="98103"/>
    <x v="1"/>
    <s v="OFF-PA-10003134"/>
    <x v="1"/>
    <x v="10"/>
    <s v="Xerox 1937"/>
    <n v="192.16"/>
    <n v="4"/>
    <n v="0"/>
    <n v="92.236799999999988"/>
  </r>
  <r>
    <n v="8256"/>
    <s v="CA-2014-152310"/>
    <x v="3"/>
    <x v="801"/>
    <d v="2014-08-20T00:00:00"/>
    <s v="Standard Class"/>
    <s v="DK-12895"/>
    <s v="Dana Kaydos"/>
    <s v="Consumer"/>
    <s v="United States"/>
    <s v="Seattle"/>
    <x v="4"/>
    <n v="98103"/>
    <x v="1"/>
    <s v="TEC-PH-10002538"/>
    <x v="2"/>
    <x v="7"/>
    <s v="Grandstream GXP1160 VoIP phone"/>
    <n v="242.624"/>
    <n v="8"/>
    <n v="0.2"/>
    <n v="27.295199999999973"/>
  </r>
  <r>
    <n v="8257"/>
    <s v="CA-2014-152310"/>
    <x v="3"/>
    <x v="801"/>
    <d v="2014-08-20T00:00:00"/>
    <s v="Standard Class"/>
    <s v="DK-12895"/>
    <s v="Dana Kaydos"/>
    <s v="Consumer"/>
    <s v="United States"/>
    <s v="Seattle"/>
    <x v="4"/>
    <n v="98103"/>
    <x v="1"/>
    <s v="OFF-ST-10001228"/>
    <x v="1"/>
    <x v="4"/>
    <s v="Personal File Boxes with Fold-Down Carry Handle"/>
    <n v="46.74"/>
    <n v="3"/>
    <n v="0"/>
    <n v="11.684999999999999"/>
  </r>
  <r>
    <n v="8258"/>
    <s v="CA-2014-152310"/>
    <x v="3"/>
    <x v="801"/>
    <d v="2014-08-20T00:00:00"/>
    <s v="Standard Class"/>
    <s v="DK-12895"/>
    <s v="Dana Kaydos"/>
    <s v="Consumer"/>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s v="Consumer"/>
    <s v="United States"/>
    <s v="Seattle"/>
    <x v="4"/>
    <n v="98103"/>
    <x v="1"/>
    <s v="OFF-BI-10004308"/>
    <x v="1"/>
    <x v="8"/>
    <s v="Avery Legal 4-Ring Binder"/>
    <n v="100.70400000000001"/>
    <n v="6"/>
    <n v="0.2"/>
    <n v="37.763999999999996"/>
  </r>
  <r>
    <n v="8260"/>
    <s v="CA-2013-118101"/>
    <x v="0"/>
    <x v="190"/>
    <d v="2013-06-27T00:00:00"/>
    <s v="Same Day"/>
    <s v="SN-20560"/>
    <s v="Skye Norling"/>
    <s v="Home Office"/>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s v="Home Office"/>
    <s v="United States"/>
    <s v="Roseville"/>
    <x v="12"/>
    <n v="48066"/>
    <x v="2"/>
    <s v="OFF-BI-10000773"/>
    <x v="1"/>
    <x v="8"/>
    <s v="Insertable Tab Post Binder Dividers"/>
    <n v="8.02"/>
    <n v="1"/>
    <n v="0"/>
    <n v="3.7693999999999992"/>
  </r>
  <r>
    <n v="8262"/>
    <s v="CA-2013-118101"/>
    <x v="0"/>
    <x v="190"/>
    <d v="2013-06-27T00:00:00"/>
    <s v="Same Day"/>
    <s v="SN-20560"/>
    <s v="Skye Norling"/>
    <s v="Home Office"/>
    <s v="United States"/>
    <s v="Roseville"/>
    <x v="12"/>
    <n v="48066"/>
    <x v="2"/>
    <s v="OFF-ST-10001837"/>
    <x v="1"/>
    <x v="4"/>
    <s v="SAFCO Mobile Desk Side File, Wire Frame"/>
    <n v="171.04"/>
    <n v="4"/>
    <n v="0"/>
    <n v="44.470399999999998"/>
  </r>
  <r>
    <n v="8263"/>
    <s v="CA-2013-100307"/>
    <x v="0"/>
    <x v="272"/>
    <d v="2013-12-20T00:00:00"/>
    <s v="Standard Class"/>
    <s v="TC-21475"/>
    <s v="Tony Chapman"/>
    <s v="Home Office"/>
    <s v="United States"/>
    <s v="Fayetteville"/>
    <x v="36"/>
    <n v="72701"/>
    <x v="0"/>
    <s v="OFF-PA-10002552"/>
    <x v="1"/>
    <x v="10"/>
    <s v="Xerox 1958"/>
    <n v="19.440000000000001"/>
    <n v="3"/>
    <n v="0"/>
    <n v="9.3312000000000008"/>
  </r>
  <r>
    <n v="8264"/>
    <s v="CA-2012-138457"/>
    <x v="1"/>
    <x v="1023"/>
    <d v="2012-09-17T00:00:00"/>
    <s v="Standard Class"/>
    <s v="AM-10705"/>
    <s v="Anne McFarland"/>
    <s v="Consumer"/>
    <s v="United States"/>
    <s v="Jacksonville"/>
    <x v="3"/>
    <n v="28540"/>
    <x v="0"/>
    <s v="OFF-BI-10000014"/>
    <x v="1"/>
    <x v="8"/>
    <s v="Heavy-Duty E-Z-D Binders"/>
    <n v="13.092000000000002"/>
    <n v="4"/>
    <n v="0.7"/>
    <n v="-10.037199999999999"/>
  </r>
  <r>
    <n v="8265"/>
    <s v="CA-2011-131800"/>
    <x v="2"/>
    <x v="125"/>
    <d v="2012-01-04T00:00:00"/>
    <s v="Standard Class"/>
    <s v="AJ-10960"/>
    <s v="Astrea Jones"/>
    <s v="Consumer"/>
    <s v="United States"/>
    <s v="New York City"/>
    <x v="15"/>
    <n v="10035"/>
    <x v="3"/>
    <s v="OFF-AP-10004136"/>
    <x v="1"/>
    <x v="9"/>
    <s v="Kensington 6 Outlet SmartSocket Surge Protector"/>
    <n v="122.94"/>
    <n v="3"/>
    <n v="0"/>
    <n v="30.734999999999992"/>
  </r>
  <r>
    <n v="8266"/>
    <s v="CA-2011-131800"/>
    <x v="2"/>
    <x v="125"/>
    <d v="2012-01-04T00:00:00"/>
    <s v="Standard Class"/>
    <s v="AJ-10960"/>
    <s v="Astrea Jones"/>
    <s v="Consumer"/>
    <s v="United States"/>
    <s v="New York City"/>
    <x v="15"/>
    <n v="10035"/>
    <x v="3"/>
    <s v="OFF-BI-10003429"/>
    <x v="1"/>
    <x v="8"/>
    <s v="Cardinal HOLDit! Binder Insert Strips,Extra Strips"/>
    <n v="35.448"/>
    <n v="7"/>
    <n v="0.2"/>
    <n v="12.8499"/>
  </r>
  <r>
    <n v="8267"/>
    <s v="CA-2011-118304"/>
    <x v="2"/>
    <x v="333"/>
    <d v="2011-05-04T00:00:00"/>
    <s v="Standard Class"/>
    <s v="KH-16360"/>
    <s v="Katherine Hughes"/>
    <s v="Consumer"/>
    <s v="United States"/>
    <s v="Dover"/>
    <x v="13"/>
    <n v="19901"/>
    <x v="3"/>
    <s v="TEC-PH-10000376"/>
    <x v="2"/>
    <x v="7"/>
    <s v="Square Credit Card Reader"/>
    <n v="19.98"/>
    <n v="2"/>
    <n v="0"/>
    <n v="5.1948000000000008"/>
  </r>
  <r>
    <n v="8268"/>
    <s v="CA-2014-121790"/>
    <x v="3"/>
    <x v="289"/>
    <d v="2014-02-07T00:00:00"/>
    <s v="Standard Class"/>
    <s v="LP-17095"/>
    <s v="Liz Preis"/>
    <s v="Consumer"/>
    <s v="United States"/>
    <s v="Aurora"/>
    <x v="10"/>
    <n v="60505"/>
    <x v="2"/>
    <s v="FUR-TA-10003469"/>
    <x v="0"/>
    <x v="3"/>
    <s v="Balt Split Level Computer Training Table"/>
    <n v="69.375"/>
    <n v="1"/>
    <n v="0.5"/>
    <n v="-47.174999999999997"/>
  </r>
  <r>
    <n v="8269"/>
    <s v="CA-2014-121790"/>
    <x v="3"/>
    <x v="289"/>
    <d v="2014-02-07T00:00:00"/>
    <s v="Standard Class"/>
    <s v="LP-17095"/>
    <s v="Liz Preis"/>
    <s v="Consumer"/>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s v="Consumer"/>
    <s v="United States"/>
    <s v="Aurora"/>
    <x v="10"/>
    <n v="60505"/>
    <x v="2"/>
    <s v="TEC-PH-10002584"/>
    <x v="2"/>
    <x v="7"/>
    <s v="Samsung Galaxy S4"/>
    <n v="2003.1680000000001"/>
    <n v="4"/>
    <n v="0.2"/>
    <n v="250.39599999999984"/>
  </r>
  <r>
    <n v="8271"/>
    <s v="CA-2014-121790"/>
    <x v="3"/>
    <x v="289"/>
    <d v="2014-02-07T00:00:00"/>
    <s v="Standard Class"/>
    <s v="LP-17095"/>
    <s v="Liz Preis"/>
    <s v="Consumer"/>
    <s v="United States"/>
    <s v="Aurora"/>
    <x v="10"/>
    <n v="60505"/>
    <x v="2"/>
    <s v="OFF-AR-10003602"/>
    <x v="1"/>
    <x v="6"/>
    <s v="Quartet Omega Colored Chalk, 12/Pack"/>
    <n v="9.3439999999999994"/>
    <n v="2"/>
    <n v="0.2"/>
    <n v="3.1535999999999995"/>
  </r>
  <r>
    <n v="8272"/>
    <s v="CA-2013-169670"/>
    <x v="0"/>
    <x v="591"/>
    <d v="2014-01-01T00:00:00"/>
    <s v="Standard Class"/>
    <s v="JE-15715"/>
    <s v="Joe Elijah"/>
    <s v="Consumer"/>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s v="Corporate"/>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s v="Home Office"/>
    <s v="United States"/>
    <s v="Springfield"/>
    <x v="24"/>
    <n v="45503"/>
    <x v="3"/>
    <s v="OFF-AR-10000634"/>
    <x v="1"/>
    <x v="6"/>
    <s v="Newell 320"/>
    <n v="3.4240000000000004"/>
    <n v="1"/>
    <n v="0.2"/>
    <n v="0.29960000000000009"/>
  </r>
  <r>
    <n v="8275"/>
    <s v="CA-2014-164112"/>
    <x v="3"/>
    <x v="160"/>
    <d v="2014-07-05T00:00:00"/>
    <s v="Standard Class"/>
    <s v="ND-18460"/>
    <s v="Neil Ducich"/>
    <s v="Corporate"/>
    <s v="United States"/>
    <s v="Mount Vernon"/>
    <x v="15"/>
    <n v="10550"/>
    <x v="3"/>
    <s v="OFF-ST-10002615"/>
    <x v="1"/>
    <x v="4"/>
    <s v="Dual Level, Single-Width Filing Carts"/>
    <n v="1085.42"/>
    <n v="7"/>
    <n v="0"/>
    <n v="282.20920000000001"/>
  </r>
  <r>
    <n v="8276"/>
    <s v="CA-2012-143882"/>
    <x v="1"/>
    <x v="153"/>
    <d v="2012-06-30T00:00:00"/>
    <s v="Standard Class"/>
    <s v="DB-13360"/>
    <s v="Dennis Bolton"/>
    <s v="Home Office"/>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s v="Home Office"/>
    <s v="United States"/>
    <s v="Tampa"/>
    <x v="2"/>
    <n v="33614"/>
    <x v="0"/>
    <s v="OFF-BI-10003727"/>
    <x v="1"/>
    <x v="8"/>
    <s v="Avery Durable Slant Ring Binders With Label Holder"/>
    <n v="3.762"/>
    <n v="3"/>
    <n v="0.7"/>
    <n v="-2.758799999999999"/>
  </r>
  <r>
    <n v="8278"/>
    <s v="US-2013-139262"/>
    <x v="0"/>
    <x v="823"/>
    <d v="2013-02-25T00:00:00"/>
    <s v="Standard Class"/>
    <s v="LC-16960"/>
    <s v="Lindsay Castell"/>
    <s v="Home Office"/>
    <s v="United States"/>
    <s v="Tampa"/>
    <x v="2"/>
    <n v="33614"/>
    <x v="0"/>
    <s v="OFF-BI-10002026"/>
    <x v="1"/>
    <x v="8"/>
    <s v="Avery Arch Ring Binders"/>
    <n v="34.860000000000007"/>
    <n v="2"/>
    <n v="0.7"/>
    <n v="-26.726000000000006"/>
  </r>
  <r>
    <n v="8279"/>
    <s v="US-2013-139262"/>
    <x v="0"/>
    <x v="823"/>
    <d v="2013-02-25T00:00:00"/>
    <s v="Standard Class"/>
    <s v="LC-16960"/>
    <s v="Lindsay Castell"/>
    <s v="Home Office"/>
    <s v="United States"/>
    <s v="Tampa"/>
    <x v="2"/>
    <n v="33614"/>
    <x v="0"/>
    <s v="OFF-ST-10001496"/>
    <x v="1"/>
    <x v="4"/>
    <s v="Standard Rollaway File with Lock"/>
    <n v="432.45600000000002"/>
    <n v="3"/>
    <n v="0.2"/>
    <n v="32.434200000000004"/>
  </r>
  <r>
    <n v="8280"/>
    <s v="CA-2014-146192"/>
    <x v="3"/>
    <x v="300"/>
    <d v="2014-04-27T00:00:00"/>
    <s v="Standard Class"/>
    <s v="BD-11725"/>
    <s v="Bruce Degenhardt"/>
    <s v="Consumer"/>
    <s v="United States"/>
    <s v="Columbus"/>
    <x v="32"/>
    <n v="31907"/>
    <x v="0"/>
    <s v="OFF-ST-10003716"/>
    <x v="1"/>
    <x v="4"/>
    <s v="Tennsco Double-Tier Lockers"/>
    <n v="675.06000000000006"/>
    <n v="3"/>
    <n v="0"/>
    <n v="87.757800000000003"/>
  </r>
  <r>
    <n v="8281"/>
    <s v="CA-2014-134810"/>
    <x v="3"/>
    <x v="1188"/>
    <d v="2014-05-11T00:00:00"/>
    <s v="First Class"/>
    <s v="MC-17605"/>
    <s v="Matt Connell"/>
    <s v="Corporate"/>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s v="Corporate"/>
    <s v="United States"/>
    <s v="Jacksonville"/>
    <x v="3"/>
    <n v="28540"/>
    <x v="0"/>
    <s v="FUR-CH-10001270"/>
    <x v="0"/>
    <x v="1"/>
    <s v="Harbour Creations Steel Folding Chair"/>
    <n v="207"/>
    <n v="3"/>
    <n v="0.2"/>
    <n v="25.874999999999972"/>
  </r>
  <r>
    <n v="8283"/>
    <s v="CA-2012-154284"/>
    <x v="1"/>
    <x v="379"/>
    <d v="2012-12-26T00:00:00"/>
    <s v="Second Class"/>
    <s v="SZ-20035"/>
    <s v="Sam Zeldin"/>
    <s v="Home Office"/>
    <s v="United States"/>
    <s v="Saint Charles"/>
    <x v="10"/>
    <n v="60174"/>
    <x v="2"/>
    <s v="TEC-MA-10004241"/>
    <x v="2"/>
    <x v="15"/>
    <s v="Star Micronics TSP800 TSP847IIU Receipt Printer"/>
    <n v="600.53"/>
    <n v="2"/>
    <n v="0.3"/>
    <n v="137.26399999999995"/>
  </r>
  <r>
    <n v="8284"/>
    <s v="CA-2012-154284"/>
    <x v="1"/>
    <x v="379"/>
    <d v="2012-12-26T00:00:00"/>
    <s v="Second Class"/>
    <s v="SZ-20035"/>
    <s v="Sam Zeldin"/>
    <s v="Home Office"/>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s v="Home Office"/>
    <s v="United States"/>
    <s v="Saint Charles"/>
    <x v="10"/>
    <n v="60174"/>
    <x v="2"/>
    <s v="TEC-AC-10003198"/>
    <x v="2"/>
    <x v="11"/>
    <s v="Enermax Acrylux Wireless Keyboard"/>
    <n v="637.44000000000005"/>
    <n v="8"/>
    <n v="0.2"/>
    <n v="135.45599999999996"/>
  </r>
  <r>
    <n v="8286"/>
    <s v="CA-2012-154284"/>
    <x v="1"/>
    <x v="379"/>
    <d v="2012-12-26T00:00:00"/>
    <s v="Second Class"/>
    <s v="SZ-20035"/>
    <s v="Sam Zeldin"/>
    <s v="Home Office"/>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s v="Home Office"/>
    <s v="United States"/>
    <s v="Miami"/>
    <x v="2"/>
    <n v="33180"/>
    <x v="0"/>
    <s v="OFF-PA-10000295"/>
    <x v="1"/>
    <x v="10"/>
    <s v="Xerox 229"/>
    <n v="31.104000000000006"/>
    <n v="6"/>
    <n v="0.2"/>
    <n v="10.8864"/>
  </r>
  <r>
    <n v="8288"/>
    <s v="CA-2011-156244"/>
    <x v="2"/>
    <x v="1132"/>
    <d v="2011-08-16T00:00:00"/>
    <s v="Standard Class"/>
    <s v="DH-13675"/>
    <s v="Duane Huffman"/>
    <s v="Home Office"/>
    <s v="United States"/>
    <s v="Miami"/>
    <x v="2"/>
    <n v="33180"/>
    <x v="0"/>
    <s v="OFF-AR-10004344"/>
    <x v="1"/>
    <x v="6"/>
    <s v="Bulldog Vacuum Base Pencil Sharpener"/>
    <n v="47.96"/>
    <n v="5"/>
    <n v="0.2"/>
    <n v="4.196499999999995"/>
  </r>
  <r>
    <n v="8289"/>
    <s v="CA-2011-156244"/>
    <x v="2"/>
    <x v="1132"/>
    <d v="2011-08-16T00:00:00"/>
    <s v="Standard Class"/>
    <s v="DH-13675"/>
    <s v="Duane Huffman"/>
    <s v="Home Office"/>
    <s v="United States"/>
    <s v="Miami"/>
    <x v="2"/>
    <n v="33180"/>
    <x v="0"/>
    <s v="TEC-AC-10002473"/>
    <x v="2"/>
    <x v="11"/>
    <s v="Maxell 4.7GB DVD-R"/>
    <n v="158.928"/>
    <n v="7"/>
    <n v="0.2"/>
    <n v="41.718599999999995"/>
  </r>
  <r>
    <n v="8290"/>
    <s v="CA-2011-156244"/>
    <x v="2"/>
    <x v="1132"/>
    <d v="2011-08-16T00:00:00"/>
    <s v="Standard Class"/>
    <s v="DH-13675"/>
    <s v="Duane Huffman"/>
    <s v="Home Office"/>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s v="Home Office"/>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s v="Home Office"/>
    <s v="United States"/>
    <s v="Miami"/>
    <x v="2"/>
    <n v="33180"/>
    <x v="0"/>
    <s v="OFF-LA-10000443"/>
    <x v="1"/>
    <x v="2"/>
    <s v="Avery 501"/>
    <n v="2.952"/>
    <n v="1"/>
    <n v="0.2"/>
    <n v="0.99629999999999996"/>
  </r>
  <r>
    <n v="8293"/>
    <s v="CA-2012-106362"/>
    <x v="1"/>
    <x v="555"/>
    <d v="2012-12-15T00:00:00"/>
    <s v="Standard Class"/>
    <s v="LC-16885"/>
    <s v="Lena Creighton"/>
    <s v="Consumer"/>
    <s v="United States"/>
    <s v="Troy"/>
    <x v="24"/>
    <n v="45373"/>
    <x v="3"/>
    <s v="OFF-BI-10003166"/>
    <x v="1"/>
    <x v="8"/>
    <s v="GBC Plasticlear Binding Covers"/>
    <n v="10.332000000000003"/>
    <n v="3"/>
    <n v="0.7"/>
    <n v="-7.5767999999999986"/>
  </r>
  <r>
    <n v="8294"/>
    <s v="US-2014-168802"/>
    <x v="3"/>
    <x v="132"/>
    <d v="2014-11-08T00:00:00"/>
    <s v="Standard Class"/>
    <s v="JO-15145"/>
    <s v="Jack O'Briant"/>
    <s v="Corporate"/>
    <s v="United States"/>
    <s v="Seattle"/>
    <x v="4"/>
    <n v="98103"/>
    <x v="1"/>
    <s v="OFF-BI-10002393"/>
    <x v="1"/>
    <x v="8"/>
    <s v="Binder Posts"/>
    <n v="18.368000000000002"/>
    <n v="4"/>
    <n v="0.2"/>
    <n v="5.9695999999999998"/>
  </r>
  <r>
    <n v="8295"/>
    <s v="US-2014-146906"/>
    <x v="3"/>
    <x v="677"/>
    <d v="2014-03-18T00:00:00"/>
    <s v="Standard Class"/>
    <s v="MT-17815"/>
    <s v="Meg Tillman"/>
    <s v="Consumer"/>
    <s v="United States"/>
    <s v="New York City"/>
    <x v="15"/>
    <n v="10011"/>
    <x v="3"/>
    <s v="TEC-PH-10001809"/>
    <x v="2"/>
    <x v="7"/>
    <s v="Panasonic KX T7736-B Digital phone"/>
    <n v="299.89999999999998"/>
    <n v="2"/>
    <n v="0"/>
    <n v="74.974999999999994"/>
  </r>
  <r>
    <n v="8296"/>
    <s v="CA-2013-166380"/>
    <x v="0"/>
    <x v="198"/>
    <d v="2013-06-04T00:00:00"/>
    <s v="Standard Class"/>
    <s v="EB-13750"/>
    <s v="Edward Becker"/>
    <s v="Corporate"/>
    <s v="United States"/>
    <s v="Arlington"/>
    <x v="17"/>
    <n v="22204"/>
    <x v="0"/>
    <s v="OFF-EN-10002600"/>
    <x v="1"/>
    <x v="12"/>
    <s v="Redi-Strip #10 Envelopes, 4 1/8 x 9 1/2"/>
    <n v="26.55"/>
    <n v="9"/>
    <n v="0"/>
    <n v="12.744"/>
  </r>
  <r>
    <n v="8297"/>
    <s v="CA-2013-166380"/>
    <x v="0"/>
    <x v="198"/>
    <d v="2013-06-04T00:00:00"/>
    <s v="Standard Class"/>
    <s v="EB-13750"/>
    <s v="Edward Becker"/>
    <s v="Corporate"/>
    <s v="United States"/>
    <s v="Arlington"/>
    <x v="17"/>
    <n v="22204"/>
    <x v="0"/>
    <s v="TEC-AC-10000109"/>
    <x v="2"/>
    <x v="11"/>
    <s v="Sony Micro Vault Click 16 GB USB 2.0 Flash Drive"/>
    <n v="111.98"/>
    <n v="2"/>
    <n v="0"/>
    <n v="26.875200000000007"/>
  </r>
  <r>
    <n v="8298"/>
    <s v="US-2012-158911"/>
    <x v="1"/>
    <x v="761"/>
    <d v="2012-07-11T00:00:00"/>
    <s v="Standard Class"/>
    <s v="RS-19765"/>
    <s v="Roland Schwarz"/>
    <s v="Corporate"/>
    <s v="United States"/>
    <s v="Charlotte"/>
    <x v="3"/>
    <n v="28205"/>
    <x v="0"/>
    <s v="FUR-FU-10003829"/>
    <x v="0"/>
    <x v="5"/>
    <s v="Stackable Trays"/>
    <n v="4.9280000000000008"/>
    <n v="2"/>
    <n v="0.2"/>
    <n v="0.73919999999999941"/>
  </r>
  <r>
    <n v="8299"/>
    <s v="US-2012-158911"/>
    <x v="1"/>
    <x v="761"/>
    <d v="2012-07-11T00:00:00"/>
    <s v="Standard Class"/>
    <s v="RS-19765"/>
    <s v="Roland Schwarz"/>
    <s v="Corporate"/>
    <s v="United States"/>
    <s v="Charlotte"/>
    <x v="3"/>
    <n v="28205"/>
    <x v="0"/>
    <s v="OFF-LA-10003223"/>
    <x v="1"/>
    <x v="2"/>
    <s v="Avery 508"/>
    <n v="11.784000000000001"/>
    <n v="3"/>
    <n v="0.2"/>
    <n v="4.2716999999999992"/>
  </r>
  <r>
    <n v="8300"/>
    <s v="US-2011-103338"/>
    <x v="2"/>
    <x v="518"/>
    <d v="2011-03-15T00:00:00"/>
    <s v="Standard Class"/>
    <s v="RB-19435"/>
    <s v="Richard Bierner"/>
    <s v="Consumer"/>
    <s v="United States"/>
    <s v="Roseville"/>
    <x v="1"/>
    <n v="95661"/>
    <x v="1"/>
    <s v="OFF-AR-10001770"/>
    <x v="1"/>
    <x v="6"/>
    <s v="Economy #2 Pencils"/>
    <n v="7.98"/>
    <n v="3"/>
    <n v="0"/>
    <n v="2.0747999999999998"/>
  </r>
  <r>
    <n v="8301"/>
    <s v="CA-2012-109169"/>
    <x v="1"/>
    <x v="704"/>
    <d v="2012-04-24T00:00:00"/>
    <s v="Standard Class"/>
    <s v="OT-18730"/>
    <s v="Olvera Toch"/>
    <s v="Consumer"/>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s v="Corporate"/>
    <s v="United States"/>
    <s v="Los Angeles"/>
    <x v="1"/>
    <n v="90036"/>
    <x v="1"/>
    <s v="TEC-AC-10003870"/>
    <x v="2"/>
    <x v="11"/>
    <s v="Logitech Z-906 Speaker sys - home theater - 5.1-CH"/>
    <n v="1649.95"/>
    <n v="5"/>
    <n v="0"/>
    <n v="659.98"/>
  </r>
  <r>
    <n v="8303"/>
    <s v="US-2014-167318"/>
    <x v="3"/>
    <x v="1189"/>
    <d v="2014-08-02T00:00:00"/>
    <s v="Standard Class"/>
    <s v="GZ-14545"/>
    <s v="George Zrebassa"/>
    <s v="Corporate"/>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s v="Home Office"/>
    <s v="United States"/>
    <s v="San Francisco"/>
    <x v="1"/>
    <n v="94110"/>
    <x v="1"/>
    <s v="TEC-PH-10003092"/>
    <x v="2"/>
    <x v="7"/>
    <s v="Motorola L804"/>
    <n v="73.584000000000003"/>
    <n v="2"/>
    <n v="0.2"/>
    <n v="8.2781999999999982"/>
  </r>
  <r>
    <n v="8305"/>
    <s v="CA-2014-135419"/>
    <x v="3"/>
    <x v="132"/>
    <d v="2014-11-10T00:00:00"/>
    <s v="Standard Class"/>
    <s v="BG-11740"/>
    <s v="Bruce Geld"/>
    <s v="Consumer"/>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s v="Home Office"/>
    <s v="United States"/>
    <s v="Tulsa"/>
    <x v="26"/>
    <n v="74133"/>
    <x v="2"/>
    <s v="OFF-PA-10001870"/>
    <x v="1"/>
    <x v="10"/>
    <s v="Xerox 202"/>
    <n v="32.400000000000006"/>
    <n v="5"/>
    <n v="0"/>
    <n v="15.552000000000001"/>
  </r>
  <r>
    <n v="8307"/>
    <s v="CA-2013-128671"/>
    <x v="0"/>
    <x v="1190"/>
    <d v="2013-08-17T00:00:00"/>
    <s v="Standard Class"/>
    <s v="MT-18070"/>
    <s v="Michelle Tran"/>
    <s v="Home Office"/>
    <s v="United States"/>
    <s v="Tulsa"/>
    <x v="26"/>
    <n v="74133"/>
    <x v="2"/>
    <s v="OFF-BI-10003305"/>
    <x v="1"/>
    <x v="8"/>
    <s v="Avery Hanging File Binders"/>
    <n v="41.86"/>
    <n v="7"/>
    <n v="0"/>
    <n v="19.255600000000001"/>
  </r>
  <r>
    <n v="8308"/>
    <s v="CA-2013-128671"/>
    <x v="0"/>
    <x v="1190"/>
    <d v="2013-08-17T00:00:00"/>
    <s v="Standard Class"/>
    <s v="MT-18070"/>
    <s v="Michelle Tran"/>
    <s v="Home Office"/>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s v="Home Office"/>
    <s v="United States"/>
    <s v="San Francisco"/>
    <x v="1"/>
    <n v="94122"/>
    <x v="1"/>
    <s v="OFF-AR-10001419"/>
    <x v="1"/>
    <x v="6"/>
    <s v="Newell 325"/>
    <n v="37.17"/>
    <n v="9"/>
    <n v="0"/>
    <n v="11.151"/>
  </r>
  <r>
    <n v="8310"/>
    <s v="CA-2011-168312"/>
    <x v="2"/>
    <x v="72"/>
    <d v="2011-03-07T00:00:00"/>
    <s v="Standard Class"/>
    <s v="GW-14605"/>
    <s v="Giulietta Weimer"/>
    <s v="Consumer"/>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s v="Consumer"/>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s v="Consumer"/>
    <s v="United States"/>
    <s v="Columbus"/>
    <x v="32"/>
    <n v="31907"/>
    <x v="0"/>
    <s v="FUR-FU-10002157"/>
    <x v="0"/>
    <x v="5"/>
    <s v="Artistic Insta-Plaque"/>
    <n v="62.72"/>
    <n v="4"/>
    <n v="0"/>
    <n v="24.460799999999999"/>
  </r>
  <r>
    <n v="8313"/>
    <s v="US-2014-105935"/>
    <x v="3"/>
    <x v="795"/>
    <d v="2014-02-01T00:00:00"/>
    <s v="Standard Class"/>
    <s v="BD-11500"/>
    <s v="Bradley Drucker"/>
    <s v="Consumer"/>
    <s v="United States"/>
    <s v="Columbus"/>
    <x v="32"/>
    <n v="31907"/>
    <x v="0"/>
    <s v="TEC-PH-10001459"/>
    <x v="2"/>
    <x v="7"/>
    <s v="Samsung Galaxy Mega 6.3"/>
    <n v="2939.9300000000003"/>
    <n v="7"/>
    <n v="0"/>
    <n v="764.38180000000011"/>
  </r>
  <r>
    <n v="8314"/>
    <s v="CA-2011-161508"/>
    <x v="2"/>
    <x v="136"/>
    <d v="2011-07-16T00:00:00"/>
    <s v="Standard Class"/>
    <s v="PV-18985"/>
    <s v="Paul Van Hugh"/>
    <s v="Home Office"/>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s v="Home Office"/>
    <s v="United States"/>
    <s v="League City"/>
    <x v="5"/>
    <n v="77573"/>
    <x v="2"/>
    <s v="OFF-FA-10001561"/>
    <x v="1"/>
    <x v="13"/>
    <s v="Stockwell Push Pins"/>
    <n v="3.4880000000000004"/>
    <n v="2"/>
    <n v="0.2"/>
    <n v="0.56679999999999997"/>
  </r>
  <r>
    <n v="8316"/>
    <s v="CA-2011-161508"/>
    <x v="2"/>
    <x v="136"/>
    <d v="2011-07-16T00:00:00"/>
    <s v="Standard Class"/>
    <s v="PV-18985"/>
    <s v="Paul Van Hugh"/>
    <s v="Home Office"/>
    <s v="United States"/>
    <s v="League City"/>
    <x v="5"/>
    <n v="77573"/>
    <x v="2"/>
    <s v="OFF-AR-10003158"/>
    <x v="1"/>
    <x v="6"/>
    <s v="Fluorescent Highlighters by Dixon"/>
    <n v="22.288"/>
    <n v="7"/>
    <n v="0.2"/>
    <n v="3.9003999999999985"/>
  </r>
  <r>
    <n v="8317"/>
    <s v="CA-2011-161508"/>
    <x v="2"/>
    <x v="136"/>
    <d v="2011-07-16T00:00:00"/>
    <s v="Standard Class"/>
    <s v="PV-18985"/>
    <s v="Paul Van Hugh"/>
    <s v="Home Office"/>
    <s v="United States"/>
    <s v="League City"/>
    <x v="5"/>
    <n v="77573"/>
    <x v="2"/>
    <s v="OFF-PA-10001804"/>
    <x v="1"/>
    <x v="10"/>
    <s v="Xerox 195"/>
    <n v="16.032"/>
    <n v="3"/>
    <n v="0.2"/>
    <n v="5.6111999999999993"/>
  </r>
  <r>
    <n v="8318"/>
    <s v="CA-2014-130904"/>
    <x v="3"/>
    <x v="645"/>
    <d v="2014-04-17T00:00:00"/>
    <s v="Standard Class"/>
    <s v="HM-14980"/>
    <s v="Henry MacAllister"/>
    <s v="Consumer"/>
    <s v="United States"/>
    <s v="Burlington"/>
    <x v="3"/>
    <n v="27217"/>
    <x v="0"/>
    <s v="OFF-AR-10000422"/>
    <x v="1"/>
    <x v="6"/>
    <s v="Pencil and Crayon Sharpener"/>
    <n v="1.752"/>
    <n v="1"/>
    <n v="0.2"/>
    <n v="0.15329999999999994"/>
  </r>
  <r>
    <n v="8319"/>
    <s v="CA-2014-130904"/>
    <x v="3"/>
    <x v="645"/>
    <d v="2014-04-17T00:00:00"/>
    <s v="Standard Class"/>
    <s v="HM-14980"/>
    <s v="Henry MacAllister"/>
    <s v="Consumer"/>
    <s v="United States"/>
    <s v="Burlington"/>
    <x v="3"/>
    <n v="27217"/>
    <x v="0"/>
    <s v="OFF-AR-10000127"/>
    <x v="1"/>
    <x v="6"/>
    <s v="Newell 321"/>
    <n v="20.992000000000001"/>
    <n v="8"/>
    <n v="0.2"/>
    <n v="2.3615999999999966"/>
  </r>
  <r>
    <n v="8320"/>
    <s v="CA-2014-133620"/>
    <x v="3"/>
    <x v="38"/>
    <d v="2014-11-19T00:00:00"/>
    <s v="Standard Class"/>
    <s v="EM-14065"/>
    <s v="Erin Mull"/>
    <s v="Consumer"/>
    <s v="United States"/>
    <s v="New York City"/>
    <x v="15"/>
    <n v="10009"/>
    <x v="3"/>
    <s v="OFF-ST-10004634"/>
    <x v="1"/>
    <x v="4"/>
    <s v="Personal Folder Holder, Ebony"/>
    <n v="11.21"/>
    <n v="1"/>
    <n v="0"/>
    <n v="3.3629999999999995"/>
  </r>
  <r>
    <n v="8321"/>
    <s v="CA-2012-142937"/>
    <x v="1"/>
    <x v="901"/>
    <d v="2012-12-06T00:00:00"/>
    <s v="First Class"/>
    <s v="SF-20065"/>
    <s v="Sandra Flanagan"/>
    <s v="Consumer"/>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s v="Consumer"/>
    <s v="United States"/>
    <s v="Houston"/>
    <x v="5"/>
    <n v="77095"/>
    <x v="2"/>
    <s v="OFF-BI-10002026"/>
    <x v="1"/>
    <x v="8"/>
    <s v="Ibico Recycled Linen-Style Covers"/>
    <n v="15.623999999999997"/>
    <n v="2"/>
    <n v="0.8"/>
    <n v="-24.998400000000011"/>
  </r>
  <r>
    <n v="8323"/>
    <s v="CA-2013-130778"/>
    <x v="0"/>
    <x v="258"/>
    <d v="2013-11-26T00:00:00"/>
    <s v="Standard Class"/>
    <s v="ND-18370"/>
    <s v="Natalie DeCherney"/>
    <s v="Consumer"/>
    <s v="United States"/>
    <s v="Long Beach"/>
    <x v="15"/>
    <n v="11561"/>
    <x v="3"/>
    <s v="OFF-AP-10000595"/>
    <x v="1"/>
    <x v="9"/>
    <s v="Disposable Triple-Filter Dust Bags"/>
    <n v="8.74"/>
    <n v="2"/>
    <n v="0"/>
    <n v="2.2724000000000002"/>
  </r>
  <r>
    <n v="8324"/>
    <s v="CA-2013-130778"/>
    <x v="0"/>
    <x v="258"/>
    <d v="2013-11-26T00:00:00"/>
    <s v="Standard Class"/>
    <s v="ND-18370"/>
    <s v="Natalie DeCherney"/>
    <s v="Consumer"/>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s v="Home Office"/>
    <s v="United States"/>
    <s v="Hialeah"/>
    <x v="2"/>
    <n v="33012"/>
    <x v="0"/>
    <s v="OFF-ST-10001321"/>
    <x v="1"/>
    <x v="4"/>
    <s v="Decoflex Hanging Personal Folder File, Blue"/>
    <n v="61.68"/>
    <n v="5"/>
    <n v="0.2"/>
    <n v="5.3970000000000073"/>
  </r>
  <r>
    <n v="8326"/>
    <s v="CA-2014-144456"/>
    <x v="3"/>
    <x v="565"/>
    <d v="2014-09-10T00:00:00"/>
    <s v="First Class"/>
    <s v="FC-14245"/>
    <s v="Frank Carlisle"/>
    <s v="Home Office"/>
    <s v="United States"/>
    <s v="Hialeah"/>
    <x v="2"/>
    <n v="33012"/>
    <x v="0"/>
    <s v="TEC-PH-10001750"/>
    <x v="2"/>
    <x v="7"/>
    <s v="Samsung Rugby III"/>
    <n v="158.376"/>
    <n v="3"/>
    <n v="0.2"/>
    <n v="13.857900000000008"/>
  </r>
  <r>
    <n v="8327"/>
    <s v="CA-2014-103478"/>
    <x v="3"/>
    <x v="246"/>
    <d v="2014-07-25T00:00:00"/>
    <s v="Second Class"/>
    <s v="KL-16555"/>
    <s v="Kelly Lampkin"/>
    <s v="Corporate"/>
    <s v="United States"/>
    <s v="Aurora"/>
    <x v="10"/>
    <n v="60505"/>
    <x v="2"/>
    <s v="OFF-BI-10001890"/>
    <x v="1"/>
    <x v="8"/>
    <s v="Avery Poly Binder Pockets"/>
    <n v="2.8639999999999994"/>
    <n v="4"/>
    <n v="0.8"/>
    <n v="-4.5824000000000016"/>
  </r>
  <r>
    <n v="8328"/>
    <s v="CA-2014-103478"/>
    <x v="3"/>
    <x v="246"/>
    <d v="2014-07-25T00:00:00"/>
    <s v="Second Class"/>
    <s v="KL-16555"/>
    <s v="Kelly Lampkin"/>
    <s v="Corporate"/>
    <s v="United States"/>
    <s v="Aurora"/>
    <x v="10"/>
    <n v="60505"/>
    <x v="2"/>
    <s v="OFF-BI-10004224"/>
    <x v="1"/>
    <x v="8"/>
    <s v="Catalog Binders with Expanding Posts"/>
    <n v="94.191999999999979"/>
    <n v="7"/>
    <n v="0.8"/>
    <n v="-164.83600000000007"/>
  </r>
  <r>
    <n v="8329"/>
    <s v="CA-2014-118577"/>
    <x v="3"/>
    <x v="833"/>
    <d v="2014-10-12T00:00:00"/>
    <s v="Standard Class"/>
    <s v="XP-21865"/>
    <s v="Xylona Preis"/>
    <s v="Consumer"/>
    <s v="United States"/>
    <s v="Belleville"/>
    <x v="30"/>
    <n v="7109"/>
    <x v="3"/>
    <s v="OFF-PA-10001357"/>
    <x v="1"/>
    <x v="10"/>
    <s v="Xerox 1886"/>
    <n v="143.69999999999999"/>
    <n v="3"/>
    <n v="0"/>
    <n v="68.975999999999999"/>
  </r>
  <r>
    <n v="8330"/>
    <s v="CA-2014-118577"/>
    <x v="3"/>
    <x v="833"/>
    <d v="2014-10-12T00:00:00"/>
    <s v="Standard Class"/>
    <s v="XP-21865"/>
    <s v="Xylona Preis"/>
    <s v="Consumer"/>
    <s v="United States"/>
    <s v="Belleville"/>
    <x v="30"/>
    <n v="7109"/>
    <x v="3"/>
    <s v="OFF-PA-10004888"/>
    <x v="1"/>
    <x v="10"/>
    <s v="Xerox 217"/>
    <n v="6.48"/>
    <n v="1"/>
    <n v="0"/>
    <n v="3.1104000000000003"/>
  </r>
  <r>
    <n v="8331"/>
    <s v="CA-2014-113572"/>
    <x v="3"/>
    <x v="659"/>
    <d v="2014-11-12T00:00:00"/>
    <s v="Standard Class"/>
    <s v="FP-14320"/>
    <s v="Frank Preis"/>
    <s v="Consumer"/>
    <s v="United States"/>
    <s v="New York City"/>
    <x v="15"/>
    <n v="10024"/>
    <x v="3"/>
    <s v="TEC-AC-10002370"/>
    <x v="2"/>
    <x v="11"/>
    <s v="Maxell CD-R Discs"/>
    <n v="7.88"/>
    <n v="4"/>
    <n v="0"/>
    <n v="2.5215999999999994"/>
  </r>
  <r>
    <n v="8332"/>
    <s v="CA-2013-153269"/>
    <x v="0"/>
    <x v="1185"/>
    <d v="2013-03-13T00:00:00"/>
    <s v="First Class"/>
    <s v="PS-18760"/>
    <s v="Pamela Stobb"/>
    <s v="Consumer"/>
    <s v="United States"/>
    <s v="Andover"/>
    <x v="31"/>
    <n v="1810"/>
    <x v="3"/>
    <s v="OFF-ST-10004634"/>
    <x v="1"/>
    <x v="4"/>
    <s v="Personal Folder Holder, Ebony"/>
    <n v="11.21"/>
    <n v="1"/>
    <n v="0"/>
    <n v="3.3629999999999995"/>
  </r>
  <r>
    <n v="8333"/>
    <s v="CA-2013-153269"/>
    <x v="0"/>
    <x v="1185"/>
    <d v="2013-03-13T00:00:00"/>
    <s v="First Class"/>
    <s v="PS-18760"/>
    <s v="Pamela Stobb"/>
    <s v="Consumer"/>
    <s v="United States"/>
    <s v="Andover"/>
    <x v="31"/>
    <n v="1810"/>
    <x v="3"/>
    <s v="FUR-CH-10002647"/>
    <x v="0"/>
    <x v="1"/>
    <s v="Situations Contoured Folding Chairs, 4/Set"/>
    <n v="354.90000000000003"/>
    <n v="5"/>
    <n v="0"/>
    <n v="88.725000000000023"/>
  </r>
  <r>
    <n v="8334"/>
    <s v="CA-2013-153269"/>
    <x v="0"/>
    <x v="1185"/>
    <d v="2013-03-13T00:00:00"/>
    <s v="First Class"/>
    <s v="PS-18760"/>
    <s v="Pamela Stobb"/>
    <s v="Consumer"/>
    <s v="United States"/>
    <s v="Andover"/>
    <x v="31"/>
    <n v="1810"/>
    <x v="3"/>
    <s v="OFF-PA-10001801"/>
    <x v="1"/>
    <x v="10"/>
    <s v="Xerox 193"/>
    <n v="17.940000000000001"/>
    <n v="3"/>
    <n v="0"/>
    <n v="8.7906000000000013"/>
  </r>
  <r>
    <n v="8335"/>
    <s v="CA-2013-153269"/>
    <x v="0"/>
    <x v="1185"/>
    <d v="2013-03-13T00:00:00"/>
    <s v="First Class"/>
    <s v="PS-18760"/>
    <s v="Pamela Stobb"/>
    <s v="Consumer"/>
    <s v="United States"/>
    <s v="Andover"/>
    <x v="31"/>
    <n v="1810"/>
    <x v="3"/>
    <s v="OFF-BI-10004632"/>
    <x v="1"/>
    <x v="8"/>
    <s v="GBC Binding covers"/>
    <n v="51.8"/>
    <n v="4"/>
    <n v="0"/>
    <n v="23.309999999999995"/>
  </r>
  <r>
    <n v="8336"/>
    <s v="CA-2014-161655"/>
    <x v="3"/>
    <x v="726"/>
    <d v="2014-05-19T00:00:00"/>
    <s v="Second Class"/>
    <s v="CW-11905"/>
    <s v="Carl Weiss"/>
    <s v="Home Office"/>
    <s v="United States"/>
    <s v="Newark"/>
    <x v="13"/>
    <n v="19711"/>
    <x v="3"/>
    <s v="OFF-BI-10002082"/>
    <x v="1"/>
    <x v="8"/>
    <s v="GBC Twin Loop Wire Binding Elements"/>
    <n v="299.52"/>
    <n v="9"/>
    <n v="0"/>
    <n v="149.76"/>
  </r>
  <r>
    <n v="8337"/>
    <s v="CA-2013-101469"/>
    <x v="0"/>
    <x v="415"/>
    <d v="2013-07-09T00:00:00"/>
    <s v="Standard Class"/>
    <s v="KH-16360"/>
    <s v="Katherine Hughes"/>
    <s v="Consumer"/>
    <s v="United States"/>
    <s v="Arlington"/>
    <x v="17"/>
    <n v="22204"/>
    <x v="0"/>
    <s v="OFF-AR-10003986"/>
    <x v="1"/>
    <x v="6"/>
    <s v="Avery Hi-Liter Pen Style Six-Color Fluorescent Set"/>
    <n v="7.7"/>
    <n v="2"/>
    <n v="0"/>
    <n v="3.157"/>
  </r>
  <r>
    <n v="8338"/>
    <s v="CA-2011-153087"/>
    <x v="2"/>
    <x v="422"/>
    <d v="2012-01-03T00:00:00"/>
    <s v="Standard Class"/>
    <s v="TC-20980"/>
    <s v="Tamara Chand"/>
    <s v="Corporate"/>
    <s v="United States"/>
    <s v="Decatur"/>
    <x v="19"/>
    <n v="35601"/>
    <x v="0"/>
    <s v="OFF-PA-10001243"/>
    <x v="1"/>
    <x v="10"/>
    <s v="Xerox 1983"/>
    <n v="23.92"/>
    <n v="4"/>
    <n v="0"/>
    <n v="11.720800000000001"/>
  </r>
  <r>
    <n v="8339"/>
    <s v="CA-2011-153087"/>
    <x v="2"/>
    <x v="422"/>
    <d v="2012-01-03T00:00:00"/>
    <s v="Standard Class"/>
    <s v="TC-20980"/>
    <s v="Tamara Chand"/>
    <s v="Corporate"/>
    <s v="United States"/>
    <s v="Decatur"/>
    <x v="19"/>
    <n v="35601"/>
    <x v="0"/>
    <s v="TEC-AC-10003198"/>
    <x v="2"/>
    <x v="11"/>
    <s v="Enermax Acrylux Wireless Keyboard"/>
    <n v="498"/>
    <n v="5"/>
    <n v="0"/>
    <n v="184.26"/>
  </r>
  <r>
    <n v="8340"/>
    <s v="CA-2014-135076"/>
    <x v="3"/>
    <x v="669"/>
    <d v="2014-04-18T00:00:00"/>
    <s v="Standard Class"/>
    <s v="YS-21880"/>
    <s v="Yana Sorensen"/>
    <s v="Corporate"/>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s v="Consumer"/>
    <s v="United States"/>
    <s v="Chesapeake"/>
    <x v="17"/>
    <n v="23320"/>
    <x v="0"/>
    <s v="OFF-PA-10002262"/>
    <x v="1"/>
    <x v="10"/>
    <s v="Xerox 192"/>
    <n v="32.400000000000006"/>
    <n v="5"/>
    <n v="0"/>
    <n v="15.552000000000001"/>
  </r>
  <r>
    <n v="8342"/>
    <s v="CA-2014-141481"/>
    <x v="3"/>
    <x v="532"/>
    <d v="2014-06-15T00:00:00"/>
    <s v="First Class"/>
    <s v="ZD-21925"/>
    <s v="Zuschuss Donatelli"/>
    <s v="Consumer"/>
    <s v="United States"/>
    <s v="Los Angeles"/>
    <x v="1"/>
    <n v="90036"/>
    <x v="1"/>
    <s v="OFF-AP-10004532"/>
    <x v="1"/>
    <x v="9"/>
    <s v="Kensington 6 Outlet Guardian Standard Surge Protector"/>
    <n v="61.44"/>
    <n v="3"/>
    <n v="0"/>
    <n v="16.588799999999999"/>
  </r>
  <r>
    <n v="8343"/>
    <s v="CA-2013-132549"/>
    <x v="0"/>
    <x v="881"/>
    <d v="2013-12-01T00:00:00"/>
    <s v="Standard Class"/>
    <s v="JK-15370"/>
    <s v="Jay Kimmel"/>
    <s v="Consumer"/>
    <s v="United States"/>
    <s v="Huntsville"/>
    <x v="19"/>
    <n v="35810"/>
    <x v="0"/>
    <s v="OFF-ST-10001325"/>
    <x v="1"/>
    <x v="4"/>
    <s v="Sterilite Officeware Hinged File Box"/>
    <n v="73.36"/>
    <n v="7"/>
    <n v="0"/>
    <n v="19.807200000000002"/>
  </r>
  <r>
    <n v="8344"/>
    <s v="US-2011-155544"/>
    <x v="2"/>
    <x v="90"/>
    <d v="2011-03-25T00:00:00"/>
    <s v="Standard Class"/>
    <s v="GM-14440"/>
    <s v="Gary McGarr"/>
    <s v="Consumer"/>
    <s v="United States"/>
    <s v="Knoxville"/>
    <x v="18"/>
    <n v="37918"/>
    <x v="0"/>
    <s v="OFF-LA-10004544"/>
    <x v="1"/>
    <x v="2"/>
    <s v="Avery 505"/>
    <n v="59.20000000000001"/>
    <n v="5"/>
    <n v="0.2"/>
    <n v="22.199999999999996"/>
  </r>
  <r>
    <n v="8345"/>
    <s v="US-2011-155544"/>
    <x v="2"/>
    <x v="90"/>
    <d v="2011-03-25T00:00:00"/>
    <s v="Standard Class"/>
    <s v="GM-14440"/>
    <s v="Gary McGarr"/>
    <s v="Consumer"/>
    <s v="United States"/>
    <s v="Knoxville"/>
    <x v="18"/>
    <n v="37918"/>
    <x v="0"/>
    <s v="FUR-FU-10001473"/>
    <x v="0"/>
    <x v="5"/>
    <s v="DAX Wood Document Frame"/>
    <n v="32.952000000000005"/>
    <n v="3"/>
    <n v="0.2"/>
    <n v="6.5903999999999989"/>
  </r>
  <r>
    <n v="8346"/>
    <s v="US-2011-155544"/>
    <x v="2"/>
    <x v="90"/>
    <d v="2011-03-25T00:00:00"/>
    <s v="Standard Class"/>
    <s v="GM-14440"/>
    <s v="Gary McGarr"/>
    <s v="Consumer"/>
    <s v="United States"/>
    <s v="Knoxville"/>
    <x v="18"/>
    <n v="37918"/>
    <x v="0"/>
    <s v="FUR-CH-10000422"/>
    <x v="0"/>
    <x v="1"/>
    <s v="Global Highback Leather Tilter in Burgundy"/>
    <n v="218.376"/>
    <n v="3"/>
    <n v="0.2"/>
    <n v="-10.918799999999983"/>
  </r>
  <r>
    <n v="8347"/>
    <s v="US-2012-115238"/>
    <x v="1"/>
    <x v="28"/>
    <d v="2012-05-04T00:00:00"/>
    <s v="Standard Class"/>
    <s v="JW-15220"/>
    <s v="Jane Waco"/>
    <s v="Corporate"/>
    <s v="United States"/>
    <s v="Lawrence"/>
    <x v="31"/>
    <n v="1841"/>
    <x v="3"/>
    <s v="FUR-FU-10002960"/>
    <x v="0"/>
    <x v="5"/>
    <s v="Eldon 200 Class Desk Accessories, Burgundy"/>
    <n v="31.400000000000002"/>
    <n v="5"/>
    <n v="0"/>
    <n v="13.188000000000002"/>
  </r>
  <r>
    <n v="8348"/>
    <s v="US-2012-115238"/>
    <x v="1"/>
    <x v="28"/>
    <d v="2012-05-04T00:00:00"/>
    <s v="Standard Class"/>
    <s v="JW-15220"/>
    <s v="Jane Waco"/>
    <s v="Corporate"/>
    <s v="United States"/>
    <s v="Lawrence"/>
    <x v="31"/>
    <n v="1841"/>
    <x v="3"/>
    <s v="FUR-FU-10002445"/>
    <x v="0"/>
    <x v="5"/>
    <s v="DAX Two-Tone Rosewood/Black Document Frame, Desktop, 5 x 7"/>
    <n v="9.48"/>
    <n v="1"/>
    <n v="0"/>
    <n v="3.7920000000000007"/>
  </r>
  <r>
    <n v="8349"/>
    <s v="US-2012-115238"/>
    <x v="1"/>
    <x v="28"/>
    <d v="2012-05-04T00:00:00"/>
    <s v="Standard Class"/>
    <s v="JW-15220"/>
    <s v="Jane Waco"/>
    <s v="Corporate"/>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s v="Corporate"/>
    <s v="United States"/>
    <s v="Lawrence"/>
    <x v="31"/>
    <n v="1841"/>
    <x v="3"/>
    <s v="FUR-FU-10001025"/>
    <x v="0"/>
    <x v="5"/>
    <s v="Eldon Imàge Series Desk Accessories, Clear"/>
    <n v="24.3"/>
    <n v="5"/>
    <n v="0"/>
    <n v="10.449000000000002"/>
  </r>
  <r>
    <n v="8351"/>
    <s v="US-2012-115238"/>
    <x v="1"/>
    <x v="28"/>
    <d v="2012-05-04T00:00:00"/>
    <s v="Standard Class"/>
    <s v="JW-15220"/>
    <s v="Jane Waco"/>
    <s v="Corporate"/>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s v="Corporate"/>
    <s v="United States"/>
    <s v="Philadelphia"/>
    <x v="9"/>
    <n v="19134"/>
    <x v="3"/>
    <s v="FUR-FU-10004245"/>
    <x v="0"/>
    <x v="5"/>
    <s v="Career Cubicle Clock, 8 1/4&quot;, Black"/>
    <n v="32.448"/>
    <n v="2"/>
    <n v="0.2"/>
    <n v="7.3008000000000006"/>
  </r>
  <r>
    <n v="8353"/>
    <s v="CA-2014-132199"/>
    <x v="3"/>
    <x v="898"/>
    <d v="2014-05-09T00:00:00"/>
    <s v="Standard Class"/>
    <s v="BO-11350"/>
    <s v="Bill Overfelt"/>
    <s v="Corporate"/>
    <s v="United States"/>
    <s v="Philadelphia"/>
    <x v="9"/>
    <n v="19134"/>
    <x v="3"/>
    <s v="OFF-BI-10003684"/>
    <x v="1"/>
    <x v="8"/>
    <s v="Wilson Jones Legal Size Ring Binders"/>
    <n v="26.388000000000002"/>
    <n v="4"/>
    <n v="0.7"/>
    <n v="-17.591999999999992"/>
  </r>
  <r>
    <n v="8354"/>
    <s v="CA-2014-132199"/>
    <x v="3"/>
    <x v="898"/>
    <d v="2014-05-09T00:00:00"/>
    <s v="Standard Class"/>
    <s v="BO-11350"/>
    <s v="Bill Overfelt"/>
    <s v="Corporate"/>
    <s v="United States"/>
    <s v="Philadelphia"/>
    <x v="9"/>
    <n v="19134"/>
    <x v="3"/>
    <s v="FUR-TA-10003748"/>
    <x v="0"/>
    <x v="3"/>
    <s v="Bevis 36 x 72 Conference Tables"/>
    <n v="373.46999999999991"/>
    <n v="5"/>
    <n v="0.4"/>
    <n v="-112.041"/>
  </r>
  <r>
    <n v="8355"/>
    <s v="CA-2014-132199"/>
    <x v="3"/>
    <x v="898"/>
    <d v="2014-05-09T00:00:00"/>
    <s v="Standard Class"/>
    <s v="BO-11350"/>
    <s v="Bill Overfelt"/>
    <s v="Corporate"/>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s v="Corporate"/>
    <s v="United States"/>
    <s v="Philadelphia"/>
    <x v="9"/>
    <n v="19134"/>
    <x v="3"/>
    <s v="OFF-FA-10002280"/>
    <x v="1"/>
    <x v="13"/>
    <s v="Advantus Plastic Paper Clips"/>
    <n v="8"/>
    <n v="2"/>
    <n v="0.2"/>
    <n v="2.8"/>
  </r>
  <r>
    <n v="8357"/>
    <s v="CA-2013-163174"/>
    <x v="0"/>
    <x v="370"/>
    <d v="2013-08-31T00:00:00"/>
    <s v="Standard Class"/>
    <s v="XP-21865"/>
    <s v="Xylona Preis"/>
    <s v="Consumer"/>
    <s v="United States"/>
    <s v="Athens"/>
    <x v="32"/>
    <n v="30605"/>
    <x v="0"/>
    <s v="FUR-FU-10000308"/>
    <x v="0"/>
    <x v="5"/>
    <s v="Deflect-o Glass Clear Studded Chair Mats"/>
    <n v="186.54"/>
    <n v="3"/>
    <n v="0"/>
    <n v="41.038800000000002"/>
  </r>
  <r>
    <n v="8358"/>
    <s v="CA-2011-110555"/>
    <x v="2"/>
    <x v="909"/>
    <d v="2011-04-18T00:00:00"/>
    <s v="Standard Class"/>
    <s v="MM-18055"/>
    <s v="Michelle Moray"/>
    <s v="Consumer"/>
    <s v="United States"/>
    <s v="Great Falls"/>
    <x v="37"/>
    <n v="59405"/>
    <x v="1"/>
    <s v="OFF-ST-10000876"/>
    <x v="1"/>
    <x v="4"/>
    <s v="Eldon Simplefile Box Office"/>
    <n v="87.08"/>
    <n v="7"/>
    <n v="0"/>
    <n v="24.382400000000001"/>
  </r>
  <r>
    <n v="8359"/>
    <s v="CA-2011-110555"/>
    <x v="2"/>
    <x v="909"/>
    <d v="2011-04-18T00:00:00"/>
    <s v="Standard Class"/>
    <s v="MM-18055"/>
    <s v="Michelle Moray"/>
    <s v="Consumer"/>
    <s v="United States"/>
    <s v="Great Falls"/>
    <x v="37"/>
    <n v="59405"/>
    <x v="1"/>
    <s v="TEC-PH-10000586"/>
    <x v="2"/>
    <x v="7"/>
    <s v="AT&amp;T SB67148 SynJ"/>
    <n v="105.584"/>
    <n v="2"/>
    <n v="0.2"/>
    <n v="9.2386000000000053"/>
  </r>
  <r>
    <n v="8360"/>
    <s v="CA-2011-110555"/>
    <x v="2"/>
    <x v="909"/>
    <d v="2011-04-18T00:00:00"/>
    <s v="Standard Class"/>
    <s v="MM-18055"/>
    <s v="Michelle Moray"/>
    <s v="Consumer"/>
    <s v="United States"/>
    <s v="Great Falls"/>
    <x v="37"/>
    <n v="59405"/>
    <x v="1"/>
    <s v="TEC-AC-10003399"/>
    <x v="2"/>
    <x v="11"/>
    <s v="Memorex Mini Travel Drive 64 GB USB 2.0 Flash Drive"/>
    <n v="217.44"/>
    <n v="6"/>
    <n v="0"/>
    <n v="91.32480000000001"/>
  </r>
  <r>
    <n v="8361"/>
    <s v="CA-2014-147207"/>
    <x v="3"/>
    <x v="460"/>
    <d v="2014-01-05T00:00:00"/>
    <s v="Second Class"/>
    <s v="TS-21655"/>
    <s v="Trudy Schmidt"/>
    <s v="Consumer"/>
    <s v="United States"/>
    <s v="El Paso"/>
    <x v="5"/>
    <n v="79907"/>
    <x v="2"/>
    <s v="OFF-AR-10001955"/>
    <x v="1"/>
    <x v="6"/>
    <s v="Newell 319"/>
    <n v="31.744"/>
    <n v="2"/>
    <n v="0.2"/>
    <n v="3.9679999999999964"/>
  </r>
  <r>
    <n v="8362"/>
    <s v="CA-2014-147207"/>
    <x v="3"/>
    <x v="460"/>
    <d v="2014-01-05T00:00:00"/>
    <s v="Second Class"/>
    <s v="TS-21655"/>
    <s v="Trudy Schmidt"/>
    <s v="Consumer"/>
    <s v="United States"/>
    <s v="El Paso"/>
    <x v="5"/>
    <n v="79907"/>
    <x v="2"/>
    <s v="OFF-AP-10000027"/>
    <x v="1"/>
    <x v="9"/>
    <s v="Hoover Commercial SteamVac"/>
    <n v="5.4319999999999986"/>
    <n v="2"/>
    <n v="0.8"/>
    <n v="-13.580000000000002"/>
  </r>
  <r>
    <n v="8363"/>
    <s v="CA-2014-147207"/>
    <x v="3"/>
    <x v="460"/>
    <d v="2014-01-05T00:00:00"/>
    <s v="Second Class"/>
    <s v="TS-21655"/>
    <s v="Trudy Schmidt"/>
    <s v="Consumer"/>
    <s v="United States"/>
    <s v="El Paso"/>
    <x v="5"/>
    <n v="79907"/>
    <x v="2"/>
    <s v="FUR-TA-10002958"/>
    <x v="0"/>
    <x v="3"/>
    <s v="Bevis Oval Conference Table, Walnut"/>
    <n v="913.43000000000006"/>
    <n v="5"/>
    <n v="0.3"/>
    <n v="-169.63700000000009"/>
  </r>
  <r>
    <n v="8364"/>
    <s v="CA-2014-147207"/>
    <x v="3"/>
    <x v="460"/>
    <d v="2014-01-05T00:00:00"/>
    <s v="Second Class"/>
    <s v="TS-21655"/>
    <s v="Trudy Schmidt"/>
    <s v="Consumer"/>
    <s v="United States"/>
    <s v="El Paso"/>
    <x v="5"/>
    <n v="79907"/>
    <x v="2"/>
    <s v="OFF-ST-10002615"/>
    <x v="1"/>
    <x v="4"/>
    <s v="Dual Level, Single-Width Filing Carts"/>
    <n v="372.14400000000001"/>
    <n v="3"/>
    <n v="0.2"/>
    <n v="27.910800000000009"/>
  </r>
  <r>
    <n v="8365"/>
    <s v="CA-2014-137631"/>
    <x v="3"/>
    <x v="1045"/>
    <d v="2014-05-03T00:00:00"/>
    <s v="Standard Class"/>
    <s v="JL-15235"/>
    <s v="Janet Lee"/>
    <s v="Consumer"/>
    <s v="United States"/>
    <s v="Kissimmee"/>
    <x v="2"/>
    <n v="34741"/>
    <x v="0"/>
    <s v="TEC-PH-10002624"/>
    <x v="2"/>
    <x v="7"/>
    <s v="Samsung Galaxy S4 Mini"/>
    <n v="751.98400000000004"/>
    <n v="2"/>
    <n v="0.2"/>
    <n v="84.598199999999878"/>
  </r>
  <r>
    <n v="8366"/>
    <s v="CA-2014-157273"/>
    <x v="3"/>
    <x v="289"/>
    <d v="2014-02-03T00:00:00"/>
    <s v="First Class"/>
    <s v="SZ-20035"/>
    <s v="Sam Zeldin"/>
    <s v="Home Office"/>
    <s v="United States"/>
    <s v="Seattle"/>
    <x v="4"/>
    <n v="98105"/>
    <x v="1"/>
    <s v="TEC-PH-10002275"/>
    <x v="2"/>
    <x v="7"/>
    <s v="Mitel 5320 IP Phone VoIP phone"/>
    <n v="604.76800000000003"/>
    <n v="4"/>
    <n v="0.2"/>
    <n v="60.476800000000026"/>
  </r>
  <r>
    <n v="8367"/>
    <s v="CA-2011-109918"/>
    <x v="2"/>
    <x v="557"/>
    <d v="2011-09-12T00:00:00"/>
    <s v="Second Class"/>
    <s v="LR-17035"/>
    <s v="Lisa Ryan"/>
    <s v="Corporate"/>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s v="Corporate"/>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s v="Corporate"/>
    <s v="United States"/>
    <s v="Santa Clara"/>
    <x v="1"/>
    <n v="95051"/>
    <x v="1"/>
    <s v="OFF-BI-10004308"/>
    <x v="1"/>
    <x v="8"/>
    <s v="Avery Legal 4-Ring Binder"/>
    <n v="83.920000000000016"/>
    <n v="5"/>
    <n v="0.2"/>
    <n v="31.47"/>
  </r>
  <r>
    <n v="8370"/>
    <s v="CA-2013-118745"/>
    <x v="0"/>
    <x v="725"/>
    <d v="2013-06-17T00:00:00"/>
    <s v="Standard Class"/>
    <s v="SV-20365"/>
    <s v="Seth Vernon"/>
    <s v="Consumer"/>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s v="Home Office"/>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s v="Consumer"/>
    <s v="United States"/>
    <s v="Fort Worth"/>
    <x v="5"/>
    <n v="76106"/>
    <x v="2"/>
    <s v="OFF-BI-10001658"/>
    <x v="1"/>
    <x v="8"/>
    <s v="GBC Standard Therm-A-Bind Covers"/>
    <n v="4.9839999999999991"/>
    <n v="1"/>
    <n v="0.8"/>
    <n v="-8.472800000000003"/>
  </r>
  <r>
    <n v="8373"/>
    <s v="CA-2013-113726"/>
    <x v="0"/>
    <x v="390"/>
    <d v="2013-12-02T00:00:00"/>
    <s v="Standard Class"/>
    <s v="SC-20680"/>
    <s v="Steve Carroll"/>
    <s v="Home Office"/>
    <s v="United States"/>
    <s v="Seattle"/>
    <x v="4"/>
    <n v="98105"/>
    <x v="1"/>
    <s v="FUR-FU-10003535"/>
    <x v="0"/>
    <x v="5"/>
    <s v="Howard Miller Distant Time Traveler Alarm Clock"/>
    <n v="82.26"/>
    <n v="3"/>
    <n v="0"/>
    <n v="33.726600000000005"/>
  </r>
  <r>
    <n v="8374"/>
    <s v="CA-2013-152940"/>
    <x v="0"/>
    <x v="338"/>
    <d v="2013-11-14T00:00:00"/>
    <s v="First Class"/>
    <s v="RO-19780"/>
    <s v="Rose O'Brian"/>
    <s v="Consumer"/>
    <s v="United States"/>
    <s v="San Francisco"/>
    <x v="1"/>
    <n v="94110"/>
    <x v="1"/>
    <s v="OFF-ST-10000352"/>
    <x v="1"/>
    <x v="4"/>
    <s v="Acco Perma 2700 Stacking Storage Drawers"/>
    <n v="29.74"/>
    <n v="1"/>
    <n v="0"/>
    <n v="4.4610000000000021"/>
  </r>
  <r>
    <n v="8375"/>
    <s v="CA-2012-158701"/>
    <x v="1"/>
    <x v="956"/>
    <d v="2012-01-10T00:00:00"/>
    <s v="Standard Class"/>
    <s v="JL-15175"/>
    <s v="James Lanier"/>
    <s v="Home Office"/>
    <s v="United States"/>
    <s v="San Francisco"/>
    <x v="1"/>
    <n v="94110"/>
    <x v="1"/>
    <s v="OFF-AP-10004859"/>
    <x v="1"/>
    <x v="9"/>
    <s v="Acco 6 Outlet Guardian Premium Surge Suppressor"/>
    <n v="87.36"/>
    <n v="6"/>
    <n v="0"/>
    <n v="23.587200000000003"/>
  </r>
  <r>
    <n v="8376"/>
    <s v="CA-2012-158701"/>
    <x v="1"/>
    <x v="956"/>
    <d v="2012-01-10T00:00:00"/>
    <s v="Standard Class"/>
    <s v="JL-15175"/>
    <s v="James Lanier"/>
    <s v="Home Office"/>
    <s v="United States"/>
    <s v="San Francisco"/>
    <x v="1"/>
    <n v="94110"/>
    <x v="1"/>
    <s v="OFF-BI-10001294"/>
    <x v="1"/>
    <x v="8"/>
    <s v="Fellowes Binding Cases"/>
    <n v="56.16"/>
    <n v="6"/>
    <n v="0.2"/>
    <n v="17.549999999999994"/>
  </r>
  <r>
    <n v="8377"/>
    <s v="CA-2014-156272"/>
    <x v="3"/>
    <x v="708"/>
    <d v="2014-03-28T00:00:00"/>
    <s v="Standard Class"/>
    <s v="PW-19030"/>
    <s v="Pauline Webber"/>
    <s v="Corporate"/>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s v="Corporate"/>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s v="Corporate"/>
    <s v="United States"/>
    <s v="Houston"/>
    <x v="5"/>
    <n v="77095"/>
    <x v="2"/>
    <s v="OFF-PA-10003349"/>
    <x v="1"/>
    <x v="10"/>
    <s v="Xerox 1957"/>
    <n v="15.552000000000003"/>
    <n v="3"/>
    <n v="0.2"/>
    <n v="5.6375999999999999"/>
  </r>
  <r>
    <n v="8380"/>
    <s v="CA-2012-162964"/>
    <x v="1"/>
    <x v="768"/>
    <d v="2012-11-18T00:00:00"/>
    <s v="Standard Class"/>
    <s v="MF-18250"/>
    <s v="Monica Federle"/>
    <s v="Corporate"/>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s v="Consumer"/>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s v="Consumer"/>
    <s v="United States"/>
    <s v="San Francisco"/>
    <x v="1"/>
    <n v="94109"/>
    <x v="1"/>
    <s v="TEC-PH-10003800"/>
    <x v="2"/>
    <x v="7"/>
    <s v="i.Sound Portable Power - 8000 mAh"/>
    <n v="84.784000000000006"/>
    <n v="2"/>
    <n v="0.2"/>
    <n v="-20.136200000000006"/>
  </r>
  <r>
    <n v="8383"/>
    <s v="CA-2013-163048"/>
    <x v="0"/>
    <x v="597"/>
    <d v="2013-02-15T00:00:00"/>
    <s v="Standard Class"/>
    <s v="MH-17440"/>
    <s v="Mark Haberlin"/>
    <s v="Corporate"/>
    <s v="United States"/>
    <s v="Houston"/>
    <x v="5"/>
    <n v="77036"/>
    <x v="2"/>
    <s v="FUR-CH-10001270"/>
    <x v="0"/>
    <x v="1"/>
    <s v="Harbour Creations Steel Folding Chair"/>
    <n v="241.49999999999997"/>
    <n v="4"/>
    <n v="0.3"/>
    <n v="0"/>
  </r>
  <r>
    <n v="8384"/>
    <s v="CA-2013-145135"/>
    <x v="0"/>
    <x v="491"/>
    <d v="2013-11-29T00:00:00"/>
    <s v="First Class"/>
    <s v="CD-12790"/>
    <s v="Cynthia Delaney"/>
    <s v="Home Office"/>
    <s v="United States"/>
    <s v="Shelton"/>
    <x v="29"/>
    <n v="6484"/>
    <x v="3"/>
    <s v="TEC-AC-10003447"/>
    <x v="2"/>
    <x v="11"/>
    <s v="Micropad Numeric Keypads"/>
    <n v="59.97"/>
    <n v="3"/>
    <n v="0"/>
    <n v="14.992499999999996"/>
  </r>
  <r>
    <n v="8385"/>
    <s v="CA-2013-145135"/>
    <x v="0"/>
    <x v="491"/>
    <d v="2013-11-29T00:00:00"/>
    <s v="First Class"/>
    <s v="CD-12790"/>
    <s v="Cynthia Delaney"/>
    <s v="Home Office"/>
    <s v="United States"/>
    <s v="Shelton"/>
    <x v="29"/>
    <n v="6484"/>
    <x v="3"/>
    <s v="OFF-PA-10004285"/>
    <x v="1"/>
    <x v="10"/>
    <s v="Xerox 1959"/>
    <n v="13.36"/>
    <n v="2"/>
    <n v="0"/>
    <n v="6.4127999999999998"/>
  </r>
  <r>
    <n v="8386"/>
    <s v="CA-2014-137582"/>
    <x v="3"/>
    <x v="507"/>
    <d v="2014-09-09T00:00:00"/>
    <s v="Standard Class"/>
    <s v="CV-12805"/>
    <s v="Cynthia Voltz"/>
    <s v="Corporate"/>
    <s v="United States"/>
    <s v="Oakland"/>
    <x v="1"/>
    <n v="94601"/>
    <x v="1"/>
    <s v="OFF-BI-10001757"/>
    <x v="1"/>
    <x v="8"/>
    <s v="Pressboard Hanging Data Binders for Unburst Sheets"/>
    <n v="11.808"/>
    <n v="3"/>
    <n v="0.2"/>
    <n v="4.1327999999999996"/>
  </r>
  <r>
    <n v="8387"/>
    <s v="CA-2012-149601"/>
    <x v="1"/>
    <x v="71"/>
    <d v="2012-06-03T00:00:00"/>
    <s v="Standard Class"/>
    <s v="TB-21625"/>
    <s v="Trudy Brown"/>
    <s v="Consumer"/>
    <s v="United States"/>
    <s v="Manchester"/>
    <x v="29"/>
    <n v="6040"/>
    <x v="3"/>
    <s v="OFF-ST-10001558"/>
    <x v="1"/>
    <x v="4"/>
    <s v="Acco Perma 4000 Stacking Storage Drawers"/>
    <n v="16.239999999999998"/>
    <n v="1"/>
    <n v="0"/>
    <n v="2.4359999999999999"/>
  </r>
  <r>
    <n v="8388"/>
    <s v="CA-2012-149601"/>
    <x v="1"/>
    <x v="71"/>
    <d v="2012-06-03T00:00:00"/>
    <s v="Standard Class"/>
    <s v="TB-21625"/>
    <s v="Trudy Brown"/>
    <s v="Consumer"/>
    <s v="United States"/>
    <s v="Manchester"/>
    <x v="29"/>
    <n v="6040"/>
    <x v="3"/>
    <s v="OFF-ST-10001328"/>
    <x v="1"/>
    <x v="4"/>
    <s v="Personal Filing Tote with Lid, Black/Gray"/>
    <n v="77.55"/>
    <n v="5"/>
    <n v="0"/>
    <n v="21.714000000000002"/>
  </r>
  <r>
    <n v="8389"/>
    <s v="CA-2011-139423"/>
    <x v="2"/>
    <x v="301"/>
    <d v="2011-11-05T00:00:00"/>
    <s v="Standard Class"/>
    <s v="DG-13300"/>
    <s v="Deirdre Greer"/>
    <s v="Corporate"/>
    <s v="United States"/>
    <s v="Orange"/>
    <x v="30"/>
    <n v="7050"/>
    <x v="3"/>
    <s v="OFF-AP-10004708"/>
    <x v="1"/>
    <x v="9"/>
    <s v="Fellowes Superior 10 Outlet Split Surge Protector"/>
    <n v="76.12"/>
    <n v="2"/>
    <n v="0"/>
    <n v="22.074799999999996"/>
  </r>
  <r>
    <n v="8390"/>
    <s v="CA-2013-102596"/>
    <x v="0"/>
    <x v="797"/>
    <d v="2013-12-31T00:00:00"/>
    <s v="First Class"/>
    <s v="RD-19810"/>
    <s v="Ross DeVincentis"/>
    <s v="Home Office"/>
    <s v="United States"/>
    <s v="Akron"/>
    <x v="24"/>
    <n v="44312"/>
    <x v="3"/>
    <s v="OFF-FA-10000621"/>
    <x v="1"/>
    <x v="13"/>
    <s v="OIC Colored Binder Clips, Assorted Sizes"/>
    <n v="17.184000000000001"/>
    <n v="6"/>
    <n v="0.2"/>
    <n v="6.2291999999999996"/>
  </r>
  <r>
    <n v="8391"/>
    <s v="CA-2014-153227"/>
    <x v="3"/>
    <x v="769"/>
    <d v="2014-12-07T00:00:00"/>
    <s v="First Class"/>
    <s v="CS-12250"/>
    <s v="Chris Selesnick"/>
    <s v="Corporate"/>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s v="Home Office"/>
    <s v="United States"/>
    <s v="Danbury"/>
    <x v="29"/>
    <n v="6810"/>
    <x v="3"/>
    <s v="FUR-FU-10001473"/>
    <x v="0"/>
    <x v="5"/>
    <s v="DAX Wood Document Frame"/>
    <n v="27.46"/>
    <n v="2"/>
    <n v="0"/>
    <n v="9.8856000000000002"/>
  </r>
  <r>
    <n v="8393"/>
    <s v="CA-2013-142594"/>
    <x v="0"/>
    <x v="49"/>
    <d v="2013-12-07T00:00:00"/>
    <s v="Second Class"/>
    <s v="EJ-14155"/>
    <s v="Eva Jacobs"/>
    <s v="Consumer"/>
    <s v="United States"/>
    <s v="Franklin"/>
    <x v="31"/>
    <n v="2038"/>
    <x v="3"/>
    <s v="TEC-PH-10000193"/>
    <x v="2"/>
    <x v="7"/>
    <s v="Jensen SMPS-640 - speaker phone"/>
    <n v="137.94"/>
    <n v="3"/>
    <n v="0"/>
    <n v="35.864399999999996"/>
  </r>
  <r>
    <n v="8394"/>
    <s v="CA-2013-142594"/>
    <x v="0"/>
    <x v="49"/>
    <d v="2013-12-07T00:00:00"/>
    <s v="Second Class"/>
    <s v="EJ-14155"/>
    <s v="Eva Jacobs"/>
    <s v="Consumer"/>
    <s v="United States"/>
    <s v="Franklin"/>
    <x v="31"/>
    <n v="2038"/>
    <x v="3"/>
    <s v="FUR-FU-10002045"/>
    <x v="0"/>
    <x v="5"/>
    <s v="Executive Impressions 14&quot;"/>
    <n v="111.15"/>
    <n v="5"/>
    <n v="0"/>
    <n v="48.906000000000006"/>
  </r>
  <r>
    <n v="8395"/>
    <s v="CA-2013-142594"/>
    <x v="0"/>
    <x v="49"/>
    <d v="2013-12-07T00:00:00"/>
    <s v="Second Class"/>
    <s v="EJ-14155"/>
    <s v="Eva Jacobs"/>
    <s v="Consumer"/>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s v="Consumer"/>
    <s v="United States"/>
    <s v="Franklin"/>
    <x v="31"/>
    <n v="2038"/>
    <x v="3"/>
    <s v="FUR-TA-10001095"/>
    <x v="0"/>
    <x v="3"/>
    <s v="Chromcraft Round Conference Tables"/>
    <n v="366.00899999999996"/>
    <n v="3"/>
    <n v="0.3"/>
    <n v="-47.058300000000003"/>
  </r>
  <r>
    <n v="8397"/>
    <s v="CA-2011-152254"/>
    <x v="2"/>
    <x v="479"/>
    <d v="2011-06-30T00:00:00"/>
    <s v="Same Day"/>
    <s v="BD-11620"/>
    <s v="Brian DeCherney"/>
    <s v="Consumer"/>
    <s v="United States"/>
    <s v="Wilmington"/>
    <x v="3"/>
    <n v="28403"/>
    <x v="0"/>
    <s v="OFF-PA-10001144"/>
    <x v="1"/>
    <x v="10"/>
    <s v="Xerox 1913"/>
    <n v="310.68799999999999"/>
    <n v="7"/>
    <n v="0.2"/>
    <n v="108.74079999999998"/>
  </r>
  <r>
    <n v="8398"/>
    <s v="US-2011-120236"/>
    <x v="2"/>
    <x v="1010"/>
    <d v="2011-09-04T00:00:00"/>
    <s v="First Class"/>
    <s v="MR-17545"/>
    <s v="Mathew Reese"/>
    <s v="Home Office"/>
    <s v="United States"/>
    <s v="Houston"/>
    <x v="5"/>
    <n v="77095"/>
    <x v="2"/>
    <s v="OFF-BI-10004099"/>
    <x v="1"/>
    <x v="8"/>
    <s v="GBC VeloBinder Strips"/>
    <n v="7.6799999999999979"/>
    <n v="5"/>
    <n v="0.8"/>
    <n v="-11.52"/>
  </r>
  <r>
    <n v="8399"/>
    <s v="CA-2014-120061"/>
    <x v="3"/>
    <x v="808"/>
    <d v="2014-11-08T00:00:00"/>
    <s v="Second Class"/>
    <s v="SR-20425"/>
    <s v="Sharelle Roach"/>
    <s v="Home Office"/>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s v="Consumer"/>
    <s v="United States"/>
    <s v="Glendale"/>
    <x v="16"/>
    <n v="85301"/>
    <x v="1"/>
    <s v="OFF-ST-10000344"/>
    <x v="1"/>
    <x v="4"/>
    <s v="Neat Ideas Personal Hanging Folder Files, Black"/>
    <n v="10.744"/>
    <n v="1"/>
    <n v="0.2"/>
    <n v="0.80579999999999963"/>
  </r>
  <r>
    <n v="8401"/>
    <s v="CA-2012-110814"/>
    <x v="1"/>
    <x v="901"/>
    <d v="2012-12-09T00:00:00"/>
    <s v="Second Class"/>
    <s v="BD-11635"/>
    <s v="Brian Derr"/>
    <s v="Consumer"/>
    <s v="United States"/>
    <s v="New York City"/>
    <x v="15"/>
    <n v="10009"/>
    <x v="3"/>
    <s v="OFF-BI-10002026"/>
    <x v="1"/>
    <x v="8"/>
    <s v="Avery Arch Ring Binders"/>
    <n v="232.40000000000003"/>
    <n v="5"/>
    <n v="0.2"/>
    <n v="78.434999999999988"/>
  </r>
  <r>
    <n v="8402"/>
    <s v="CA-2012-110814"/>
    <x v="1"/>
    <x v="901"/>
    <d v="2012-12-09T00:00:00"/>
    <s v="Second Class"/>
    <s v="BD-11635"/>
    <s v="Brian Derr"/>
    <s v="Consumer"/>
    <s v="United States"/>
    <s v="New York City"/>
    <x v="15"/>
    <n v="10009"/>
    <x v="3"/>
    <s v="FUR-CH-10003535"/>
    <x v="0"/>
    <x v="1"/>
    <s v="Global Armless Task Chair, Royal Blue"/>
    <n v="164.64599999999999"/>
    <n v="3"/>
    <n v="0.1"/>
    <n v="12.805799999999994"/>
  </r>
  <r>
    <n v="8403"/>
    <s v="CA-2012-110814"/>
    <x v="1"/>
    <x v="901"/>
    <d v="2012-12-09T00:00:00"/>
    <s v="Second Class"/>
    <s v="BD-11635"/>
    <s v="Brian Derr"/>
    <s v="Consumer"/>
    <s v="United States"/>
    <s v="New York City"/>
    <x v="15"/>
    <n v="10009"/>
    <x v="3"/>
    <s v="OFF-PA-10004156"/>
    <x v="1"/>
    <x v="10"/>
    <s v="Xerox 188"/>
    <n v="22.68"/>
    <n v="2"/>
    <n v="0"/>
    <n v="11.113199999999999"/>
  </r>
  <r>
    <n v="8404"/>
    <s v="CA-2013-154067"/>
    <x v="0"/>
    <x v="854"/>
    <d v="2013-02-07T00:00:00"/>
    <s v="Standard Class"/>
    <s v="SM-20950"/>
    <s v="Suzanne McNair"/>
    <s v="Corporate"/>
    <s v="United States"/>
    <s v="Los Angeles"/>
    <x v="1"/>
    <n v="90036"/>
    <x v="1"/>
    <s v="OFF-PA-10002254"/>
    <x v="1"/>
    <x v="10"/>
    <s v="Xerox 1883"/>
    <n v="105.52"/>
    <n v="4"/>
    <n v="0"/>
    <n v="48.539199999999994"/>
  </r>
  <r>
    <n v="8405"/>
    <s v="CA-2014-140480"/>
    <x v="3"/>
    <x v="141"/>
    <d v="2014-07-13T00:00:00"/>
    <s v="Standard Class"/>
    <s v="HE-14800"/>
    <s v="Harold Engle"/>
    <s v="Corporate"/>
    <s v="United States"/>
    <s v="Newark"/>
    <x v="13"/>
    <n v="19711"/>
    <x v="3"/>
    <s v="FUR-FU-10003247"/>
    <x v="0"/>
    <x v="5"/>
    <s v="36X48 HARDFLOOR CHAIRMAT"/>
    <n v="83.92"/>
    <n v="4"/>
    <n v="0"/>
    <n v="5.8743999999999943"/>
  </r>
  <r>
    <n v="8406"/>
    <s v="CA-2014-140480"/>
    <x v="3"/>
    <x v="141"/>
    <d v="2014-07-13T00:00:00"/>
    <s v="Standard Class"/>
    <s v="HE-14800"/>
    <s v="Harold Engle"/>
    <s v="Corporate"/>
    <s v="United States"/>
    <s v="Newark"/>
    <x v="13"/>
    <n v="19711"/>
    <x v="3"/>
    <s v="TEC-AC-10002473"/>
    <x v="2"/>
    <x v="11"/>
    <s v="Maxell 4.7GB DVD-R"/>
    <n v="141.9"/>
    <n v="5"/>
    <n v="0"/>
    <n v="58.179000000000002"/>
  </r>
  <r>
    <n v="8407"/>
    <s v="CA-2014-140480"/>
    <x v="3"/>
    <x v="141"/>
    <d v="2014-07-13T00:00:00"/>
    <s v="Standard Class"/>
    <s v="HE-14800"/>
    <s v="Harold Engle"/>
    <s v="Corporate"/>
    <s v="United States"/>
    <s v="Newark"/>
    <x v="13"/>
    <n v="19711"/>
    <x v="3"/>
    <s v="FUR-FU-10001057"/>
    <x v="0"/>
    <x v="5"/>
    <s v="Tensor Track Tree Floor Lamp"/>
    <n v="39.979999999999997"/>
    <n v="2"/>
    <n v="0"/>
    <n v="9.1953999999999994"/>
  </r>
  <r>
    <n v="8408"/>
    <s v="CA-2014-140480"/>
    <x v="3"/>
    <x v="141"/>
    <d v="2014-07-13T00:00:00"/>
    <s v="Standard Class"/>
    <s v="HE-14800"/>
    <s v="Harold Engle"/>
    <s v="Corporate"/>
    <s v="United States"/>
    <s v="Newark"/>
    <x v="13"/>
    <n v="19711"/>
    <x v="3"/>
    <s v="OFF-AR-10001419"/>
    <x v="1"/>
    <x v="6"/>
    <s v="Newell 325"/>
    <n v="28.91"/>
    <n v="7"/>
    <n v="0"/>
    <n v="8.6729999999999983"/>
  </r>
  <r>
    <n v="8409"/>
    <s v="CA-2014-140480"/>
    <x v="3"/>
    <x v="141"/>
    <d v="2014-07-13T00:00:00"/>
    <s v="Standard Class"/>
    <s v="HE-14800"/>
    <s v="Harold Engle"/>
    <s v="Corporate"/>
    <s v="United States"/>
    <s v="Newark"/>
    <x v="13"/>
    <n v="19711"/>
    <x v="3"/>
    <s v="OFF-AR-10004010"/>
    <x v="1"/>
    <x v="6"/>
    <s v="Hunt Boston Vacuum Mount KS Pencil Sharpener"/>
    <n v="174.95000000000002"/>
    <n v="5"/>
    <n v="0"/>
    <n v="45.487000000000002"/>
  </r>
  <r>
    <n v="8410"/>
    <s v="CA-2012-134082"/>
    <x v="1"/>
    <x v="555"/>
    <d v="2012-12-17T00:00:00"/>
    <s v="Standard Class"/>
    <s v="JK-15640"/>
    <s v="Jim Kriz"/>
    <s v="Home Office"/>
    <s v="United States"/>
    <s v="San Bernardino"/>
    <x v="1"/>
    <n v="92404"/>
    <x v="1"/>
    <s v="OFF-BI-10004230"/>
    <x v="1"/>
    <x v="8"/>
    <s v="GBC Recycled Grain Textured Covers"/>
    <n v="110.52800000000001"/>
    <n v="4"/>
    <n v="0.2"/>
    <n v="38.684799999999996"/>
  </r>
  <r>
    <n v="8411"/>
    <s v="CA-2013-130820"/>
    <x v="0"/>
    <x v="625"/>
    <d v="2013-11-16T00:00:00"/>
    <s v="Same Day"/>
    <s v="ON-18715"/>
    <s v="Odella Nelson"/>
    <s v="Corporate"/>
    <s v="United States"/>
    <s v="Burlington"/>
    <x v="3"/>
    <n v="27217"/>
    <x v="0"/>
    <s v="FUR-TA-10001768"/>
    <x v="0"/>
    <x v="3"/>
    <s v="Hon Racetrack Conference Tables"/>
    <n v="630.024"/>
    <n v="4"/>
    <n v="0.4"/>
    <n v="-199.50760000000008"/>
  </r>
  <r>
    <n v="8412"/>
    <s v="CA-2013-159765"/>
    <x v="0"/>
    <x v="195"/>
    <d v="2013-05-13T00:00:00"/>
    <s v="Second Class"/>
    <s v="TH-21100"/>
    <s v="Thea Hendricks"/>
    <s v="Consumer"/>
    <s v="United States"/>
    <s v="Salem"/>
    <x v="17"/>
    <n v="24153"/>
    <x v="0"/>
    <s v="OFF-AR-10003514"/>
    <x v="1"/>
    <x v="6"/>
    <s v="4009 Highlighters by Sanford"/>
    <n v="27.86"/>
    <n v="7"/>
    <n v="0"/>
    <n v="9.1937999999999978"/>
  </r>
  <r>
    <n v="8413"/>
    <s v="CA-2014-132290"/>
    <x v="3"/>
    <x v="434"/>
    <d v="2014-03-15T00:00:00"/>
    <s v="Standard Class"/>
    <s v="MD-17350"/>
    <s v="Maribeth Dona"/>
    <s v="Consumer"/>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s v="Corporate"/>
    <s v="United States"/>
    <s v="Arlington"/>
    <x v="5"/>
    <n v="76017"/>
    <x v="2"/>
    <s v="OFF-PA-10001972"/>
    <x v="1"/>
    <x v="10"/>
    <s v="Xerox 214"/>
    <n v="51.840000000000011"/>
    <n v="10"/>
    <n v="0.2"/>
    <n v="18.143999999999998"/>
  </r>
  <r>
    <n v="8415"/>
    <s v="CA-2013-147109"/>
    <x v="0"/>
    <x v="907"/>
    <d v="2013-12-22T00:00:00"/>
    <s v="Standard Class"/>
    <s v="AH-10075"/>
    <s v="Adam Hart"/>
    <s v="Corporate"/>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s v="Home Office"/>
    <s v="United States"/>
    <s v="Marion"/>
    <x v="23"/>
    <n v="52302"/>
    <x v="2"/>
    <s v="OFF-PA-10000474"/>
    <x v="1"/>
    <x v="10"/>
    <s v="Staples"/>
    <n v="106.32"/>
    <n v="3"/>
    <n v="0"/>
    <n v="49.970399999999991"/>
  </r>
  <r>
    <n v="8417"/>
    <s v="CA-2014-118199"/>
    <x v="3"/>
    <x v="1188"/>
    <d v="2014-05-12T00:00:00"/>
    <s v="First Class"/>
    <s v="LB-16795"/>
    <s v="Laurel Beltran"/>
    <s v="Home Office"/>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s v="Home Office"/>
    <s v="United States"/>
    <s v="Seattle"/>
    <x v="4"/>
    <n v="98105"/>
    <x v="1"/>
    <s v="OFF-ST-10000604"/>
    <x v="1"/>
    <x v="4"/>
    <s v="Home/Office Personal File Carts"/>
    <n v="104.28"/>
    <n v="3"/>
    <n v="0"/>
    <n v="26.069999999999993"/>
  </r>
  <r>
    <n v="8419"/>
    <s v="CA-2014-118199"/>
    <x v="3"/>
    <x v="1188"/>
    <d v="2014-05-12T00:00:00"/>
    <s v="First Class"/>
    <s v="LB-16795"/>
    <s v="Laurel Beltran"/>
    <s v="Home Office"/>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s v="Home Office"/>
    <s v="United States"/>
    <s v="Seattle"/>
    <x v="4"/>
    <n v="98105"/>
    <x v="1"/>
    <s v="OFF-ST-10000636"/>
    <x v="1"/>
    <x v="4"/>
    <s v="Rogers Profile Extra Capacity Storage Tub"/>
    <n v="66.959999999999994"/>
    <n v="4"/>
    <n v="0"/>
    <n v="2.6783999999999963"/>
  </r>
  <r>
    <n v="8421"/>
    <s v="CA-2014-118199"/>
    <x v="3"/>
    <x v="1188"/>
    <d v="2014-05-12T00:00:00"/>
    <s v="First Class"/>
    <s v="LB-16795"/>
    <s v="Laurel Beltran"/>
    <s v="Home Office"/>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s v="Consumer"/>
    <s v="United States"/>
    <s v="Lakewood"/>
    <x v="30"/>
    <n v="8701"/>
    <x v="3"/>
    <s v="TEC-AC-10002167"/>
    <x v="2"/>
    <x v="11"/>
    <s v="Imation 8gb Micro Traveldrive Usb 2.0 Flash Drive"/>
    <n v="45"/>
    <n v="3"/>
    <n v="0"/>
    <n v="4.9500000000000011"/>
  </r>
  <r>
    <n v="8423"/>
    <s v="CA-2014-150091"/>
    <x v="3"/>
    <x v="386"/>
    <d v="2014-10-17T00:00:00"/>
    <s v="Standard Class"/>
    <s v="NP-18670"/>
    <s v="Nora Paige"/>
    <s v="Consumer"/>
    <s v="United States"/>
    <s v="Lakewood"/>
    <x v="30"/>
    <n v="8701"/>
    <x v="3"/>
    <s v="OFF-FA-10000621"/>
    <x v="1"/>
    <x v="13"/>
    <s v="OIC Colored Binder Clips, Assorted Sizes"/>
    <n v="17.899999999999999"/>
    <n v="5"/>
    <n v="0"/>
    <n v="8.7710000000000008"/>
  </r>
  <r>
    <n v="8424"/>
    <s v="CA-2014-150091"/>
    <x v="3"/>
    <x v="386"/>
    <d v="2014-10-17T00:00:00"/>
    <s v="Standard Class"/>
    <s v="NP-18670"/>
    <s v="Nora Paige"/>
    <s v="Consumer"/>
    <s v="United States"/>
    <s v="Lakewood"/>
    <x v="30"/>
    <n v="8701"/>
    <x v="3"/>
    <s v="FUR-FU-10004053"/>
    <x v="0"/>
    <x v="5"/>
    <s v="DAX Two-Tone Silver Metal Document Frame"/>
    <n v="40.479999999999997"/>
    <n v="2"/>
    <n v="0"/>
    <n v="17.406400000000001"/>
  </r>
  <r>
    <n v="8425"/>
    <s v="CA-2014-150091"/>
    <x v="3"/>
    <x v="386"/>
    <d v="2014-10-17T00:00:00"/>
    <s v="Standard Class"/>
    <s v="NP-18670"/>
    <s v="Nora Paige"/>
    <s v="Consumer"/>
    <s v="United States"/>
    <s v="Lakewood"/>
    <x v="30"/>
    <n v="8701"/>
    <x v="3"/>
    <s v="FUR-BO-10003404"/>
    <x v="0"/>
    <x v="0"/>
    <s v="Global Adaptabilites Bookcase, Cherry/Storm Gray Finish"/>
    <n v="2154.9"/>
    <n v="5"/>
    <n v="0"/>
    <n v="129.29399999999987"/>
  </r>
  <r>
    <n v="8426"/>
    <s v="CA-2013-137652"/>
    <x v="0"/>
    <x v="770"/>
    <d v="2013-08-31T00:00:00"/>
    <s v="First Class"/>
    <s v="EB-13750"/>
    <s v="Edward Becker"/>
    <s v="Corporate"/>
    <s v="United States"/>
    <s v="Cincinnati"/>
    <x v="24"/>
    <n v="45231"/>
    <x v="3"/>
    <s v="OFF-BI-10004099"/>
    <x v="1"/>
    <x v="8"/>
    <s v="GBC VeloBinder Strips"/>
    <n v="18.432000000000002"/>
    <n v="8"/>
    <n v="0.7"/>
    <n v="-12.287999999999997"/>
  </r>
  <r>
    <n v="8427"/>
    <s v="CA-2012-128356"/>
    <x v="1"/>
    <x v="653"/>
    <d v="2012-10-07T00:00:00"/>
    <s v="Standard Class"/>
    <s v="RP-19390"/>
    <s v="Resi Pölking"/>
    <s v="Consumer"/>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s v="Consumer"/>
    <s v="United States"/>
    <s v="Roseville"/>
    <x v="12"/>
    <n v="48066"/>
    <x v="2"/>
    <s v="OFF-SU-10001935"/>
    <x v="1"/>
    <x v="14"/>
    <s v="Staples"/>
    <n v="4.3600000000000003"/>
    <n v="2"/>
    <n v="0"/>
    <n v="0.17439999999999944"/>
  </r>
  <r>
    <n v="8429"/>
    <s v="US-2014-132220"/>
    <x v="3"/>
    <x v="105"/>
    <d v="2014-11-17T00:00:00"/>
    <s v="Standard Class"/>
    <s v="DJ-13510"/>
    <s v="Don Jones"/>
    <s v="Corporate"/>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s v="Consumer"/>
    <s v="United States"/>
    <s v="Reading"/>
    <x v="9"/>
    <n v="19601"/>
    <x v="3"/>
    <s v="FUR-FU-10004904"/>
    <x v="0"/>
    <x v="5"/>
    <s v="Eldon &quot;L&quot; Workstation Diamond Chairmat"/>
    <n v="303.92"/>
    <n v="5"/>
    <n v="0.2"/>
    <n v="-30.392000000000024"/>
  </r>
  <r>
    <n v="8431"/>
    <s v="US-2011-113124"/>
    <x v="2"/>
    <x v="809"/>
    <d v="2011-04-05T00:00:00"/>
    <s v="Standard Class"/>
    <s v="NC-18340"/>
    <s v="Nat Carroll"/>
    <s v="Consumer"/>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s v="Corporate"/>
    <s v="United States"/>
    <s v="Baltimore"/>
    <x v="39"/>
    <n v="21215"/>
    <x v="3"/>
    <s v="FUR-FU-10003535"/>
    <x v="0"/>
    <x v="5"/>
    <s v="Howard Miller Distant Time Traveler Alarm Clock"/>
    <n v="274.20000000000005"/>
    <n v="10"/>
    <n v="0"/>
    <n v="112.422"/>
  </r>
  <r>
    <n v="8433"/>
    <s v="US-2011-127635"/>
    <x v="2"/>
    <x v="80"/>
    <d v="2011-09-18T00:00:00"/>
    <s v="Second Class"/>
    <s v="SC-20260"/>
    <s v="Scott Cohen"/>
    <s v="Corporate"/>
    <s v="United States"/>
    <s v="Corpus Christi"/>
    <x v="5"/>
    <n v="78415"/>
    <x v="2"/>
    <s v="OFF-FA-10000053"/>
    <x v="1"/>
    <x v="13"/>
    <s v="Revere Boxed Rubber Bands by Revere"/>
    <n v="6.048"/>
    <n v="4"/>
    <n v="0.2"/>
    <n v="-1.3607999999999998"/>
  </r>
  <r>
    <n v="8434"/>
    <s v="US-2011-127635"/>
    <x v="2"/>
    <x v="80"/>
    <d v="2011-09-18T00:00:00"/>
    <s v="Second Class"/>
    <s v="SC-20260"/>
    <s v="Scott Cohen"/>
    <s v="Corporate"/>
    <s v="United States"/>
    <s v="Corpus Christi"/>
    <x v="5"/>
    <n v="78415"/>
    <x v="2"/>
    <s v="OFF-PA-10004610"/>
    <x v="1"/>
    <x v="10"/>
    <s v="Xerox 1900"/>
    <n v="6.8480000000000008"/>
    <n v="2"/>
    <n v="0.2"/>
    <n v="2.1399999999999992"/>
  </r>
  <r>
    <n v="8435"/>
    <s v="US-2011-127635"/>
    <x v="2"/>
    <x v="80"/>
    <d v="2011-09-18T00:00:00"/>
    <s v="Second Class"/>
    <s v="SC-20260"/>
    <s v="Scott Cohen"/>
    <s v="Corporate"/>
    <s v="United States"/>
    <s v="Corpus Christi"/>
    <x v="5"/>
    <n v="78415"/>
    <x v="2"/>
    <s v="FUR-FU-10000550"/>
    <x v="0"/>
    <x v="5"/>
    <s v="Stacking Trays by OIC"/>
    <n v="9.9600000000000009"/>
    <n v="5"/>
    <n v="0.6"/>
    <n v="-6.7230000000000008"/>
  </r>
  <r>
    <n v="8436"/>
    <s v="US-2011-127635"/>
    <x v="2"/>
    <x v="80"/>
    <d v="2011-09-18T00:00:00"/>
    <s v="Second Class"/>
    <s v="SC-20260"/>
    <s v="Scott Cohen"/>
    <s v="Corporate"/>
    <s v="United States"/>
    <s v="Corpus Christi"/>
    <x v="5"/>
    <n v="78415"/>
    <x v="2"/>
    <s v="OFF-BI-10001721"/>
    <x v="1"/>
    <x v="8"/>
    <s v="Trimflex Flexible Post Binders"/>
    <n v="8.5519999999999978"/>
    <n v="2"/>
    <n v="0.8"/>
    <n v="-13.683199999999999"/>
  </r>
  <r>
    <n v="8437"/>
    <s v="CA-2012-151470"/>
    <x v="1"/>
    <x v="1181"/>
    <d v="2012-09-26T00:00:00"/>
    <s v="Standard Class"/>
    <s v="AM-10705"/>
    <s v="Anne McFarland"/>
    <s v="Consumer"/>
    <s v="United States"/>
    <s v="Las Vegas"/>
    <x v="33"/>
    <n v="89115"/>
    <x v="1"/>
    <s v="OFF-BI-10004040"/>
    <x v="1"/>
    <x v="8"/>
    <s v="Wilson Jones Impact Binders"/>
    <n v="45.584000000000003"/>
    <n v="11"/>
    <n v="0.2"/>
    <n v="16.524199999999997"/>
  </r>
  <r>
    <n v="8438"/>
    <s v="CA-2012-112823"/>
    <x v="1"/>
    <x v="895"/>
    <d v="2012-12-16T00:00:00"/>
    <s v="Standard Class"/>
    <s v="RA-19945"/>
    <s v="Ryan Akin"/>
    <s v="Consumer"/>
    <s v="United States"/>
    <s v="Cleveland"/>
    <x v="24"/>
    <n v="44105"/>
    <x v="3"/>
    <s v="TEC-AC-10002550"/>
    <x v="2"/>
    <x v="11"/>
    <s v="Maxell 4.7GB DVD-RW 3/Pack"/>
    <n v="25.488"/>
    <n v="2"/>
    <n v="0.2"/>
    <n v="4.4603999999999999"/>
  </r>
  <r>
    <n v="8439"/>
    <s v="CA-2011-108861"/>
    <x v="2"/>
    <x v="1061"/>
    <d v="2011-06-01T00:00:00"/>
    <s v="Standard Class"/>
    <s v="MM-17260"/>
    <s v="Magdelene Morse"/>
    <s v="Consumer"/>
    <s v="United States"/>
    <s v="Seattle"/>
    <x v="4"/>
    <n v="98105"/>
    <x v="1"/>
    <s v="OFF-BI-10003876"/>
    <x v="1"/>
    <x v="8"/>
    <s v="Green Canvas Binder for 8-1/2&quot; x 14&quot; Sheets"/>
    <n v="136.96"/>
    <n v="4"/>
    <n v="0.2"/>
    <n v="51.359999999999992"/>
  </r>
  <r>
    <n v="8440"/>
    <s v="CA-2014-114370"/>
    <x v="3"/>
    <x v="1192"/>
    <d v="2014-03-18T00:00:00"/>
    <s v="Second Class"/>
    <s v="BN-11470"/>
    <s v="Brad Norvell"/>
    <s v="Corporate"/>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s v="Home Office"/>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s v="Consumer"/>
    <s v="United States"/>
    <s v="Tucson"/>
    <x v="16"/>
    <n v="85705"/>
    <x v="1"/>
    <s v="OFF-PA-10002254"/>
    <x v="1"/>
    <x v="10"/>
    <s v="Xerox 1883"/>
    <n v="84.415999999999997"/>
    <n v="4"/>
    <n v="0.2"/>
    <n v="27.435199999999995"/>
  </r>
  <r>
    <n v="8443"/>
    <s v="US-2013-155173"/>
    <x v="0"/>
    <x v="1193"/>
    <d v="2013-03-11T00:00:00"/>
    <s v="Standard Class"/>
    <s v="JB-16045"/>
    <s v="Julia Barnett"/>
    <s v="Home Office"/>
    <s v="United States"/>
    <s v="Philadelphia"/>
    <x v="9"/>
    <n v="19120"/>
    <x v="3"/>
    <s v="TEC-PH-10004586"/>
    <x v="2"/>
    <x v="7"/>
    <s v="Wilson SignalBoost 841262 DB PRO Amplifier Kit"/>
    <n v="431.94"/>
    <n v="2"/>
    <n v="0.4"/>
    <n v="-71.990000000000009"/>
  </r>
  <r>
    <n v="8444"/>
    <s v="US-2013-155173"/>
    <x v="0"/>
    <x v="1193"/>
    <d v="2013-03-11T00:00:00"/>
    <s v="Standard Class"/>
    <s v="JB-16045"/>
    <s v="Julia Barnett"/>
    <s v="Home Office"/>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s v="Home Office"/>
    <s v="United States"/>
    <s v="Philadelphia"/>
    <x v="9"/>
    <n v="19120"/>
    <x v="3"/>
    <s v="TEC-PH-10002538"/>
    <x v="2"/>
    <x v="7"/>
    <s v="Grandstream GXP1160 VoIP phone"/>
    <n v="68.238"/>
    <n v="3"/>
    <n v="0.4"/>
    <n v="-12.510300000000008"/>
  </r>
  <r>
    <n v="8446"/>
    <s v="CA-2014-125451"/>
    <x v="3"/>
    <x v="436"/>
    <d v="2014-10-25T00:00:00"/>
    <s v="First Class"/>
    <s v="AH-10075"/>
    <s v="Adam Hart"/>
    <s v="Corporate"/>
    <s v="United States"/>
    <s v="Cranston"/>
    <x v="34"/>
    <n v="2920"/>
    <x v="3"/>
    <s v="FUR-TA-10001039"/>
    <x v="0"/>
    <x v="3"/>
    <s v="KI Adjustable-Height Table"/>
    <n v="240.744"/>
    <n v="4"/>
    <n v="0.3"/>
    <n v="-13.756799999999984"/>
  </r>
  <r>
    <n v="8447"/>
    <s v="CA-2014-125451"/>
    <x v="3"/>
    <x v="436"/>
    <d v="2014-10-25T00:00:00"/>
    <s v="First Class"/>
    <s v="AH-10075"/>
    <s v="Adam Hart"/>
    <s v="Corporate"/>
    <s v="United States"/>
    <s v="Cranston"/>
    <x v="34"/>
    <n v="2920"/>
    <x v="3"/>
    <s v="FUR-FU-10004963"/>
    <x v="0"/>
    <x v="5"/>
    <s v="Eldon 400 Class Desk Accessories, Black Carbon"/>
    <n v="35"/>
    <n v="4"/>
    <n v="0"/>
    <n v="14.700000000000003"/>
  </r>
  <r>
    <n v="8448"/>
    <s v="CA-2014-125451"/>
    <x v="3"/>
    <x v="436"/>
    <d v="2014-10-25T00:00:00"/>
    <s v="First Class"/>
    <s v="AH-10075"/>
    <s v="Adam Hart"/>
    <s v="Corporate"/>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s v="Corporate"/>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s v="Corporate"/>
    <s v="United States"/>
    <s v="Cranston"/>
    <x v="34"/>
    <n v="2920"/>
    <x v="3"/>
    <s v="OFF-PA-10003724"/>
    <x v="1"/>
    <x v="10"/>
    <s v="Wirebound Message Book, 4 per Page"/>
    <n v="43.44"/>
    <n v="8"/>
    <n v="0"/>
    <n v="21.285599999999999"/>
  </r>
  <r>
    <n v="8451"/>
    <s v="CA-2014-125451"/>
    <x v="3"/>
    <x v="436"/>
    <d v="2014-10-25T00:00:00"/>
    <s v="First Class"/>
    <s v="AH-10075"/>
    <s v="Adam Hart"/>
    <s v="Corporate"/>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s v="Consumer"/>
    <s v="United States"/>
    <s v="San Francisco"/>
    <x v="1"/>
    <n v="94122"/>
    <x v="1"/>
    <s v="TEC-PH-10001459"/>
    <x v="2"/>
    <x v="7"/>
    <s v="Samsung Galaxy Mega 6.3"/>
    <n v="1679.96"/>
    <n v="5"/>
    <n v="0.2"/>
    <n v="125.99700000000007"/>
  </r>
  <r>
    <n v="8453"/>
    <s v="CA-2013-125087"/>
    <x v="0"/>
    <x v="724"/>
    <d v="2013-04-24T00:00:00"/>
    <s v="Standard Class"/>
    <s v="TH-21115"/>
    <s v="Thea Hudgings"/>
    <s v="Corporate"/>
    <s v="United States"/>
    <s v="Houston"/>
    <x v="5"/>
    <n v="77070"/>
    <x v="2"/>
    <s v="FUR-CH-10002880"/>
    <x v="0"/>
    <x v="1"/>
    <s v="Global High-Back Leather Tilter, Burgundy"/>
    <n v="344.37199999999996"/>
    <n v="4"/>
    <n v="0.3"/>
    <n v="-93.472400000000022"/>
  </r>
  <r>
    <n v="8454"/>
    <s v="CA-2013-125087"/>
    <x v="0"/>
    <x v="724"/>
    <d v="2013-04-24T00:00:00"/>
    <s v="Standard Class"/>
    <s v="TH-21115"/>
    <s v="Thea Hudgings"/>
    <s v="Corporate"/>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s v="Corporate"/>
    <s v="United States"/>
    <s v="Houston"/>
    <x v="5"/>
    <n v="77070"/>
    <x v="2"/>
    <s v="FUR-FU-10004748"/>
    <x v="0"/>
    <x v="5"/>
    <s v="Howard Miller 16&quot; Diameter Gallery Wall Clock"/>
    <n v="127.88"/>
    <n v="5"/>
    <n v="0.6"/>
    <n v="-67.137"/>
  </r>
  <r>
    <n v="8456"/>
    <s v="CA-2013-154081"/>
    <x v="0"/>
    <x v="730"/>
    <d v="2013-05-30T00:00:00"/>
    <s v="Standard Class"/>
    <s v="JE-15610"/>
    <s v="Jim Epp"/>
    <s v="Corporate"/>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s v="Corporate"/>
    <s v="United States"/>
    <s v="Chicago"/>
    <x v="10"/>
    <n v="60653"/>
    <x v="2"/>
    <s v="FUR-CH-10001146"/>
    <x v="0"/>
    <x v="1"/>
    <s v="Global Task Chair, Black"/>
    <n v="106.869"/>
    <n v="3"/>
    <n v="0.3"/>
    <n v="-29.007299999999994"/>
  </r>
  <r>
    <n v="8458"/>
    <s v="US-2014-118556"/>
    <x v="3"/>
    <x v="39"/>
    <d v="2014-06-03T00:00:00"/>
    <s v="Second Class"/>
    <s v="TH-21235"/>
    <s v="Tiffany House"/>
    <s v="Corporate"/>
    <s v="United States"/>
    <s v="Chicago"/>
    <x v="10"/>
    <n v="60653"/>
    <x v="2"/>
    <s v="OFF-BI-10004364"/>
    <x v="1"/>
    <x v="8"/>
    <s v="Storex Dura Pro Binders"/>
    <n v="3.5639999999999992"/>
    <n v="3"/>
    <n v="0.8"/>
    <n v="-6.2370000000000019"/>
  </r>
  <r>
    <n v="8459"/>
    <s v="CA-2011-126200"/>
    <x v="2"/>
    <x v="55"/>
    <d v="2011-08-29T00:00:00"/>
    <s v="Standard Class"/>
    <s v="JE-15715"/>
    <s v="Joe Elijah"/>
    <s v="Consumer"/>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s v="Consumer"/>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s v="Consumer"/>
    <s v="United States"/>
    <s v="Bristol"/>
    <x v="29"/>
    <n v="6010"/>
    <x v="3"/>
    <s v="OFF-BI-10002432"/>
    <x v="1"/>
    <x v="8"/>
    <s v="Wilson Jones Standard D-Ring Binders"/>
    <n v="25.299999999999997"/>
    <n v="5"/>
    <n v="0"/>
    <n v="11.890999999999998"/>
  </r>
  <r>
    <n v="8462"/>
    <s v="CA-2011-146500"/>
    <x v="2"/>
    <x v="1194"/>
    <d v="2011-09-04T00:00:00"/>
    <s v="Standard Class"/>
    <s v="AT-10735"/>
    <s v="Annie Thurman"/>
    <s v="Consumer"/>
    <s v="United States"/>
    <s v="Bristol"/>
    <x v="29"/>
    <n v="6010"/>
    <x v="3"/>
    <s v="OFF-ST-10000563"/>
    <x v="1"/>
    <x v="4"/>
    <s v="Fellowes Bankers Box Stor/Drawer Steel Plus"/>
    <n v="95.94"/>
    <n v="3"/>
    <n v="0"/>
    <n v="9.5940000000000012"/>
  </r>
  <r>
    <n v="8463"/>
    <s v="CA-2012-169537"/>
    <x v="1"/>
    <x v="37"/>
    <d v="2012-09-07T00:00:00"/>
    <s v="Second Class"/>
    <s v="JH-15820"/>
    <s v="John Huston"/>
    <s v="Consumer"/>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s v="Home Office"/>
    <s v="United States"/>
    <s v="Albuquerque"/>
    <x v="27"/>
    <n v="87105"/>
    <x v="1"/>
    <s v="TEC-PH-10003273"/>
    <x v="2"/>
    <x v="7"/>
    <s v="AT&amp;T TR1909W"/>
    <n v="302.37599999999998"/>
    <n v="3"/>
    <n v="0.2"/>
    <n v="22.678200000000018"/>
  </r>
  <r>
    <n v="8465"/>
    <s v="CA-2012-144043"/>
    <x v="1"/>
    <x v="1187"/>
    <d v="2012-05-15T00:00:00"/>
    <s v="Standard Class"/>
    <s v="AB-10165"/>
    <s v="Alan Barnes"/>
    <s v="Consumer"/>
    <s v="United States"/>
    <s v="Louisville"/>
    <x v="22"/>
    <n v="80027"/>
    <x v="1"/>
    <s v="TEC-AC-10002718"/>
    <x v="2"/>
    <x v="11"/>
    <s v="Belkin Standard 104 key USB Keyboard"/>
    <n v="46.688000000000002"/>
    <n v="4"/>
    <n v="0.2"/>
    <n v="-2.9180000000000028"/>
  </r>
  <r>
    <n v="8466"/>
    <s v="CA-2012-116512"/>
    <x v="1"/>
    <x v="265"/>
    <d v="2012-04-14T00:00:00"/>
    <s v="Standard Class"/>
    <s v="MC-18100"/>
    <s v="Mick Crebagga"/>
    <s v="Consumer"/>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s v="Consumer"/>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s v="Corporate"/>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s v="Corporate"/>
    <s v="United States"/>
    <s v="Noblesville"/>
    <x v="14"/>
    <n v="46060"/>
    <x v="2"/>
    <s v="FUR-TA-10001950"/>
    <x v="0"/>
    <x v="3"/>
    <s v="Balt Solid Wood Round Tables"/>
    <n v="2678.94"/>
    <n v="6"/>
    <n v="0"/>
    <n v="241.1046"/>
  </r>
  <r>
    <n v="8470"/>
    <s v="US-2014-132031"/>
    <x v="3"/>
    <x v="756"/>
    <d v="2014-04-28T00:00:00"/>
    <s v="Standard Class"/>
    <s v="PN-18775"/>
    <s v="Parhena Norris"/>
    <s v="Home Office"/>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s v="Home Office"/>
    <s v="United States"/>
    <s v="Clarksville"/>
    <x v="18"/>
    <n v="37042"/>
    <x v="0"/>
    <s v="TEC-AC-10002473"/>
    <x v="2"/>
    <x v="11"/>
    <s v="Maxell 4.7GB DVD-R"/>
    <n v="45.408000000000001"/>
    <n v="2"/>
    <n v="0.2"/>
    <n v="11.919599999999999"/>
  </r>
  <r>
    <n v="8472"/>
    <s v="US-2014-132031"/>
    <x v="3"/>
    <x v="756"/>
    <d v="2014-04-28T00:00:00"/>
    <s v="Standard Class"/>
    <s v="PN-18775"/>
    <s v="Parhena Norris"/>
    <s v="Home Office"/>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s v="Home Office"/>
    <s v="United States"/>
    <s v="Clarksville"/>
    <x v="18"/>
    <n v="37042"/>
    <x v="0"/>
    <s v="OFF-LA-10000081"/>
    <x v="1"/>
    <x v="2"/>
    <s v="Avery 496"/>
    <n v="3"/>
    <n v="1"/>
    <n v="0.2"/>
    <n v="1.0499999999999998"/>
  </r>
  <r>
    <n v="8474"/>
    <s v="CA-2012-169733"/>
    <x v="1"/>
    <x v="420"/>
    <d v="2012-10-26T00:00:00"/>
    <s v="Second Class"/>
    <s v="GM-14500"/>
    <s v="Gene McClure"/>
    <s v="Consumer"/>
    <s v="United States"/>
    <s v="Hollywood"/>
    <x v="2"/>
    <n v="33021"/>
    <x v="0"/>
    <s v="OFF-ST-10000876"/>
    <x v="1"/>
    <x v="4"/>
    <s v="Eldon Simplefile Box Office"/>
    <n v="9.952"/>
    <n v="1"/>
    <n v="0.2"/>
    <n v="0.99520000000000008"/>
  </r>
  <r>
    <n v="8475"/>
    <s v="CA-2014-169404"/>
    <x v="3"/>
    <x v="359"/>
    <d v="2014-04-15T00:00:00"/>
    <s v="Standard Class"/>
    <s v="NC-18625"/>
    <s v="Noah Childs"/>
    <s v="Corporate"/>
    <s v="United States"/>
    <s v="York"/>
    <x v="9"/>
    <n v="17403"/>
    <x v="3"/>
    <s v="OFF-BI-10004492"/>
    <x v="1"/>
    <x v="8"/>
    <s v="Tuf-Vin Binders"/>
    <n v="37.896000000000001"/>
    <n v="4"/>
    <n v="0.7"/>
    <n v="-29.053600000000003"/>
  </r>
  <r>
    <n v="8476"/>
    <s v="CA-2014-169404"/>
    <x v="3"/>
    <x v="359"/>
    <d v="2014-04-15T00:00:00"/>
    <s v="Standard Class"/>
    <s v="NC-18625"/>
    <s v="Noah Childs"/>
    <s v="Corporate"/>
    <s v="United States"/>
    <s v="York"/>
    <x v="9"/>
    <n v="17403"/>
    <x v="3"/>
    <s v="OFF-PA-10001033"/>
    <x v="1"/>
    <x v="10"/>
    <s v="Xerox 1893"/>
    <n v="65.584000000000003"/>
    <n v="2"/>
    <n v="0.2"/>
    <n v="23.7742"/>
  </r>
  <r>
    <n v="8477"/>
    <s v="CA-2014-134880"/>
    <x v="3"/>
    <x v="855"/>
    <d v="2014-11-02T00:00:00"/>
    <s v="Standard Class"/>
    <s v="TW-21025"/>
    <s v="Tamara Willingham"/>
    <s v="Home Office"/>
    <s v="United States"/>
    <s v="Mesa"/>
    <x v="16"/>
    <n v="85204"/>
    <x v="1"/>
    <s v="OFF-PA-10004039"/>
    <x v="1"/>
    <x v="10"/>
    <s v="Xerox 1882"/>
    <n v="44.783999999999999"/>
    <n v="1"/>
    <n v="0.2"/>
    <n v="16.234200000000001"/>
  </r>
  <r>
    <n v="8478"/>
    <s v="CA-2012-145758"/>
    <x v="1"/>
    <x v="628"/>
    <d v="2012-10-30T00:00:00"/>
    <s v="Same Day"/>
    <s v="BF-11020"/>
    <s v="Barry Französisch"/>
    <s v="Corporate"/>
    <s v="United States"/>
    <s v="New York City"/>
    <x v="15"/>
    <n v="10024"/>
    <x v="3"/>
    <s v="TEC-MA-10004552"/>
    <x v="2"/>
    <x v="15"/>
    <s v="Star Micronics TSP100 TSP143LAN Receipt Printer"/>
    <n v="1035.8"/>
    <n v="4"/>
    <n v="0"/>
    <n v="269.30799999999999"/>
  </r>
  <r>
    <n v="8479"/>
    <s v="CA-2014-158736"/>
    <x v="3"/>
    <x v="404"/>
    <d v="2014-12-25T00:00:00"/>
    <s v="Standard Class"/>
    <s v="TT-21460"/>
    <s v="Tonja Turnell"/>
    <s v="Home Office"/>
    <s v="United States"/>
    <s v="San Francisco"/>
    <x v="1"/>
    <n v="94110"/>
    <x v="1"/>
    <s v="OFF-AR-10002578"/>
    <x v="1"/>
    <x v="6"/>
    <s v="Newell 335"/>
    <n v="5.76"/>
    <n v="2"/>
    <n v="0"/>
    <n v="1.6703999999999999"/>
  </r>
  <r>
    <n v="8480"/>
    <s v="US-2013-119270"/>
    <x v="0"/>
    <x v="299"/>
    <d v="2013-03-17T00:00:00"/>
    <s v="Standard Class"/>
    <s v="SW-20245"/>
    <s v="Scot Wooten"/>
    <s v="Consumer"/>
    <s v="United States"/>
    <s v="Los Angeles"/>
    <x v="1"/>
    <n v="90036"/>
    <x v="1"/>
    <s v="OFF-PA-10004022"/>
    <x v="1"/>
    <x v="10"/>
    <s v="Hammermill Color Copier Paper (28Lb. and 96 Bright)"/>
    <n v="19.98"/>
    <n v="2"/>
    <n v="0"/>
    <n v="8.9909999999999997"/>
  </r>
  <r>
    <n v="8481"/>
    <s v="CA-2011-109890"/>
    <x v="2"/>
    <x v="609"/>
    <d v="2011-07-27T00:00:00"/>
    <s v="Standard Class"/>
    <s v="PG-18820"/>
    <s v="Patrick Gardner"/>
    <s v="Consumer"/>
    <s v="United States"/>
    <s v="Omaha"/>
    <x v="8"/>
    <n v="68104"/>
    <x v="2"/>
    <s v="TEC-PH-10004100"/>
    <x v="2"/>
    <x v="7"/>
    <s v="Griffin GC17055 Auxiliary Audio Cable"/>
    <n v="35.979999999999997"/>
    <n v="2"/>
    <n v="0"/>
    <n v="10.074400000000001"/>
  </r>
  <r>
    <n v="8482"/>
    <s v="CA-2013-138583"/>
    <x v="0"/>
    <x v="1012"/>
    <d v="2013-05-29T00:00:00"/>
    <s v="Standard Class"/>
    <s v="DP-13390"/>
    <s v="Dennis Pardue"/>
    <s v="Home Office"/>
    <s v="United States"/>
    <s v="Philadelphia"/>
    <x v="9"/>
    <n v="19120"/>
    <x v="3"/>
    <s v="OFF-AR-10001860"/>
    <x v="1"/>
    <x v="6"/>
    <s v="BIC Liqua Brite Liner"/>
    <n v="16.656000000000002"/>
    <n v="3"/>
    <n v="0.2"/>
    <n v="3.3311999999999999"/>
  </r>
  <r>
    <n v="8483"/>
    <s v="US-2014-118535"/>
    <x v="3"/>
    <x v="512"/>
    <d v="2014-02-16T00:00:00"/>
    <s v="Standard Class"/>
    <s v="DJ-13510"/>
    <s v="Don Jones"/>
    <s v="Corporate"/>
    <s v="United States"/>
    <s v="New York City"/>
    <x v="15"/>
    <n v="10024"/>
    <x v="3"/>
    <s v="OFF-LA-10001297"/>
    <x v="1"/>
    <x v="2"/>
    <s v="Avery 473"/>
    <n v="20.7"/>
    <n v="2"/>
    <n v="0"/>
    <n v="9.9359999999999999"/>
  </r>
  <r>
    <n v="8484"/>
    <s v="CA-2013-126284"/>
    <x v="0"/>
    <x v="873"/>
    <d v="2013-09-25T00:00:00"/>
    <s v="Standard Class"/>
    <s v="EN-13780"/>
    <s v="Edward Nazzal"/>
    <s v="Consumer"/>
    <s v="United States"/>
    <s v="Grand Rapids"/>
    <x v="12"/>
    <n v="49505"/>
    <x v="2"/>
    <s v="OFF-BI-10004828"/>
    <x v="1"/>
    <x v="8"/>
    <s v="GBC Poly Designer Binding Covers"/>
    <n v="83.699999999999989"/>
    <n v="5"/>
    <n v="0"/>
    <n v="41.012999999999991"/>
  </r>
  <r>
    <n v="8485"/>
    <s v="CA-2014-142391"/>
    <x v="3"/>
    <x v="241"/>
    <d v="2014-09-25T00:00:00"/>
    <s v="Same Day"/>
    <s v="PB-19150"/>
    <s v="Philip Brown"/>
    <s v="Consumer"/>
    <s v="United States"/>
    <s v="Seattle"/>
    <x v="4"/>
    <n v="98115"/>
    <x v="1"/>
    <s v="FUR-FU-10002759"/>
    <x v="0"/>
    <x v="5"/>
    <s v="12-1/2 Diameter Round Wall Clock"/>
    <n v="199.8"/>
    <n v="10"/>
    <n v="0"/>
    <n v="71.927999999999997"/>
  </r>
  <r>
    <n v="8486"/>
    <s v="CA-2014-124716"/>
    <x v="3"/>
    <x v="996"/>
    <d v="2014-04-01T00:00:00"/>
    <s v="Standard Class"/>
    <s v="BD-11560"/>
    <s v="Brendan Dodson"/>
    <s v="Home Office"/>
    <s v="United States"/>
    <s v="Fresno"/>
    <x v="1"/>
    <n v="93727"/>
    <x v="1"/>
    <s v="OFF-PA-10000740"/>
    <x v="1"/>
    <x v="10"/>
    <s v="Xerox 1982"/>
    <n v="45.68"/>
    <n v="2"/>
    <n v="0"/>
    <n v="21.012799999999999"/>
  </r>
  <r>
    <n v="8487"/>
    <s v="CA-2014-124716"/>
    <x v="3"/>
    <x v="996"/>
    <d v="2014-04-01T00:00:00"/>
    <s v="Standard Class"/>
    <s v="BD-11560"/>
    <s v="Brendan Dodson"/>
    <s v="Home Office"/>
    <s v="United States"/>
    <s v="Fresno"/>
    <x v="1"/>
    <n v="93727"/>
    <x v="1"/>
    <s v="OFF-PA-10001144"/>
    <x v="1"/>
    <x v="10"/>
    <s v="Xerox 1913"/>
    <n v="110.96"/>
    <n v="2"/>
    <n v="0"/>
    <n v="53.260799999999996"/>
  </r>
  <r>
    <n v="8488"/>
    <s v="CA-2014-124716"/>
    <x v="3"/>
    <x v="996"/>
    <d v="2014-04-01T00:00:00"/>
    <s v="Standard Class"/>
    <s v="BD-11560"/>
    <s v="Brendan Dodson"/>
    <s v="Home Office"/>
    <s v="United States"/>
    <s v="Fresno"/>
    <x v="1"/>
    <n v="93727"/>
    <x v="1"/>
    <s v="OFF-PA-10000859"/>
    <x v="1"/>
    <x v="10"/>
    <s v="Unpadded Memo Slips"/>
    <n v="11.94"/>
    <n v="3"/>
    <n v="0"/>
    <n v="5.97"/>
  </r>
  <r>
    <n v="8489"/>
    <s v="CA-2013-158841"/>
    <x v="0"/>
    <x v="1056"/>
    <d v="2013-02-04T00:00:00"/>
    <s v="Second Class"/>
    <s v="SE-20110"/>
    <s v="Sanjit Engle"/>
    <s v="Consumer"/>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s v="Consumer"/>
    <s v="United States"/>
    <s v="Arlington"/>
    <x v="17"/>
    <n v="22204"/>
    <x v="0"/>
    <s v="OFF-BI-10002557"/>
    <x v="1"/>
    <x v="8"/>
    <s v="Presstex Flexible Ring Binders"/>
    <n v="36.4"/>
    <n v="8"/>
    <n v="0"/>
    <n v="18.2"/>
  </r>
  <r>
    <n v="8491"/>
    <s v="CA-2013-158841"/>
    <x v="0"/>
    <x v="1056"/>
    <d v="2013-02-04T00:00:00"/>
    <s v="Second Class"/>
    <s v="SE-20110"/>
    <s v="Sanjit Engle"/>
    <s v="Consumer"/>
    <s v="United States"/>
    <s v="Arlington"/>
    <x v="17"/>
    <n v="22204"/>
    <x v="0"/>
    <s v="FUR-FU-10001731"/>
    <x v="0"/>
    <x v="5"/>
    <s v="Acrylic Self-Standing Desk Frames"/>
    <n v="18.689999999999998"/>
    <n v="7"/>
    <n v="0"/>
    <n v="7.1021999999999998"/>
  </r>
  <r>
    <n v="8492"/>
    <s v="CA-2014-106824"/>
    <x v="3"/>
    <x v="437"/>
    <d v="2014-07-12T00:00:00"/>
    <s v="Standard Class"/>
    <s v="AT-10735"/>
    <s v="Annie Thurman"/>
    <s v="Consumer"/>
    <s v="United States"/>
    <s v="Los Angeles"/>
    <x v="1"/>
    <n v="90049"/>
    <x v="1"/>
    <s v="OFF-FA-10001135"/>
    <x v="1"/>
    <x v="13"/>
    <s v="Brites Rubber Bands, 1 1/2 oz. Box"/>
    <n v="5.9399999999999995"/>
    <n v="3"/>
    <n v="0"/>
    <n v="0.11880000000000024"/>
  </r>
  <r>
    <n v="8493"/>
    <s v="CA-2012-109190"/>
    <x v="1"/>
    <x v="924"/>
    <d v="2012-10-28T00:00:00"/>
    <s v="Standard Class"/>
    <s v="CC-12685"/>
    <s v="Craig Carroll"/>
    <s v="Consumer"/>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s v="Consumer"/>
    <s v="United States"/>
    <s v="Lubbock"/>
    <x v="5"/>
    <n v="79424"/>
    <x v="2"/>
    <s v="TEC-CO-10001943"/>
    <x v="2"/>
    <x v="16"/>
    <s v="Canon PC-428 Personal Copier"/>
    <n v="479.97600000000006"/>
    <n v="3"/>
    <n v="0.2"/>
    <n v="161.99189999999999"/>
  </r>
  <r>
    <n v="8495"/>
    <s v="CA-2012-109190"/>
    <x v="1"/>
    <x v="924"/>
    <d v="2012-10-28T00:00:00"/>
    <s v="Standard Class"/>
    <s v="CC-12685"/>
    <s v="Craig Carroll"/>
    <s v="Consumer"/>
    <s v="United States"/>
    <s v="Lubbock"/>
    <x v="5"/>
    <n v="79424"/>
    <x v="2"/>
    <s v="OFF-BI-10000977"/>
    <x v="1"/>
    <x v="8"/>
    <s v="Ibico Plastic Spiral Binding Combs"/>
    <n v="6.0799999999999983"/>
    <n v="1"/>
    <n v="0.8"/>
    <n v="-10.336000000000002"/>
  </r>
  <r>
    <n v="8496"/>
    <s v="CA-2013-143154"/>
    <x v="0"/>
    <x v="499"/>
    <d v="2013-12-09T00:00:00"/>
    <s v="Standard Class"/>
    <s v="AS-10225"/>
    <s v="Alan Schoenberger"/>
    <s v="Corporate"/>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s v="Consumer"/>
    <s v="United States"/>
    <s v="Yonkers"/>
    <x v="15"/>
    <n v="10701"/>
    <x v="3"/>
    <s v="OFF-AR-10000588"/>
    <x v="1"/>
    <x v="6"/>
    <s v="Newell 345"/>
    <n v="59.519999999999996"/>
    <n v="3"/>
    <n v="0"/>
    <n v="15.475200000000001"/>
  </r>
  <r>
    <n v="8498"/>
    <s v="CA-2011-169061"/>
    <x v="2"/>
    <x v="1195"/>
    <d v="2011-03-08T00:00:00"/>
    <s v="Second Class"/>
    <s v="AB-10150"/>
    <s v="Aimee Bixby"/>
    <s v="Consumer"/>
    <s v="United States"/>
    <s v="Yonkers"/>
    <x v="15"/>
    <n v="10701"/>
    <x v="3"/>
    <s v="TEC-AC-10002001"/>
    <x v="2"/>
    <x v="11"/>
    <s v="Logitech Wireless Gaming Headset G930"/>
    <n v="479.97"/>
    <n v="3"/>
    <n v="0"/>
    <n v="177.58890000000002"/>
  </r>
  <r>
    <n v="8499"/>
    <s v="CA-2011-169061"/>
    <x v="2"/>
    <x v="1195"/>
    <d v="2011-03-08T00:00:00"/>
    <s v="Second Class"/>
    <s v="AB-10150"/>
    <s v="Aimee Bixby"/>
    <s v="Consumer"/>
    <s v="United States"/>
    <s v="Yonkers"/>
    <x v="15"/>
    <n v="10701"/>
    <x v="3"/>
    <s v="OFF-SU-10000381"/>
    <x v="1"/>
    <x v="14"/>
    <s v="Acme Forged Steel Scissors with Black Enamel Handles"/>
    <n v="18.62"/>
    <n v="2"/>
    <n v="0"/>
    <n v="5.399799999999999"/>
  </r>
  <r>
    <n v="8500"/>
    <s v="CA-2011-169061"/>
    <x v="2"/>
    <x v="1195"/>
    <d v="2011-03-08T00:00:00"/>
    <s v="Second Class"/>
    <s v="AB-10150"/>
    <s v="Aimee Bixby"/>
    <s v="Consumer"/>
    <s v="United States"/>
    <s v="Yonkers"/>
    <x v="15"/>
    <n v="10701"/>
    <x v="3"/>
    <s v="OFF-BI-10001617"/>
    <x v="1"/>
    <x v="8"/>
    <s v="GBC Wire Binding Combs"/>
    <n v="49.632000000000005"/>
    <n v="6"/>
    <n v="0.2"/>
    <n v="16.750799999999998"/>
  </r>
  <r>
    <n v="8501"/>
    <s v="CA-2011-169061"/>
    <x v="2"/>
    <x v="1195"/>
    <d v="2011-03-08T00:00:00"/>
    <s v="Second Class"/>
    <s v="AB-10150"/>
    <s v="Aimee Bixby"/>
    <s v="Consumer"/>
    <s v="United States"/>
    <s v="Yonkers"/>
    <x v="15"/>
    <n v="10701"/>
    <x v="3"/>
    <s v="OFF-PA-10001878"/>
    <x v="1"/>
    <x v="10"/>
    <s v="Xerox 1891"/>
    <n v="97.82"/>
    <n v="2"/>
    <n v="0"/>
    <n v="45.975399999999993"/>
  </r>
  <r>
    <n v="8502"/>
    <s v="CA-2012-102316"/>
    <x v="1"/>
    <x v="879"/>
    <d v="2012-03-03T00:00:00"/>
    <s v="Second Class"/>
    <s v="DH-13075"/>
    <s v="Dave Hallsten"/>
    <s v="Corporate"/>
    <s v="United States"/>
    <s v="Los Angeles"/>
    <x v="1"/>
    <n v="90045"/>
    <x v="1"/>
    <s v="TEC-PH-10000376"/>
    <x v="2"/>
    <x v="7"/>
    <s v="Square Credit Card Reader"/>
    <n v="15.984000000000002"/>
    <n v="2"/>
    <n v="0.2"/>
    <n v="1.1988000000000003"/>
  </r>
  <r>
    <n v="8503"/>
    <s v="CA-2012-102316"/>
    <x v="1"/>
    <x v="879"/>
    <d v="2012-03-03T00:00:00"/>
    <s v="Second Class"/>
    <s v="DH-13075"/>
    <s v="Dave Hallsten"/>
    <s v="Corporate"/>
    <s v="United States"/>
    <s v="Los Angeles"/>
    <x v="1"/>
    <n v="90045"/>
    <x v="1"/>
    <s v="FUR-CH-10003396"/>
    <x v="0"/>
    <x v="1"/>
    <s v="Global Deluxe Steno Chair"/>
    <n v="184.75200000000001"/>
    <n v="3"/>
    <n v="0.2"/>
    <n v="-20.784600000000012"/>
  </r>
  <r>
    <n v="8504"/>
    <s v="CA-2011-164903"/>
    <x v="2"/>
    <x v="980"/>
    <d v="2011-02-25T00:00:00"/>
    <s v="Standard Class"/>
    <s v="SR-20740"/>
    <s v="Steven Roelle"/>
    <s v="Home Office"/>
    <s v="United States"/>
    <s v="Los Angeles"/>
    <x v="1"/>
    <n v="90049"/>
    <x v="1"/>
    <s v="OFF-PA-10003363"/>
    <x v="1"/>
    <x v="10"/>
    <s v="Xerox 204"/>
    <n v="12.96"/>
    <n v="2"/>
    <n v="0"/>
    <n v="6.2208000000000006"/>
  </r>
  <r>
    <n v="8505"/>
    <s v="CA-2013-109400"/>
    <x v="0"/>
    <x v="440"/>
    <d v="2013-05-07T00:00:00"/>
    <s v="Standard Class"/>
    <s v="NR-18550"/>
    <s v="Nick Radford"/>
    <s v="Consumer"/>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s v="Home Office"/>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s v="Home Office"/>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s v="Home Office"/>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s v="Consumer"/>
    <s v="United States"/>
    <s v="Detroit"/>
    <x v="12"/>
    <n v="48205"/>
    <x v="2"/>
    <s v="TEC-AC-10004761"/>
    <x v="2"/>
    <x v="11"/>
    <s v="Maxell 4.7GB DVD+RW 3/Pack"/>
    <n v="175.23"/>
    <n v="11"/>
    <n v="0"/>
    <n v="61.330500000000001"/>
  </r>
  <r>
    <n v="8510"/>
    <s v="CA-2012-135853"/>
    <x v="1"/>
    <x v="555"/>
    <d v="2012-12-14T00:00:00"/>
    <s v="First Class"/>
    <s v="CA-12775"/>
    <s v="Cynthia Arntzen"/>
    <s v="Consumer"/>
    <s v="United States"/>
    <s v="Detroit"/>
    <x v="12"/>
    <n v="48205"/>
    <x v="2"/>
    <s v="TEC-PH-10003691"/>
    <x v="2"/>
    <x v="7"/>
    <s v="BlackBerry Q10"/>
    <n v="125.99"/>
    <n v="1"/>
    <n v="0"/>
    <n v="31.497500000000002"/>
  </r>
  <r>
    <n v="8511"/>
    <s v="CA-2012-135853"/>
    <x v="1"/>
    <x v="555"/>
    <d v="2012-12-14T00:00:00"/>
    <s v="First Class"/>
    <s v="CA-12775"/>
    <s v="Cynthia Arntzen"/>
    <s v="Consumer"/>
    <s v="United States"/>
    <s v="Detroit"/>
    <x v="12"/>
    <n v="48205"/>
    <x v="2"/>
    <s v="OFF-BI-10004965"/>
    <x v="1"/>
    <x v="8"/>
    <s v="Ibico Covers for Plastic or Wire Binding Elements"/>
    <n v="23"/>
    <n v="2"/>
    <n v="0"/>
    <n v="10.35"/>
  </r>
  <r>
    <n v="8512"/>
    <s v="CA-2013-103359"/>
    <x v="0"/>
    <x v="596"/>
    <d v="2013-12-27T00:00:00"/>
    <s v="Standard Class"/>
    <s v="LC-16885"/>
    <s v="Lena Creighton"/>
    <s v="Consumer"/>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s v="Corporate"/>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s v="Corporate"/>
    <s v="United States"/>
    <s v="Orlando"/>
    <x v="2"/>
    <n v="32839"/>
    <x v="0"/>
    <s v="OFF-PA-10002787"/>
    <x v="1"/>
    <x v="10"/>
    <s v="Xerox 227"/>
    <n v="20.736000000000004"/>
    <n v="4"/>
    <n v="0.2"/>
    <n v="7.2576000000000001"/>
  </r>
  <r>
    <n v="8515"/>
    <s v="CA-2012-122168"/>
    <x v="1"/>
    <x v="291"/>
    <d v="2012-08-26T00:00:00"/>
    <s v="Standard Class"/>
    <s v="HG-14965"/>
    <s v="Henry Goldwyn"/>
    <s v="Corporate"/>
    <s v="United States"/>
    <s v="Florence"/>
    <x v="0"/>
    <n v="41042"/>
    <x v="0"/>
    <s v="OFF-AR-10003602"/>
    <x v="1"/>
    <x v="6"/>
    <s v="Quartet Omega Colored Chalk, 12/Pack"/>
    <n v="17.52"/>
    <n v="3"/>
    <n v="0"/>
    <n v="8.2343999999999991"/>
  </r>
  <r>
    <n v="8516"/>
    <s v="CA-2012-122168"/>
    <x v="1"/>
    <x v="291"/>
    <d v="2012-08-26T00:00:00"/>
    <s v="Standard Class"/>
    <s v="HG-14965"/>
    <s v="Henry Goldwyn"/>
    <s v="Corporate"/>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s v="Consumer"/>
    <s v="United States"/>
    <s v="New York City"/>
    <x v="15"/>
    <n v="10009"/>
    <x v="3"/>
    <s v="OFF-AR-10002833"/>
    <x v="1"/>
    <x v="6"/>
    <s v="Newell 322"/>
    <n v="3.64"/>
    <n v="2"/>
    <n v="0"/>
    <n v="0.98280000000000012"/>
  </r>
  <r>
    <n v="8518"/>
    <s v="CA-2014-149720"/>
    <x v="3"/>
    <x v="400"/>
    <d v="2014-06-08T00:00:00"/>
    <s v="Second Class"/>
    <s v="EM-14065"/>
    <s v="Erin Mull"/>
    <s v="Consumer"/>
    <s v="United States"/>
    <s v="Frisco"/>
    <x v="5"/>
    <n v="75034"/>
    <x v="2"/>
    <s v="FUR-FU-10002501"/>
    <x v="0"/>
    <x v="5"/>
    <s v="Nu-Dell Executive Frame"/>
    <n v="30.336000000000006"/>
    <n v="6"/>
    <n v="0.6"/>
    <n v="-17.443199999999997"/>
  </r>
  <r>
    <n v="8519"/>
    <s v="CA-2014-118003"/>
    <x v="3"/>
    <x v="769"/>
    <d v="2014-12-11T00:00:00"/>
    <s v="Standard Class"/>
    <s v="DO-13645"/>
    <s v="Doug O'Connell"/>
    <s v="Consumer"/>
    <s v="United States"/>
    <s v="Paterson"/>
    <x v="30"/>
    <n v="7501"/>
    <x v="3"/>
    <s v="FUR-FU-10002506"/>
    <x v="0"/>
    <x v="5"/>
    <s v="Tensor &quot;Hersey Kiss&quot; Styled Floor Lamp"/>
    <n v="12.99"/>
    <n v="1"/>
    <n v="0"/>
    <n v="1.5587999999999997"/>
  </r>
  <r>
    <n v="8520"/>
    <s v="CA-2014-118003"/>
    <x v="3"/>
    <x v="769"/>
    <d v="2014-12-11T00:00:00"/>
    <s v="Standard Class"/>
    <s v="DO-13645"/>
    <s v="Doug O'Connell"/>
    <s v="Consumer"/>
    <s v="United States"/>
    <s v="Paterson"/>
    <x v="30"/>
    <n v="7501"/>
    <x v="3"/>
    <s v="FUR-CH-10003817"/>
    <x v="0"/>
    <x v="1"/>
    <s v="Global Value Steno Chair, Gray"/>
    <n v="182.22"/>
    <n v="3"/>
    <n v="0"/>
    <n v="45.555000000000007"/>
  </r>
  <r>
    <n v="8521"/>
    <s v="CA-2014-118003"/>
    <x v="3"/>
    <x v="769"/>
    <d v="2014-12-11T00:00:00"/>
    <s v="Standard Class"/>
    <s v="DO-13645"/>
    <s v="Doug O'Connell"/>
    <s v="Consumer"/>
    <s v="United States"/>
    <s v="Paterson"/>
    <x v="30"/>
    <n v="7501"/>
    <x v="3"/>
    <s v="FUR-CH-10004860"/>
    <x v="0"/>
    <x v="1"/>
    <s v="Global Low Back Tilter Chair"/>
    <n v="302.94"/>
    <n v="3"/>
    <n v="0"/>
    <n v="18.176399999999973"/>
  </r>
  <r>
    <n v="8522"/>
    <s v="CA-2013-141887"/>
    <x v="0"/>
    <x v="383"/>
    <d v="2013-01-15T00:00:00"/>
    <s v="Standard Class"/>
    <s v="MP-17470"/>
    <s v="Mark Packer"/>
    <s v="Home Office"/>
    <s v="United States"/>
    <s v="Columbus"/>
    <x v="24"/>
    <n v="43229"/>
    <x v="3"/>
    <s v="FUR-FU-10002268"/>
    <x v="0"/>
    <x v="5"/>
    <s v="Ultra Door Push Plate"/>
    <n v="54.992000000000004"/>
    <n v="14"/>
    <n v="0.2"/>
    <n v="8.9361999999999959"/>
  </r>
  <r>
    <n v="8523"/>
    <s v="US-2013-160206"/>
    <x v="0"/>
    <x v="178"/>
    <d v="2013-04-08T00:00:00"/>
    <s v="Standard Class"/>
    <s v="MY-18295"/>
    <s v="Muhammed Yedwab"/>
    <s v="Corporate"/>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s v="Consumer"/>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s v="Consumer"/>
    <s v="United States"/>
    <s v="Columbus"/>
    <x v="24"/>
    <n v="43229"/>
    <x v="3"/>
    <s v="TEC-PH-10004348"/>
    <x v="2"/>
    <x v="7"/>
    <s v="OtterBox Defender Series Case - iPhone 5c"/>
    <n v="44.375999999999998"/>
    <n v="2"/>
    <n v="0.4"/>
    <n v="-7.3960000000000043"/>
  </r>
  <r>
    <n v="8526"/>
    <s v="CA-2014-161172"/>
    <x v="3"/>
    <x v="633"/>
    <d v="2014-03-17T00:00:00"/>
    <s v="Same Day"/>
    <s v="SP-20920"/>
    <s v="Susan Pistek"/>
    <s v="Consumer"/>
    <s v="United States"/>
    <s v="Columbus"/>
    <x v="24"/>
    <n v="43229"/>
    <x v="3"/>
    <s v="FUR-FU-10003424"/>
    <x v="0"/>
    <x v="5"/>
    <s v="Nu-Dell Oak Frame"/>
    <n v="51.264000000000003"/>
    <n v="6"/>
    <n v="0.2"/>
    <n v="7.6895999999999933"/>
  </r>
  <r>
    <n v="8527"/>
    <s v="CA-2014-161172"/>
    <x v="3"/>
    <x v="633"/>
    <d v="2014-03-17T00:00:00"/>
    <s v="Same Day"/>
    <s v="SP-20920"/>
    <s v="Susan Pistek"/>
    <s v="Consumer"/>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s v="Consumer"/>
    <s v="United States"/>
    <s v="Columbus"/>
    <x v="24"/>
    <n v="43229"/>
    <x v="3"/>
    <s v="TEC-AC-10004571"/>
    <x v="2"/>
    <x v="11"/>
    <s v="Logitech G700s Rechargeable Gaming Mouse"/>
    <n v="159.98400000000001"/>
    <n v="2"/>
    <n v="0.2"/>
    <n v="43.995600000000003"/>
  </r>
  <r>
    <n v="8529"/>
    <s v="CA-2014-161172"/>
    <x v="3"/>
    <x v="633"/>
    <d v="2014-03-17T00:00:00"/>
    <s v="Same Day"/>
    <s v="SP-20920"/>
    <s v="Susan Pistek"/>
    <s v="Consumer"/>
    <s v="United States"/>
    <s v="Columbus"/>
    <x v="24"/>
    <n v="43229"/>
    <x v="3"/>
    <s v="OFF-ST-10000675"/>
    <x v="1"/>
    <x v="4"/>
    <s v="File Shuttle II and Handi-File, Black"/>
    <n v="54.224000000000004"/>
    <n v="2"/>
    <n v="0.2"/>
    <n v="3.3889999999999993"/>
  </r>
  <r>
    <n v="8530"/>
    <s v="CA-2014-137624"/>
    <x v="3"/>
    <x v="468"/>
    <d v="2014-11-18T00:00:00"/>
    <s v="Standard Class"/>
    <s v="ME-17320"/>
    <s v="Maria Etezadi"/>
    <s v="Home Office"/>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s v="Consumer"/>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s v="Consumer"/>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s v="Consumer"/>
    <s v="United States"/>
    <s v="Detroit"/>
    <x v="12"/>
    <n v="48227"/>
    <x v="2"/>
    <s v="OFF-ST-10001370"/>
    <x v="1"/>
    <x v="4"/>
    <s v="Sensible Storage WireTech Storage Systems"/>
    <n v="496.86"/>
    <n v="7"/>
    <n v="0"/>
    <n v="24.842999999999947"/>
  </r>
  <r>
    <n v="8534"/>
    <s v="CA-2013-156748"/>
    <x v="0"/>
    <x v="885"/>
    <d v="2013-12-07T00:00:00"/>
    <s v="Standard Class"/>
    <s v="BS-11755"/>
    <s v="Bruce Stewart"/>
    <s v="Consumer"/>
    <s v="United States"/>
    <s v="Detroit"/>
    <x v="12"/>
    <n v="48227"/>
    <x v="2"/>
    <s v="FUR-CH-10000513"/>
    <x v="0"/>
    <x v="1"/>
    <s v="High-Back Leather Manager's Chair"/>
    <n v="389.97"/>
    <n v="3"/>
    <n v="0"/>
    <n v="35.097300000000004"/>
  </r>
  <r>
    <n v="8535"/>
    <s v="CA-2012-169677"/>
    <x v="1"/>
    <x v="1004"/>
    <d v="2012-01-15T00:00:00"/>
    <s v="Second Class"/>
    <s v="KS-16300"/>
    <s v="Karen Seio"/>
    <s v="Corporate"/>
    <s v="United States"/>
    <s v="Columbus"/>
    <x v="32"/>
    <n v="31907"/>
    <x v="0"/>
    <s v="OFF-LA-10003223"/>
    <x v="1"/>
    <x v="2"/>
    <s v="Avery 508"/>
    <n v="9.82"/>
    <n v="2"/>
    <n v="0"/>
    <n v="4.8117999999999999"/>
  </r>
  <r>
    <n v="8536"/>
    <s v="US-2011-163146"/>
    <x v="2"/>
    <x v="1174"/>
    <d v="2011-05-20T00:00:00"/>
    <s v="Standard Class"/>
    <s v="CC-12475"/>
    <s v="Cindy Chapman"/>
    <s v="Consumer"/>
    <s v="United States"/>
    <s v="San Francisco"/>
    <x v="1"/>
    <n v="94122"/>
    <x v="1"/>
    <s v="TEC-AC-10002217"/>
    <x v="2"/>
    <x v="11"/>
    <s v="Imation Clip USB flash drive - 8 GB"/>
    <n v="56.400000000000006"/>
    <n v="3"/>
    <n v="0"/>
    <n v="3.3840000000000003"/>
  </r>
  <r>
    <n v="8537"/>
    <s v="CA-2012-157343"/>
    <x v="1"/>
    <x v="722"/>
    <d v="2012-06-11T00:00:00"/>
    <s v="Standard Class"/>
    <s v="HD-14785"/>
    <s v="Harold Dahlen"/>
    <s v="Home Office"/>
    <s v="United States"/>
    <s v="Philadelphia"/>
    <x v="9"/>
    <n v="19143"/>
    <x v="3"/>
    <s v="OFF-BI-10003707"/>
    <x v="1"/>
    <x v="8"/>
    <s v="Aluminum Screw Posts"/>
    <n v="18.312000000000001"/>
    <n v="4"/>
    <n v="0.7"/>
    <n v="-12.207999999999995"/>
  </r>
  <r>
    <n v="8538"/>
    <s v="CA-2012-157343"/>
    <x v="1"/>
    <x v="722"/>
    <d v="2012-06-11T00:00:00"/>
    <s v="Standard Class"/>
    <s v="HD-14785"/>
    <s v="Harold Dahlen"/>
    <s v="Home Office"/>
    <s v="United States"/>
    <s v="Philadelphia"/>
    <x v="9"/>
    <n v="19143"/>
    <x v="3"/>
    <s v="OFF-PA-10000552"/>
    <x v="1"/>
    <x v="10"/>
    <s v="Xerox 200"/>
    <n v="25.920000000000005"/>
    <n v="5"/>
    <n v="0.2"/>
    <n v="9.0719999999999992"/>
  </r>
  <r>
    <n v="8539"/>
    <s v="CA-2012-157343"/>
    <x v="1"/>
    <x v="722"/>
    <d v="2012-06-11T00:00:00"/>
    <s v="Standard Class"/>
    <s v="HD-14785"/>
    <s v="Harold Dahlen"/>
    <s v="Home Office"/>
    <s v="United States"/>
    <s v="Philadelphia"/>
    <x v="9"/>
    <n v="19143"/>
    <x v="3"/>
    <s v="OFF-AR-10003183"/>
    <x v="1"/>
    <x v="6"/>
    <s v="Avery Fluorescent Highlighter Four-Color Set"/>
    <n v="8.016"/>
    <n v="3"/>
    <n v="0.2"/>
    <n v="1.0019999999999993"/>
  </r>
  <r>
    <n v="8540"/>
    <s v="CA-2014-147354"/>
    <x v="3"/>
    <x v="631"/>
    <d v="2014-03-14T00:00:00"/>
    <s v="Standard Class"/>
    <s v="KB-16315"/>
    <s v="Karl Braun"/>
    <s v="Consumer"/>
    <s v="United States"/>
    <s v="Los Angeles"/>
    <x v="1"/>
    <n v="90008"/>
    <x v="1"/>
    <s v="TEC-CO-10000971"/>
    <x v="2"/>
    <x v="16"/>
    <s v="Hewlett Packard 310 Color Digital Copier"/>
    <n v="479.98400000000004"/>
    <n v="2"/>
    <n v="0.2"/>
    <n v="59.997999999999962"/>
  </r>
  <r>
    <n v="8541"/>
    <s v="CA-2014-147354"/>
    <x v="3"/>
    <x v="631"/>
    <d v="2014-03-14T00:00:00"/>
    <s v="Standard Class"/>
    <s v="KB-16315"/>
    <s v="Karl Braun"/>
    <s v="Consumer"/>
    <s v="United States"/>
    <s v="Los Angeles"/>
    <x v="1"/>
    <n v="90008"/>
    <x v="1"/>
    <s v="OFF-BI-10003910"/>
    <x v="1"/>
    <x v="8"/>
    <s v="DXL Angle-View Binders with Locking Rings by Samsill"/>
    <n v="30.84"/>
    <n v="5"/>
    <n v="0.2"/>
    <n v="9.6374999999999993"/>
  </r>
  <r>
    <n v="8542"/>
    <s v="CA-2012-157287"/>
    <x v="1"/>
    <x v="937"/>
    <d v="2012-12-23T00:00:00"/>
    <s v="First Class"/>
    <s v="HR-14830"/>
    <s v="Harold Ryan"/>
    <s v="Corporate"/>
    <s v="United States"/>
    <s v="Philadelphia"/>
    <x v="9"/>
    <n v="19140"/>
    <x v="3"/>
    <s v="OFF-ST-10001172"/>
    <x v="1"/>
    <x v="4"/>
    <s v="Tennsco Lockers, Sand"/>
    <n v="33.568000000000005"/>
    <n v="2"/>
    <n v="0.2"/>
    <n v="1.6783999999999981"/>
  </r>
  <r>
    <n v="8543"/>
    <s v="CA-2012-157287"/>
    <x v="1"/>
    <x v="937"/>
    <d v="2012-12-23T00:00:00"/>
    <s v="First Class"/>
    <s v="HR-14830"/>
    <s v="Harold Ryan"/>
    <s v="Corporate"/>
    <s v="United States"/>
    <s v="Philadelphia"/>
    <x v="9"/>
    <n v="19140"/>
    <x v="3"/>
    <s v="FUR-CH-10001270"/>
    <x v="0"/>
    <x v="1"/>
    <s v="Harbour Creations Steel Folding Chair"/>
    <n v="422.62499999999994"/>
    <n v="7"/>
    <n v="0.3"/>
    <n v="0"/>
  </r>
  <r>
    <n v="8544"/>
    <s v="CA-2011-137575"/>
    <x v="2"/>
    <x v="908"/>
    <d v="2011-08-11T00:00:00"/>
    <s v="Standard Class"/>
    <s v="TB-21625"/>
    <s v="Trudy Brown"/>
    <s v="Consumer"/>
    <s v="United States"/>
    <s v="New York City"/>
    <x v="15"/>
    <n v="10035"/>
    <x v="3"/>
    <s v="TEC-AC-10004571"/>
    <x v="2"/>
    <x v="11"/>
    <s v="Logitech G700s Rechargeable Gaming Mouse"/>
    <n v="199.98"/>
    <n v="2"/>
    <n v="0"/>
    <n v="83.991600000000005"/>
  </r>
  <r>
    <n v="8545"/>
    <s v="CA-2013-119074"/>
    <x v="0"/>
    <x v="1196"/>
    <d v="2013-04-01T00:00:00"/>
    <s v="Standard Class"/>
    <s v="DS-13180"/>
    <s v="David Smith"/>
    <s v="Corporate"/>
    <s v="United States"/>
    <s v="Columbus"/>
    <x v="32"/>
    <n v="31907"/>
    <x v="0"/>
    <s v="FUR-FU-10004053"/>
    <x v="0"/>
    <x v="5"/>
    <s v="DAX Two-Tone Silver Metal Document Frame"/>
    <n v="20.239999999999998"/>
    <n v="1"/>
    <n v="0"/>
    <n v="8.7032000000000007"/>
  </r>
  <r>
    <n v="8546"/>
    <s v="CA-2013-119074"/>
    <x v="0"/>
    <x v="1196"/>
    <d v="2013-04-01T00:00:00"/>
    <s v="Standard Class"/>
    <s v="DS-13180"/>
    <s v="David Smith"/>
    <s v="Corporate"/>
    <s v="United States"/>
    <s v="Columbus"/>
    <x v="32"/>
    <n v="31907"/>
    <x v="0"/>
    <s v="FUR-FU-10003731"/>
    <x v="0"/>
    <x v="5"/>
    <s v="Eldon Expressions Wood and Plastic Desk Accessories, Oak"/>
    <n v="39.92"/>
    <n v="4"/>
    <n v="0"/>
    <n v="11.177600000000002"/>
  </r>
  <r>
    <n v="8547"/>
    <s v="CA-2013-119074"/>
    <x v="0"/>
    <x v="1196"/>
    <d v="2013-04-01T00:00:00"/>
    <s v="Standard Class"/>
    <s v="DS-13180"/>
    <s v="David Smith"/>
    <s v="Corporate"/>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s v="Corporate"/>
    <s v="United States"/>
    <s v="Los Angeles"/>
    <x v="1"/>
    <n v="90049"/>
    <x v="1"/>
    <s v="TEC-AC-10001266"/>
    <x v="2"/>
    <x v="11"/>
    <s v="Memorex Micro Travel Drive 8 GB"/>
    <n v="39"/>
    <n v="3"/>
    <n v="0"/>
    <n v="17.549999999999997"/>
  </r>
  <r>
    <n v="8549"/>
    <s v="CA-2012-149566"/>
    <x v="1"/>
    <x v="901"/>
    <d v="2012-12-10T00:00:00"/>
    <s v="Standard Class"/>
    <s v="GB-14530"/>
    <s v="George Bell"/>
    <s v="Corporate"/>
    <s v="United States"/>
    <s v="Los Angeles"/>
    <x v="1"/>
    <n v="90049"/>
    <x v="1"/>
    <s v="OFF-LA-10000452"/>
    <x v="1"/>
    <x v="2"/>
    <s v="Avery 488"/>
    <n v="12.6"/>
    <n v="4"/>
    <n v="0"/>
    <n v="6.048"/>
  </r>
  <r>
    <n v="8550"/>
    <s v="CA-2012-126186"/>
    <x v="1"/>
    <x v="861"/>
    <d v="2012-09-12T00:00:00"/>
    <s v="First Class"/>
    <s v="GB-14530"/>
    <s v="George Bell"/>
    <s v="Corporate"/>
    <s v="United States"/>
    <s v="Aurora"/>
    <x v="22"/>
    <n v="80013"/>
    <x v="1"/>
    <s v="FUR-FU-10000073"/>
    <x v="0"/>
    <x v="5"/>
    <s v="Deflect-O Glasstique Clear Desk Accessories"/>
    <n v="24.64"/>
    <n v="4"/>
    <n v="0.2"/>
    <n v="4.0039999999999978"/>
  </r>
  <r>
    <n v="8551"/>
    <s v="CA-2012-121132"/>
    <x v="1"/>
    <x v="789"/>
    <d v="2012-07-24T00:00:00"/>
    <s v="Standard Class"/>
    <s v="VB-21745"/>
    <s v="Victoria Brennan"/>
    <s v="Corporate"/>
    <s v="United States"/>
    <s v="Houston"/>
    <x v="5"/>
    <n v="77041"/>
    <x v="2"/>
    <s v="OFF-LA-10002368"/>
    <x v="1"/>
    <x v="2"/>
    <s v="Avery 479"/>
    <n v="6.2640000000000002"/>
    <n v="3"/>
    <n v="0.2"/>
    <n v="2.0358000000000001"/>
  </r>
  <r>
    <n v="8552"/>
    <s v="CA-2012-121132"/>
    <x v="1"/>
    <x v="789"/>
    <d v="2012-07-24T00:00:00"/>
    <s v="Standard Class"/>
    <s v="VB-21745"/>
    <s v="Victoria Brennan"/>
    <s v="Corporate"/>
    <s v="United States"/>
    <s v="Houston"/>
    <x v="5"/>
    <n v="77041"/>
    <x v="2"/>
    <s v="OFF-FA-10004248"/>
    <x v="1"/>
    <x v="13"/>
    <s v="Advantus T-Pin Paper Clips"/>
    <n v="14.432"/>
    <n v="4"/>
    <n v="0.2"/>
    <n v="3.4276000000000004"/>
  </r>
  <r>
    <n v="8553"/>
    <s v="CA-2011-140473"/>
    <x v="2"/>
    <x v="992"/>
    <d v="2011-06-03T00:00:00"/>
    <s v="Standard Class"/>
    <s v="MC-17425"/>
    <s v="Mark Cousins"/>
    <s v="Corporate"/>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s v="Consumer"/>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s v="Consumer"/>
    <s v="United States"/>
    <s v="Springfield"/>
    <x v="17"/>
    <n v="22153"/>
    <x v="0"/>
    <s v="FUR-TA-10002530"/>
    <x v="0"/>
    <x v="3"/>
    <s v="Iceberg OfficeWorks 42&quot; Round Tables"/>
    <n v="1056.8599999999999"/>
    <n v="7"/>
    <n v="0"/>
    <n v="158.52899999999994"/>
  </r>
  <r>
    <n v="8556"/>
    <s v="CA-2012-117884"/>
    <x v="1"/>
    <x v="204"/>
    <d v="2012-03-22T00:00:00"/>
    <s v="Same Day"/>
    <s v="DC-13285"/>
    <s v="Debra Catini"/>
    <s v="Consumer"/>
    <s v="United States"/>
    <s v="Plantation"/>
    <x v="2"/>
    <n v="33317"/>
    <x v="0"/>
    <s v="TEC-AC-10002567"/>
    <x v="2"/>
    <x v="11"/>
    <s v="Logitech G602 Wireless Gaming Mouse"/>
    <n v="447.94399999999996"/>
    <n v="7"/>
    <n v="0.2"/>
    <n v="89.588799999999992"/>
  </r>
  <r>
    <n v="8557"/>
    <s v="CA-2012-117884"/>
    <x v="1"/>
    <x v="204"/>
    <d v="2012-03-22T00:00:00"/>
    <s v="Same Day"/>
    <s v="DC-13285"/>
    <s v="Debra Catini"/>
    <s v="Consumer"/>
    <s v="United States"/>
    <s v="Plantation"/>
    <x v="2"/>
    <n v="33317"/>
    <x v="0"/>
    <s v="OFF-ST-10002182"/>
    <x v="1"/>
    <x v="4"/>
    <s v="Iris 3-Drawer Stacking Bin, Black"/>
    <n v="150.40799999999999"/>
    <n v="9"/>
    <n v="0.2"/>
    <n v="-33.841799999999999"/>
  </r>
  <r>
    <n v="8558"/>
    <s v="CA-2013-132829"/>
    <x v="0"/>
    <x v="443"/>
    <d v="2013-12-27T00:00:00"/>
    <s v="Second Class"/>
    <s v="LA-16780"/>
    <s v="Laura Armstrong"/>
    <s v="Corporate"/>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s v="Corporate"/>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s v="Corporate"/>
    <s v="United States"/>
    <s v="Houston"/>
    <x v="5"/>
    <n v="77041"/>
    <x v="2"/>
    <s v="TEC-PH-10004345"/>
    <x v="2"/>
    <x v="7"/>
    <s v="Cisco SPA 502G IP Phone"/>
    <n v="287.88"/>
    <n v="3"/>
    <n v="0.2"/>
    <n v="35.984999999999999"/>
  </r>
  <r>
    <n v="8561"/>
    <s v="CA-2013-132829"/>
    <x v="0"/>
    <x v="443"/>
    <d v="2013-12-27T00:00:00"/>
    <s v="Second Class"/>
    <s v="LA-16780"/>
    <s v="Laura Armstrong"/>
    <s v="Corporate"/>
    <s v="United States"/>
    <s v="Houston"/>
    <x v="5"/>
    <n v="77041"/>
    <x v="2"/>
    <s v="TEC-PH-10004912"/>
    <x v="2"/>
    <x v="7"/>
    <s v="Cisco SPA112 2 Port Phone Adapter"/>
    <n v="131.88000000000002"/>
    <n v="3"/>
    <n v="0.2"/>
    <n v="14.836499999999987"/>
  </r>
  <r>
    <n v="8562"/>
    <s v="CA-2013-132829"/>
    <x v="0"/>
    <x v="443"/>
    <d v="2013-12-27T00:00:00"/>
    <s v="Second Class"/>
    <s v="LA-16780"/>
    <s v="Laura Armstrong"/>
    <s v="Corporate"/>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s v="Corporate"/>
    <s v="United States"/>
    <s v="Milwaukee"/>
    <x v="6"/>
    <n v="53209"/>
    <x v="2"/>
    <s v="FUR-CH-10000847"/>
    <x v="0"/>
    <x v="1"/>
    <s v="Global Executive Mid-Back Manager's Chair"/>
    <n v="1454.9"/>
    <n v="5"/>
    <n v="0"/>
    <n v="378.274"/>
  </r>
  <r>
    <n v="8564"/>
    <s v="US-2014-108315"/>
    <x v="3"/>
    <x v="504"/>
    <d v="2014-05-05T00:00:00"/>
    <s v="Standard Class"/>
    <s v="MH-18115"/>
    <s v="Mick Hernandez"/>
    <s v="Home Office"/>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s v="Home Office"/>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s v="Consumer"/>
    <s v="United States"/>
    <s v="The Colony"/>
    <x v="5"/>
    <n v="75056"/>
    <x v="2"/>
    <s v="TEC-PH-10002350"/>
    <x v="2"/>
    <x v="7"/>
    <s v="Apple EarPods with Remote and Mic"/>
    <n v="67.176000000000002"/>
    <n v="3"/>
    <n v="0.2"/>
    <n v="6.7175999999999974"/>
  </r>
  <r>
    <n v="8567"/>
    <s v="CA-2013-134110"/>
    <x v="0"/>
    <x v="1019"/>
    <d v="2013-11-19T00:00:00"/>
    <s v="First Class"/>
    <s v="BG-11035"/>
    <s v="Barry Gonzalez"/>
    <s v="Consumer"/>
    <s v="United States"/>
    <s v="The Colony"/>
    <x v="5"/>
    <n v="75056"/>
    <x v="2"/>
    <s v="OFF-PA-10000697"/>
    <x v="1"/>
    <x v="10"/>
    <s v="TOPS Voice Message Log Book, Flash Format"/>
    <n v="15.231999999999999"/>
    <n v="4"/>
    <n v="0.2"/>
    <n v="5.5215999999999994"/>
  </r>
  <r>
    <n v="8568"/>
    <s v="US-2013-136581"/>
    <x v="0"/>
    <x v="338"/>
    <d v="2013-11-13T00:00:00"/>
    <s v="First Class"/>
    <s v="SV-20365"/>
    <s v="Seth Vernon"/>
    <s v="Consumer"/>
    <s v="United States"/>
    <s v="Troy"/>
    <x v="24"/>
    <n v="45373"/>
    <x v="3"/>
    <s v="OFF-PA-10002787"/>
    <x v="1"/>
    <x v="10"/>
    <s v="Xerox 227"/>
    <n v="31.104000000000006"/>
    <n v="6"/>
    <n v="0.2"/>
    <n v="10.8864"/>
  </r>
  <r>
    <n v="8569"/>
    <s v="CA-2013-162390"/>
    <x v="0"/>
    <x v="409"/>
    <d v="2013-12-13T00:00:00"/>
    <s v="Standard Class"/>
    <s v="DP-13105"/>
    <s v="Dave Poirier"/>
    <s v="Corporate"/>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s v="Corporate"/>
    <s v="United States"/>
    <s v="Hempstead"/>
    <x v="15"/>
    <n v="11550"/>
    <x v="3"/>
    <s v="OFF-BI-10001721"/>
    <x v="1"/>
    <x v="8"/>
    <s v="Trimflex Flexible Post Binders"/>
    <n v="222.35199999999998"/>
    <n v="13"/>
    <n v="0.2"/>
    <n v="77.823200000000014"/>
  </r>
  <r>
    <n v="8571"/>
    <s v="CA-2013-162390"/>
    <x v="0"/>
    <x v="409"/>
    <d v="2013-12-13T00:00:00"/>
    <s v="Standard Class"/>
    <s v="DP-13105"/>
    <s v="Dave Poirier"/>
    <s v="Corporate"/>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s v="Home Office"/>
    <s v="United States"/>
    <s v="Dallas"/>
    <x v="5"/>
    <n v="75081"/>
    <x v="2"/>
    <s v="OFF-PA-10003893"/>
    <x v="1"/>
    <x v="10"/>
    <s v="Xerox 1962"/>
    <n v="10.272000000000002"/>
    <n v="3"/>
    <n v="0.2"/>
    <n v="3.2099999999999982"/>
  </r>
  <r>
    <n v="8573"/>
    <s v="CA-2011-121629"/>
    <x v="2"/>
    <x v="683"/>
    <d v="2011-12-02T00:00:00"/>
    <s v="Standard Class"/>
    <s v="BT-11680"/>
    <s v="Brian Thompson"/>
    <s v="Consumer"/>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s v="Consumer"/>
    <s v="United States"/>
    <s v="New York City"/>
    <x v="15"/>
    <n v="10035"/>
    <x v="3"/>
    <s v="OFF-PA-10000249"/>
    <x v="1"/>
    <x v="10"/>
    <s v="Staples"/>
    <n v="24.56"/>
    <n v="2"/>
    <n v="0"/>
    <n v="11.543199999999999"/>
  </r>
  <r>
    <n v="8575"/>
    <s v="CA-2011-159849"/>
    <x v="2"/>
    <x v="111"/>
    <d v="2011-09-19T00:00:00"/>
    <s v="Same Day"/>
    <s v="JK-15640"/>
    <s v="Jim Kriz"/>
    <s v="Home Office"/>
    <s v="United States"/>
    <s v="San Francisco"/>
    <x v="1"/>
    <n v="94110"/>
    <x v="1"/>
    <s v="OFF-FA-10000053"/>
    <x v="1"/>
    <x v="13"/>
    <s v="Revere Boxed Rubber Bands by Revere"/>
    <n v="5.67"/>
    <n v="3"/>
    <n v="0"/>
    <n v="0.11340000000000017"/>
  </r>
  <r>
    <n v="8576"/>
    <s v="CA-2014-101273"/>
    <x v="3"/>
    <x v="151"/>
    <d v="2014-08-31T00:00:00"/>
    <s v="Second Class"/>
    <s v="ST-20530"/>
    <s v="Shui Tom"/>
    <s v="Consumer"/>
    <s v="United States"/>
    <s v="Port Saint Lucie"/>
    <x v="2"/>
    <n v="34952"/>
    <x v="0"/>
    <s v="OFF-AP-10000804"/>
    <x v="1"/>
    <x v="9"/>
    <s v="Hoover Portapower Portable Vacuum"/>
    <n v="14.336000000000002"/>
    <n v="4"/>
    <n v="0.2"/>
    <n v="0.89599999999999991"/>
  </r>
  <r>
    <n v="8577"/>
    <s v="CA-2014-106747"/>
    <x v="3"/>
    <x v="445"/>
    <d v="2014-07-05T00:00:00"/>
    <s v="First Class"/>
    <s v="TS-21505"/>
    <s v="Tony Sayre"/>
    <s v="Consumer"/>
    <s v="United States"/>
    <s v="Concord"/>
    <x v="38"/>
    <n v="3301"/>
    <x v="3"/>
    <s v="FUR-FU-10004188"/>
    <x v="0"/>
    <x v="5"/>
    <s v="Luxo Professional Combination Clamp-On Lamps"/>
    <n v="102.3"/>
    <n v="1"/>
    <n v="0"/>
    <n v="26.597999999999999"/>
  </r>
  <r>
    <n v="8578"/>
    <s v="CA-2014-146164"/>
    <x v="3"/>
    <x v="66"/>
    <d v="2014-12-27T00:00:00"/>
    <s v="Standard Class"/>
    <s v="CM-12190"/>
    <s v="Charlotte Melton"/>
    <s v="Consumer"/>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s v="Consumer"/>
    <s v="United States"/>
    <s v="Rochester"/>
    <x v="11"/>
    <n v="55901"/>
    <x v="2"/>
    <s v="OFF-ST-10001228"/>
    <x v="1"/>
    <x v="4"/>
    <s v="Personal File Boxes with Fold-Down Carry Handle"/>
    <n v="31.16"/>
    <n v="2"/>
    <n v="0"/>
    <n v="7.7899999999999991"/>
  </r>
  <r>
    <n v="8580"/>
    <s v="CA-2013-111605"/>
    <x v="0"/>
    <x v="797"/>
    <d v="2014-01-03T00:00:00"/>
    <s v="Standard Class"/>
    <s v="JW-15955"/>
    <s v="Joni Wasserman"/>
    <s v="Consumer"/>
    <s v="United States"/>
    <s v="Louisville"/>
    <x v="0"/>
    <n v="40214"/>
    <x v="0"/>
    <s v="OFF-LA-10002368"/>
    <x v="1"/>
    <x v="2"/>
    <s v="Avery 479"/>
    <n v="2.61"/>
    <n v="1"/>
    <n v="0"/>
    <n v="1.2005999999999999"/>
  </r>
  <r>
    <n v="8581"/>
    <s v="CA-2011-130673"/>
    <x v="2"/>
    <x v="671"/>
    <d v="2011-05-22T00:00:00"/>
    <s v="Second Class"/>
    <s v="MC-17590"/>
    <s v="Matt Collister"/>
    <s v="Corporate"/>
    <s v="United States"/>
    <s v="San Marcos"/>
    <x v="5"/>
    <n v="78666"/>
    <x v="2"/>
    <s v="FUR-FU-10003489"/>
    <x v="0"/>
    <x v="5"/>
    <s v="Contemporary Borderless Frame"/>
    <n v="10.332000000000001"/>
    <n v="3"/>
    <n v="0.6"/>
    <n v="-5.9408999999999992"/>
  </r>
  <r>
    <n v="8582"/>
    <s v="CA-2011-130673"/>
    <x v="2"/>
    <x v="671"/>
    <d v="2011-05-22T00:00:00"/>
    <s v="Second Class"/>
    <s v="MC-17590"/>
    <s v="Matt Collister"/>
    <s v="Corporate"/>
    <s v="United States"/>
    <s v="San Marcos"/>
    <x v="5"/>
    <n v="78666"/>
    <x v="2"/>
    <s v="OFF-PA-10000289"/>
    <x v="1"/>
    <x v="10"/>
    <s v="Xerox 213"/>
    <n v="10.368000000000002"/>
    <n v="2"/>
    <n v="0.2"/>
    <n v="3.6288"/>
  </r>
  <r>
    <n v="8583"/>
    <s v="CA-2011-130673"/>
    <x v="2"/>
    <x v="671"/>
    <d v="2011-05-22T00:00:00"/>
    <s v="Second Class"/>
    <s v="MC-17590"/>
    <s v="Matt Collister"/>
    <s v="Corporate"/>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s v="Corporate"/>
    <s v="United States"/>
    <s v="San Marcos"/>
    <x v="5"/>
    <n v="78666"/>
    <x v="2"/>
    <s v="OFF-ST-10000636"/>
    <x v="1"/>
    <x v="4"/>
    <s v="Rogers Profile Extra Capacity Storage Tub"/>
    <n v="66.959999999999994"/>
    <n v="5"/>
    <n v="0.2"/>
    <n v="-13.392000000000003"/>
  </r>
  <r>
    <n v="8585"/>
    <s v="CA-2011-104808"/>
    <x v="2"/>
    <x v="519"/>
    <d v="2011-02-09T00:00:00"/>
    <s v="Second Class"/>
    <s v="MH-17440"/>
    <s v="Mark Haberlin"/>
    <s v="Corporate"/>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s v="Consumer"/>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s v="Corporate"/>
    <s v="United States"/>
    <s v="Los Angeles"/>
    <x v="1"/>
    <n v="90049"/>
    <x v="1"/>
    <s v="TEC-AC-10003832"/>
    <x v="2"/>
    <x v="11"/>
    <s v="Logitech P710e Mobile Speakerphone"/>
    <n v="1287.45"/>
    <n v="5"/>
    <n v="0"/>
    <n v="244.61549999999988"/>
  </r>
  <r>
    <n v="8588"/>
    <s v="CA-2014-162012"/>
    <x v="3"/>
    <x v="497"/>
    <d v="2014-07-19T00:00:00"/>
    <s v="Standard Class"/>
    <s v="KB-16240"/>
    <s v="Karen Bern"/>
    <s v="Corporate"/>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s v="Corporate"/>
    <s v="United States"/>
    <s v="Philadelphia"/>
    <x v="9"/>
    <n v="19140"/>
    <x v="3"/>
    <s v="OFF-ST-10002583"/>
    <x v="1"/>
    <x v="4"/>
    <s v="Fellowes Neat Ideas Storage Cubes"/>
    <n v="51.967999999999996"/>
    <n v="2"/>
    <n v="0.2"/>
    <n v="-10.393600000000001"/>
  </r>
  <r>
    <n v="8590"/>
    <s v="CA-2014-145338"/>
    <x v="3"/>
    <x v="926"/>
    <d v="2014-02-02T00:00:00"/>
    <s v="First Class"/>
    <s v="BD-11770"/>
    <s v="Bryan Davis"/>
    <s v="Consumer"/>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s v="Corporate"/>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s v="Consumer"/>
    <s v="United States"/>
    <s v="Greeley"/>
    <x v="22"/>
    <n v="80634"/>
    <x v="1"/>
    <s v="OFF-EN-10003134"/>
    <x v="1"/>
    <x v="12"/>
    <s v="Staples"/>
    <n v="18.687999999999999"/>
    <n v="2"/>
    <n v="0.2"/>
    <n v="7.008"/>
  </r>
  <r>
    <n v="8593"/>
    <s v="CA-2014-101700"/>
    <x v="3"/>
    <x v="756"/>
    <d v="2014-04-27T00:00:00"/>
    <s v="First Class"/>
    <s v="SO-20335"/>
    <s v="Sean O'Donnell"/>
    <s v="Consumer"/>
    <s v="United States"/>
    <s v="Greeley"/>
    <x v="22"/>
    <n v="80634"/>
    <x v="1"/>
    <s v="FUR-FU-10001025"/>
    <x v="0"/>
    <x v="5"/>
    <s v="Eldon Imàge Series Desk Accessories, Clear"/>
    <n v="11.664000000000001"/>
    <n v="3"/>
    <n v="0.2"/>
    <n v="3.3534000000000006"/>
  </r>
  <r>
    <n v="8594"/>
    <s v="CA-2014-159667"/>
    <x v="3"/>
    <x v="45"/>
    <d v="2014-11-14T00:00:00"/>
    <s v="Standard Class"/>
    <s v="PM-19135"/>
    <s v="Peter McVee"/>
    <s v="Home Office"/>
    <s v="United States"/>
    <s v="Jacksonville"/>
    <x v="2"/>
    <n v="32216"/>
    <x v="0"/>
    <s v="TEC-AC-10002567"/>
    <x v="2"/>
    <x v="11"/>
    <s v="Logitech G602 Wireless Gaming Mouse"/>
    <n v="191.976"/>
    <n v="3"/>
    <n v="0.2"/>
    <n v="38.395199999999988"/>
  </r>
  <r>
    <n v="8595"/>
    <s v="CA-2014-159667"/>
    <x v="3"/>
    <x v="45"/>
    <d v="2014-11-14T00:00:00"/>
    <s v="Standard Class"/>
    <s v="PM-19135"/>
    <s v="Peter McVee"/>
    <s v="Home Office"/>
    <s v="United States"/>
    <s v="Jacksonville"/>
    <x v="2"/>
    <n v="32216"/>
    <x v="0"/>
    <s v="TEC-PH-10004094"/>
    <x v="2"/>
    <x v="7"/>
    <s v="Motorola L703CM"/>
    <n v="499.16800000000006"/>
    <n v="4"/>
    <n v="0.2"/>
    <n v="31.197999999999993"/>
  </r>
  <r>
    <n v="8596"/>
    <s v="CA-2011-111934"/>
    <x v="2"/>
    <x v="952"/>
    <d v="2011-05-07T00:00:00"/>
    <s v="First Class"/>
    <s v="GD-14590"/>
    <s v="Giulietta Dortch"/>
    <s v="Corporate"/>
    <s v="United States"/>
    <s v="Arlington"/>
    <x v="17"/>
    <n v="22204"/>
    <x v="0"/>
    <s v="OFF-BI-10004364"/>
    <x v="1"/>
    <x v="8"/>
    <s v="Storex Dura Pro Binders"/>
    <n v="11.88"/>
    <n v="2"/>
    <n v="0"/>
    <n v="5.3460000000000001"/>
  </r>
  <r>
    <n v="8597"/>
    <s v="CA-2011-111934"/>
    <x v="2"/>
    <x v="952"/>
    <d v="2011-05-07T00:00:00"/>
    <s v="First Class"/>
    <s v="GD-14590"/>
    <s v="Giulietta Dortch"/>
    <s v="Corporate"/>
    <s v="United States"/>
    <s v="Arlington"/>
    <x v="17"/>
    <n v="22204"/>
    <x v="0"/>
    <s v="OFF-PA-10000474"/>
    <x v="1"/>
    <x v="10"/>
    <s v="Staples"/>
    <n v="35.44"/>
    <n v="1"/>
    <n v="0"/>
    <n v="16.656799999999997"/>
  </r>
  <r>
    <n v="8598"/>
    <s v="US-2013-117387"/>
    <x v="0"/>
    <x v="189"/>
    <d v="2013-11-01T00:00:00"/>
    <s v="Standard Class"/>
    <s v="PA-19060"/>
    <s v="Pete Armstrong"/>
    <s v="Home Office"/>
    <s v="United States"/>
    <s v="San Francisco"/>
    <x v="1"/>
    <n v="94122"/>
    <x v="1"/>
    <s v="OFF-BI-10004308"/>
    <x v="1"/>
    <x v="8"/>
    <s v="Avery Legal 4-Ring Binder"/>
    <n v="67.13600000000001"/>
    <n v="4"/>
    <n v="0.2"/>
    <n v="25.175999999999998"/>
  </r>
  <r>
    <n v="8599"/>
    <s v="CA-2011-141110"/>
    <x v="2"/>
    <x v="35"/>
    <d v="2011-12-01T00:00:00"/>
    <s v="Standard Class"/>
    <s v="LS-17200"/>
    <s v="Luke Schmidt"/>
    <s v="Corporate"/>
    <s v="United States"/>
    <s v="Fresno"/>
    <x v="1"/>
    <n v="93727"/>
    <x v="1"/>
    <s v="OFF-BI-10002012"/>
    <x v="1"/>
    <x v="8"/>
    <s v="Wilson Jones Easy Flow II Sheet Lifters"/>
    <n v="4.32"/>
    <n v="3"/>
    <n v="0.2"/>
    <n v="1.512"/>
  </r>
  <r>
    <n v="8600"/>
    <s v="CA-2011-141110"/>
    <x v="2"/>
    <x v="35"/>
    <d v="2011-12-01T00:00:00"/>
    <s v="Standard Class"/>
    <s v="LS-17200"/>
    <s v="Luke Schmidt"/>
    <s v="Corporate"/>
    <s v="United States"/>
    <s v="Fresno"/>
    <x v="1"/>
    <n v="93727"/>
    <x v="1"/>
    <s v="OFF-PA-10002586"/>
    <x v="1"/>
    <x v="10"/>
    <s v="Xerox 1970"/>
    <n v="14.940000000000001"/>
    <n v="3"/>
    <n v="0"/>
    <n v="7.0218000000000007"/>
  </r>
  <r>
    <n v="8601"/>
    <s v="CA-2011-141110"/>
    <x v="2"/>
    <x v="35"/>
    <d v="2011-12-01T00:00:00"/>
    <s v="Standard Class"/>
    <s v="LS-17200"/>
    <s v="Luke Schmidt"/>
    <s v="Corporate"/>
    <s v="United States"/>
    <s v="Fresno"/>
    <x v="1"/>
    <n v="93727"/>
    <x v="1"/>
    <s v="OFF-AP-10000692"/>
    <x v="1"/>
    <x v="9"/>
    <s v="Fellowes Mighty 8 Compact Surge Protector"/>
    <n v="40.54"/>
    <n v="2"/>
    <n v="0"/>
    <n v="11.351200000000002"/>
  </r>
  <r>
    <n v="8602"/>
    <s v="CA-2011-141110"/>
    <x v="2"/>
    <x v="35"/>
    <d v="2011-12-01T00:00:00"/>
    <s v="Standard Class"/>
    <s v="LS-17200"/>
    <s v="Luke Schmidt"/>
    <s v="Corporate"/>
    <s v="United States"/>
    <s v="Fresno"/>
    <x v="1"/>
    <n v="93727"/>
    <x v="1"/>
    <s v="OFF-BI-10001553"/>
    <x v="1"/>
    <x v="8"/>
    <s v="SpineVue Locking Slant-D Ring Binders by Cardinal"/>
    <n v="7.3120000000000012"/>
    <n v="1"/>
    <n v="0.2"/>
    <n v="2.5591999999999997"/>
  </r>
  <r>
    <n v="8603"/>
    <s v="US-2011-133949"/>
    <x v="2"/>
    <x v="520"/>
    <d v="2011-12-31T00:00:00"/>
    <s v="Same Day"/>
    <s v="JL-15175"/>
    <s v="James Lanier"/>
    <s v="Home Office"/>
    <s v="United States"/>
    <s v="Reno"/>
    <x v="33"/>
    <n v="89502"/>
    <x v="1"/>
    <s v="TEC-PH-10004908"/>
    <x v="2"/>
    <x v="7"/>
    <s v="Panasonic KX TS3282W Corded phone"/>
    <n v="475.94400000000002"/>
    <n v="7"/>
    <n v="0.2"/>
    <n v="59.492999999999952"/>
  </r>
  <r>
    <n v="8604"/>
    <s v="US-2013-116365"/>
    <x v="0"/>
    <x v="835"/>
    <d v="2013-01-08T00:00:00"/>
    <s v="Standard Class"/>
    <s v="CA-12310"/>
    <s v="Christine Abelman"/>
    <s v="Corporate"/>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s v="Corporate"/>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s v="Corporate"/>
    <s v="United States"/>
    <s v="San Antonio"/>
    <x v="5"/>
    <n v="78207"/>
    <x v="2"/>
    <s v="TEC-PH-10002890"/>
    <x v="2"/>
    <x v="7"/>
    <s v="AT&amp;T 17929 Lendline Telephone"/>
    <n v="180.96"/>
    <n v="5"/>
    <n v="0.2"/>
    <n v="13.571999999999996"/>
  </r>
  <r>
    <n v="8607"/>
    <s v="CA-2014-162936"/>
    <x v="3"/>
    <x v="238"/>
    <d v="2014-08-23T00:00:00"/>
    <s v="Standard Class"/>
    <s v="CM-12160"/>
    <s v="Charles McCrossin"/>
    <s v="Consumer"/>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s v="Consumer"/>
    <s v="United States"/>
    <s v="New York City"/>
    <x v="15"/>
    <n v="10035"/>
    <x v="3"/>
    <s v="FUR-FU-10002878"/>
    <x v="0"/>
    <x v="5"/>
    <s v="Seth Thomas 14&quot; Day/Date Wall Clock"/>
    <n v="56.96"/>
    <n v="2"/>
    <n v="0"/>
    <n v="21.075200000000002"/>
  </r>
  <r>
    <n v="8609"/>
    <s v="CA-2011-151946"/>
    <x v="2"/>
    <x v="611"/>
    <d v="2011-06-09T00:00:00"/>
    <s v="Standard Class"/>
    <s v="BT-11440"/>
    <s v="Bobby Trafton"/>
    <s v="Consumer"/>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s v="Consumer"/>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s v="Consumer"/>
    <s v="United States"/>
    <s v="New York City"/>
    <x v="15"/>
    <n v="10035"/>
    <x v="3"/>
    <s v="FUR-FU-10002191"/>
    <x v="0"/>
    <x v="5"/>
    <s v="G.E. Halogen Desk Lamp Bulbs"/>
    <n v="13.96"/>
    <n v="2"/>
    <n v="0"/>
    <n v="6.7008000000000001"/>
  </r>
  <r>
    <n v="8612"/>
    <s v="CA-2014-123624"/>
    <x v="3"/>
    <x v="38"/>
    <d v="2014-11-18T00:00:00"/>
    <s v="Second Class"/>
    <s v="SE-20110"/>
    <s v="Sanjit Engle"/>
    <s v="Consumer"/>
    <s v="United States"/>
    <s v="Oxnard"/>
    <x v="1"/>
    <n v="93030"/>
    <x v="1"/>
    <s v="TEC-AC-10000682"/>
    <x v="2"/>
    <x v="11"/>
    <s v="Kensington K72356US Mouse-in-a-Box USB Desktop Mouse"/>
    <n v="82.95"/>
    <n v="5"/>
    <n v="0"/>
    <n v="29.032499999999999"/>
  </r>
  <r>
    <n v="8613"/>
    <s v="CA-2013-146437"/>
    <x v="0"/>
    <x v="1198"/>
    <d v="2013-02-01T00:00:00"/>
    <s v="Second Class"/>
    <s v="HG-14965"/>
    <s v="Henry Goldwyn"/>
    <s v="Corporate"/>
    <s v="United States"/>
    <s v="Los Angeles"/>
    <x v="1"/>
    <n v="90036"/>
    <x v="1"/>
    <s v="OFF-AR-10000588"/>
    <x v="1"/>
    <x v="6"/>
    <s v="Newell 345"/>
    <n v="39.68"/>
    <n v="2"/>
    <n v="0"/>
    <n v="10.316800000000001"/>
  </r>
  <r>
    <n v="8614"/>
    <s v="CA-2013-138233"/>
    <x v="0"/>
    <x v="1199"/>
    <d v="2013-11-15T00:00:00"/>
    <s v="Standard Class"/>
    <s v="PF-19165"/>
    <s v="Philip Fox"/>
    <s v="Consumer"/>
    <s v="United States"/>
    <s v="Oakland"/>
    <x v="1"/>
    <n v="94601"/>
    <x v="1"/>
    <s v="TEC-AC-10002001"/>
    <x v="2"/>
    <x v="11"/>
    <s v="Logitech Wireless Gaming Headset G930"/>
    <n v="479.97"/>
    <n v="3"/>
    <n v="0"/>
    <n v="177.58890000000002"/>
  </r>
  <r>
    <n v="8615"/>
    <s v="CA-2013-165918"/>
    <x v="0"/>
    <x v="545"/>
    <d v="2013-09-15T00:00:00"/>
    <s v="Standard Class"/>
    <s v="BD-11770"/>
    <s v="Bryan Davis"/>
    <s v="Consumer"/>
    <s v="United States"/>
    <s v="Edmonds"/>
    <x v="4"/>
    <n v="98026"/>
    <x v="1"/>
    <s v="OFF-LA-10003720"/>
    <x v="1"/>
    <x v="2"/>
    <s v="Avery 487"/>
    <n v="7.38"/>
    <n v="2"/>
    <n v="0"/>
    <n v="3.4685999999999999"/>
  </r>
  <r>
    <n v="8616"/>
    <s v="CA-2013-165918"/>
    <x v="0"/>
    <x v="545"/>
    <d v="2013-09-15T00:00:00"/>
    <s v="Standard Class"/>
    <s v="BD-11770"/>
    <s v="Bryan Davis"/>
    <s v="Consumer"/>
    <s v="United States"/>
    <s v="Edmonds"/>
    <x v="4"/>
    <n v="98026"/>
    <x v="1"/>
    <s v="OFF-BI-10004364"/>
    <x v="1"/>
    <x v="8"/>
    <s v="Storex Dura Pro Binders"/>
    <n v="14.256000000000002"/>
    <n v="3"/>
    <n v="0.2"/>
    <n v="4.4550000000000001"/>
  </r>
  <r>
    <n v="8617"/>
    <s v="CA-2013-165918"/>
    <x v="0"/>
    <x v="545"/>
    <d v="2013-09-15T00:00:00"/>
    <s v="Standard Class"/>
    <s v="BD-11770"/>
    <s v="Bryan Davis"/>
    <s v="Consumer"/>
    <s v="United States"/>
    <s v="Edmonds"/>
    <x v="4"/>
    <n v="98026"/>
    <x v="1"/>
    <s v="OFF-PA-10000100"/>
    <x v="1"/>
    <x v="10"/>
    <s v="Xerox 1945"/>
    <n v="81.98"/>
    <n v="2"/>
    <n v="0"/>
    <n v="40.170200000000001"/>
  </r>
  <r>
    <n v="8618"/>
    <s v="CA-2013-165918"/>
    <x v="0"/>
    <x v="545"/>
    <d v="2013-09-15T00:00:00"/>
    <s v="Standard Class"/>
    <s v="BD-11770"/>
    <s v="Bryan Davis"/>
    <s v="Consumer"/>
    <s v="United States"/>
    <s v="Edmonds"/>
    <x v="4"/>
    <n v="98026"/>
    <x v="1"/>
    <s v="OFF-BI-10004826"/>
    <x v="1"/>
    <x v="8"/>
    <s v="JM Magazine Binder"/>
    <n v="39.624000000000009"/>
    <n v="3"/>
    <n v="0.2"/>
    <n v="13.868400000000001"/>
  </r>
  <r>
    <n v="8619"/>
    <s v="CA-2014-117513"/>
    <x v="3"/>
    <x v="448"/>
    <d v="2014-03-09T00:00:00"/>
    <s v="Standard Class"/>
    <s v="BT-11395"/>
    <s v="Bill Tyler"/>
    <s v="Corporate"/>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s v="Corporate"/>
    <s v="United States"/>
    <s v="New York City"/>
    <x v="15"/>
    <n v="10024"/>
    <x v="3"/>
    <s v="OFF-ST-10001031"/>
    <x v="1"/>
    <x v="4"/>
    <s v="Adjustable Personal File Tote"/>
    <n v="65.12"/>
    <n v="4"/>
    <n v="0"/>
    <n v="16.931200000000004"/>
  </r>
  <r>
    <n v="8621"/>
    <s v="US-2014-119319"/>
    <x v="3"/>
    <x v="44"/>
    <d v="2014-11-10T00:00:00"/>
    <s v="Second Class"/>
    <s v="LC-17050"/>
    <s v="Liz Carlisle"/>
    <s v="Consumer"/>
    <s v="United States"/>
    <s v="Dallas"/>
    <x v="5"/>
    <n v="75217"/>
    <x v="2"/>
    <s v="FUR-FU-10003878"/>
    <x v="0"/>
    <x v="5"/>
    <s v="Linden 10&quot; Round Wall Clock, Black"/>
    <n v="30.560000000000002"/>
    <n v="5"/>
    <n v="0.6"/>
    <n v="-19.863999999999997"/>
  </r>
  <r>
    <n v="8622"/>
    <s v="CA-2014-104318"/>
    <x v="3"/>
    <x v="726"/>
    <d v="2014-05-19T00:00:00"/>
    <s v="Standard Class"/>
    <s v="FH-14275"/>
    <s v="Frank Hawley"/>
    <s v="Corporate"/>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s v="Consumer"/>
    <s v="United States"/>
    <s v="Phoenix"/>
    <x v="16"/>
    <n v="85023"/>
    <x v="1"/>
    <s v="OFF-ST-10000876"/>
    <x v="1"/>
    <x v="4"/>
    <s v="Eldon Simplefile Box Office"/>
    <n v="39.808"/>
    <n v="4"/>
    <n v="0.2"/>
    <n v="3.9808000000000003"/>
  </r>
  <r>
    <n v="8624"/>
    <s v="CA-2012-136147"/>
    <x v="1"/>
    <x v="50"/>
    <d v="2012-11-18T00:00:00"/>
    <s v="Standard Class"/>
    <s v="FM-14380"/>
    <s v="Fred McMath"/>
    <s v="Consumer"/>
    <s v="United States"/>
    <s v="Miami"/>
    <x v="2"/>
    <n v="33178"/>
    <x v="0"/>
    <s v="OFF-BI-10004224"/>
    <x v="1"/>
    <x v="8"/>
    <s v="Catalog Binders with Expanding Posts"/>
    <n v="121.10400000000003"/>
    <n v="6"/>
    <n v="0.7"/>
    <n v="-100.91999999999999"/>
  </r>
  <r>
    <n v="8625"/>
    <s v="CA-2012-136147"/>
    <x v="1"/>
    <x v="50"/>
    <d v="2012-11-18T00:00:00"/>
    <s v="Standard Class"/>
    <s v="FM-14380"/>
    <s v="Fred McMath"/>
    <s v="Consumer"/>
    <s v="United States"/>
    <s v="Miami"/>
    <x v="2"/>
    <n v="33178"/>
    <x v="0"/>
    <s v="TEC-AC-10004568"/>
    <x v="2"/>
    <x v="11"/>
    <s v="Maxell LTO Ultrium - 800 GB"/>
    <n v="111.96"/>
    <n v="5"/>
    <n v="0.2"/>
    <n v="-1.3995000000000104"/>
  </r>
  <r>
    <n v="8626"/>
    <s v="CA-2012-156118"/>
    <x v="1"/>
    <x v="575"/>
    <d v="2012-12-12T00:00:00"/>
    <s v="Standard Class"/>
    <s v="HG-14965"/>
    <s v="Henry Goldwyn"/>
    <s v="Corporate"/>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s v="Corporate"/>
    <s v="United States"/>
    <s v="New York City"/>
    <x v="15"/>
    <n v="10011"/>
    <x v="3"/>
    <s v="OFF-ST-10003638"/>
    <x v="1"/>
    <x v="4"/>
    <s v="Mobile Personal File Cube"/>
    <n v="70.260000000000005"/>
    <n v="3"/>
    <n v="0"/>
    <n v="18.970199999999998"/>
  </r>
  <r>
    <n v="8628"/>
    <s v="CA-2012-164084"/>
    <x v="1"/>
    <x v="67"/>
    <d v="2012-09-12T00:00:00"/>
    <s v="Standard Class"/>
    <s v="AG-10525"/>
    <s v="Andy Gerbode"/>
    <s v="Corporate"/>
    <s v="United States"/>
    <s v="New York City"/>
    <x v="15"/>
    <n v="10011"/>
    <x v="3"/>
    <s v="TEC-AC-10002305"/>
    <x v="2"/>
    <x v="11"/>
    <s v="KeyTronic E03601U1 - Keyboard - Beige"/>
    <n v="90"/>
    <n v="5"/>
    <n v="0"/>
    <n v="16.199999999999992"/>
  </r>
  <r>
    <n v="8629"/>
    <s v="CA-2012-164084"/>
    <x v="1"/>
    <x v="67"/>
    <d v="2012-09-12T00:00:00"/>
    <s v="Standard Class"/>
    <s v="AG-10525"/>
    <s v="Andy Gerbode"/>
    <s v="Corporate"/>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s v="Corporate"/>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s v="Corporate"/>
    <s v="United States"/>
    <s v="New York City"/>
    <x v="15"/>
    <n v="10011"/>
    <x v="3"/>
    <s v="OFF-FA-10003059"/>
    <x v="1"/>
    <x v="13"/>
    <s v="Assorted Color Push Pins"/>
    <n v="7.24"/>
    <n v="4"/>
    <n v="0"/>
    <n v="2.3891999999999998"/>
  </r>
  <r>
    <n v="8632"/>
    <s v="CA-2013-107783"/>
    <x v="0"/>
    <x v="1062"/>
    <d v="2013-07-30T00:00:00"/>
    <s v="First Class"/>
    <s v="OT-18730"/>
    <s v="Olvera Toch"/>
    <s v="Consumer"/>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s v="Consumer"/>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s v="Consumer"/>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s v="Consumer"/>
    <s v="United States"/>
    <s v="Philadelphia"/>
    <x v="9"/>
    <n v="19140"/>
    <x v="3"/>
    <s v="FUR-BO-10001798"/>
    <x v="0"/>
    <x v="0"/>
    <s v="Bush Somerset Collection Bookcase"/>
    <n v="130.97999999999999"/>
    <n v="2"/>
    <n v="0.5"/>
    <n v="-89.066399999999987"/>
  </r>
  <r>
    <n v="8636"/>
    <s v="CA-2011-160094"/>
    <x v="2"/>
    <x v="1013"/>
    <d v="2011-05-02T00:00:00"/>
    <s v="First Class"/>
    <s v="JM-16195"/>
    <s v="Justin MacKendrick"/>
    <s v="Consumer"/>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s v="Consumer"/>
    <s v="United States"/>
    <s v="Louisville"/>
    <x v="0"/>
    <n v="40214"/>
    <x v="0"/>
    <s v="OFF-ST-10000585"/>
    <x v="1"/>
    <x v="4"/>
    <s v="Economy Rollaway Files"/>
    <n v="826"/>
    <n v="5"/>
    <n v="0"/>
    <n v="214.76"/>
  </r>
  <r>
    <n v="8638"/>
    <s v="CA-2014-151281"/>
    <x v="3"/>
    <x v="842"/>
    <d v="2014-05-03T00:00:00"/>
    <s v="Standard Class"/>
    <s v="HM-14980"/>
    <s v="Henry MacAllister"/>
    <s v="Consumer"/>
    <s v="United States"/>
    <s v="Seattle"/>
    <x v="4"/>
    <n v="98105"/>
    <x v="1"/>
    <s v="FUR-FU-10000397"/>
    <x v="0"/>
    <x v="5"/>
    <s v="Luxo Economy Swing Arm Lamp"/>
    <n v="139.58000000000001"/>
    <n v="7"/>
    <n v="0"/>
    <n v="39.082400000000007"/>
  </r>
  <r>
    <n v="8639"/>
    <s v="CA-2014-118346"/>
    <x v="3"/>
    <x v="283"/>
    <d v="2014-07-25T00:00:00"/>
    <s v="First Class"/>
    <s v="PO-19180"/>
    <s v="Philisse Overcash"/>
    <s v="Home Office"/>
    <s v="United States"/>
    <s v="Kenosha"/>
    <x v="6"/>
    <n v="53142"/>
    <x v="2"/>
    <s v="TEC-AC-10000736"/>
    <x v="2"/>
    <x v="11"/>
    <s v="Logitech G600 MMO Gaming Mouse"/>
    <n v="399.95"/>
    <n v="5"/>
    <n v="0"/>
    <n v="143.982"/>
  </r>
  <r>
    <n v="8640"/>
    <s v="CA-2011-129819"/>
    <x v="2"/>
    <x v="736"/>
    <d v="2011-12-15T00:00:00"/>
    <s v="Second Class"/>
    <s v="KC-16675"/>
    <s v="Kimberly Carter"/>
    <s v="Corporate"/>
    <s v="United States"/>
    <s v="Henderson"/>
    <x v="0"/>
    <n v="42420"/>
    <x v="0"/>
    <s v="OFF-BI-10004970"/>
    <x v="1"/>
    <x v="8"/>
    <s v="ACCOHIDE 3-Ring Binder, Blue, 1&quot;"/>
    <n v="12.39"/>
    <n v="3"/>
    <n v="0"/>
    <n v="5.8232999999999997"/>
  </r>
  <r>
    <n v="8641"/>
    <s v="US-2014-148551"/>
    <x v="3"/>
    <x v="602"/>
    <d v="2014-01-17T00:00:00"/>
    <s v="Standard Class"/>
    <s v="DB-13120"/>
    <s v="David Bremer"/>
    <s v="Corporate"/>
    <s v="United States"/>
    <s v="Dallas"/>
    <x v="5"/>
    <n v="75217"/>
    <x v="2"/>
    <s v="OFF-BI-10000545"/>
    <x v="1"/>
    <x v="8"/>
    <s v="GBC Ibimaster 500 Manual ProClick Binding System"/>
    <n v="760.97999999999979"/>
    <n v="5"/>
    <n v="0.8"/>
    <n v="-1141.47"/>
  </r>
  <r>
    <n v="8642"/>
    <s v="CA-2014-147767"/>
    <x v="3"/>
    <x v="574"/>
    <d v="2014-12-03T00:00:00"/>
    <s v="Same Day"/>
    <s v="SV-20935"/>
    <s v="Susan Vittorini"/>
    <s v="Consumer"/>
    <s v="United States"/>
    <s v="Peoria"/>
    <x v="16"/>
    <n v="85345"/>
    <x v="1"/>
    <s v="OFF-BI-10001670"/>
    <x v="1"/>
    <x v="8"/>
    <s v="Vinyl Sectional Post Binders"/>
    <n v="67.860000000000014"/>
    <n v="6"/>
    <n v="0.7"/>
    <n v="-45.239999999999995"/>
  </r>
  <r>
    <n v="8643"/>
    <s v="CA-2012-108259"/>
    <x v="1"/>
    <x v="627"/>
    <d v="2012-11-15T00:00:00"/>
    <s v="Standard Class"/>
    <s v="NS-18640"/>
    <s v="Noel Staavos"/>
    <s v="Corporate"/>
    <s v="United States"/>
    <s v="Jacksonville"/>
    <x v="3"/>
    <n v="28540"/>
    <x v="0"/>
    <s v="OFF-FA-10000624"/>
    <x v="1"/>
    <x v="13"/>
    <s v="OIC Binder Clips"/>
    <n v="31.504000000000005"/>
    <n v="11"/>
    <n v="0.2"/>
    <n v="11.814"/>
  </r>
  <r>
    <n v="8644"/>
    <s v="CA-2012-108259"/>
    <x v="1"/>
    <x v="627"/>
    <d v="2012-11-15T00:00:00"/>
    <s v="Standard Class"/>
    <s v="NS-18640"/>
    <s v="Noel Staavos"/>
    <s v="Corporate"/>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s v="Corporate"/>
    <s v="United States"/>
    <s v="Jacksonville"/>
    <x v="3"/>
    <n v="28540"/>
    <x v="0"/>
    <s v="OFF-BI-10000315"/>
    <x v="1"/>
    <x v="8"/>
    <s v="Poly Designer Cover &amp; Back"/>
    <n v="39.878999999999998"/>
    <n v="7"/>
    <n v="0.7"/>
    <n v="-29.244599999999991"/>
  </r>
  <r>
    <n v="8646"/>
    <s v="CA-2012-108259"/>
    <x v="1"/>
    <x v="627"/>
    <d v="2012-11-15T00:00:00"/>
    <s v="Standard Class"/>
    <s v="NS-18640"/>
    <s v="Noel Staavos"/>
    <s v="Corporate"/>
    <s v="United States"/>
    <s v="Jacksonville"/>
    <x v="3"/>
    <n v="28540"/>
    <x v="0"/>
    <s v="FUR-FU-10000023"/>
    <x v="0"/>
    <x v="5"/>
    <s v="Eldon Wave Desk Accessories"/>
    <n v="4.7119999999999997"/>
    <n v="1"/>
    <n v="0.2"/>
    <n v="1.4136000000000002"/>
  </r>
  <r>
    <n v="8647"/>
    <s v="CA-2013-113341"/>
    <x v="0"/>
    <x v="881"/>
    <d v="2013-11-30T00:00:00"/>
    <s v="Standard Class"/>
    <s v="MH-17455"/>
    <s v="Mark Hamilton"/>
    <s v="Consumer"/>
    <s v="United States"/>
    <s v="Los Angeles"/>
    <x v="1"/>
    <n v="90032"/>
    <x v="1"/>
    <s v="FUR-CH-10004698"/>
    <x v="0"/>
    <x v="1"/>
    <s v="Padded Folding Chairs, Black, 4/Carton"/>
    <n v="194.35200000000003"/>
    <n v="3"/>
    <n v="0.2"/>
    <n v="19.435200000000009"/>
  </r>
  <r>
    <n v="8648"/>
    <s v="US-2012-131842"/>
    <x v="1"/>
    <x v="901"/>
    <d v="2012-12-08T00:00:00"/>
    <s v="First Class"/>
    <s v="RR-19525"/>
    <s v="Rick Reed"/>
    <s v="Corporate"/>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s v="Consumer"/>
    <s v="United States"/>
    <s v="Charlotte"/>
    <x v="3"/>
    <n v="28205"/>
    <x v="0"/>
    <s v="OFF-ST-10003816"/>
    <x v="1"/>
    <x v="4"/>
    <s v="Fellowes High-Stak Drawer Files"/>
    <n v="704.76"/>
    <n v="5"/>
    <n v="0.2"/>
    <n v="26.428499999999957"/>
  </r>
  <r>
    <n v="8650"/>
    <s v="CA-2013-164574"/>
    <x v="0"/>
    <x v="875"/>
    <d v="2013-08-04T00:00:00"/>
    <s v="Standard Class"/>
    <s v="RH-19555"/>
    <s v="Ritsa Hightower"/>
    <s v="Consumer"/>
    <s v="United States"/>
    <s v="Charlotte"/>
    <x v="3"/>
    <n v="28205"/>
    <x v="0"/>
    <s v="OFF-BI-10002429"/>
    <x v="1"/>
    <x v="8"/>
    <s v="Premier Elliptical Ring Binder, Black"/>
    <n v="27.396000000000004"/>
    <n v="3"/>
    <n v="0.7"/>
    <n v="-20.090399999999995"/>
  </r>
  <r>
    <n v="8651"/>
    <s v="CA-2011-142769"/>
    <x v="2"/>
    <x v="103"/>
    <d v="2011-09-13T00:00:00"/>
    <s v="Same Day"/>
    <s v="RP-19390"/>
    <s v="Resi Pölking"/>
    <s v="Consumer"/>
    <s v="United States"/>
    <s v="Seattle"/>
    <x v="4"/>
    <n v="98103"/>
    <x v="1"/>
    <s v="OFF-FA-10000840"/>
    <x v="1"/>
    <x v="13"/>
    <s v="OIC Thumb-Tacks"/>
    <n v="5.6999999999999993"/>
    <n v="5"/>
    <n v="0"/>
    <n v="2.6789999999999998"/>
  </r>
  <r>
    <n v="8652"/>
    <s v="CA-2011-142769"/>
    <x v="2"/>
    <x v="103"/>
    <d v="2011-09-13T00:00:00"/>
    <s v="Same Day"/>
    <s v="RP-19390"/>
    <s v="Resi Pölking"/>
    <s v="Consumer"/>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s v="Consumer"/>
    <s v="United States"/>
    <s v="Seattle"/>
    <x v="4"/>
    <n v="98103"/>
    <x v="1"/>
    <s v="OFF-SU-10001574"/>
    <x v="1"/>
    <x v="14"/>
    <s v="Acme Value Line Scissors"/>
    <n v="7.3"/>
    <n v="2"/>
    <n v="0"/>
    <n v="2.1899999999999995"/>
  </r>
  <r>
    <n v="8654"/>
    <s v="CA-2011-142769"/>
    <x v="2"/>
    <x v="103"/>
    <d v="2011-09-13T00:00:00"/>
    <s v="Same Day"/>
    <s v="RP-19390"/>
    <s v="Resi Pölking"/>
    <s v="Consumer"/>
    <s v="United States"/>
    <s v="Seattle"/>
    <x v="4"/>
    <n v="98103"/>
    <x v="1"/>
    <s v="TEC-AC-10001606"/>
    <x v="2"/>
    <x v="11"/>
    <s v="Logitech Wireless Performance Mouse MX for PC and Mac"/>
    <n v="199.98"/>
    <n v="2"/>
    <n v="0"/>
    <n v="75.992400000000004"/>
  </r>
  <r>
    <n v="8655"/>
    <s v="CA-2011-142769"/>
    <x v="2"/>
    <x v="103"/>
    <d v="2011-09-13T00:00:00"/>
    <s v="Same Day"/>
    <s v="RP-19390"/>
    <s v="Resi Pölking"/>
    <s v="Consumer"/>
    <s v="United States"/>
    <s v="Seattle"/>
    <x v="4"/>
    <n v="98103"/>
    <x v="1"/>
    <s v="TEC-AC-10003399"/>
    <x v="2"/>
    <x v="11"/>
    <s v="Memorex Mini Travel Drive 64 GB USB 2.0 Flash Drive"/>
    <n v="144.96"/>
    <n v="4"/>
    <n v="0"/>
    <n v="60.883200000000002"/>
  </r>
  <r>
    <n v="8656"/>
    <s v="CA-2011-142769"/>
    <x v="2"/>
    <x v="103"/>
    <d v="2011-09-13T00:00:00"/>
    <s v="Same Day"/>
    <s v="RP-19390"/>
    <s v="Resi Pölking"/>
    <s v="Consumer"/>
    <s v="United States"/>
    <s v="Seattle"/>
    <x v="4"/>
    <n v="98103"/>
    <x v="1"/>
    <s v="TEC-AC-10000865"/>
    <x v="2"/>
    <x v="11"/>
    <s v="WD My Passport Ultra 500GB Portable External Hard Drive"/>
    <n v="118"/>
    <n v="2"/>
    <n v="0"/>
    <n v="20.059999999999988"/>
  </r>
  <r>
    <n v="8657"/>
    <s v="CA-2011-142769"/>
    <x v="2"/>
    <x v="103"/>
    <d v="2011-09-13T00:00:00"/>
    <s v="Same Day"/>
    <s v="RP-19390"/>
    <s v="Resi Pölking"/>
    <s v="Consumer"/>
    <s v="United States"/>
    <s v="Seattle"/>
    <x v="4"/>
    <n v="98103"/>
    <x v="1"/>
    <s v="OFF-PA-10002923"/>
    <x v="1"/>
    <x v="10"/>
    <s v="Xerox 1942"/>
    <n v="48.94"/>
    <n v="1"/>
    <n v="0"/>
    <n v="24.47"/>
  </r>
  <r>
    <n v="8658"/>
    <s v="CA-2011-142769"/>
    <x v="2"/>
    <x v="103"/>
    <d v="2011-09-13T00:00:00"/>
    <s v="Same Day"/>
    <s v="RP-19390"/>
    <s v="Resi Pölking"/>
    <s v="Consumer"/>
    <s v="United States"/>
    <s v="Seattle"/>
    <x v="4"/>
    <n v="98103"/>
    <x v="1"/>
    <s v="OFF-AP-10004785"/>
    <x v="1"/>
    <x v="9"/>
    <s v="Holmes Replacement Filter for HEPA Air Cleaner, Medium Room"/>
    <n v="22.66"/>
    <n v="2"/>
    <n v="0"/>
    <n v="9.743800000000002"/>
  </r>
  <r>
    <n v="8659"/>
    <s v="CA-2013-168361"/>
    <x v="0"/>
    <x v="1028"/>
    <d v="2013-06-26T00:00:00"/>
    <s v="Standard Class"/>
    <s v="KB-16600"/>
    <s v="Ken Brennan"/>
    <s v="Corporate"/>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s v="Corporate"/>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s v="Consumer"/>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s v="Consumer"/>
    <s v="United States"/>
    <s v="Houston"/>
    <x v="5"/>
    <n v="77041"/>
    <x v="2"/>
    <s v="FUR-FU-10000175"/>
    <x v="0"/>
    <x v="5"/>
    <s v="DAX Wood Document Frame."/>
    <n v="21.968000000000004"/>
    <n v="4"/>
    <n v="0.6"/>
    <n v="-15.9268"/>
  </r>
  <r>
    <n v="8663"/>
    <s v="CA-2012-131856"/>
    <x v="1"/>
    <x v="793"/>
    <d v="2012-05-17T00:00:00"/>
    <s v="Standard Class"/>
    <s v="JG-15160"/>
    <s v="James Galang"/>
    <s v="Consumer"/>
    <s v="United States"/>
    <s v="Houston"/>
    <x v="5"/>
    <n v="77041"/>
    <x v="2"/>
    <s v="TEC-PH-10001336"/>
    <x v="2"/>
    <x v="7"/>
    <s v="Digium D40 VoIP phone"/>
    <n v="619.15200000000004"/>
    <n v="6"/>
    <n v="0.2"/>
    <n v="69.654599999999988"/>
  </r>
  <r>
    <n v="8664"/>
    <s v="CA-2012-131856"/>
    <x v="1"/>
    <x v="793"/>
    <d v="2012-05-17T00:00:00"/>
    <s v="Standard Class"/>
    <s v="JG-15160"/>
    <s v="James Galang"/>
    <s v="Consumer"/>
    <s v="United States"/>
    <s v="Houston"/>
    <x v="5"/>
    <n v="77041"/>
    <x v="2"/>
    <s v="OFF-PA-10001954"/>
    <x v="1"/>
    <x v="10"/>
    <s v="Xerox 1964"/>
    <n v="127.90400000000001"/>
    <n v="7"/>
    <n v="0.2"/>
    <n v="41.568799999999996"/>
  </r>
  <r>
    <n v="8665"/>
    <s v="CA-2014-126634"/>
    <x v="3"/>
    <x v="983"/>
    <d v="2014-04-02T00:00:00"/>
    <s v="Second Class"/>
    <s v="AB-10165"/>
    <s v="Alan Barnes"/>
    <s v="Consumer"/>
    <s v="United States"/>
    <s v="Lakewood"/>
    <x v="1"/>
    <n v="90712"/>
    <x v="1"/>
    <s v="FUR-FU-10004973"/>
    <x v="0"/>
    <x v="5"/>
    <s v="Flat Face Poster Frame"/>
    <n v="94.2"/>
    <n v="5"/>
    <n v="0"/>
    <n v="39.564000000000007"/>
  </r>
  <r>
    <n v="8666"/>
    <s v="CA-2013-118500"/>
    <x v="0"/>
    <x v="1019"/>
    <d v="2013-11-19T00:00:00"/>
    <s v="First Class"/>
    <s v="HJ-14875"/>
    <s v="Heather Jas"/>
    <s v="Home Office"/>
    <s v="United States"/>
    <s v="San Francisco"/>
    <x v="1"/>
    <n v="94122"/>
    <x v="1"/>
    <s v="OFF-SU-10004231"/>
    <x v="1"/>
    <x v="14"/>
    <s v="Acme Tagit Stainless Steel Antibacterial Scissors"/>
    <n v="49.5"/>
    <n v="5"/>
    <n v="0"/>
    <n v="13.365"/>
  </r>
  <r>
    <n v="8667"/>
    <s v="CA-2013-163951"/>
    <x v="0"/>
    <x v="945"/>
    <d v="2014-01-03T00:00:00"/>
    <s v="First Class"/>
    <s v="CJ-11875"/>
    <s v="Carl Jackson"/>
    <s v="Corporate"/>
    <s v="United States"/>
    <s v="Philadelphia"/>
    <x v="9"/>
    <n v="19140"/>
    <x v="3"/>
    <s v="OFF-AR-10004269"/>
    <x v="1"/>
    <x v="6"/>
    <s v="Newell 31"/>
    <n v="16.520000000000003"/>
    <n v="5"/>
    <n v="0.2"/>
    <n v="1.6519999999999992"/>
  </r>
  <r>
    <n v="8668"/>
    <s v="CA-2013-149916"/>
    <x v="0"/>
    <x v="596"/>
    <d v="2013-12-25T00:00:00"/>
    <s v="Second Class"/>
    <s v="ED-13885"/>
    <s v="Emily Ducich"/>
    <s v="Home Office"/>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s v="Home Office"/>
    <s v="United States"/>
    <s v="Seattle"/>
    <x v="4"/>
    <n v="98115"/>
    <x v="1"/>
    <s v="TEC-MA-10000752"/>
    <x v="2"/>
    <x v="15"/>
    <s v="Texas Instrument TI-15 Fraction Calculator"/>
    <n v="11.56"/>
    <n v="1"/>
    <n v="0.2"/>
    <n v="3.7569999999999992"/>
  </r>
  <r>
    <n v="8670"/>
    <s v="CA-2012-158918"/>
    <x v="1"/>
    <x v="139"/>
    <d v="2012-12-25T00:00:00"/>
    <s v="Second Class"/>
    <s v="AI-10855"/>
    <s v="Arianne Irving"/>
    <s v="Consumer"/>
    <s v="United States"/>
    <s v="Los Angeles"/>
    <x v="1"/>
    <n v="90036"/>
    <x v="1"/>
    <s v="OFF-PA-10004947"/>
    <x v="1"/>
    <x v="10"/>
    <s v="Staples"/>
    <n v="17.12"/>
    <n v="4"/>
    <n v="0"/>
    <n v="7.7039999999999988"/>
  </r>
  <r>
    <n v="8671"/>
    <s v="US-2011-159611"/>
    <x v="2"/>
    <x v="422"/>
    <d v="2012-01-01T00:00:00"/>
    <s v="Second Class"/>
    <s v="KB-16315"/>
    <s v="Karl Braun"/>
    <s v="Consumer"/>
    <s v="United States"/>
    <s v="Cleveland"/>
    <x v="24"/>
    <n v="44105"/>
    <x v="3"/>
    <s v="FUR-FU-10004904"/>
    <x v="0"/>
    <x v="5"/>
    <s v="Eldon &quot;L&quot; Workstation Diamond Chairmat"/>
    <n v="182.35200000000003"/>
    <n v="3"/>
    <n v="0.2"/>
    <n v="-18.23520000000002"/>
  </r>
  <r>
    <n v="8672"/>
    <s v="US-2011-159611"/>
    <x v="2"/>
    <x v="422"/>
    <d v="2012-01-01T00:00:00"/>
    <s v="Second Class"/>
    <s v="KB-16315"/>
    <s v="Karl Braun"/>
    <s v="Consumer"/>
    <s v="United States"/>
    <s v="Cleveland"/>
    <x v="24"/>
    <n v="44105"/>
    <x v="3"/>
    <s v="OFF-ST-10002790"/>
    <x v="1"/>
    <x v="4"/>
    <s v="Safco Industrial Shelving"/>
    <n v="118.16"/>
    <n v="2"/>
    <n v="0.2"/>
    <n v="-25.108999999999988"/>
  </r>
  <r>
    <n v="8673"/>
    <s v="CA-2014-163265"/>
    <x v="3"/>
    <x v="911"/>
    <d v="2014-02-22T00:00:00"/>
    <s v="Standard Class"/>
    <s v="JS-16030"/>
    <s v="Joy Smith"/>
    <s v="Consumer"/>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s v="Consumer"/>
    <s v="United States"/>
    <s v="Decatur"/>
    <x v="10"/>
    <n v="62521"/>
    <x v="2"/>
    <s v="FUR-CH-10004063"/>
    <x v="0"/>
    <x v="1"/>
    <s v="Global Deluxe High-Back Manager's Chair"/>
    <n v="600.55799999999999"/>
    <n v="3"/>
    <n v="0.3"/>
    <n v="-8.5794000000000779"/>
  </r>
  <r>
    <n v="8675"/>
    <s v="CA-2014-163265"/>
    <x v="3"/>
    <x v="911"/>
    <d v="2014-02-22T00:00:00"/>
    <s v="Standard Class"/>
    <s v="JS-16030"/>
    <s v="Joy Smith"/>
    <s v="Consumer"/>
    <s v="United States"/>
    <s v="Decatur"/>
    <x v="10"/>
    <n v="62521"/>
    <x v="2"/>
    <s v="OFF-ST-10000642"/>
    <x v="1"/>
    <x v="4"/>
    <s v="Tennsco Lockers, Gray"/>
    <n v="50.352000000000004"/>
    <n v="3"/>
    <n v="0.2"/>
    <n v="-8.1822000000000052"/>
  </r>
  <r>
    <n v="8676"/>
    <s v="CA-2014-163265"/>
    <x v="3"/>
    <x v="911"/>
    <d v="2014-02-22T00:00:00"/>
    <s v="Standard Class"/>
    <s v="JS-16030"/>
    <s v="Joy Smith"/>
    <s v="Consumer"/>
    <s v="United States"/>
    <s v="Decatur"/>
    <x v="10"/>
    <n v="62521"/>
    <x v="2"/>
    <s v="OFF-AR-10004078"/>
    <x v="1"/>
    <x v="6"/>
    <s v="Newell 312"/>
    <n v="28.031999999999996"/>
    <n v="6"/>
    <n v="0.2"/>
    <n v="3.5039999999999996"/>
  </r>
  <r>
    <n v="8677"/>
    <s v="CA-2014-163265"/>
    <x v="3"/>
    <x v="911"/>
    <d v="2014-02-22T00:00:00"/>
    <s v="Standard Class"/>
    <s v="JS-16030"/>
    <s v="Joy Smith"/>
    <s v="Consumer"/>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s v="Consumer"/>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s v="Home Office"/>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s v="Home Office"/>
    <s v="United States"/>
    <s v="Houston"/>
    <x v="5"/>
    <n v="77070"/>
    <x v="2"/>
    <s v="TEC-AC-10001714"/>
    <x v="2"/>
    <x v="11"/>
    <s v="Logitech MX Performance Wireless Mouse"/>
    <n v="159.56"/>
    <n v="5"/>
    <n v="0.2"/>
    <n v="33.906499999999994"/>
  </r>
  <r>
    <n v="8681"/>
    <s v="CA-2013-143805"/>
    <x v="0"/>
    <x v="49"/>
    <d v="2013-12-04T00:00:00"/>
    <s v="Second Class"/>
    <s v="JD-15895"/>
    <s v="Jonathan Doherty"/>
    <s v="Corporate"/>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s v="Corporate"/>
    <s v="United States"/>
    <s v="Richmond"/>
    <x v="17"/>
    <n v="23223"/>
    <x v="0"/>
    <s v="OFF-SU-10004664"/>
    <x v="1"/>
    <x v="14"/>
    <s v="Acme Softgrip Scissors"/>
    <n v="40.700000000000003"/>
    <n v="5"/>
    <n v="0"/>
    <n v="11.802999999999999"/>
  </r>
  <r>
    <n v="8683"/>
    <s v="CA-2011-133634"/>
    <x v="2"/>
    <x v="1127"/>
    <d v="2011-11-10T00:00:00"/>
    <s v="Standard Class"/>
    <s v="SR-20740"/>
    <s v="Steven Roelle"/>
    <s v="Home Office"/>
    <s v="United States"/>
    <s v="Arlington"/>
    <x v="17"/>
    <n v="22204"/>
    <x v="0"/>
    <s v="TEC-AC-10002550"/>
    <x v="2"/>
    <x v="11"/>
    <s v="Maxell 4.7GB DVD-RW 3/Pack"/>
    <n v="47.79"/>
    <n v="3"/>
    <n v="0"/>
    <n v="16.2486"/>
  </r>
  <r>
    <n v="8684"/>
    <s v="CA-2014-101665"/>
    <x v="3"/>
    <x v="920"/>
    <d v="2014-12-02T00:00:00"/>
    <s v="Standard Class"/>
    <s v="TZ-21580"/>
    <s v="Tracy Zic"/>
    <s v="Consumer"/>
    <s v="United States"/>
    <s v="San Francisco"/>
    <x v="1"/>
    <n v="94122"/>
    <x v="1"/>
    <s v="OFF-AR-10002335"/>
    <x v="1"/>
    <x v="6"/>
    <s v="DIXON Oriole Pencils"/>
    <n v="5.16"/>
    <n v="2"/>
    <n v="0"/>
    <n v="1.3416000000000001"/>
  </r>
  <r>
    <n v="8685"/>
    <s v="CA-2013-155446"/>
    <x v="0"/>
    <x v="186"/>
    <d v="2013-12-24T00:00:00"/>
    <s v="Standard Class"/>
    <s v="TN-21040"/>
    <s v="Tanja Norvell"/>
    <s v="Home Office"/>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s v="Corporate"/>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s v="Corporate"/>
    <s v="United States"/>
    <s v="Los Angeles"/>
    <x v="1"/>
    <n v="90036"/>
    <x v="1"/>
    <s v="OFF-SU-10003505"/>
    <x v="1"/>
    <x v="14"/>
    <s v="Premier Electric Letter Opener"/>
    <n v="231.72"/>
    <n v="2"/>
    <n v="0"/>
    <n v="11.585999999999984"/>
  </r>
  <r>
    <n v="8688"/>
    <s v="CA-2013-144015"/>
    <x v="0"/>
    <x v="190"/>
    <d v="2013-06-27T00:00:00"/>
    <s v="Same Day"/>
    <s v="AH-10075"/>
    <s v="Adam Hart"/>
    <s v="Corporate"/>
    <s v="United States"/>
    <s v="Los Angeles"/>
    <x v="1"/>
    <n v="90036"/>
    <x v="1"/>
    <s v="OFF-FA-10000624"/>
    <x v="1"/>
    <x v="13"/>
    <s v="OIC Binder Clips"/>
    <n v="17.899999999999999"/>
    <n v="5"/>
    <n v="0"/>
    <n v="8.9499999999999993"/>
  </r>
  <r>
    <n v="8689"/>
    <s v="CA-2013-144015"/>
    <x v="0"/>
    <x v="190"/>
    <d v="2013-06-27T00:00:00"/>
    <s v="Same Day"/>
    <s v="AH-10075"/>
    <s v="Adam Hart"/>
    <s v="Corporate"/>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s v="Corporate"/>
    <s v="United States"/>
    <s v="Philadelphia"/>
    <x v="9"/>
    <n v="19140"/>
    <x v="3"/>
    <s v="OFF-AR-10002257"/>
    <x v="1"/>
    <x v="6"/>
    <s v="Eldon Spacemaker Box, Quick-Snap Lid, Clear"/>
    <n v="8.016"/>
    <n v="3"/>
    <n v="0.2"/>
    <n v="1.102199999999999"/>
  </r>
  <r>
    <n v="8691"/>
    <s v="CA-2013-136770"/>
    <x v="0"/>
    <x v="1041"/>
    <d v="2013-08-19T00:00:00"/>
    <s v="Standard Class"/>
    <s v="SP-20650"/>
    <s v="Stephanie Phelps"/>
    <s v="Corporate"/>
    <s v="United States"/>
    <s v="Akron"/>
    <x v="24"/>
    <n v="44312"/>
    <x v="3"/>
    <s v="TEC-PH-10003580"/>
    <x v="2"/>
    <x v="7"/>
    <s v="Cisco IP Phone 7961G-GE VoIP phone"/>
    <n v="259.89600000000002"/>
    <n v="2"/>
    <n v="0.4"/>
    <n v="-56.310799999999972"/>
  </r>
  <r>
    <n v="8692"/>
    <s v="CA-2013-136770"/>
    <x v="0"/>
    <x v="1041"/>
    <d v="2013-08-19T00:00:00"/>
    <s v="Standard Class"/>
    <s v="SP-20650"/>
    <s v="Stephanie Phelps"/>
    <s v="Corporate"/>
    <s v="United States"/>
    <s v="Akron"/>
    <x v="24"/>
    <n v="44312"/>
    <x v="3"/>
    <s v="TEC-PH-10001530"/>
    <x v="2"/>
    <x v="7"/>
    <s v="Plantronics Voyager Pro Legend"/>
    <n v="247.18799999999999"/>
    <n v="2"/>
    <n v="0.4"/>
    <n v="-49.437600000000032"/>
  </r>
  <r>
    <n v="8693"/>
    <s v="CA-2013-136770"/>
    <x v="0"/>
    <x v="1041"/>
    <d v="2013-08-19T00:00:00"/>
    <s v="Standard Class"/>
    <s v="SP-20650"/>
    <s v="Stephanie Phelps"/>
    <s v="Corporate"/>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s v="Home Office"/>
    <s v="United States"/>
    <s v="San Francisco"/>
    <x v="1"/>
    <n v="94110"/>
    <x v="1"/>
    <s v="TEC-AC-10000892"/>
    <x v="2"/>
    <x v="11"/>
    <s v="NETGEAR N750 Dual Band Wi-Fi Gigabit Router"/>
    <n v="450"/>
    <n v="5"/>
    <n v="0"/>
    <n v="162"/>
  </r>
  <r>
    <n v="8695"/>
    <s v="US-2011-112795"/>
    <x v="2"/>
    <x v="709"/>
    <d v="2011-08-28T00:00:00"/>
    <s v="Second Class"/>
    <s v="CR-12625"/>
    <s v="Corey Roper"/>
    <s v="Home Office"/>
    <s v="United States"/>
    <s v="Grand Rapids"/>
    <x v="12"/>
    <n v="49505"/>
    <x v="2"/>
    <s v="OFF-PA-10001934"/>
    <x v="1"/>
    <x v="10"/>
    <s v="Xerox 1993"/>
    <n v="19.440000000000001"/>
    <n v="3"/>
    <n v="0"/>
    <n v="9.5256000000000007"/>
  </r>
  <r>
    <n v="8696"/>
    <s v="CA-2014-127096"/>
    <x v="3"/>
    <x v="175"/>
    <d v="2014-09-18T00:00:00"/>
    <s v="Second Class"/>
    <s v="CS-12400"/>
    <s v="Christopher Schild"/>
    <s v="Home Office"/>
    <s v="United States"/>
    <s v="San Francisco"/>
    <x v="1"/>
    <n v="94109"/>
    <x v="1"/>
    <s v="FUR-TA-10003473"/>
    <x v="0"/>
    <x v="3"/>
    <s v="Bretford Rectangular Conference Table Tops"/>
    <n v="300.904"/>
    <n v="1"/>
    <n v="0.2"/>
    <n v="11.283900000000017"/>
  </r>
  <r>
    <n v="8697"/>
    <s v="CA-2014-119284"/>
    <x v="3"/>
    <x v="140"/>
    <d v="2014-06-21T00:00:00"/>
    <s v="Standard Class"/>
    <s v="TS-21205"/>
    <s v="Thomas Seio"/>
    <s v="Corporate"/>
    <s v="United States"/>
    <s v="Nashville"/>
    <x v="18"/>
    <n v="37211"/>
    <x v="0"/>
    <s v="TEC-PH-10001051"/>
    <x v="2"/>
    <x v="7"/>
    <s v="HTC One"/>
    <n v="239.976"/>
    <n v="3"/>
    <n v="0.2"/>
    <n v="26.997299999999967"/>
  </r>
  <r>
    <n v="8698"/>
    <s v="CA-2014-119284"/>
    <x v="3"/>
    <x v="140"/>
    <d v="2014-06-21T00:00:00"/>
    <s v="Standard Class"/>
    <s v="TS-21205"/>
    <s v="Thomas Seio"/>
    <s v="Corporate"/>
    <s v="United States"/>
    <s v="Nashville"/>
    <x v="18"/>
    <n v="37211"/>
    <x v="0"/>
    <s v="FUR-FU-10004351"/>
    <x v="0"/>
    <x v="5"/>
    <s v="Staples"/>
    <n v="31.168000000000003"/>
    <n v="4"/>
    <n v="0.2"/>
    <n v="9.3504000000000005"/>
  </r>
  <r>
    <n v="8699"/>
    <s v="CA-2014-119284"/>
    <x v="3"/>
    <x v="140"/>
    <d v="2014-06-21T00:00:00"/>
    <s v="Standard Class"/>
    <s v="TS-21205"/>
    <s v="Thomas Seio"/>
    <s v="Corporate"/>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s v="Corporate"/>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s v="Corporate"/>
    <s v="United States"/>
    <s v="Nashville"/>
    <x v="18"/>
    <n v="37211"/>
    <x v="0"/>
    <s v="OFF-AP-10004249"/>
    <x v="1"/>
    <x v="9"/>
    <s v="Staples"/>
    <n v="76.608000000000004"/>
    <n v="8"/>
    <n v="0.2"/>
    <n v="6.7031999999999954"/>
  </r>
  <r>
    <n v="8702"/>
    <s v="CA-2014-119284"/>
    <x v="3"/>
    <x v="140"/>
    <d v="2014-06-21T00:00:00"/>
    <s v="Standard Class"/>
    <s v="TS-21205"/>
    <s v="Thomas Seio"/>
    <s v="Corporate"/>
    <s v="United States"/>
    <s v="Nashville"/>
    <x v="18"/>
    <n v="37211"/>
    <x v="0"/>
    <s v="OFF-ST-10001490"/>
    <x v="1"/>
    <x v="4"/>
    <s v="Hot File 7-Pocket, Floor Stand"/>
    <n v="142.77600000000001"/>
    <n v="1"/>
    <n v="0.2"/>
    <n v="17.84699999999998"/>
  </r>
  <r>
    <n v="8703"/>
    <s v="CA-2014-119284"/>
    <x v="3"/>
    <x v="140"/>
    <d v="2014-06-21T00:00:00"/>
    <s v="Standard Class"/>
    <s v="TS-21205"/>
    <s v="Thomas Seio"/>
    <s v="Corporate"/>
    <s v="United States"/>
    <s v="Nashville"/>
    <x v="18"/>
    <n v="37211"/>
    <x v="0"/>
    <s v="OFF-PA-10000312"/>
    <x v="1"/>
    <x v="10"/>
    <s v="Xerox 1955"/>
    <n v="91.360000000000014"/>
    <n v="5"/>
    <n v="0.2"/>
    <n v="29.691999999999993"/>
  </r>
  <r>
    <n v="8704"/>
    <s v="CA-2012-133494"/>
    <x v="1"/>
    <x v="1201"/>
    <d v="2012-03-05T00:00:00"/>
    <s v="Standard Class"/>
    <s v="RP-19390"/>
    <s v="Resi Pölking"/>
    <s v="Consumer"/>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s v="Consumer"/>
    <s v="United States"/>
    <s v="Houston"/>
    <x v="5"/>
    <n v="77041"/>
    <x v="2"/>
    <s v="TEC-PH-10004100"/>
    <x v="2"/>
    <x v="7"/>
    <s v="Griffin GC17055 Auxiliary Audio Cable"/>
    <n v="115.136"/>
    <n v="8"/>
    <n v="0.2"/>
    <n v="11.513600000000004"/>
  </r>
  <r>
    <n v="8706"/>
    <s v="US-2011-132745"/>
    <x v="2"/>
    <x v="1202"/>
    <d v="2011-10-05T00:00:00"/>
    <s v="Standard Class"/>
    <s v="NF-18475"/>
    <s v="Neil Französisch"/>
    <s v="Home Office"/>
    <s v="United States"/>
    <s v="Reno"/>
    <x v="33"/>
    <n v="89502"/>
    <x v="1"/>
    <s v="OFF-FA-10000254"/>
    <x v="1"/>
    <x v="13"/>
    <s v="Sterling Rubber Bands by Alliance"/>
    <n v="4.71"/>
    <n v="1"/>
    <n v="0"/>
    <n v="0"/>
  </r>
  <r>
    <n v="8707"/>
    <s v="CA-2011-146815"/>
    <x v="2"/>
    <x v="78"/>
    <d v="2011-09-13T00:00:00"/>
    <s v="Standard Class"/>
    <s v="PP-18955"/>
    <s v="Paul Prost"/>
    <s v="Home Office"/>
    <s v="United States"/>
    <s v="New York City"/>
    <x v="15"/>
    <n v="10009"/>
    <x v="3"/>
    <s v="FUR-CH-10004289"/>
    <x v="0"/>
    <x v="1"/>
    <s v="Global Super Steno Chair"/>
    <n v="172.76400000000001"/>
    <n v="2"/>
    <n v="0.1"/>
    <n v="13.437199999999986"/>
  </r>
  <r>
    <n v="8708"/>
    <s v="CA-2011-146815"/>
    <x v="2"/>
    <x v="78"/>
    <d v="2011-09-13T00:00:00"/>
    <s v="Standard Class"/>
    <s v="PP-18955"/>
    <s v="Paul Prost"/>
    <s v="Home Office"/>
    <s v="United States"/>
    <s v="New York City"/>
    <x v="15"/>
    <n v="10009"/>
    <x v="3"/>
    <s v="OFF-AR-10003469"/>
    <x v="1"/>
    <x v="6"/>
    <s v="Nontoxic Chalk"/>
    <n v="3.52"/>
    <n v="2"/>
    <n v="0"/>
    <n v="1.6896"/>
  </r>
  <r>
    <n v="8709"/>
    <s v="CA-2011-119144"/>
    <x v="2"/>
    <x v="912"/>
    <d v="2011-11-18T00:00:00"/>
    <s v="First Class"/>
    <s v="JD-16150"/>
    <s v="Justin Deggeller"/>
    <s v="Corporate"/>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s v="Corporate"/>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s v="Corporate"/>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s v="Consumer"/>
    <s v="United States"/>
    <s v="San Diego"/>
    <x v="1"/>
    <n v="92037"/>
    <x v="1"/>
    <s v="FUR-TA-10002958"/>
    <x v="0"/>
    <x v="3"/>
    <s v="Bevis Oval Conference Table, Walnut"/>
    <n v="626.35200000000009"/>
    <n v="3"/>
    <n v="0.2"/>
    <n v="-23.488200000000091"/>
  </r>
  <r>
    <n v="8713"/>
    <s v="US-2012-145422"/>
    <x v="1"/>
    <x v="155"/>
    <d v="2012-12-07T00:00:00"/>
    <s v="Standard Class"/>
    <s v="PW-19240"/>
    <s v="Pierre Wener"/>
    <s v="Consumer"/>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s v="Corporate"/>
    <s v="United States"/>
    <s v="San Diego"/>
    <x v="1"/>
    <n v="92105"/>
    <x v="1"/>
    <s v="TEC-PH-10000004"/>
    <x v="2"/>
    <x v="7"/>
    <s v="Belkin iPhone and iPad Lightning Cable"/>
    <n v="71.951999999999998"/>
    <n v="6"/>
    <n v="0.2"/>
    <n v="5.3963999999999963"/>
  </r>
  <r>
    <n v="8715"/>
    <s v="CA-2014-136623"/>
    <x v="3"/>
    <x v="497"/>
    <d v="2014-07-17T00:00:00"/>
    <s v="Standard Class"/>
    <s v="TS-21430"/>
    <s v="Tom Stivers"/>
    <s v="Corporate"/>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s v="Corporate"/>
    <s v="United States"/>
    <s v="Elyria"/>
    <x v="24"/>
    <n v="44035"/>
    <x v="3"/>
    <s v="OFF-BI-10002949"/>
    <x v="1"/>
    <x v="8"/>
    <s v="Prestige Round Ring Binders"/>
    <n v="1.8240000000000003"/>
    <n v="1"/>
    <n v="0.7"/>
    <n v="-1.3983999999999996"/>
  </r>
  <r>
    <n v="8717"/>
    <s v="CA-2013-120824"/>
    <x v="0"/>
    <x v="1"/>
    <d v="2013-06-17T00:00:00"/>
    <s v="Second Class"/>
    <s v="AW-10930"/>
    <s v="Arthur Wiediger"/>
    <s v="Home Office"/>
    <s v="United States"/>
    <s v="Houston"/>
    <x v="5"/>
    <n v="77070"/>
    <x v="2"/>
    <s v="OFF-AP-10001242"/>
    <x v="1"/>
    <x v="9"/>
    <s v="APC 7 Outlet Network SurgeArrest Surge Protector"/>
    <n v="64.383999999999986"/>
    <n v="4"/>
    <n v="0.8"/>
    <n v="-160.96"/>
  </r>
  <r>
    <n v="8718"/>
    <s v="CA-2013-120824"/>
    <x v="0"/>
    <x v="1"/>
    <d v="2013-06-17T00:00:00"/>
    <s v="Second Class"/>
    <s v="AW-10930"/>
    <s v="Arthur Wiediger"/>
    <s v="Home Office"/>
    <s v="United States"/>
    <s v="Houston"/>
    <x v="5"/>
    <n v="77070"/>
    <x v="2"/>
    <s v="FUR-FU-10001424"/>
    <x v="0"/>
    <x v="5"/>
    <s v="Dax Clear Box Frame"/>
    <n v="6.9840000000000009"/>
    <n v="2"/>
    <n v="0.6"/>
    <n v="-4.5396000000000019"/>
  </r>
  <r>
    <n v="8719"/>
    <s v="CA-2013-120824"/>
    <x v="0"/>
    <x v="1"/>
    <d v="2013-06-17T00:00:00"/>
    <s v="Second Class"/>
    <s v="AW-10930"/>
    <s v="Arthur Wiediger"/>
    <s v="Home Office"/>
    <s v="United States"/>
    <s v="Houston"/>
    <x v="5"/>
    <n v="77070"/>
    <x v="2"/>
    <s v="OFF-AR-10003469"/>
    <x v="1"/>
    <x v="6"/>
    <s v="Nontoxic Chalk"/>
    <n v="11.264000000000001"/>
    <n v="8"/>
    <n v="0.2"/>
    <n v="3.9423999999999997"/>
  </r>
  <r>
    <n v="8720"/>
    <s v="CA-2013-120824"/>
    <x v="0"/>
    <x v="1"/>
    <d v="2013-06-17T00:00:00"/>
    <s v="Second Class"/>
    <s v="AW-10930"/>
    <s v="Arthur Wiediger"/>
    <s v="Home Office"/>
    <s v="United States"/>
    <s v="Houston"/>
    <x v="5"/>
    <n v="77070"/>
    <x v="2"/>
    <s v="OFF-PA-10000232"/>
    <x v="1"/>
    <x v="10"/>
    <s v="Xerox 1975"/>
    <n v="15.552000000000003"/>
    <n v="3"/>
    <n v="0.2"/>
    <n v="5.6375999999999999"/>
  </r>
  <r>
    <n v="8721"/>
    <s v="CA-2013-120824"/>
    <x v="0"/>
    <x v="1"/>
    <d v="2013-06-17T00:00:00"/>
    <s v="Second Class"/>
    <s v="AW-10930"/>
    <s v="Arthur Wiediger"/>
    <s v="Home Office"/>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s v="Home Office"/>
    <s v="United States"/>
    <s v="Houston"/>
    <x v="5"/>
    <n v="77070"/>
    <x v="2"/>
    <s v="OFF-ST-10002562"/>
    <x v="1"/>
    <x v="4"/>
    <s v="Staples"/>
    <n v="67.536000000000016"/>
    <n v="9"/>
    <n v="0.2"/>
    <n v="6.7535999999999987"/>
  </r>
  <r>
    <n v="8723"/>
    <s v="CA-2013-120824"/>
    <x v="0"/>
    <x v="1"/>
    <d v="2013-06-17T00:00:00"/>
    <s v="Second Class"/>
    <s v="AW-10930"/>
    <s v="Arthur Wiediger"/>
    <s v="Home Office"/>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s v="Home Office"/>
    <s v="United States"/>
    <s v="Miami"/>
    <x v="2"/>
    <n v="33178"/>
    <x v="0"/>
    <s v="OFF-PA-10002986"/>
    <x v="1"/>
    <x v="10"/>
    <s v="Xerox 1898"/>
    <n v="37.408000000000001"/>
    <n v="7"/>
    <n v="0.2"/>
    <n v="13.0928"/>
  </r>
  <r>
    <n v="8725"/>
    <s v="US-2013-135209"/>
    <x v="0"/>
    <x v="723"/>
    <d v="2014-01-01T00:00:00"/>
    <s v="Second Class"/>
    <s v="MH-17290"/>
    <s v="Marc Harrigan"/>
    <s v="Home Office"/>
    <s v="United States"/>
    <s v="Miami"/>
    <x v="2"/>
    <n v="33178"/>
    <x v="0"/>
    <s v="OFF-PA-10000143"/>
    <x v="1"/>
    <x v="10"/>
    <s v="Astroparche Fine Business Paper"/>
    <n v="25.344000000000001"/>
    <n v="6"/>
    <n v="0.2"/>
    <n v="8.8704000000000018"/>
  </r>
  <r>
    <n v="8726"/>
    <s v="CA-2014-148145"/>
    <x v="3"/>
    <x v="257"/>
    <d v="2014-03-24T00:00:00"/>
    <s v="Standard Class"/>
    <s v="SW-20275"/>
    <s v="Scott Williamson"/>
    <s v="Consumer"/>
    <s v="United States"/>
    <s v="Seattle"/>
    <x v="4"/>
    <n v="98115"/>
    <x v="1"/>
    <s v="OFF-AR-10003752"/>
    <x v="1"/>
    <x v="6"/>
    <s v="Deluxe Chalkboard Eraser Cleaner"/>
    <n v="46.2"/>
    <n v="4"/>
    <n v="0"/>
    <n v="21.251999999999999"/>
  </r>
  <r>
    <n v="8727"/>
    <s v="CA-2012-103870"/>
    <x v="1"/>
    <x v="17"/>
    <d v="2012-12-31T00:00:00"/>
    <s v="Standard Class"/>
    <s v="SP-20860"/>
    <s v="Sung Pak"/>
    <s v="Corporate"/>
    <s v="United States"/>
    <s v="Murfreesboro"/>
    <x v="18"/>
    <n v="37130"/>
    <x v="0"/>
    <s v="TEC-AC-10002370"/>
    <x v="2"/>
    <x v="11"/>
    <s v="Maxell CD-R Discs"/>
    <n v="4.7279999999999998"/>
    <n v="3"/>
    <n v="0.2"/>
    <n v="0.70919999999999961"/>
  </r>
  <r>
    <n v="8728"/>
    <s v="CA-2012-103870"/>
    <x v="1"/>
    <x v="17"/>
    <d v="2012-12-31T00:00:00"/>
    <s v="Standard Class"/>
    <s v="SP-20860"/>
    <s v="Sung Pak"/>
    <s v="Corporate"/>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s v="Corporate"/>
    <s v="United States"/>
    <s v="Murfreesboro"/>
    <x v="18"/>
    <n v="37130"/>
    <x v="0"/>
    <s v="FUR-BO-10002853"/>
    <x v="0"/>
    <x v="0"/>
    <s v="O'Sullivan 5-Shelf Heavy-Duty Bookcases"/>
    <n v="131.10400000000001"/>
    <n v="2"/>
    <n v="0.2"/>
    <n v="8.1939999999999955"/>
  </r>
  <r>
    <n v="8730"/>
    <s v="CA-2012-103870"/>
    <x v="1"/>
    <x v="17"/>
    <d v="2012-12-31T00:00:00"/>
    <s v="Standard Class"/>
    <s v="SP-20860"/>
    <s v="Sung Pak"/>
    <s v="Corporate"/>
    <s v="United States"/>
    <s v="Murfreesboro"/>
    <x v="18"/>
    <n v="37130"/>
    <x v="0"/>
    <s v="OFF-ST-10002562"/>
    <x v="1"/>
    <x v="4"/>
    <s v="Staples"/>
    <n v="22.512000000000004"/>
    <n v="3"/>
    <n v="0.2"/>
    <n v="2.2511999999999999"/>
  </r>
  <r>
    <n v="8731"/>
    <s v="CA-2012-103870"/>
    <x v="1"/>
    <x v="17"/>
    <d v="2012-12-31T00:00:00"/>
    <s v="Standard Class"/>
    <s v="SP-20860"/>
    <s v="Sung Pak"/>
    <s v="Corporate"/>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s v="Corporate"/>
    <s v="United States"/>
    <s v="Saint Louis"/>
    <x v="25"/>
    <n v="63116"/>
    <x v="2"/>
    <s v="OFF-SU-10002573"/>
    <x v="1"/>
    <x v="14"/>
    <s v="Acme 10&quot; Easy Grip Assistive Scissors"/>
    <n v="52.59"/>
    <n v="3"/>
    <n v="0"/>
    <n v="15.776999999999996"/>
  </r>
  <r>
    <n v="8733"/>
    <s v="CA-2014-116988"/>
    <x v="3"/>
    <x v="818"/>
    <d v="2014-06-30T00:00:00"/>
    <s v="Second Class"/>
    <s v="PW-19030"/>
    <s v="Pauline Webber"/>
    <s v="Corporate"/>
    <s v="United States"/>
    <s v="Seattle"/>
    <x v="4"/>
    <n v="98105"/>
    <x v="1"/>
    <s v="OFF-PA-10003848"/>
    <x v="1"/>
    <x v="10"/>
    <s v="Xerox 1997"/>
    <n v="19.440000000000001"/>
    <n v="3"/>
    <n v="0"/>
    <n v="9.3312000000000008"/>
  </r>
  <r>
    <n v="8734"/>
    <s v="CA-2014-116988"/>
    <x v="3"/>
    <x v="818"/>
    <d v="2014-06-30T00:00:00"/>
    <s v="Second Class"/>
    <s v="PW-19030"/>
    <s v="Pauline Webber"/>
    <s v="Corporate"/>
    <s v="United States"/>
    <s v="Seattle"/>
    <x v="4"/>
    <n v="98105"/>
    <x v="1"/>
    <s v="FUR-FU-10001290"/>
    <x v="0"/>
    <x v="5"/>
    <s v="Executive Impressions Supervisor Wall Clock"/>
    <n v="126.30000000000001"/>
    <n v="3"/>
    <n v="0"/>
    <n v="40.415999999999997"/>
  </r>
  <r>
    <n v="8735"/>
    <s v="CA-2014-116988"/>
    <x v="3"/>
    <x v="818"/>
    <d v="2014-06-30T00:00:00"/>
    <s v="Second Class"/>
    <s v="PW-19030"/>
    <s v="Pauline Webber"/>
    <s v="Corporate"/>
    <s v="United States"/>
    <s v="Seattle"/>
    <x v="4"/>
    <n v="98105"/>
    <x v="1"/>
    <s v="TEC-AC-10003832"/>
    <x v="2"/>
    <x v="11"/>
    <s v="Logitech P710e Mobile Speakerphone"/>
    <n v="1287.45"/>
    <n v="5"/>
    <n v="0"/>
    <n v="244.61549999999988"/>
  </r>
  <r>
    <n v="8736"/>
    <s v="US-2011-169390"/>
    <x v="2"/>
    <x v="315"/>
    <d v="2011-02-11T00:00:00"/>
    <s v="Second Class"/>
    <s v="CS-12250"/>
    <s v="Chris Selesnick"/>
    <s v="Corporate"/>
    <s v="United States"/>
    <s v="New York City"/>
    <x v="15"/>
    <n v="10024"/>
    <x v="3"/>
    <s v="OFF-ST-10001558"/>
    <x v="1"/>
    <x v="4"/>
    <s v="Acco Perma 4000 Stacking Storage Drawers"/>
    <n v="64.959999999999994"/>
    <n v="4"/>
    <n v="0"/>
    <n v="9.7439999999999998"/>
  </r>
  <r>
    <n v="8737"/>
    <s v="CA-2013-168774"/>
    <x v="0"/>
    <x v="913"/>
    <d v="2013-09-10T00:00:00"/>
    <s v="Standard Class"/>
    <s v="RP-19855"/>
    <s v="Roy Phan"/>
    <s v="Corporate"/>
    <s v="United States"/>
    <s v="Woodbury"/>
    <x v="11"/>
    <n v="55125"/>
    <x v="2"/>
    <s v="OFF-ST-10001490"/>
    <x v="1"/>
    <x v="4"/>
    <s v="Hot File 7-Pocket, Floor Stand"/>
    <n v="535.41"/>
    <n v="3"/>
    <n v="0"/>
    <n v="160.62299999999993"/>
  </r>
  <r>
    <n v="8738"/>
    <s v="CA-2014-161592"/>
    <x v="3"/>
    <x v="1191"/>
    <d v="2014-04-11T00:00:00"/>
    <s v="Standard Class"/>
    <s v="CS-12175"/>
    <s v="Charles Sheldon"/>
    <s v="Corporate"/>
    <s v="United States"/>
    <s v="Chattanooga"/>
    <x v="18"/>
    <n v="37421"/>
    <x v="0"/>
    <s v="OFF-BI-10003669"/>
    <x v="1"/>
    <x v="8"/>
    <s v="3M Organizer Strips"/>
    <n v="8.1000000000000014"/>
    <n v="5"/>
    <n v="0.7"/>
    <n v="-5.9399999999999977"/>
  </r>
  <r>
    <n v="8739"/>
    <s v="US-2014-131961"/>
    <x v="3"/>
    <x v="166"/>
    <d v="2014-12-12T00:00:00"/>
    <s v="First Class"/>
    <s v="MJ-17740"/>
    <s v="Max Jones"/>
    <s v="Consumer"/>
    <s v="United States"/>
    <s v="Philadelphia"/>
    <x v="9"/>
    <n v="19140"/>
    <x v="3"/>
    <s v="OFF-AR-10004441"/>
    <x v="1"/>
    <x v="6"/>
    <s v="BIC Brite Liner Highlighters"/>
    <n v="13.247999999999999"/>
    <n v="4"/>
    <n v="0.2"/>
    <n v="3.6431999999999998"/>
  </r>
  <r>
    <n v="8740"/>
    <s v="US-2014-131961"/>
    <x v="3"/>
    <x v="166"/>
    <d v="2014-12-12T00:00:00"/>
    <s v="First Class"/>
    <s v="MJ-17740"/>
    <s v="Max Jones"/>
    <s v="Consumer"/>
    <s v="United States"/>
    <s v="Philadelphia"/>
    <x v="9"/>
    <n v="19140"/>
    <x v="3"/>
    <s v="TEC-PH-10001924"/>
    <x v="2"/>
    <x v="7"/>
    <s v="iHome FM Clock Radio with Lightning Dock"/>
    <n v="83.987999999999985"/>
    <n v="2"/>
    <n v="0.4"/>
    <n v="-20.996999999999993"/>
  </r>
  <r>
    <n v="8741"/>
    <s v="CA-2013-102498"/>
    <x v="0"/>
    <x v="1131"/>
    <d v="2013-07-26T00:00:00"/>
    <s v="First Class"/>
    <s v="JG-15160"/>
    <s v="James Galang"/>
    <s v="Consumer"/>
    <s v="United States"/>
    <s v="Lafayette"/>
    <x v="28"/>
    <n v="70506"/>
    <x v="0"/>
    <s v="OFF-AR-10004456"/>
    <x v="1"/>
    <x v="6"/>
    <s v="Panasonic KP-4ABK Battery-Operated Pencil Sharpener"/>
    <n v="73.2"/>
    <n v="5"/>
    <n v="0"/>
    <n v="21.227999999999998"/>
  </r>
  <r>
    <n v="8742"/>
    <s v="CA-2012-113222"/>
    <x v="1"/>
    <x v="529"/>
    <d v="2012-11-09T00:00:00"/>
    <s v="Same Day"/>
    <s v="AG-10765"/>
    <s v="Anthony Garverick"/>
    <s v="Home Office"/>
    <s v="United States"/>
    <s v="Lawrence"/>
    <x v="14"/>
    <n v="46226"/>
    <x v="2"/>
    <s v="OFF-BI-10001890"/>
    <x v="1"/>
    <x v="8"/>
    <s v="Avery Poly Binder Pockets"/>
    <n v="10.74"/>
    <n v="3"/>
    <n v="0"/>
    <n v="5.1551999999999998"/>
  </r>
  <r>
    <n v="8743"/>
    <s v="US-2012-144771"/>
    <x v="1"/>
    <x v="653"/>
    <d v="2012-10-04T00:00:00"/>
    <s v="First Class"/>
    <s v="CK-12205"/>
    <s v="Chloris Kastensmidt"/>
    <s v="Consumer"/>
    <s v="United States"/>
    <s v="Hillsboro"/>
    <x v="21"/>
    <n v="97123"/>
    <x v="1"/>
    <s v="FUR-FU-10000629"/>
    <x v="0"/>
    <x v="5"/>
    <s v="9-3/4 Diameter Round Wall Clock"/>
    <n v="11.032"/>
    <n v="1"/>
    <n v="0.2"/>
    <n v="3.0338000000000003"/>
  </r>
  <r>
    <n v="8744"/>
    <s v="US-2012-144771"/>
    <x v="1"/>
    <x v="653"/>
    <d v="2012-10-04T00:00:00"/>
    <s v="First Class"/>
    <s v="CK-12205"/>
    <s v="Chloris Kastensmidt"/>
    <s v="Consumer"/>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s v="Home Office"/>
    <s v="United States"/>
    <s v="Cambridge"/>
    <x v="31"/>
    <n v="2138"/>
    <x v="3"/>
    <s v="OFF-AR-10003056"/>
    <x v="1"/>
    <x v="6"/>
    <s v="Newell 341"/>
    <n v="17.12"/>
    <n v="4"/>
    <n v="0"/>
    <n v="4.9647999999999985"/>
  </r>
  <r>
    <n v="8746"/>
    <s v="CA-2012-162376"/>
    <x v="1"/>
    <x v="6"/>
    <d v="2012-11-25T00:00:00"/>
    <s v="Second Class"/>
    <s v="HD-14785"/>
    <s v="Harold Dahlen"/>
    <s v="Home Office"/>
    <s v="United States"/>
    <s v="Cambridge"/>
    <x v="31"/>
    <n v="2138"/>
    <x v="3"/>
    <s v="OFF-PA-10000300"/>
    <x v="1"/>
    <x v="10"/>
    <s v="Xerox 1936"/>
    <n v="59.94"/>
    <n v="3"/>
    <n v="0"/>
    <n v="28.171799999999998"/>
  </r>
  <r>
    <n v="8747"/>
    <s v="CA-2014-128076"/>
    <x v="3"/>
    <x v="62"/>
    <d v="2014-02-08T00:00:00"/>
    <s v="Standard Class"/>
    <s v="BO-11350"/>
    <s v="Bill Overfelt"/>
    <s v="Corporate"/>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s v="Corporate"/>
    <s v="United States"/>
    <s v="San Diego"/>
    <x v="1"/>
    <n v="92105"/>
    <x v="1"/>
    <s v="OFF-BI-10003638"/>
    <x v="1"/>
    <x v="8"/>
    <s v="GBC Durable Plastic Covers"/>
    <n v="30.960000000000004"/>
    <n v="2"/>
    <n v="0.2"/>
    <n v="10.061999999999998"/>
  </r>
  <r>
    <n v="8749"/>
    <s v="CA-2014-128076"/>
    <x v="3"/>
    <x v="62"/>
    <d v="2014-02-08T00:00:00"/>
    <s v="Standard Class"/>
    <s v="BO-11350"/>
    <s v="Bill Overfelt"/>
    <s v="Corporate"/>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s v="Consumer"/>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s v="Consumer"/>
    <s v="United States"/>
    <s v="New York City"/>
    <x v="15"/>
    <n v="10009"/>
    <x v="3"/>
    <s v="TEC-PH-10004922"/>
    <x v="2"/>
    <x v="7"/>
    <s v="RCA Visys Integrated PBX 8-Line Router"/>
    <n v="133.97999999999999"/>
    <n v="2"/>
    <n v="0"/>
    <n v="33.495000000000005"/>
  </r>
  <r>
    <n v="8752"/>
    <s v="CA-2013-105662"/>
    <x v="0"/>
    <x v="465"/>
    <d v="2013-05-10T00:00:00"/>
    <s v="Standard Class"/>
    <s v="RB-19465"/>
    <s v="Rick Bensley"/>
    <s v="Home Office"/>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s v="Home Office"/>
    <s v="United States"/>
    <s v="Tallahassee"/>
    <x v="2"/>
    <n v="32303"/>
    <x v="0"/>
    <s v="TEC-PH-10001198"/>
    <x v="2"/>
    <x v="7"/>
    <s v="Avaya 4621SW VoIP phone"/>
    <n v="177.48000000000002"/>
    <n v="3"/>
    <n v="0.2"/>
    <n v="19.966499999999982"/>
  </r>
  <r>
    <n v="8754"/>
    <s v="CA-2014-152198"/>
    <x v="3"/>
    <x v="428"/>
    <d v="2014-09-11T00:00:00"/>
    <s v="First Class"/>
    <s v="JD-16015"/>
    <s v="Joy Daniels"/>
    <s v="Consumer"/>
    <s v="United States"/>
    <s v="Toledo"/>
    <x v="24"/>
    <n v="43615"/>
    <x v="3"/>
    <s v="OFF-LA-10000443"/>
    <x v="1"/>
    <x v="2"/>
    <s v="Avery 501"/>
    <n v="17.712"/>
    <n v="6"/>
    <n v="0.2"/>
    <n v="5.9777999999999993"/>
  </r>
  <r>
    <n v="8755"/>
    <s v="CA-2014-152198"/>
    <x v="3"/>
    <x v="428"/>
    <d v="2014-09-11T00:00:00"/>
    <s v="First Class"/>
    <s v="JD-16015"/>
    <s v="Joy Daniels"/>
    <s v="Consumer"/>
    <s v="United States"/>
    <s v="Toledo"/>
    <x v="24"/>
    <n v="43615"/>
    <x v="3"/>
    <s v="OFF-BI-10003669"/>
    <x v="1"/>
    <x v="8"/>
    <s v="3M Organizer Strips"/>
    <n v="4.8600000000000012"/>
    <n v="3"/>
    <n v="0.7"/>
    <n v="-3.5640000000000001"/>
  </r>
  <r>
    <n v="8756"/>
    <s v="CA-2014-152198"/>
    <x v="3"/>
    <x v="428"/>
    <d v="2014-09-11T00:00:00"/>
    <s v="First Class"/>
    <s v="JD-16015"/>
    <s v="Joy Daniels"/>
    <s v="Consumer"/>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s v="Corporate"/>
    <s v="United States"/>
    <s v="Columbia"/>
    <x v="39"/>
    <n v="21044"/>
    <x v="3"/>
    <s v="OFF-AP-10002350"/>
    <x v="1"/>
    <x v="9"/>
    <s v="Belkin F9H710-06 7 Outlet SurgeMaster Surge Protector"/>
    <n v="37.68"/>
    <n v="2"/>
    <n v="0"/>
    <n v="10.5504"/>
  </r>
  <r>
    <n v="8758"/>
    <s v="CA-2013-114307"/>
    <x v="0"/>
    <x v="405"/>
    <d v="2013-07-27T00:00:00"/>
    <s v="Standard Class"/>
    <s v="MF-17665"/>
    <s v="Maureen Fritzler"/>
    <s v="Corporate"/>
    <s v="United States"/>
    <s v="Columbia"/>
    <x v="39"/>
    <n v="21044"/>
    <x v="3"/>
    <s v="OFF-PA-10004100"/>
    <x v="1"/>
    <x v="10"/>
    <s v="Xerox 216"/>
    <n v="51.84"/>
    <n v="8"/>
    <n v="0"/>
    <n v="24.883200000000002"/>
  </r>
  <r>
    <n v="8759"/>
    <s v="CA-2013-114307"/>
    <x v="0"/>
    <x v="405"/>
    <d v="2013-07-27T00:00:00"/>
    <s v="Standard Class"/>
    <s v="MF-17665"/>
    <s v="Maureen Fritzler"/>
    <s v="Corporate"/>
    <s v="United States"/>
    <s v="Columbia"/>
    <x v="39"/>
    <n v="21044"/>
    <x v="3"/>
    <s v="FUR-FU-10000794"/>
    <x v="0"/>
    <x v="5"/>
    <s v="Eldon Stackable Tray, Side-Load, Legal, Smoke"/>
    <n v="27.42"/>
    <n v="3"/>
    <n v="0"/>
    <n v="9.3227999999999991"/>
  </r>
  <r>
    <n v="8760"/>
    <s v="CA-2013-114307"/>
    <x v="0"/>
    <x v="405"/>
    <d v="2013-07-27T00:00:00"/>
    <s v="Standard Class"/>
    <s v="MF-17665"/>
    <s v="Maureen Fritzler"/>
    <s v="Corporate"/>
    <s v="United States"/>
    <s v="Columbia"/>
    <x v="39"/>
    <n v="21044"/>
    <x v="3"/>
    <s v="OFF-BI-10002012"/>
    <x v="1"/>
    <x v="8"/>
    <s v="Wilson Jones Easy Flow II Sheet Lifters"/>
    <n v="5.4"/>
    <n v="3"/>
    <n v="0"/>
    <n v="2.5920000000000001"/>
  </r>
  <r>
    <n v="8761"/>
    <s v="CA-2013-159891"/>
    <x v="0"/>
    <x v="1011"/>
    <d v="2013-02-06T00:00:00"/>
    <s v="Standard Class"/>
    <s v="BF-11170"/>
    <s v="Ben Ferrer"/>
    <s v="Home Office"/>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s v="Home Office"/>
    <s v="United States"/>
    <s v="Atlanta"/>
    <x v="32"/>
    <n v="30318"/>
    <x v="0"/>
    <s v="OFF-EN-10004483"/>
    <x v="1"/>
    <x v="12"/>
    <s v="#10 White Business Envelopes,4 1/8 x 9 1/2"/>
    <n v="125.36"/>
    <n v="8"/>
    <n v="0"/>
    <n v="58.919199999999989"/>
  </r>
  <r>
    <n v="8763"/>
    <s v="CA-2013-112578"/>
    <x v="0"/>
    <x v="723"/>
    <d v="2014-01-03T00:00:00"/>
    <s v="Standard Class"/>
    <s v="FO-14305"/>
    <s v="Frank Olsen"/>
    <s v="Consumer"/>
    <s v="United States"/>
    <s v="Sacramento"/>
    <x v="1"/>
    <n v="95823"/>
    <x v="1"/>
    <s v="OFF-ST-10003722"/>
    <x v="1"/>
    <x v="4"/>
    <s v="Project Tote Personal File"/>
    <n v="14.03"/>
    <n v="1"/>
    <n v="0"/>
    <n v="4.068699999999998"/>
  </r>
  <r>
    <n v="8764"/>
    <s v="CA-2013-112578"/>
    <x v="0"/>
    <x v="723"/>
    <d v="2014-01-03T00:00:00"/>
    <s v="Standard Class"/>
    <s v="FO-14305"/>
    <s v="Frank Olsen"/>
    <s v="Consumer"/>
    <s v="United States"/>
    <s v="Sacramento"/>
    <x v="1"/>
    <n v="95823"/>
    <x v="1"/>
    <s v="OFF-SU-10002557"/>
    <x v="1"/>
    <x v="14"/>
    <s v="Fiskars Spring-Action Scissors"/>
    <n v="27.96"/>
    <n v="2"/>
    <n v="0"/>
    <n v="7.2696000000000005"/>
  </r>
  <r>
    <n v="8765"/>
    <s v="CA-2012-107083"/>
    <x v="1"/>
    <x v="82"/>
    <d v="2012-11-27T00:00:00"/>
    <s v="Standard Class"/>
    <s v="BB-11545"/>
    <s v="Brenda Bowman"/>
    <s v="Corporate"/>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s v="Corporate"/>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s v="Corporate"/>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s v="Corporate"/>
    <s v="United States"/>
    <s v="Fort Worth"/>
    <x v="5"/>
    <n v="76106"/>
    <x v="2"/>
    <s v="OFF-BI-10002194"/>
    <x v="1"/>
    <x v="8"/>
    <s v="Cardinal Hold-It CD Pocket"/>
    <n v="7.9799999999999986"/>
    <n v="5"/>
    <n v="0.8"/>
    <n v="-13.167000000000002"/>
  </r>
  <r>
    <n v="8769"/>
    <s v="CA-2012-151722"/>
    <x v="1"/>
    <x v="348"/>
    <d v="2012-10-09T00:00:00"/>
    <s v="Standard Class"/>
    <s v="IL-15100"/>
    <s v="Ivan Liston"/>
    <s v="Consumer"/>
    <s v="United States"/>
    <s v="Columbus"/>
    <x v="24"/>
    <n v="43229"/>
    <x v="3"/>
    <s v="TEC-AC-10000892"/>
    <x v="2"/>
    <x v="11"/>
    <s v="NETGEAR N750 Dual Band Wi-Fi Gigabit Router"/>
    <n v="288"/>
    <n v="4"/>
    <n v="0.2"/>
    <n v="57.599999999999994"/>
  </r>
  <r>
    <n v="8770"/>
    <s v="CA-2013-151148"/>
    <x v="0"/>
    <x v="126"/>
    <d v="2013-09-14T00:00:00"/>
    <s v="Same Day"/>
    <s v="PO-19180"/>
    <s v="Philisse Overcash"/>
    <s v="Home Office"/>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s v="Home Office"/>
    <s v="United States"/>
    <s v="Louisville"/>
    <x v="22"/>
    <n v="80027"/>
    <x v="1"/>
    <s v="FUR-CH-10002304"/>
    <x v="0"/>
    <x v="1"/>
    <s v="Global Stack Chair without Arms, Black"/>
    <n v="83.13600000000001"/>
    <n v="4"/>
    <n v="0.2"/>
    <n v="5.1960000000000015"/>
  </r>
  <r>
    <n v="8772"/>
    <s v="CA-2014-115882"/>
    <x v="3"/>
    <x v="32"/>
    <d v="2014-09-18T00:00:00"/>
    <s v="First Class"/>
    <s v="DB-13555"/>
    <s v="Dorothy Badders"/>
    <s v="Corporate"/>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s v="Corporate"/>
    <s v="United States"/>
    <s v="Raleigh"/>
    <x v="3"/>
    <n v="27604"/>
    <x v="0"/>
    <s v="OFF-PA-10001125"/>
    <x v="1"/>
    <x v="10"/>
    <s v="Xerox 1988"/>
    <n v="74.352000000000004"/>
    <n v="3"/>
    <n v="0.2"/>
    <n v="23.234999999999992"/>
  </r>
  <r>
    <n v="8774"/>
    <s v="CA-2012-132276"/>
    <x v="1"/>
    <x v="1203"/>
    <d v="2012-02-28T00:00:00"/>
    <s v="Standard Class"/>
    <s v="LC-16960"/>
    <s v="Lindsay Castell"/>
    <s v="Home Office"/>
    <s v="United States"/>
    <s v="New York City"/>
    <x v="15"/>
    <n v="10024"/>
    <x v="3"/>
    <s v="OFF-AP-10000804"/>
    <x v="1"/>
    <x v="9"/>
    <s v="Hoover Portapower Portable Vacuum"/>
    <n v="26.880000000000003"/>
    <n v="6"/>
    <n v="0"/>
    <n v="6.7200000000000006"/>
  </r>
  <r>
    <n v="8775"/>
    <s v="CA-2012-132276"/>
    <x v="1"/>
    <x v="1203"/>
    <d v="2012-02-28T00:00:00"/>
    <s v="Standard Class"/>
    <s v="LC-16960"/>
    <s v="Lindsay Castell"/>
    <s v="Home Office"/>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s v="Home Office"/>
    <s v="United States"/>
    <s v="Chicago"/>
    <x v="10"/>
    <n v="60623"/>
    <x v="2"/>
    <s v="OFF-AR-10001547"/>
    <x v="1"/>
    <x v="6"/>
    <s v="Newell 311"/>
    <n v="3.536"/>
    <n v="2"/>
    <n v="0.2"/>
    <n v="0.30940000000000001"/>
  </r>
  <r>
    <n v="8777"/>
    <s v="CA-2013-102813"/>
    <x v="0"/>
    <x v="415"/>
    <d v="2013-07-04T00:00:00"/>
    <s v="First Class"/>
    <s v="EA-14035"/>
    <s v="Erin Ashbrook"/>
    <s v="Corporate"/>
    <s v="United States"/>
    <s v="Huntsville"/>
    <x v="5"/>
    <n v="77340"/>
    <x v="2"/>
    <s v="FUR-CH-10000665"/>
    <x v="0"/>
    <x v="1"/>
    <s v="Global Airflow Leather Mesh Back Chair, Black"/>
    <n v="528.42999999999995"/>
    <n v="5"/>
    <n v="0.3"/>
    <n v="0"/>
  </r>
  <r>
    <n v="8778"/>
    <s v="CA-2013-102813"/>
    <x v="0"/>
    <x v="415"/>
    <d v="2013-07-04T00:00:00"/>
    <s v="First Class"/>
    <s v="EA-14035"/>
    <s v="Erin Ashbrook"/>
    <s v="Corporate"/>
    <s v="United States"/>
    <s v="Huntsville"/>
    <x v="5"/>
    <n v="77340"/>
    <x v="2"/>
    <s v="OFF-PA-10000520"/>
    <x v="1"/>
    <x v="10"/>
    <s v="Xerox 201"/>
    <n v="41.472000000000008"/>
    <n v="8"/>
    <n v="0.2"/>
    <n v="14.5152"/>
  </r>
  <r>
    <n v="8779"/>
    <s v="CA-2014-135377"/>
    <x v="3"/>
    <x v="1096"/>
    <d v="2014-12-19T00:00:00"/>
    <s v="Standard Class"/>
    <s v="BP-11095"/>
    <s v="Bart Pistole"/>
    <s v="Corporate"/>
    <s v="United States"/>
    <s v="New York City"/>
    <x v="15"/>
    <n v="10024"/>
    <x v="3"/>
    <s v="FUR-BO-10004015"/>
    <x v="0"/>
    <x v="0"/>
    <s v="Bush Andora Bookcase, Maple/Graphite Gray Finish"/>
    <n v="287.976"/>
    <n v="3"/>
    <n v="0.2"/>
    <n v="7.1993999999999687"/>
  </r>
  <r>
    <n v="8780"/>
    <s v="CA-2012-165813"/>
    <x v="1"/>
    <x v="305"/>
    <d v="2012-03-22T00:00:00"/>
    <s v="Second Class"/>
    <s v="BM-11785"/>
    <s v="Bryan Mills"/>
    <s v="Consumer"/>
    <s v="United States"/>
    <s v="Salem"/>
    <x v="21"/>
    <n v="97301"/>
    <x v="1"/>
    <s v="OFF-ST-10004258"/>
    <x v="1"/>
    <x v="4"/>
    <s v="Portable Personal File Box"/>
    <n v="29.304000000000002"/>
    <n v="3"/>
    <n v="0.2"/>
    <n v="2.5641000000000034"/>
  </r>
  <r>
    <n v="8781"/>
    <s v="CA-2012-133585"/>
    <x v="1"/>
    <x v="1201"/>
    <d v="2012-03-04T00:00:00"/>
    <s v="First Class"/>
    <s v="CM-12715"/>
    <s v="Craig Molinari"/>
    <s v="Corporate"/>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s v="Corporate"/>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s v="Corporate"/>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s v="Corporate"/>
    <s v="United States"/>
    <s v="Twin Falls"/>
    <x v="45"/>
    <n v="83301"/>
    <x v="1"/>
    <s v="FUR-TA-10003473"/>
    <x v="0"/>
    <x v="3"/>
    <s v="Bretford Rectangular Conference Table Tops"/>
    <n v="1128.3899999999999"/>
    <n v="3"/>
    <n v="0"/>
    <n v="259.52970000000005"/>
  </r>
  <r>
    <n v="8785"/>
    <s v="US-2014-129224"/>
    <x v="3"/>
    <x v="294"/>
    <d v="2014-03-24T00:00:00"/>
    <s v="Standard Class"/>
    <s v="AS-10630"/>
    <s v="Ann Steele"/>
    <s v="Home Office"/>
    <s v="United States"/>
    <s v="Knoxville"/>
    <x v="18"/>
    <n v="37918"/>
    <x v="0"/>
    <s v="OFF-LA-10003190"/>
    <x v="1"/>
    <x v="2"/>
    <s v="Avery 474"/>
    <n v="4.6079999999999997"/>
    <n v="2"/>
    <n v="0.2"/>
    <n v="1.6704000000000001"/>
  </r>
  <r>
    <n v="8786"/>
    <s v="CA-2014-145765"/>
    <x v="3"/>
    <x v="39"/>
    <d v="2014-06-03T00:00:00"/>
    <s v="Standard Class"/>
    <s v="CM-11815"/>
    <s v="Candace McMahon"/>
    <s v="Corporate"/>
    <s v="United States"/>
    <s v="Phoenix"/>
    <x v="16"/>
    <n v="85023"/>
    <x v="1"/>
    <s v="TEC-PH-10001305"/>
    <x v="2"/>
    <x v="7"/>
    <s v="Panasonic KX TS208W Corded phone"/>
    <n v="195.96000000000004"/>
    <n v="5"/>
    <n v="0.2"/>
    <n v="19.596000000000018"/>
  </r>
  <r>
    <n v="8787"/>
    <s v="CA-2014-145765"/>
    <x v="3"/>
    <x v="39"/>
    <d v="2014-06-03T00:00:00"/>
    <s v="Standard Class"/>
    <s v="CM-11815"/>
    <s v="Candace McMahon"/>
    <s v="Corporate"/>
    <s v="United States"/>
    <s v="Phoenix"/>
    <x v="16"/>
    <n v="85023"/>
    <x v="1"/>
    <s v="OFF-PA-10001534"/>
    <x v="1"/>
    <x v="10"/>
    <s v="Xerox 230"/>
    <n v="15.552000000000003"/>
    <n v="3"/>
    <n v="0.2"/>
    <n v="5.4432"/>
  </r>
  <r>
    <n v="8788"/>
    <s v="CA-2014-145765"/>
    <x v="3"/>
    <x v="39"/>
    <d v="2014-06-03T00:00:00"/>
    <s v="Standard Class"/>
    <s v="CM-11815"/>
    <s v="Candace McMahon"/>
    <s v="Corporate"/>
    <s v="United States"/>
    <s v="Phoenix"/>
    <x v="16"/>
    <n v="85023"/>
    <x v="1"/>
    <s v="TEC-AC-10000844"/>
    <x v="2"/>
    <x v="11"/>
    <s v="Logitech Gaming G510s - Keyboard"/>
    <n v="271.96800000000002"/>
    <n v="4"/>
    <n v="0.2"/>
    <n v="54.393599999999978"/>
  </r>
  <r>
    <n v="8789"/>
    <s v="CA-2014-126914"/>
    <x v="3"/>
    <x v="140"/>
    <d v="2014-06-20T00:00:00"/>
    <s v="Standard Class"/>
    <s v="JE-15715"/>
    <s v="Joe Elijah"/>
    <s v="Consumer"/>
    <s v="United States"/>
    <s v="Monroe"/>
    <x v="3"/>
    <n v="28110"/>
    <x v="0"/>
    <s v="FUR-CH-10000847"/>
    <x v="0"/>
    <x v="1"/>
    <s v="Global Executive Mid-Back Manager's Chair"/>
    <n v="698.35200000000009"/>
    <n v="3"/>
    <n v="0.2"/>
    <n v="52.376399999999961"/>
  </r>
  <r>
    <n v="8790"/>
    <s v="CA-2014-126914"/>
    <x v="3"/>
    <x v="140"/>
    <d v="2014-06-20T00:00:00"/>
    <s v="Standard Class"/>
    <s v="JE-15715"/>
    <s v="Joe Elijah"/>
    <s v="Consumer"/>
    <s v="United States"/>
    <s v="Monroe"/>
    <x v="3"/>
    <n v="28110"/>
    <x v="0"/>
    <s v="FUR-BO-10000468"/>
    <x v="0"/>
    <x v="0"/>
    <s v="O'Sullivan 2-Shelf Heavy-Duty Bookcases"/>
    <n v="77.728000000000009"/>
    <n v="2"/>
    <n v="0.2"/>
    <n v="-3.8863999999999947"/>
  </r>
  <r>
    <n v="8791"/>
    <s v="CA-2012-169572"/>
    <x v="1"/>
    <x v="684"/>
    <d v="2012-09-12T00:00:00"/>
    <s v="Standard Class"/>
    <s v="AG-10525"/>
    <s v="Andy Gerbode"/>
    <s v="Corporate"/>
    <s v="United States"/>
    <s v="Richmond"/>
    <x v="17"/>
    <n v="23223"/>
    <x v="0"/>
    <s v="OFF-BI-10002799"/>
    <x v="1"/>
    <x v="8"/>
    <s v="SlimView Poly Binder, 3/8&quot;"/>
    <n v="46.62"/>
    <n v="9"/>
    <n v="0"/>
    <n v="21.445199999999996"/>
  </r>
  <r>
    <n v="8792"/>
    <s v="CA-2014-162075"/>
    <x v="3"/>
    <x v="257"/>
    <d v="2014-03-25T00:00:00"/>
    <s v="Standard Class"/>
    <s v="TT-21220"/>
    <s v="Thomas Thornton"/>
    <s v="Consumer"/>
    <s v="United States"/>
    <s v="Houston"/>
    <x v="5"/>
    <n v="77041"/>
    <x v="2"/>
    <s v="TEC-PH-10001557"/>
    <x v="2"/>
    <x v="7"/>
    <s v="Pyle PMP37LED"/>
    <n v="537.54399999999998"/>
    <n v="7"/>
    <n v="0.2"/>
    <n v="47.035099999999971"/>
  </r>
  <r>
    <n v="8793"/>
    <s v="CA-2011-162992"/>
    <x v="2"/>
    <x v="174"/>
    <d v="2011-12-21T00:00:00"/>
    <s v="First Class"/>
    <s v="BP-11095"/>
    <s v="Bart Pistole"/>
    <s v="Corporate"/>
    <s v="United States"/>
    <s v="Los Angeles"/>
    <x v="1"/>
    <n v="90008"/>
    <x v="1"/>
    <s v="OFF-LA-10001934"/>
    <x v="1"/>
    <x v="2"/>
    <s v="Avery 516"/>
    <n v="14.62"/>
    <n v="2"/>
    <n v="0"/>
    <n v="6.8713999999999995"/>
  </r>
  <r>
    <n v="8794"/>
    <s v="CA-2011-162992"/>
    <x v="2"/>
    <x v="174"/>
    <d v="2011-12-21T00:00:00"/>
    <s v="First Class"/>
    <s v="BP-11095"/>
    <s v="Bart Pistole"/>
    <s v="Corporate"/>
    <s v="United States"/>
    <s v="Los Angeles"/>
    <x v="1"/>
    <n v="90008"/>
    <x v="1"/>
    <s v="OFF-FA-10004248"/>
    <x v="1"/>
    <x v="13"/>
    <s v="Advantus T-Pin Paper Clips"/>
    <n v="22.549999999999997"/>
    <n v="5"/>
    <n v="0"/>
    <n v="8.7945000000000011"/>
  </r>
  <r>
    <n v="8795"/>
    <s v="CA-2011-162992"/>
    <x v="2"/>
    <x v="174"/>
    <d v="2011-12-21T00:00:00"/>
    <s v="First Class"/>
    <s v="BP-11095"/>
    <s v="Bart Pistole"/>
    <s v="Corporate"/>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s v="Corporate"/>
    <s v="United States"/>
    <s v="Los Angeles"/>
    <x v="1"/>
    <n v="90008"/>
    <x v="1"/>
    <s v="TEC-PH-10002085"/>
    <x v="2"/>
    <x v="7"/>
    <s v="Clarity 53712"/>
    <n v="211.16800000000001"/>
    <n v="4"/>
    <n v="0.2"/>
    <n v="15.837600000000009"/>
  </r>
  <r>
    <n v="8797"/>
    <s v="CA-2013-106397"/>
    <x v="0"/>
    <x v="274"/>
    <d v="2013-07-14T00:00:00"/>
    <s v="Standard Class"/>
    <s v="MJ-17740"/>
    <s v="Max Jones"/>
    <s v="Consumer"/>
    <s v="United States"/>
    <s v="Orem"/>
    <x v="7"/>
    <n v="84057"/>
    <x v="1"/>
    <s v="OFF-PA-10003441"/>
    <x v="1"/>
    <x v="10"/>
    <s v="Xerox 226"/>
    <n v="12.96"/>
    <n v="2"/>
    <n v="0"/>
    <n v="6.2208000000000006"/>
  </r>
  <r>
    <n v="8798"/>
    <s v="CA-2013-106397"/>
    <x v="0"/>
    <x v="274"/>
    <d v="2013-07-14T00:00:00"/>
    <s v="Standard Class"/>
    <s v="MJ-17740"/>
    <s v="Max Jones"/>
    <s v="Consumer"/>
    <s v="United States"/>
    <s v="Orem"/>
    <x v="7"/>
    <n v="84057"/>
    <x v="1"/>
    <s v="OFF-AR-10004602"/>
    <x v="1"/>
    <x v="6"/>
    <s v="Boston KS Multi-Size Manual Pencil Sharpener"/>
    <n v="45.98"/>
    <n v="2"/>
    <n v="0"/>
    <n v="12.874400000000001"/>
  </r>
  <r>
    <n v="8799"/>
    <s v="US-2013-150140"/>
    <x v="0"/>
    <x v="1204"/>
    <d v="2013-04-11T00:00:00"/>
    <s v="Standard Class"/>
    <s v="VM-21685"/>
    <s v="Valerie Mitchum"/>
    <s v="Home Office"/>
    <s v="United States"/>
    <s v="Burlington"/>
    <x v="42"/>
    <s v="05408"/>
    <x v="3"/>
    <s v="TEC-PH-10002555"/>
    <x v="2"/>
    <x v="7"/>
    <s v="Nortel Meridian M5316 Digital phone"/>
    <n v="1294.75"/>
    <n v="5"/>
    <n v="0"/>
    <n v="336.63499999999999"/>
  </r>
  <r>
    <n v="8800"/>
    <s v="CA-2011-116666"/>
    <x v="2"/>
    <x v="1205"/>
    <d v="2011-05-10T00:00:00"/>
    <s v="First Class"/>
    <s v="KT-16480"/>
    <s v="Kean Thornton"/>
    <s v="Consumer"/>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s v="Corporate"/>
    <s v="United States"/>
    <s v="Chicago"/>
    <x v="10"/>
    <n v="60623"/>
    <x v="2"/>
    <s v="OFF-PA-10004285"/>
    <x v="1"/>
    <x v="10"/>
    <s v="Xerox 1959"/>
    <n v="10.688000000000001"/>
    <n v="2"/>
    <n v="0.2"/>
    <n v="3.7407999999999997"/>
  </r>
  <r>
    <n v="8802"/>
    <s v="CA-2013-140935"/>
    <x v="0"/>
    <x v="338"/>
    <d v="2013-11-13T00:00:00"/>
    <s v="First Class"/>
    <s v="AB-10015"/>
    <s v="Aaron Bergman"/>
    <s v="Consumer"/>
    <s v="United States"/>
    <s v="Oklahoma City"/>
    <x v="26"/>
    <n v="73120"/>
    <x v="2"/>
    <s v="TEC-PH-10000562"/>
    <x v="2"/>
    <x v="7"/>
    <s v="Samsung Convoy 3"/>
    <n v="221.98"/>
    <n v="2"/>
    <n v="0"/>
    <n v="62.15440000000001"/>
  </r>
  <r>
    <n v="8803"/>
    <s v="CA-2013-140935"/>
    <x v="0"/>
    <x v="338"/>
    <d v="2013-11-13T00:00:00"/>
    <s v="First Class"/>
    <s v="AB-10015"/>
    <s v="Aaron Bergman"/>
    <s v="Consumer"/>
    <s v="United States"/>
    <s v="Oklahoma City"/>
    <x v="26"/>
    <n v="73120"/>
    <x v="2"/>
    <s v="FUR-BO-10003966"/>
    <x v="0"/>
    <x v="0"/>
    <s v="Sauder Facets Collection Library, Sky Alder Finish"/>
    <n v="341.96"/>
    <n v="2"/>
    <n v="0"/>
    <n v="54.713599999999985"/>
  </r>
  <r>
    <n v="8804"/>
    <s v="CA-2011-157644"/>
    <x v="2"/>
    <x v="520"/>
    <d v="2012-01-01T00:00:00"/>
    <s v="First Class"/>
    <s v="AH-10030"/>
    <s v="Aaron Hawkins"/>
    <s v="Corporate"/>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s v="Corporate"/>
    <s v="United States"/>
    <s v="New York City"/>
    <x v="15"/>
    <n v="10035"/>
    <x v="3"/>
    <s v="OFF-LA-10003148"/>
    <x v="1"/>
    <x v="2"/>
    <s v="Avery 51"/>
    <n v="18.899999999999999"/>
    <n v="3"/>
    <n v="0"/>
    <n v="8.6939999999999991"/>
  </r>
  <r>
    <n v="8806"/>
    <s v="US-2014-100398"/>
    <x v="3"/>
    <x v="971"/>
    <d v="2014-08-24T00:00:00"/>
    <s v="Standard Class"/>
    <s v="DO-13435"/>
    <s v="Denny Ordway"/>
    <s v="Consumer"/>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s v="Corporate"/>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s v="Consumer"/>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s v="Consumer"/>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s v="Consumer"/>
    <s v="United States"/>
    <s v="Philadelphia"/>
    <x v="9"/>
    <n v="19134"/>
    <x v="3"/>
    <s v="OFF-LA-10001404"/>
    <x v="1"/>
    <x v="2"/>
    <s v="Avery 517"/>
    <n v="14.76"/>
    <n v="5"/>
    <n v="0.2"/>
    <n v="4.9815000000000005"/>
  </r>
  <r>
    <n v="8811"/>
    <s v="CA-2014-120614"/>
    <x v="3"/>
    <x v="1109"/>
    <d v="2014-06-05T00:00:00"/>
    <s v="Standard Class"/>
    <s v="SM-20950"/>
    <s v="Suzanne McNair"/>
    <s v="Corporate"/>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s v="Corporate"/>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s v="Corporate"/>
    <s v="United States"/>
    <s v="Jackson"/>
    <x v="12"/>
    <n v="49201"/>
    <x v="2"/>
    <s v="OFF-AR-10002766"/>
    <x v="1"/>
    <x v="6"/>
    <s v="Prang Drawing Pencil Set"/>
    <n v="13.899999999999999"/>
    <n v="5"/>
    <n v="0"/>
    <n v="3.7529999999999997"/>
  </r>
  <r>
    <n v="8814"/>
    <s v="CA-2012-127754"/>
    <x v="1"/>
    <x v="353"/>
    <d v="2012-07-31T00:00:00"/>
    <s v="Standard Class"/>
    <s v="CK-12760"/>
    <s v="Cyma Kinney"/>
    <s v="Corporate"/>
    <s v="United States"/>
    <s v="Glendale"/>
    <x v="16"/>
    <n v="85301"/>
    <x v="1"/>
    <s v="FUR-CH-10003199"/>
    <x v="0"/>
    <x v="1"/>
    <s v="Office Star - Contemporary Task Swivel Chair"/>
    <n v="266.35200000000003"/>
    <n v="3"/>
    <n v="0.2"/>
    <n v="13.317599999999985"/>
  </r>
  <r>
    <n v="8815"/>
    <s v="CA-2012-144274"/>
    <x v="1"/>
    <x v="521"/>
    <d v="2012-11-25T00:00:00"/>
    <s v="Second Class"/>
    <s v="PW-19240"/>
    <s v="Pierre Wener"/>
    <s v="Consumer"/>
    <s v="United States"/>
    <s v="Wilmington"/>
    <x v="13"/>
    <n v="19805"/>
    <x v="3"/>
    <s v="TEC-PH-10003012"/>
    <x v="2"/>
    <x v="7"/>
    <s v="Nortel Meridian M3904 Professional Digital phone"/>
    <n v="307.98"/>
    <n v="2"/>
    <n v="0"/>
    <n v="89.314199999999971"/>
  </r>
  <r>
    <n v="8816"/>
    <s v="CA-2012-144274"/>
    <x v="1"/>
    <x v="521"/>
    <d v="2012-11-25T00:00:00"/>
    <s v="Second Class"/>
    <s v="PW-19240"/>
    <s v="Pierre Wener"/>
    <s v="Consumer"/>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s v="Consumer"/>
    <s v="United States"/>
    <s v="Wilmington"/>
    <x v="13"/>
    <n v="19805"/>
    <x v="3"/>
    <s v="OFF-AR-10001940"/>
    <x v="1"/>
    <x v="6"/>
    <s v="Sanford Colorific Eraseable Coloring Pencils, 12 Count"/>
    <n v="13.12"/>
    <n v="4"/>
    <n v="0"/>
    <n v="5.6416000000000004"/>
  </r>
  <r>
    <n v="8818"/>
    <s v="CA-2012-144274"/>
    <x v="1"/>
    <x v="521"/>
    <d v="2012-11-25T00:00:00"/>
    <s v="Second Class"/>
    <s v="PW-19240"/>
    <s v="Pierre Wener"/>
    <s v="Consumer"/>
    <s v="United States"/>
    <s v="Wilmington"/>
    <x v="13"/>
    <n v="19805"/>
    <x v="3"/>
    <s v="OFF-EN-10003286"/>
    <x v="1"/>
    <x v="12"/>
    <s v="Staples"/>
    <n v="16.559999999999999"/>
    <n v="2"/>
    <n v="0"/>
    <n v="7.783199999999999"/>
  </r>
  <r>
    <n v="8819"/>
    <s v="CA-2012-144274"/>
    <x v="1"/>
    <x v="521"/>
    <d v="2012-11-25T00:00:00"/>
    <s v="Second Class"/>
    <s v="PW-19240"/>
    <s v="Pierre Wener"/>
    <s v="Consumer"/>
    <s v="United States"/>
    <s v="Wilmington"/>
    <x v="13"/>
    <n v="19805"/>
    <x v="3"/>
    <s v="OFF-PA-10003441"/>
    <x v="1"/>
    <x v="10"/>
    <s v="Xerox 226"/>
    <n v="38.880000000000003"/>
    <n v="6"/>
    <n v="0"/>
    <n v="18.662400000000002"/>
  </r>
  <r>
    <n v="8820"/>
    <s v="CA-2012-142930"/>
    <x v="1"/>
    <x v="109"/>
    <d v="2012-12-02T00:00:00"/>
    <s v="Standard Class"/>
    <s v="EB-14170"/>
    <s v="Evan Bailliet"/>
    <s v="Consumer"/>
    <s v="United States"/>
    <s v="Austin"/>
    <x v="5"/>
    <n v="78745"/>
    <x v="2"/>
    <s v="OFF-PA-10003395"/>
    <x v="1"/>
    <x v="10"/>
    <s v="Xerox 1941"/>
    <n v="335.52"/>
    <n v="4"/>
    <n v="0.2"/>
    <n v="117.43199999999999"/>
  </r>
  <r>
    <n v="8821"/>
    <s v="CA-2014-100622"/>
    <x v="3"/>
    <x v="132"/>
    <d v="2014-11-08T00:00:00"/>
    <s v="Standard Class"/>
    <s v="DK-13090"/>
    <s v="Dave Kipp"/>
    <s v="Consumer"/>
    <s v="United States"/>
    <s v="Orlando"/>
    <x v="2"/>
    <n v="32839"/>
    <x v="0"/>
    <s v="TEC-CO-10003236"/>
    <x v="2"/>
    <x v="16"/>
    <s v="Canon Image Class D660 Copier"/>
    <n v="959.98400000000004"/>
    <n v="2"/>
    <n v="0.2"/>
    <n v="311.99479999999994"/>
  </r>
  <r>
    <n v="8822"/>
    <s v="CA-2014-100622"/>
    <x v="3"/>
    <x v="132"/>
    <d v="2014-11-08T00:00:00"/>
    <s v="Standard Class"/>
    <s v="DK-13090"/>
    <s v="Dave Kipp"/>
    <s v="Consumer"/>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s v="Consumer"/>
    <s v="United States"/>
    <s v="Orlando"/>
    <x v="2"/>
    <n v="32839"/>
    <x v="0"/>
    <s v="OFF-AR-10004010"/>
    <x v="1"/>
    <x v="6"/>
    <s v="Hunt Boston Vacuum Mount KS Pencil Sharpener"/>
    <n v="55.984000000000009"/>
    <n v="2"/>
    <n v="0.2"/>
    <n v="4.1987999999999985"/>
  </r>
  <r>
    <n v="8824"/>
    <s v="CA-2014-100622"/>
    <x v="3"/>
    <x v="132"/>
    <d v="2014-11-08T00:00:00"/>
    <s v="Standard Class"/>
    <s v="DK-13090"/>
    <s v="Dave Kipp"/>
    <s v="Consumer"/>
    <s v="United States"/>
    <s v="Orlando"/>
    <x v="2"/>
    <n v="32839"/>
    <x v="0"/>
    <s v="OFF-PA-10002947"/>
    <x v="1"/>
    <x v="10"/>
    <s v="Xerox 1923"/>
    <n v="10.688000000000001"/>
    <n v="2"/>
    <n v="0.2"/>
    <n v="3.7407999999999997"/>
  </r>
  <r>
    <n v="8825"/>
    <s v="CA-2014-117156"/>
    <x v="3"/>
    <x v="708"/>
    <d v="2014-03-24T00:00:00"/>
    <s v="Second Class"/>
    <s v="TB-21055"/>
    <s v="Ted Butterfield"/>
    <s v="Consumer"/>
    <s v="United States"/>
    <s v="Reading"/>
    <x v="9"/>
    <n v="19601"/>
    <x v="3"/>
    <s v="OFF-EN-10003845"/>
    <x v="1"/>
    <x v="12"/>
    <s v="Colored Envelopes"/>
    <n v="8.8559999999999999"/>
    <n v="3"/>
    <n v="0.2"/>
    <n v="2.8781999999999992"/>
  </r>
  <r>
    <n v="8826"/>
    <s v="CA-2012-115399"/>
    <x v="1"/>
    <x v="546"/>
    <d v="2012-12-22T00:00:00"/>
    <s v="First Class"/>
    <s v="AG-10900"/>
    <s v="Arthur Gainer"/>
    <s v="Consumer"/>
    <s v="United States"/>
    <s v="Philadelphia"/>
    <x v="9"/>
    <n v="19134"/>
    <x v="3"/>
    <s v="OFF-LA-10003190"/>
    <x v="1"/>
    <x v="2"/>
    <s v="Avery 474"/>
    <n v="6.911999999999999"/>
    <n v="3"/>
    <n v="0.2"/>
    <n v="2.5056000000000003"/>
  </r>
  <r>
    <n v="8827"/>
    <s v="US-2011-157847"/>
    <x v="2"/>
    <x v="1063"/>
    <d v="2011-04-06T00:00:00"/>
    <s v="Second Class"/>
    <s v="SC-20020"/>
    <s v="Sam Craven"/>
    <s v="Consumer"/>
    <s v="United States"/>
    <s v="Houston"/>
    <x v="5"/>
    <n v="77095"/>
    <x v="2"/>
    <s v="OFF-PA-10002986"/>
    <x v="1"/>
    <x v="10"/>
    <s v="Xerox 1898"/>
    <n v="26.720000000000002"/>
    <n v="5"/>
    <n v="0.2"/>
    <n v="9.3520000000000003"/>
  </r>
  <r>
    <n v="8828"/>
    <s v="US-2011-157847"/>
    <x v="2"/>
    <x v="1063"/>
    <d v="2011-04-06T00:00:00"/>
    <s v="Second Class"/>
    <s v="SC-20020"/>
    <s v="Sam Craven"/>
    <s v="Consumer"/>
    <s v="United States"/>
    <s v="Houston"/>
    <x v="5"/>
    <n v="77095"/>
    <x v="2"/>
    <s v="OFF-PA-10001593"/>
    <x v="1"/>
    <x v="10"/>
    <s v="Xerox 1947"/>
    <n v="33.488000000000007"/>
    <n v="7"/>
    <n v="0.2"/>
    <n v="10.464999999999998"/>
  </r>
  <r>
    <n v="8829"/>
    <s v="CA-2012-115168"/>
    <x v="1"/>
    <x v="1117"/>
    <d v="2012-06-09T00:00:00"/>
    <s v="Standard Class"/>
    <s v="BB-11545"/>
    <s v="Brenda Bowman"/>
    <s v="Corporate"/>
    <s v="United States"/>
    <s v="Saint Charles"/>
    <x v="25"/>
    <n v="63301"/>
    <x v="2"/>
    <s v="OFF-PA-10000528"/>
    <x v="1"/>
    <x v="10"/>
    <s v="Xerox 1981"/>
    <n v="10.56"/>
    <n v="2"/>
    <n v="0"/>
    <n v="4.7519999999999998"/>
  </r>
  <r>
    <n v="8830"/>
    <s v="CA-2011-109680"/>
    <x v="2"/>
    <x v="191"/>
    <d v="2011-10-09T00:00:00"/>
    <s v="First Class"/>
    <s v="VP-21760"/>
    <s v="Victoria Pisteka"/>
    <s v="Corporate"/>
    <s v="United States"/>
    <s v="Indianapolis"/>
    <x v="14"/>
    <n v="46203"/>
    <x v="2"/>
    <s v="OFF-ST-10001932"/>
    <x v="1"/>
    <x v="4"/>
    <s v="Fellowes Staxonsteel Drawer Files"/>
    <n v="386.34"/>
    <n v="2"/>
    <n v="0"/>
    <n v="54.087600000000009"/>
  </r>
  <r>
    <n v="8831"/>
    <s v="CA-2013-167983"/>
    <x v="0"/>
    <x v="1036"/>
    <d v="2013-08-25T00:00:00"/>
    <s v="Second Class"/>
    <s v="RP-19270"/>
    <s v="Rachel Payne"/>
    <s v="Corporate"/>
    <s v="United States"/>
    <s v="Seattle"/>
    <x v="4"/>
    <n v="98115"/>
    <x v="1"/>
    <s v="OFF-BI-10003727"/>
    <x v="1"/>
    <x v="8"/>
    <s v="Avery Durable Slant Ring Binders With Label Holder"/>
    <n v="33.44"/>
    <n v="10"/>
    <n v="0.2"/>
    <n v="11.703999999999997"/>
  </r>
  <r>
    <n v="8832"/>
    <s v="CA-2012-145324"/>
    <x v="1"/>
    <x v="219"/>
    <d v="2012-11-19T00:00:00"/>
    <s v="Standard Class"/>
    <s v="DH-13675"/>
    <s v="Duane Huffman"/>
    <s v="Home Office"/>
    <s v="United States"/>
    <s v="Harrisonburg"/>
    <x v="17"/>
    <n v="22801"/>
    <x v="0"/>
    <s v="FUR-FU-10002759"/>
    <x v="0"/>
    <x v="5"/>
    <s v="12-1/2 Diameter Round Wall Clock"/>
    <n v="39.96"/>
    <n v="2"/>
    <n v="0"/>
    <n v="14.3856"/>
  </r>
  <r>
    <n v="8833"/>
    <s v="CA-2012-153423"/>
    <x v="1"/>
    <x v="137"/>
    <d v="2012-06-27T00:00:00"/>
    <s v="Standard Class"/>
    <s v="SW-20455"/>
    <s v="Shaun Weien"/>
    <s v="Consumer"/>
    <s v="United States"/>
    <s v="Rochester"/>
    <x v="15"/>
    <n v="14609"/>
    <x v="3"/>
    <s v="OFF-BI-10000545"/>
    <x v="1"/>
    <x v="8"/>
    <s v="GBC Ibimaster 500 Manual ProClick Binding System"/>
    <n v="1217.568"/>
    <n v="2"/>
    <n v="0.2"/>
    <n v="456.58800000000002"/>
  </r>
  <r>
    <n v="8834"/>
    <s v="US-2014-132675"/>
    <x v="3"/>
    <x v="241"/>
    <d v="2014-09-29T00:00:00"/>
    <s v="Standard Class"/>
    <s v="KF-16285"/>
    <s v="Karen Ferguson"/>
    <s v="Home Office"/>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s v="Home Office"/>
    <s v="United States"/>
    <s v="Sandy Springs"/>
    <x v="32"/>
    <n v="30328"/>
    <x v="0"/>
    <s v="TEC-PH-10003171"/>
    <x v="2"/>
    <x v="7"/>
    <s v="Plantronics Encore H101 Dual Earpieces Headset"/>
    <n v="89.9"/>
    <n v="2"/>
    <n v="0"/>
    <n v="25.171999999999997"/>
  </r>
  <r>
    <n v="8836"/>
    <s v="US-2014-132675"/>
    <x v="3"/>
    <x v="241"/>
    <d v="2014-09-29T00:00:00"/>
    <s v="Standard Class"/>
    <s v="KF-16285"/>
    <s v="Karen Ferguson"/>
    <s v="Home Office"/>
    <s v="United States"/>
    <s v="Sandy Springs"/>
    <x v="32"/>
    <n v="30328"/>
    <x v="0"/>
    <s v="OFF-AR-10000614"/>
    <x v="1"/>
    <x v="6"/>
    <s v="Barrel Sharpener"/>
    <n v="14.28"/>
    <n v="4"/>
    <n v="0"/>
    <n v="3.7127999999999997"/>
  </r>
  <r>
    <n v="8837"/>
    <s v="US-2014-132675"/>
    <x v="3"/>
    <x v="241"/>
    <d v="2014-09-29T00:00:00"/>
    <s v="Standard Class"/>
    <s v="KF-16285"/>
    <s v="Karen Ferguson"/>
    <s v="Home Office"/>
    <s v="United States"/>
    <s v="Sandy Springs"/>
    <x v="32"/>
    <n v="30328"/>
    <x v="0"/>
    <s v="OFF-AR-10000034"/>
    <x v="1"/>
    <x v="6"/>
    <s v="BIC Brite Liner Grip Highlighters, Assorted, 5/Pack"/>
    <n v="12.72"/>
    <n v="3"/>
    <n v="0"/>
    <n v="4.9607999999999999"/>
  </r>
  <r>
    <n v="8838"/>
    <s v="US-2014-132675"/>
    <x v="3"/>
    <x v="241"/>
    <d v="2014-09-29T00:00:00"/>
    <s v="Standard Class"/>
    <s v="KF-16285"/>
    <s v="Karen Ferguson"/>
    <s v="Home Office"/>
    <s v="United States"/>
    <s v="Sandy Springs"/>
    <x v="32"/>
    <n v="30328"/>
    <x v="0"/>
    <s v="OFF-LA-10003766"/>
    <x v="1"/>
    <x v="2"/>
    <s v="Self-Adhesive Removable Labels"/>
    <n v="15.75"/>
    <n v="5"/>
    <n v="0"/>
    <n v="7.5600000000000005"/>
  </r>
  <r>
    <n v="8839"/>
    <s v="CA-2011-153808"/>
    <x v="2"/>
    <x v="322"/>
    <d v="2011-04-10T00:00:00"/>
    <s v="Second Class"/>
    <s v="FH-14275"/>
    <s v="Frank Hawley"/>
    <s v="Corporate"/>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s v="Corporate"/>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s v="Corporate"/>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s v="Corporate"/>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s v="Corporate"/>
    <s v="United States"/>
    <s v="San Francisco"/>
    <x v="1"/>
    <n v="94110"/>
    <x v="1"/>
    <s v="TEC-AC-10004761"/>
    <x v="2"/>
    <x v="11"/>
    <s v="Maxell 4.7GB DVD+RW 3/Pack"/>
    <n v="31.86"/>
    <n v="2"/>
    <n v="0"/>
    <n v="11.151"/>
  </r>
  <r>
    <n v="8844"/>
    <s v="CA-2011-141173"/>
    <x v="2"/>
    <x v="728"/>
    <d v="2011-11-20T00:00:00"/>
    <s v="Second Class"/>
    <s v="JC-16105"/>
    <s v="Julie Creighton"/>
    <s v="Corporate"/>
    <s v="United States"/>
    <s v="Minneapolis"/>
    <x v="11"/>
    <n v="55407"/>
    <x v="2"/>
    <s v="OFF-ST-10000885"/>
    <x v="1"/>
    <x v="4"/>
    <s v="Fellowes Desktop Hanging File Manager"/>
    <n v="67.150000000000006"/>
    <n v="5"/>
    <n v="0"/>
    <n v="16.787500000000001"/>
  </r>
  <r>
    <n v="8845"/>
    <s v="CA-2014-156664"/>
    <x v="3"/>
    <x v="404"/>
    <d v="2014-12-24T00:00:00"/>
    <s v="Standard Class"/>
    <s v="BP-11290"/>
    <s v="Beth Paige"/>
    <s v="Consumer"/>
    <s v="United States"/>
    <s v="Columbus"/>
    <x v="24"/>
    <n v="43229"/>
    <x v="3"/>
    <s v="OFF-BI-10004209"/>
    <x v="1"/>
    <x v="8"/>
    <s v="Fellowes Twister Kit, Gray/Clear, 3/pkg"/>
    <n v="7.2359999999999998"/>
    <n v="3"/>
    <n v="0.7"/>
    <n v="-6.0299999999999976"/>
  </r>
  <r>
    <n v="8846"/>
    <s v="CA-2014-156664"/>
    <x v="3"/>
    <x v="404"/>
    <d v="2014-12-24T00:00:00"/>
    <s v="Standard Class"/>
    <s v="BP-11290"/>
    <s v="Beth Paige"/>
    <s v="Consumer"/>
    <s v="United States"/>
    <s v="Columbus"/>
    <x v="24"/>
    <n v="43229"/>
    <x v="3"/>
    <s v="OFF-FA-10002988"/>
    <x v="1"/>
    <x v="13"/>
    <s v="Ideal Clamps"/>
    <n v="4.8239999999999998"/>
    <n v="3"/>
    <n v="0.2"/>
    <n v="1.7486999999999999"/>
  </r>
  <r>
    <n v="8847"/>
    <s v="CA-2014-156664"/>
    <x v="3"/>
    <x v="404"/>
    <d v="2014-12-24T00:00:00"/>
    <s v="Standard Class"/>
    <s v="BP-11290"/>
    <s v="Beth Paige"/>
    <s v="Consumer"/>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s v="Consumer"/>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s v="Corporate"/>
    <s v="United States"/>
    <s v="Raleigh"/>
    <x v="3"/>
    <n v="27604"/>
    <x v="0"/>
    <s v="TEC-PH-10003505"/>
    <x v="2"/>
    <x v="7"/>
    <s v="Geemarc AmpliPOWER60"/>
    <n v="74.239999999999995"/>
    <n v="1"/>
    <n v="0.2"/>
    <n v="8.3519999999999932"/>
  </r>
  <r>
    <n v="8850"/>
    <s v="CA-2012-140718"/>
    <x v="1"/>
    <x v="740"/>
    <d v="2012-07-04T00:00:00"/>
    <s v="First Class"/>
    <s v="FA-14230"/>
    <s v="Frank Atkinson"/>
    <s v="Corporate"/>
    <s v="United States"/>
    <s v="Raleigh"/>
    <x v="3"/>
    <n v="27604"/>
    <x v="0"/>
    <s v="FUR-FU-10000076"/>
    <x v="0"/>
    <x v="5"/>
    <s v="24-Hour Round Wall Clock"/>
    <n v="159.84000000000003"/>
    <n v="10"/>
    <n v="0.2"/>
    <n v="45.954000000000008"/>
  </r>
  <r>
    <n v="8851"/>
    <s v="CA-2012-140718"/>
    <x v="1"/>
    <x v="740"/>
    <d v="2012-07-04T00:00:00"/>
    <s v="First Class"/>
    <s v="FA-14230"/>
    <s v="Frank Atkinson"/>
    <s v="Corporate"/>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s v="Corporate"/>
    <s v="United States"/>
    <s v="Raleigh"/>
    <x v="3"/>
    <n v="27604"/>
    <x v="0"/>
    <s v="OFF-PA-10002250"/>
    <x v="1"/>
    <x v="10"/>
    <s v="Things To Do Today Pad"/>
    <n v="9.3920000000000012"/>
    <n v="2"/>
    <n v="0.2"/>
    <n v="3.2871999999999999"/>
  </r>
  <r>
    <n v="8853"/>
    <s v="CA-2011-119977"/>
    <x v="2"/>
    <x v="1169"/>
    <d v="2011-10-13T00:00:00"/>
    <s v="Second Class"/>
    <s v="DN-13690"/>
    <s v="Duane Noonan"/>
    <s v="Consumer"/>
    <s v="United States"/>
    <s v="New York City"/>
    <x v="15"/>
    <n v="10011"/>
    <x v="3"/>
    <s v="OFF-PA-10003823"/>
    <x v="1"/>
    <x v="10"/>
    <s v="Xerox 197"/>
    <n v="123.92"/>
    <n v="4"/>
    <n v="0"/>
    <n v="55.763999999999996"/>
  </r>
  <r>
    <n v="8854"/>
    <s v="US-2012-115343"/>
    <x v="1"/>
    <x v="357"/>
    <d v="2012-09-25T00:00:00"/>
    <s v="First Class"/>
    <s v="FO-14305"/>
    <s v="Frank Olsen"/>
    <s v="Consumer"/>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s v="Consumer"/>
    <s v="United States"/>
    <s v="Philadelphia"/>
    <x v="9"/>
    <n v="19143"/>
    <x v="3"/>
    <s v="TEC-AC-10003832"/>
    <x v="2"/>
    <x v="11"/>
    <s v="Logitech P710e Mobile Speakerphone"/>
    <n v="617.97600000000011"/>
    <n v="3"/>
    <n v="0.2"/>
    <n v="-7.724700000000098"/>
  </r>
  <r>
    <n v="8856"/>
    <s v="CA-2014-163671"/>
    <x v="3"/>
    <x v="165"/>
    <d v="2014-12-31T00:00:00"/>
    <s v="Standard Class"/>
    <s v="DP-13105"/>
    <s v="Dave Poirier"/>
    <s v="Corporate"/>
    <s v="United States"/>
    <s v="Meridian"/>
    <x v="45"/>
    <n v="83642"/>
    <x v="1"/>
    <s v="OFF-BI-10001679"/>
    <x v="1"/>
    <x v="8"/>
    <s v="GBC Instant Index System for Binding Systems"/>
    <n v="21.312000000000005"/>
    <n v="3"/>
    <n v="0.2"/>
    <n v="7.9919999999999991"/>
  </r>
  <r>
    <n v="8857"/>
    <s v="CA-2014-135909"/>
    <x v="3"/>
    <x v="119"/>
    <d v="2014-10-21T00:00:00"/>
    <s v="Standard Class"/>
    <s v="JW-15220"/>
    <s v="Jane Waco"/>
    <s v="Corporate"/>
    <s v="United States"/>
    <s v="Sacramento"/>
    <x v="1"/>
    <n v="95823"/>
    <x v="1"/>
    <s v="TEC-AC-10002335"/>
    <x v="2"/>
    <x v="11"/>
    <s v="Logitech Media Keyboard K200"/>
    <n v="209.94"/>
    <n v="6"/>
    <n v="0"/>
    <n v="39.888599999999997"/>
  </r>
  <r>
    <n v="8858"/>
    <s v="CA-2014-135909"/>
    <x v="3"/>
    <x v="119"/>
    <d v="2014-10-21T00:00:00"/>
    <s v="Standard Class"/>
    <s v="JW-15220"/>
    <s v="Jane Waco"/>
    <s v="Corporate"/>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s v="Corporate"/>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s v="Home Office"/>
    <s v="United States"/>
    <s v="Charlotte"/>
    <x v="3"/>
    <n v="28205"/>
    <x v="0"/>
    <s v="TEC-PH-10003171"/>
    <x v="2"/>
    <x v="7"/>
    <s v="Plantronics Encore H101 Dual Earpieces Headset"/>
    <n v="35.96"/>
    <n v="1"/>
    <n v="0.2"/>
    <n v="3.5959999999999983"/>
  </r>
  <r>
    <n v="8861"/>
    <s v="CA-2012-125934"/>
    <x v="1"/>
    <x v="861"/>
    <d v="2012-09-18T00:00:00"/>
    <s v="Standard Class"/>
    <s v="SN-20560"/>
    <s v="Skye Norling"/>
    <s v="Home Office"/>
    <s v="United States"/>
    <s v="Paterson"/>
    <x v="30"/>
    <n v="7501"/>
    <x v="3"/>
    <s v="OFF-LA-10000414"/>
    <x v="1"/>
    <x v="2"/>
    <s v="Avery 503"/>
    <n v="31.049999999999997"/>
    <n v="3"/>
    <n v="0"/>
    <n v="14.904"/>
  </r>
  <r>
    <n v="8862"/>
    <s v="CA-2012-125934"/>
    <x v="1"/>
    <x v="861"/>
    <d v="2012-09-18T00:00:00"/>
    <s v="Standard Class"/>
    <s v="SN-20560"/>
    <s v="Skye Norling"/>
    <s v="Home Office"/>
    <s v="United States"/>
    <s v="Paterson"/>
    <x v="30"/>
    <n v="7501"/>
    <x v="3"/>
    <s v="FUR-FU-10002107"/>
    <x v="0"/>
    <x v="5"/>
    <s v="Eldon Pizzaz Desk Accessories"/>
    <n v="8.92"/>
    <n v="4"/>
    <n v="0"/>
    <n v="3.9248000000000003"/>
  </r>
  <r>
    <n v="8863"/>
    <s v="CA-2012-125934"/>
    <x v="1"/>
    <x v="861"/>
    <d v="2012-09-18T00:00:00"/>
    <s v="Standard Class"/>
    <s v="SN-20560"/>
    <s v="Skye Norling"/>
    <s v="Home Office"/>
    <s v="United States"/>
    <s v="Paterson"/>
    <x v="30"/>
    <n v="7501"/>
    <x v="3"/>
    <s v="OFF-BI-10004593"/>
    <x v="1"/>
    <x v="8"/>
    <s v="Ibico Laser Imprintable Binding System Covers"/>
    <n v="209.6"/>
    <n v="4"/>
    <n v="0"/>
    <n v="96.415999999999997"/>
  </r>
  <r>
    <n v="8864"/>
    <s v="CA-2012-125934"/>
    <x v="1"/>
    <x v="861"/>
    <d v="2012-09-18T00:00:00"/>
    <s v="Standard Class"/>
    <s v="SN-20560"/>
    <s v="Skye Norling"/>
    <s v="Home Office"/>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s v="Home Office"/>
    <s v="United States"/>
    <s v="Paterson"/>
    <x v="30"/>
    <n v="7501"/>
    <x v="3"/>
    <s v="OFF-PA-10000556"/>
    <x v="1"/>
    <x v="10"/>
    <s v="Xerox 208"/>
    <n v="38.880000000000003"/>
    <n v="6"/>
    <n v="0"/>
    <n v="18.662400000000002"/>
  </r>
  <r>
    <n v="8866"/>
    <s v="CA-2012-158148"/>
    <x v="1"/>
    <x v="139"/>
    <d v="2012-12-26T00:00:00"/>
    <s v="Standard Class"/>
    <s v="JM-15865"/>
    <s v="John Murray"/>
    <s v="Consumer"/>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s v="Consumer"/>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s v="Consumer"/>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s v="Consumer"/>
    <s v="United States"/>
    <s v="San Diego"/>
    <x v="1"/>
    <n v="92037"/>
    <x v="1"/>
    <s v="TEC-MA-10003176"/>
    <x v="2"/>
    <x v="15"/>
    <s v="Okidata B400 Printer"/>
    <n v="686.40000000000009"/>
    <n v="2"/>
    <n v="0.2"/>
    <n v="77.219999999999914"/>
  </r>
  <r>
    <n v="8870"/>
    <s v="CA-2014-101805"/>
    <x v="3"/>
    <x v="96"/>
    <d v="2014-12-07T00:00:00"/>
    <s v="Standard Class"/>
    <s v="SH-19975"/>
    <s v="Sally Hughsby"/>
    <s v="Corporate"/>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s v="Corporate"/>
    <s v="United States"/>
    <s v="Seattle"/>
    <x v="4"/>
    <n v="98105"/>
    <x v="1"/>
    <s v="FUR-FU-10000023"/>
    <x v="0"/>
    <x v="5"/>
    <s v="Eldon Wave Desk Accessories"/>
    <n v="70.679999999999993"/>
    <n v="12"/>
    <n v="0"/>
    <n v="31.099200000000003"/>
  </r>
  <r>
    <n v="8872"/>
    <s v="CA-2014-101805"/>
    <x v="3"/>
    <x v="96"/>
    <d v="2014-12-07T00:00:00"/>
    <s v="Standard Class"/>
    <s v="SH-19975"/>
    <s v="Sally Hughsby"/>
    <s v="Corporate"/>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s v="Consumer"/>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s v="Consumer"/>
    <s v="United States"/>
    <s v="Columbus"/>
    <x v="24"/>
    <n v="43229"/>
    <x v="3"/>
    <s v="OFF-BI-10002429"/>
    <x v="1"/>
    <x v="8"/>
    <s v="Premier Elliptical Ring Binder, Black"/>
    <n v="18.264000000000003"/>
    <n v="2"/>
    <n v="0.7"/>
    <n v="-13.393599999999999"/>
  </r>
  <r>
    <n v="8875"/>
    <s v="CA-2014-142489"/>
    <x v="3"/>
    <x v="237"/>
    <d v="2014-11-17T00:00:00"/>
    <s v="Second Class"/>
    <s v="TC-21295"/>
    <s v="Toby Carlisle"/>
    <s v="Consumer"/>
    <s v="United States"/>
    <s v="Houston"/>
    <x v="5"/>
    <n v="77095"/>
    <x v="2"/>
    <s v="OFF-BI-10003684"/>
    <x v="1"/>
    <x v="8"/>
    <s v="Wilson Jones Legal Size Ring Binders"/>
    <n v="21.989999999999995"/>
    <n v="5"/>
    <n v="0.8"/>
    <n v="-32.984999999999999"/>
  </r>
  <r>
    <n v="8876"/>
    <s v="US-2013-141264"/>
    <x v="0"/>
    <x v="572"/>
    <d v="2013-08-20T00:00:00"/>
    <s v="Standard Class"/>
    <s v="CT-11995"/>
    <s v="Carol Triggs"/>
    <s v="Consumer"/>
    <s v="United States"/>
    <s v="Irving"/>
    <x v="5"/>
    <n v="75061"/>
    <x v="2"/>
    <s v="OFF-SU-10003505"/>
    <x v="1"/>
    <x v="14"/>
    <s v="Premier Electric Letter Opener"/>
    <n v="185.376"/>
    <n v="2"/>
    <n v="0.2"/>
    <n v="-34.758000000000017"/>
  </r>
  <r>
    <n v="8877"/>
    <s v="US-2013-141264"/>
    <x v="0"/>
    <x v="572"/>
    <d v="2013-08-20T00:00:00"/>
    <s v="Standard Class"/>
    <s v="CT-11995"/>
    <s v="Carol Triggs"/>
    <s v="Consumer"/>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s v="Consumer"/>
    <s v="United States"/>
    <s v="Morristown"/>
    <x v="30"/>
    <n v="7960"/>
    <x v="3"/>
    <s v="TEC-MA-10004626"/>
    <x v="2"/>
    <x v="15"/>
    <s v="Lexmark 20R1285 X6650 Wireless All-in-One Printer"/>
    <n v="480"/>
    <n v="4"/>
    <n v="0"/>
    <n v="225.6"/>
  </r>
  <r>
    <n v="8879"/>
    <s v="CA-2014-126928"/>
    <x v="3"/>
    <x v="697"/>
    <d v="2014-09-24T00:00:00"/>
    <s v="Standard Class"/>
    <s v="GZ-14470"/>
    <s v="Gary Zandusky"/>
    <s v="Consumer"/>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s v="Corporate"/>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s v="Corporate"/>
    <s v="United States"/>
    <s v="Los Angeles"/>
    <x v="1"/>
    <n v="90008"/>
    <x v="1"/>
    <s v="TEC-AC-10000736"/>
    <x v="2"/>
    <x v="11"/>
    <s v="Logitech G600 MMO Gaming Mouse"/>
    <n v="239.96999999999997"/>
    <n v="3"/>
    <n v="0"/>
    <n v="86.389199999999988"/>
  </r>
  <r>
    <n v="8882"/>
    <s v="CA-2013-135594"/>
    <x v="0"/>
    <x v="1186"/>
    <d v="2013-07-04T00:00:00"/>
    <s v="Second Class"/>
    <s v="AH-10120"/>
    <s v="Adrian Hane"/>
    <s v="Home Office"/>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s v="Corporate"/>
    <s v="United States"/>
    <s v="Durham"/>
    <x v="3"/>
    <n v="27707"/>
    <x v="0"/>
    <s v="TEC-PH-10004071"/>
    <x v="2"/>
    <x v="7"/>
    <s v="PayAnywhere Card Reader"/>
    <n v="15.984000000000002"/>
    <n v="2"/>
    <n v="0.2"/>
    <n v="1.3986000000000001"/>
  </r>
  <r>
    <n v="8884"/>
    <s v="US-2014-115252"/>
    <x v="3"/>
    <x v="179"/>
    <d v="2014-10-26T00:00:00"/>
    <s v="Standard Class"/>
    <s v="MY-18295"/>
    <s v="Muhammed Yedwab"/>
    <s v="Corporate"/>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s v="Corporate"/>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s v="Corporate"/>
    <s v="United States"/>
    <s v="Columbus"/>
    <x v="24"/>
    <n v="43229"/>
    <x v="3"/>
    <s v="OFF-BI-10004141"/>
    <x v="1"/>
    <x v="8"/>
    <s v="Insertable Tab Indexes For Data Binders"/>
    <n v="2.8620000000000005"/>
    <n v="3"/>
    <n v="0.7"/>
    <n v="-2.2896000000000001"/>
  </r>
  <r>
    <n v="8887"/>
    <s v="CA-2011-107398"/>
    <x v="2"/>
    <x v="55"/>
    <d v="2011-08-30T00:00:00"/>
    <s v="Standard Class"/>
    <s v="BS-11590"/>
    <s v="Brendan Sweed"/>
    <s v="Corporate"/>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s v="Corporate"/>
    <s v="United States"/>
    <s v="Los Angeles"/>
    <x v="1"/>
    <n v="90036"/>
    <x v="1"/>
    <s v="OFF-ST-10002574"/>
    <x v="1"/>
    <x v="4"/>
    <s v="SAFCO Commercial Wire Shelving, Black"/>
    <n v="276.27999999999997"/>
    <n v="2"/>
    <n v="0"/>
    <n v="0"/>
  </r>
  <r>
    <n v="8889"/>
    <s v="CA-2014-103968"/>
    <x v="3"/>
    <x v="96"/>
    <d v="2014-12-08T00:00:00"/>
    <s v="Standard Class"/>
    <s v="ML-17755"/>
    <s v="Max Ludwig"/>
    <s v="Home Office"/>
    <s v="United States"/>
    <s v="Stockton"/>
    <x v="1"/>
    <n v="95207"/>
    <x v="1"/>
    <s v="FUR-FU-10003394"/>
    <x v="0"/>
    <x v="5"/>
    <s v="Tenex &quot;The Solids&quot; Textured Chair Mats"/>
    <n v="629.64"/>
    <n v="9"/>
    <n v="0"/>
    <n v="107.03879999999994"/>
  </r>
  <r>
    <n v="8890"/>
    <s v="CA-2013-147256"/>
    <x v="0"/>
    <x v="508"/>
    <d v="2013-10-22T00:00:00"/>
    <s v="Second Class"/>
    <s v="FC-14245"/>
    <s v="Frank Carlisle"/>
    <s v="Home Office"/>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s v="Home Office"/>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s v="Home Office"/>
    <s v="United States"/>
    <s v="Columbus"/>
    <x v="32"/>
    <n v="31907"/>
    <x v="0"/>
    <s v="FUR-CH-10001146"/>
    <x v="0"/>
    <x v="1"/>
    <s v="Global Value Mid-Back Manager's Chair, Gray"/>
    <n v="121.78"/>
    <n v="2"/>
    <n v="0"/>
    <n v="30.444999999999993"/>
  </r>
  <r>
    <n v="8893"/>
    <s v="CA-2012-111038"/>
    <x v="1"/>
    <x v="494"/>
    <d v="2012-12-06T00:00:00"/>
    <s v="Standard Class"/>
    <s v="LC-16960"/>
    <s v="Lindsay Castell"/>
    <s v="Home Office"/>
    <s v="United States"/>
    <s v="San Diego"/>
    <x v="1"/>
    <n v="92037"/>
    <x v="1"/>
    <s v="FUR-CH-10003973"/>
    <x v="0"/>
    <x v="1"/>
    <s v="GuestStacker Chair with Chrome Finish Legs"/>
    <n v="2676.672"/>
    <n v="9"/>
    <n v="0.2"/>
    <n v="267.66720000000009"/>
  </r>
  <r>
    <n v="8894"/>
    <s v="CA-2011-124723"/>
    <x v="2"/>
    <x v="79"/>
    <d v="2011-08-12T00:00:00"/>
    <s v="Standard Class"/>
    <s v="GZ-14470"/>
    <s v="Gary Zandusky"/>
    <s v="Consumer"/>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s v="Consumer"/>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s v="Consumer"/>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s v="Consumer"/>
    <s v="United States"/>
    <s v="Los Angeles"/>
    <x v="1"/>
    <n v="90004"/>
    <x v="1"/>
    <s v="TEC-PH-10004614"/>
    <x v="2"/>
    <x v="7"/>
    <s v="AT&amp;T 841000 Phone"/>
    <n v="165.60000000000002"/>
    <n v="3"/>
    <n v="0.2"/>
    <n v="10.349999999999994"/>
  </r>
  <r>
    <n v="8898"/>
    <s v="CA-2013-167241"/>
    <x v="0"/>
    <x v="243"/>
    <d v="2013-08-23T00:00:00"/>
    <s v="Standard Class"/>
    <s v="BD-11320"/>
    <s v="Bill Donatelli"/>
    <s v="Consumer"/>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s v="Corporate"/>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s v="Corporate"/>
    <s v="United States"/>
    <s v="Springfield"/>
    <x v="17"/>
    <n v="22153"/>
    <x v="0"/>
    <s v="OFF-LA-10004545"/>
    <x v="1"/>
    <x v="2"/>
    <s v="Avery 50"/>
    <n v="25.06"/>
    <n v="2"/>
    <n v="0"/>
    <n v="11.778199999999998"/>
  </r>
  <r>
    <n v="8901"/>
    <s v="CA-2013-150483"/>
    <x v="0"/>
    <x v="1207"/>
    <d v="2013-06-05T00:00:00"/>
    <s v="Standard Class"/>
    <s v="BP-11290"/>
    <s v="Beth Paige"/>
    <s v="Consumer"/>
    <s v="United States"/>
    <s v="Decatur"/>
    <x v="10"/>
    <n v="62521"/>
    <x v="2"/>
    <s v="FUR-FU-10001379"/>
    <x v="0"/>
    <x v="5"/>
    <s v="Executive Impressions 16-1/2&quot; Circular Wall Clock"/>
    <n v="32.064"/>
    <n v="3"/>
    <n v="0.6"/>
    <n v="-12.825599999999994"/>
  </r>
  <r>
    <n v="8902"/>
    <s v="CA-2013-150483"/>
    <x v="0"/>
    <x v="1207"/>
    <d v="2013-06-05T00:00:00"/>
    <s v="Standard Class"/>
    <s v="BP-11290"/>
    <s v="Beth Paige"/>
    <s v="Consumer"/>
    <s v="United States"/>
    <s v="Decatur"/>
    <x v="10"/>
    <n v="62521"/>
    <x v="2"/>
    <s v="OFF-PA-10001846"/>
    <x v="1"/>
    <x v="10"/>
    <s v="Xerox 1899"/>
    <n v="18.496000000000002"/>
    <n v="4"/>
    <n v="0.2"/>
    <n v="6.7048000000000005"/>
  </r>
  <r>
    <n v="8903"/>
    <s v="CA-2013-150483"/>
    <x v="0"/>
    <x v="1207"/>
    <d v="2013-06-05T00:00:00"/>
    <s v="Standard Class"/>
    <s v="BP-11290"/>
    <s v="Beth Paige"/>
    <s v="Consumer"/>
    <s v="United States"/>
    <s v="Decatur"/>
    <x v="10"/>
    <n v="62521"/>
    <x v="2"/>
    <s v="FUR-CH-10000422"/>
    <x v="0"/>
    <x v="1"/>
    <s v="Global Highback Leather Tilter in Burgundy"/>
    <n v="191.07899999999998"/>
    <n v="3"/>
    <n v="0.3"/>
    <n v="-38.215799999999973"/>
  </r>
  <r>
    <n v="8904"/>
    <s v="CA-2013-150483"/>
    <x v="0"/>
    <x v="1207"/>
    <d v="2013-06-05T00:00:00"/>
    <s v="Standard Class"/>
    <s v="BP-11290"/>
    <s v="Beth Paige"/>
    <s v="Consumer"/>
    <s v="United States"/>
    <s v="Decatur"/>
    <x v="10"/>
    <n v="62521"/>
    <x v="2"/>
    <s v="OFF-PA-10004621"/>
    <x v="1"/>
    <x v="10"/>
    <s v="Xerox 212"/>
    <n v="10.368000000000002"/>
    <n v="2"/>
    <n v="0.2"/>
    <n v="3.6288"/>
  </r>
  <r>
    <n v="8905"/>
    <s v="US-2013-126431"/>
    <x v="0"/>
    <x v="949"/>
    <d v="2013-07-02T00:00:00"/>
    <s v="Same Day"/>
    <s v="SU-20665"/>
    <s v="Stephanie Ulpright"/>
    <s v="Home Office"/>
    <s v="United States"/>
    <s v="New York City"/>
    <x v="15"/>
    <n v="10009"/>
    <x v="3"/>
    <s v="OFF-LA-10001474"/>
    <x v="1"/>
    <x v="2"/>
    <s v="Avery 477"/>
    <n v="30.53"/>
    <n v="1"/>
    <n v="0"/>
    <n v="14.043800000000001"/>
  </r>
  <r>
    <n v="8906"/>
    <s v="US-2013-126431"/>
    <x v="0"/>
    <x v="949"/>
    <d v="2013-07-02T00:00:00"/>
    <s v="Same Day"/>
    <s v="SU-20665"/>
    <s v="Stephanie Ulpright"/>
    <s v="Home Office"/>
    <s v="United States"/>
    <s v="New York City"/>
    <x v="15"/>
    <n v="10009"/>
    <x v="3"/>
    <s v="TEC-AC-10001635"/>
    <x v="2"/>
    <x v="11"/>
    <s v="KeyTronic KT400U2 - Keyboard - Black"/>
    <n v="30.839999999999996"/>
    <n v="3"/>
    <n v="0"/>
    <n v="6.1679999999999975"/>
  </r>
  <r>
    <n v="8907"/>
    <s v="US-2013-126431"/>
    <x v="0"/>
    <x v="949"/>
    <d v="2013-07-02T00:00:00"/>
    <s v="Same Day"/>
    <s v="SU-20665"/>
    <s v="Stephanie Ulpright"/>
    <s v="Home Office"/>
    <s v="United States"/>
    <s v="New York City"/>
    <x v="15"/>
    <n v="10009"/>
    <x v="3"/>
    <s v="OFF-PA-10001950"/>
    <x v="1"/>
    <x v="10"/>
    <s v="Southworth 25% Cotton Antique Laid Paper &amp; Envelopes"/>
    <n v="75.06"/>
    <n v="9"/>
    <n v="0"/>
    <n v="33.776999999999994"/>
  </r>
  <r>
    <n v="8908"/>
    <s v="CA-2013-139934"/>
    <x v="0"/>
    <x v="122"/>
    <d v="2013-12-21T00:00:00"/>
    <s v="First Class"/>
    <s v="AY-10555"/>
    <s v="Andy Yotov"/>
    <s v="Corporate"/>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s v="Corporate"/>
    <s v="United States"/>
    <s v="Moreno Valley"/>
    <x v="1"/>
    <n v="92553"/>
    <x v="1"/>
    <s v="OFF-PA-10003790"/>
    <x v="1"/>
    <x v="10"/>
    <s v="Xerox 1991"/>
    <n v="182.72"/>
    <n v="8"/>
    <n v="0"/>
    <n v="84.051199999999994"/>
  </r>
  <r>
    <n v="8910"/>
    <s v="CA-2014-160661"/>
    <x v="3"/>
    <x v="960"/>
    <d v="2014-11-02T00:00:00"/>
    <s v="Standard Class"/>
    <s v="SA-20830"/>
    <s v="Sue Ann Reed"/>
    <s v="Consumer"/>
    <s v="United States"/>
    <s v="Everett"/>
    <x v="31"/>
    <n v="2149"/>
    <x v="3"/>
    <s v="OFF-LA-10002475"/>
    <x v="1"/>
    <x v="2"/>
    <s v="Avery 519"/>
    <n v="21.93"/>
    <n v="3"/>
    <n v="0"/>
    <n v="10.307099999999998"/>
  </r>
  <r>
    <n v="8911"/>
    <s v="CA-2014-102610"/>
    <x v="3"/>
    <x v="259"/>
    <d v="2014-11-09T00:00:00"/>
    <s v="Standard Class"/>
    <s v="CA-12265"/>
    <s v="Christina Anderson"/>
    <s v="Consumer"/>
    <s v="United States"/>
    <s v="Chattanooga"/>
    <x v="18"/>
    <n v="37421"/>
    <x v="0"/>
    <s v="TEC-AC-10000303"/>
    <x v="2"/>
    <x v="11"/>
    <s v="Logitech M510 Wireless Mouse"/>
    <n v="95.976000000000013"/>
    <n v="3"/>
    <n v="0.2"/>
    <n v="15.596099999999996"/>
  </r>
  <r>
    <n v="8912"/>
    <s v="CA-2014-102610"/>
    <x v="3"/>
    <x v="259"/>
    <d v="2014-11-09T00:00:00"/>
    <s v="Standard Class"/>
    <s v="CA-12265"/>
    <s v="Christina Anderson"/>
    <s v="Consumer"/>
    <s v="United States"/>
    <s v="Chattanooga"/>
    <x v="18"/>
    <n v="37421"/>
    <x v="0"/>
    <s v="TEC-PH-10000127"/>
    <x v="2"/>
    <x v="7"/>
    <s v="iOttie XL Car Mount"/>
    <n v="143.928"/>
    <n v="9"/>
    <n v="0.2"/>
    <n v="-32.383800000000008"/>
  </r>
  <r>
    <n v="8913"/>
    <s v="CA-2014-102610"/>
    <x v="3"/>
    <x v="259"/>
    <d v="2014-11-09T00:00:00"/>
    <s v="Standard Class"/>
    <s v="CA-12265"/>
    <s v="Christina Anderson"/>
    <s v="Consumer"/>
    <s v="United States"/>
    <s v="Chattanooga"/>
    <x v="18"/>
    <n v="37421"/>
    <x v="0"/>
    <s v="OFF-BI-10004364"/>
    <x v="1"/>
    <x v="8"/>
    <s v="Storex Dura Pro Binders"/>
    <n v="3.5640000000000009"/>
    <n v="2"/>
    <n v="0.7"/>
    <n v="-2.9700000000000006"/>
  </r>
  <r>
    <n v="8914"/>
    <s v="CA-2014-102610"/>
    <x v="3"/>
    <x v="259"/>
    <d v="2014-11-09T00:00:00"/>
    <s v="Standard Class"/>
    <s v="CA-12265"/>
    <s v="Christina Anderson"/>
    <s v="Consumer"/>
    <s v="United States"/>
    <s v="Chattanooga"/>
    <x v="18"/>
    <n v="37421"/>
    <x v="0"/>
    <s v="OFF-LA-10002195"/>
    <x v="1"/>
    <x v="2"/>
    <s v="Avery 481"/>
    <n v="4.9280000000000008"/>
    <n v="2"/>
    <n v="0.2"/>
    <n v="1.7247999999999997"/>
  </r>
  <r>
    <n v="8915"/>
    <s v="US-2013-144057"/>
    <x v="0"/>
    <x v="195"/>
    <d v="2013-05-14T00:00:00"/>
    <s v="Standard Class"/>
    <s v="CV-12805"/>
    <s v="Cynthia Voltz"/>
    <s v="Corporate"/>
    <s v="United States"/>
    <s v="Austin"/>
    <x v="5"/>
    <n v="78745"/>
    <x v="2"/>
    <s v="OFF-ST-10001490"/>
    <x v="1"/>
    <x v="4"/>
    <s v="Hot File 7-Pocket, Floor Stand"/>
    <n v="856.65600000000006"/>
    <n v="6"/>
    <n v="0.2"/>
    <n v="107.08199999999985"/>
  </r>
  <r>
    <n v="8916"/>
    <s v="US-2013-144057"/>
    <x v="0"/>
    <x v="195"/>
    <d v="2013-05-14T00:00:00"/>
    <s v="Standard Class"/>
    <s v="CV-12805"/>
    <s v="Cynthia Voltz"/>
    <s v="Corporate"/>
    <s v="United States"/>
    <s v="Austin"/>
    <x v="5"/>
    <n v="78745"/>
    <x v="2"/>
    <s v="OFF-BI-10002852"/>
    <x v="1"/>
    <x v="8"/>
    <s v="Ibico Standard Transparent Covers"/>
    <n v="13.183999999999997"/>
    <n v="4"/>
    <n v="0.8"/>
    <n v="-20.435200000000002"/>
  </r>
  <r>
    <n v="8917"/>
    <s v="US-2013-144057"/>
    <x v="0"/>
    <x v="195"/>
    <d v="2013-05-14T00:00:00"/>
    <s v="Standard Class"/>
    <s v="CV-12805"/>
    <s v="Cynthia Voltz"/>
    <s v="Corporate"/>
    <s v="United States"/>
    <s v="Austin"/>
    <x v="5"/>
    <n v="78745"/>
    <x v="2"/>
    <s v="OFF-AP-10000390"/>
    <x v="1"/>
    <x v="9"/>
    <s v="Euro Pro Shark Stick Mini Vacuum"/>
    <n v="48.783999999999985"/>
    <n v="4"/>
    <n v="0.8"/>
    <n v="-131.71680000000001"/>
  </r>
  <r>
    <n v="8918"/>
    <s v="US-2013-144057"/>
    <x v="0"/>
    <x v="195"/>
    <d v="2013-05-14T00:00:00"/>
    <s v="Standard Class"/>
    <s v="CV-12805"/>
    <s v="Cynthia Voltz"/>
    <s v="Corporate"/>
    <s v="United States"/>
    <s v="Austin"/>
    <x v="5"/>
    <n v="78745"/>
    <x v="2"/>
    <s v="OFF-PA-10004327"/>
    <x v="1"/>
    <x v="10"/>
    <s v="Xerox 1911"/>
    <n v="76.64"/>
    <n v="2"/>
    <n v="0.2"/>
    <n v="26.823999999999995"/>
  </r>
  <r>
    <n v="8919"/>
    <s v="US-2013-144057"/>
    <x v="0"/>
    <x v="195"/>
    <d v="2013-05-14T00:00:00"/>
    <s v="Standard Class"/>
    <s v="CV-12805"/>
    <s v="Cynthia Voltz"/>
    <s v="Corporate"/>
    <s v="United States"/>
    <s v="Austin"/>
    <x v="5"/>
    <n v="78745"/>
    <x v="2"/>
    <s v="OFF-BI-10002353"/>
    <x v="1"/>
    <x v="8"/>
    <s v="GBC VeloBind Cover Sets"/>
    <n v="18.527999999999995"/>
    <n v="6"/>
    <n v="0.8"/>
    <n v="-27.791999999999994"/>
  </r>
  <r>
    <n v="8920"/>
    <s v="CA-2011-160276"/>
    <x v="2"/>
    <x v="1063"/>
    <d v="2011-04-08T00:00:00"/>
    <s v="Standard Class"/>
    <s v="AH-10690"/>
    <s v="Anna Häberlin"/>
    <s v="Corporate"/>
    <s v="United States"/>
    <s v="Virginia Beach"/>
    <x v="17"/>
    <n v="23464"/>
    <x v="0"/>
    <s v="FUR-FU-10003192"/>
    <x v="0"/>
    <x v="5"/>
    <s v="Luxo Adjustable Task Clamp Lamp"/>
    <n v="177.68"/>
    <n v="2"/>
    <n v="0"/>
    <n v="46.196799999999996"/>
  </r>
  <r>
    <n v="8921"/>
    <s v="CA-2011-132983"/>
    <x v="2"/>
    <x v="582"/>
    <d v="2011-05-03T00:00:00"/>
    <s v="Standard Class"/>
    <s v="DS-13180"/>
    <s v="David Smith"/>
    <s v="Corporate"/>
    <s v="United States"/>
    <s v="Jamestown"/>
    <x v="15"/>
    <n v="14701"/>
    <x v="3"/>
    <s v="TEC-AC-10000736"/>
    <x v="2"/>
    <x v="11"/>
    <s v="Logitech G600 MMO Gaming Mouse"/>
    <n v="159.97999999999999"/>
    <n v="2"/>
    <n v="0"/>
    <n v="57.592799999999997"/>
  </r>
  <r>
    <n v="8922"/>
    <s v="CA-2013-145709"/>
    <x v="0"/>
    <x v="964"/>
    <d v="2013-10-09T00:00:00"/>
    <s v="Standard Class"/>
    <s v="AH-10690"/>
    <s v="Anna Häberlin"/>
    <s v="Corporate"/>
    <s v="United States"/>
    <s v="Coral Gables"/>
    <x v="2"/>
    <n v="33134"/>
    <x v="0"/>
    <s v="TEC-PH-10003095"/>
    <x v="2"/>
    <x v="7"/>
    <s v="Samsung HM1900 Bluetooth Headset"/>
    <n v="52.679999999999993"/>
    <n v="3"/>
    <n v="0.2"/>
    <n v="19.754999999999999"/>
  </r>
  <r>
    <n v="8923"/>
    <s v="CA-2013-145709"/>
    <x v="0"/>
    <x v="964"/>
    <d v="2013-10-09T00:00:00"/>
    <s v="Standard Class"/>
    <s v="AH-10690"/>
    <s v="Anna Häberlin"/>
    <s v="Corporate"/>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s v="Consumer"/>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s v="Consumer"/>
    <s v="United States"/>
    <s v="Rockford"/>
    <x v="10"/>
    <n v="61107"/>
    <x v="2"/>
    <s v="TEC-PH-10004241"/>
    <x v="2"/>
    <x v="7"/>
    <s v="Nokia Lumia 1020"/>
    <n v="1439.9680000000001"/>
    <n v="4"/>
    <n v="0.2"/>
    <n v="143.99680000000006"/>
  </r>
  <r>
    <n v="8926"/>
    <s v="CA-2013-168032"/>
    <x v="0"/>
    <x v="806"/>
    <d v="2013-02-03T00:00:00"/>
    <s v="Standard Class"/>
    <s v="DF-13135"/>
    <s v="David Flashing"/>
    <s v="Consumer"/>
    <s v="United States"/>
    <s v="Rockford"/>
    <x v="10"/>
    <n v="61107"/>
    <x v="2"/>
    <s v="OFF-BI-10000546"/>
    <x v="1"/>
    <x v="8"/>
    <s v="Avery Durable Binders"/>
    <n v="1.7279999999999995"/>
    <n v="3"/>
    <n v="0.8"/>
    <n v="-2.678399999999999"/>
  </r>
  <r>
    <n v="8927"/>
    <s v="CA-2013-168032"/>
    <x v="0"/>
    <x v="806"/>
    <d v="2013-02-03T00:00:00"/>
    <s v="Standard Class"/>
    <s v="DF-13135"/>
    <s v="David Flashing"/>
    <s v="Consumer"/>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s v="Corporate"/>
    <s v="United States"/>
    <s v="Seattle"/>
    <x v="4"/>
    <n v="98103"/>
    <x v="1"/>
    <s v="OFF-AR-10002067"/>
    <x v="1"/>
    <x v="6"/>
    <s v="Newell 334"/>
    <n v="99.2"/>
    <n v="5"/>
    <n v="0"/>
    <n v="25.792000000000002"/>
  </r>
  <r>
    <n v="8929"/>
    <s v="US-2012-168704"/>
    <x v="1"/>
    <x v="657"/>
    <d v="2012-04-17T00:00:00"/>
    <s v="Standard Class"/>
    <s v="FP-14320"/>
    <s v="Frank Preis"/>
    <s v="Consumer"/>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s v="Consumer"/>
    <s v="United States"/>
    <s v="Huntsville"/>
    <x v="5"/>
    <n v="77340"/>
    <x v="2"/>
    <s v="FUR-TA-10002530"/>
    <x v="0"/>
    <x v="3"/>
    <s v="Iceberg OfficeWorks 42&quot; Round Tables"/>
    <n v="211.37199999999999"/>
    <n v="2"/>
    <n v="0.3"/>
    <n v="-45.294000000000011"/>
  </r>
  <r>
    <n v="8931"/>
    <s v="US-2012-168704"/>
    <x v="1"/>
    <x v="657"/>
    <d v="2012-04-17T00:00:00"/>
    <s v="Standard Class"/>
    <s v="FP-14320"/>
    <s v="Frank Preis"/>
    <s v="Consumer"/>
    <s v="United States"/>
    <s v="Huntsville"/>
    <x v="5"/>
    <n v="77340"/>
    <x v="2"/>
    <s v="TEC-PH-10001061"/>
    <x v="2"/>
    <x v="7"/>
    <s v="Apple iPhone 5C"/>
    <n v="239.976"/>
    <n v="3"/>
    <n v="0.2"/>
    <n v="17.998199999999997"/>
  </r>
  <r>
    <n v="8932"/>
    <s v="CA-2014-143252"/>
    <x v="3"/>
    <x v="404"/>
    <d v="2014-12-25T00:00:00"/>
    <s v="Standard Class"/>
    <s v="HE-14800"/>
    <s v="Harold Engle"/>
    <s v="Corporate"/>
    <s v="United States"/>
    <s v="Milwaukee"/>
    <x v="6"/>
    <n v="53209"/>
    <x v="2"/>
    <s v="FUR-FU-10001057"/>
    <x v="0"/>
    <x v="5"/>
    <s v="Tensor Track Tree Floor Lamp"/>
    <n v="99.949999999999989"/>
    <n v="5"/>
    <n v="0"/>
    <n v="22.988499999999998"/>
  </r>
  <r>
    <n v="8933"/>
    <s v="CA-2014-143252"/>
    <x v="3"/>
    <x v="404"/>
    <d v="2014-12-25T00:00:00"/>
    <s v="Standard Class"/>
    <s v="HE-14800"/>
    <s v="Harold Engle"/>
    <s v="Corporate"/>
    <s v="United States"/>
    <s v="Milwaukee"/>
    <x v="6"/>
    <n v="53209"/>
    <x v="2"/>
    <s v="TEC-AC-10002331"/>
    <x v="2"/>
    <x v="11"/>
    <s v="Maxell 74 Minute CDR, 10/Pack"/>
    <n v="29.339999999999996"/>
    <n v="3"/>
    <n v="0"/>
    <n v="10.855799999999999"/>
  </r>
  <r>
    <n v="8934"/>
    <s v="CA-2013-102134"/>
    <x v="0"/>
    <x v="560"/>
    <d v="2013-03-20T00:00:00"/>
    <s v="Standard Class"/>
    <s v="SP-20545"/>
    <s v="Sibella Parks"/>
    <s v="Corporate"/>
    <s v="United States"/>
    <s v="Green Bay"/>
    <x v="6"/>
    <n v="54302"/>
    <x v="2"/>
    <s v="FUR-FU-10003724"/>
    <x v="0"/>
    <x v="5"/>
    <s v="Westinghouse Clip-On Gooseneck Lamps"/>
    <n v="16.739999999999998"/>
    <n v="2"/>
    <n v="0"/>
    <n v="4.3523999999999994"/>
  </r>
  <r>
    <n v="8935"/>
    <s v="CA-2014-130036"/>
    <x v="3"/>
    <x v="151"/>
    <d v="2014-08-28T00:00:00"/>
    <s v="Same Day"/>
    <s v="BP-11185"/>
    <s v="Ben Peterman"/>
    <s v="Corporate"/>
    <s v="United States"/>
    <s v="Philadelphia"/>
    <x v="9"/>
    <n v="19120"/>
    <x v="3"/>
    <s v="OFF-PA-10000528"/>
    <x v="1"/>
    <x v="10"/>
    <s v="Xerox 1981"/>
    <n v="12.672000000000001"/>
    <n v="3"/>
    <n v="0.2"/>
    <n v="3.96"/>
  </r>
  <r>
    <n v="8936"/>
    <s v="CA-2014-130036"/>
    <x v="3"/>
    <x v="151"/>
    <d v="2014-08-28T00:00:00"/>
    <s v="Same Day"/>
    <s v="BP-11185"/>
    <s v="Ben Peterman"/>
    <s v="Corporate"/>
    <s v="United States"/>
    <s v="Philadelphia"/>
    <x v="9"/>
    <n v="19120"/>
    <x v="3"/>
    <s v="TEC-AC-10001908"/>
    <x v="2"/>
    <x v="11"/>
    <s v="Logitech Wireless Headset h800"/>
    <n v="1119.8880000000001"/>
    <n v="14"/>
    <n v="0.2"/>
    <n v="209.97899999999993"/>
  </r>
  <r>
    <n v="8937"/>
    <s v="CA-2012-134117"/>
    <x v="1"/>
    <x v="997"/>
    <d v="2012-12-19T00:00:00"/>
    <s v="Second Class"/>
    <s v="PG-18895"/>
    <s v="Paul Gonzalez"/>
    <s v="Consumer"/>
    <s v="United States"/>
    <s v="Los Angeles"/>
    <x v="1"/>
    <n v="90008"/>
    <x v="1"/>
    <s v="OFF-AR-10003903"/>
    <x v="1"/>
    <x v="6"/>
    <s v="Sanford 52201 APSCO Electric Pencil Sharpener"/>
    <n v="204.85"/>
    <n v="5"/>
    <n v="0"/>
    <n v="53.261000000000003"/>
  </r>
  <r>
    <n v="8938"/>
    <s v="CA-2012-134117"/>
    <x v="1"/>
    <x v="997"/>
    <d v="2012-12-19T00:00:00"/>
    <s v="Second Class"/>
    <s v="PG-18895"/>
    <s v="Paul Gonzalez"/>
    <s v="Consumer"/>
    <s v="United States"/>
    <s v="Los Angeles"/>
    <x v="1"/>
    <n v="90008"/>
    <x v="1"/>
    <s v="TEC-PH-10004908"/>
    <x v="2"/>
    <x v="7"/>
    <s v="Panasonic KX TS3282W Corded phone"/>
    <n v="135.98400000000001"/>
    <n v="2"/>
    <n v="0.2"/>
    <n v="16.997999999999983"/>
  </r>
  <r>
    <n v="8939"/>
    <s v="CA-2012-134117"/>
    <x v="1"/>
    <x v="997"/>
    <d v="2012-12-19T00:00:00"/>
    <s v="Second Class"/>
    <s v="PG-18895"/>
    <s v="Paul Gonzalez"/>
    <s v="Consumer"/>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s v="Consumer"/>
    <s v="United States"/>
    <s v="Los Angeles"/>
    <x v="1"/>
    <n v="90008"/>
    <x v="1"/>
    <s v="OFF-BI-10002026"/>
    <x v="1"/>
    <x v="8"/>
    <s v="Avery Arch Ring Binders"/>
    <n v="92.960000000000008"/>
    <n v="2"/>
    <n v="0.2"/>
    <n v="31.373999999999995"/>
  </r>
  <r>
    <n v="8941"/>
    <s v="CA-2011-130918"/>
    <x v="2"/>
    <x v="963"/>
    <d v="2011-08-24T00:00:00"/>
    <s v="Second Class"/>
    <s v="JP-15520"/>
    <s v="Jeremy Pistek"/>
    <s v="Consumer"/>
    <s v="United States"/>
    <s v="North Miami"/>
    <x v="2"/>
    <n v="33161"/>
    <x v="0"/>
    <s v="OFF-SU-10003936"/>
    <x v="1"/>
    <x v="14"/>
    <s v="Acme Serrated Blade Letter Opener"/>
    <n v="7.6320000000000014"/>
    <n v="3"/>
    <n v="0.2"/>
    <n v="-1.8126000000000002"/>
  </r>
  <r>
    <n v="8942"/>
    <s v="CA-2013-159023"/>
    <x v="0"/>
    <x v="54"/>
    <d v="2013-11-06T00:00:00"/>
    <s v="First Class"/>
    <s v="NW-18400"/>
    <s v="Natalie Webber"/>
    <s v="Consumer"/>
    <s v="United States"/>
    <s v="Portland"/>
    <x v="21"/>
    <n v="97206"/>
    <x v="1"/>
    <s v="OFF-BI-10002813"/>
    <x v="1"/>
    <x v="8"/>
    <s v="Avery Reinforcements for Hole-Punch Pages"/>
    <n v="4.1580000000000004"/>
    <n v="7"/>
    <n v="0.7"/>
    <n v="-3.4649999999999999"/>
  </r>
  <r>
    <n v="8943"/>
    <s v="CA-2013-159023"/>
    <x v="0"/>
    <x v="54"/>
    <d v="2013-11-06T00:00:00"/>
    <s v="First Class"/>
    <s v="NW-18400"/>
    <s v="Natalie Webber"/>
    <s v="Consumer"/>
    <s v="United States"/>
    <s v="Portland"/>
    <x v="21"/>
    <n v="97206"/>
    <x v="1"/>
    <s v="TEC-MA-10003337"/>
    <x v="2"/>
    <x v="15"/>
    <s v="Okidata B401 Printer"/>
    <n v="179.99100000000004"/>
    <n v="3"/>
    <n v="0.7"/>
    <n v="-251.98739999999992"/>
  </r>
  <r>
    <n v="8944"/>
    <s v="CA-2014-111717"/>
    <x v="3"/>
    <x v="1209"/>
    <d v="2014-10-17T00:00:00"/>
    <s v="Standard Class"/>
    <s v="SW-20245"/>
    <s v="Scot Wooten"/>
    <s v="Consumer"/>
    <s v="United States"/>
    <s v="Aurora"/>
    <x v="10"/>
    <n v="60505"/>
    <x v="2"/>
    <s v="FUR-CH-10001545"/>
    <x v="0"/>
    <x v="1"/>
    <s v="Hon Comfortask Task/Swivel Chairs"/>
    <n v="239.358"/>
    <n v="3"/>
    <n v="0.3"/>
    <n v="-47.871600000000001"/>
  </r>
  <r>
    <n v="8945"/>
    <s v="CA-2011-154592"/>
    <x v="2"/>
    <x v="1035"/>
    <d v="2011-12-08T00:00:00"/>
    <s v="First Class"/>
    <s v="EH-14005"/>
    <s v="Erica Hernandez"/>
    <s v="Home Office"/>
    <s v="United States"/>
    <s v="San Francisco"/>
    <x v="1"/>
    <n v="94109"/>
    <x v="1"/>
    <s v="OFF-PA-10000062"/>
    <x v="1"/>
    <x v="10"/>
    <s v="Green Bar Computer Printout Paper"/>
    <n v="164.88"/>
    <n v="3"/>
    <n v="0"/>
    <n v="80.791200000000003"/>
  </r>
  <r>
    <n v="8946"/>
    <s v="CA-2011-128622"/>
    <x v="2"/>
    <x v="647"/>
    <d v="2011-11-17T00:00:00"/>
    <s v="Second Class"/>
    <s v="SC-20260"/>
    <s v="Scott Cohen"/>
    <s v="Corporate"/>
    <s v="United States"/>
    <s v="San Francisco"/>
    <x v="1"/>
    <n v="94110"/>
    <x v="1"/>
    <s v="OFF-SU-10001574"/>
    <x v="1"/>
    <x v="14"/>
    <s v="Acme Value Line Scissors"/>
    <n v="10.95"/>
    <n v="3"/>
    <n v="0"/>
    <n v="3.2849999999999993"/>
  </r>
  <r>
    <n v="8947"/>
    <s v="CA-2014-148355"/>
    <x v="3"/>
    <x v="165"/>
    <d v="2014-12-29T00:00:00"/>
    <s v="Standard Class"/>
    <s v="NC-18535"/>
    <s v="Nick Crebassa"/>
    <s v="Corporate"/>
    <s v="United States"/>
    <s v="New Bedford"/>
    <x v="31"/>
    <n v="2740"/>
    <x v="3"/>
    <s v="OFF-PA-10001972"/>
    <x v="1"/>
    <x v="10"/>
    <s v="Xerox 214"/>
    <n v="19.440000000000001"/>
    <n v="3"/>
    <n v="0"/>
    <n v="9.3312000000000008"/>
  </r>
  <r>
    <n v="8948"/>
    <s v="CA-2014-148355"/>
    <x v="3"/>
    <x v="165"/>
    <d v="2014-12-29T00:00:00"/>
    <s v="Standard Class"/>
    <s v="NC-18535"/>
    <s v="Nick Crebassa"/>
    <s v="Corporate"/>
    <s v="United States"/>
    <s v="New Bedford"/>
    <x v="31"/>
    <n v="2740"/>
    <x v="3"/>
    <s v="OFF-BI-10000201"/>
    <x v="1"/>
    <x v="8"/>
    <s v="Avery Triangle Shaped Sheet Lifters, Black, 2/Pack"/>
    <n v="12.3"/>
    <n v="5"/>
    <n v="0"/>
    <n v="6.15"/>
  </r>
  <r>
    <n v="8949"/>
    <s v="CA-2011-132913"/>
    <x v="2"/>
    <x v="163"/>
    <d v="2011-12-26T00:00:00"/>
    <s v="First Class"/>
    <s v="AS-10090"/>
    <s v="Adam Shillingsburg"/>
    <s v="Consumer"/>
    <s v="United States"/>
    <s v="San Diego"/>
    <x v="1"/>
    <n v="92037"/>
    <x v="1"/>
    <s v="OFF-AP-10003278"/>
    <x v="1"/>
    <x v="9"/>
    <s v="Belkin 7-Outlet SurgeMaster Home Series"/>
    <n v="13.97"/>
    <n v="1"/>
    <n v="0"/>
    <n v="3.632200000000001"/>
  </r>
  <r>
    <n v="8950"/>
    <s v="CA-2014-150910"/>
    <x v="3"/>
    <x v="66"/>
    <d v="2014-12-29T00:00:00"/>
    <s v="Standard Class"/>
    <s v="JL-15130"/>
    <s v="Jack Lebron"/>
    <s v="Consumer"/>
    <s v="United States"/>
    <s v="Jackson"/>
    <x v="18"/>
    <n v="38301"/>
    <x v="0"/>
    <s v="FUR-TA-10002903"/>
    <x v="0"/>
    <x v="3"/>
    <s v="Bevis Round Bullnose 29&quot; High Table Top"/>
    <n v="934.9559999999999"/>
    <n v="6"/>
    <n v="0.4"/>
    <n v="-249.32159999999999"/>
  </r>
  <r>
    <n v="8951"/>
    <s v="CA-2014-150910"/>
    <x v="3"/>
    <x v="66"/>
    <d v="2014-12-29T00:00:00"/>
    <s v="Standard Class"/>
    <s v="JL-15130"/>
    <s v="Jack Lebron"/>
    <s v="Consumer"/>
    <s v="United States"/>
    <s v="Jackson"/>
    <x v="18"/>
    <n v="38301"/>
    <x v="0"/>
    <s v="TEC-AC-10001013"/>
    <x v="2"/>
    <x v="11"/>
    <s v="Logitech ClearChat Comfort/USB Headset H390"/>
    <n v="46.864000000000004"/>
    <n v="2"/>
    <n v="0.2"/>
    <n v="7.615399999999994"/>
  </r>
  <r>
    <n v="8952"/>
    <s v="CA-2014-150910"/>
    <x v="3"/>
    <x v="66"/>
    <d v="2014-12-29T00:00:00"/>
    <s v="Standard Class"/>
    <s v="JL-15130"/>
    <s v="Jack Lebron"/>
    <s v="Consumer"/>
    <s v="United States"/>
    <s v="Jackson"/>
    <x v="18"/>
    <n v="38301"/>
    <x v="0"/>
    <s v="OFF-ST-10000918"/>
    <x v="1"/>
    <x v="4"/>
    <s v="Crate-A-Files"/>
    <n v="26.160000000000004"/>
    <n v="3"/>
    <n v="0.2"/>
    <n v="1.961999999999998"/>
  </r>
  <r>
    <n v="8953"/>
    <s v="CA-2014-150910"/>
    <x v="3"/>
    <x v="66"/>
    <d v="2014-12-29T00:00:00"/>
    <s v="Standard Class"/>
    <s v="JL-15130"/>
    <s v="Jack Lebron"/>
    <s v="Consumer"/>
    <s v="United States"/>
    <s v="Jackson"/>
    <x v="18"/>
    <n v="38301"/>
    <x v="0"/>
    <s v="OFF-AR-10001419"/>
    <x v="1"/>
    <x v="6"/>
    <s v="Newell 325"/>
    <n v="23.128"/>
    <n v="7"/>
    <n v="0.2"/>
    <n v="2.8909999999999982"/>
  </r>
  <r>
    <n v="8954"/>
    <s v="CA-2014-150910"/>
    <x v="3"/>
    <x v="66"/>
    <d v="2014-12-29T00:00:00"/>
    <s v="Standard Class"/>
    <s v="JL-15130"/>
    <s v="Jack Lebron"/>
    <s v="Consumer"/>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s v="Consumer"/>
    <s v="United States"/>
    <s v="Jacksonville"/>
    <x v="2"/>
    <n v="32216"/>
    <x v="0"/>
    <s v="FUR-BO-10000468"/>
    <x v="0"/>
    <x v="0"/>
    <s v="O'Sullivan 2-Shelf Heavy-Duty Bookcases"/>
    <n v="155.45600000000002"/>
    <n v="4"/>
    <n v="0.2"/>
    <n v="-7.7727999999999895"/>
  </r>
  <r>
    <n v="8956"/>
    <s v="CA-2011-126480"/>
    <x v="2"/>
    <x v="59"/>
    <d v="2011-09-24T00:00:00"/>
    <s v="Standard Class"/>
    <s v="HG-14965"/>
    <s v="Henry Goldwyn"/>
    <s v="Corporate"/>
    <s v="United States"/>
    <s v="San Diego"/>
    <x v="1"/>
    <n v="92024"/>
    <x v="1"/>
    <s v="OFF-PA-10004610"/>
    <x v="1"/>
    <x v="10"/>
    <s v="Xerox 1900"/>
    <n v="8.56"/>
    <n v="2"/>
    <n v="0"/>
    <n v="3.8519999999999994"/>
  </r>
  <r>
    <n v="8957"/>
    <s v="CA-2014-105620"/>
    <x v="3"/>
    <x v="53"/>
    <d v="2014-12-29T00:00:00"/>
    <s v="First Class"/>
    <s v="JH-15430"/>
    <s v="Jennifer Halladay"/>
    <s v="Consumer"/>
    <s v="United States"/>
    <s v="Hialeah"/>
    <x v="2"/>
    <n v="33012"/>
    <x v="0"/>
    <s v="FUR-FU-10004963"/>
    <x v="0"/>
    <x v="5"/>
    <s v="Eldon 400 Class Desk Accessories, Black Carbon"/>
    <n v="21"/>
    <n v="3"/>
    <n v="0.2"/>
    <n v="5.7750000000000021"/>
  </r>
  <r>
    <n v="8958"/>
    <s v="CA-2014-105620"/>
    <x v="3"/>
    <x v="53"/>
    <d v="2014-12-29T00:00:00"/>
    <s v="First Class"/>
    <s v="JH-15430"/>
    <s v="Jennifer Halladay"/>
    <s v="Consumer"/>
    <s v="United States"/>
    <s v="Hialeah"/>
    <x v="2"/>
    <n v="33012"/>
    <x v="0"/>
    <s v="TEC-MA-10004626"/>
    <x v="2"/>
    <x v="15"/>
    <s v="Lexmark 20R1285 X6650 Wireless All-in-One Printer"/>
    <n v="120"/>
    <n v="2"/>
    <n v="0.5"/>
    <n v="-7.2000000000000028"/>
  </r>
  <r>
    <n v="8959"/>
    <s v="CA-2014-150266"/>
    <x v="3"/>
    <x v="920"/>
    <d v="2014-12-01T00:00:00"/>
    <s v="Standard Class"/>
    <s v="RO-19780"/>
    <s v="Rose O'Brian"/>
    <s v="Consumer"/>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s v="Consumer"/>
    <s v="United States"/>
    <s v="Houston"/>
    <x v="5"/>
    <n v="77070"/>
    <x v="2"/>
    <s v="OFF-AP-10002867"/>
    <x v="1"/>
    <x v="9"/>
    <s v="Fellowes Command Center 5-outlet power strip"/>
    <n v="67.839999999999989"/>
    <n v="5"/>
    <n v="0.8"/>
    <n v="-179.77600000000001"/>
  </r>
  <r>
    <n v="8961"/>
    <s v="CA-2014-150266"/>
    <x v="3"/>
    <x v="920"/>
    <d v="2014-12-01T00:00:00"/>
    <s v="Standard Class"/>
    <s v="RO-19780"/>
    <s v="Rose O'Brian"/>
    <s v="Consumer"/>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s v="Consumer"/>
    <s v="United States"/>
    <s v="Houston"/>
    <x v="5"/>
    <n v="77070"/>
    <x v="2"/>
    <s v="OFF-AR-10001761"/>
    <x v="1"/>
    <x v="6"/>
    <s v="Avery Hi-Liter Smear-Safe Highlighters"/>
    <n v="18.687999999999999"/>
    <n v="4"/>
    <n v="0.2"/>
    <n v="3.7375999999999996"/>
  </r>
  <r>
    <n v="8963"/>
    <s v="CA-2013-157280"/>
    <x v="0"/>
    <x v="732"/>
    <d v="2013-11-08T00:00:00"/>
    <s v="First Class"/>
    <s v="LW-17125"/>
    <s v="Liz Willingham"/>
    <s v="Consumer"/>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s v="Consumer"/>
    <s v="United States"/>
    <s v="Virginia Beach"/>
    <x v="17"/>
    <n v="23464"/>
    <x v="0"/>
    <s v="TEC-AC-10000057"/>
    <x v="2"/>
    <x v="11"/>
    <s v="Microsoft Natural Ergonomic Keyboard 4000"/>
    <n v="89.97"/>
    <n v="3"/>
    <n v="0"/>
    <n v="18.893699999999995"/>
  </r>
  <r>
    <n v="8965"/>
    <s v="CA-2013-157280"/>
    <x v="0"/>
    <x v="732"/>
    <d v="2013-11-08T00:00:00"/>
    <s v="First Class"/>
    <s v="LW-17125"/>
    <s v="Liz Willingham"/>
    <s v="Consumer"/>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s v="Consumer"/>
    <s v="United States"/>
    <s v="Houston"/>
    <x v="5"/>
    <n v="77070"/>
    <x v="2"/>
    <s v="OFF-BI-10000145"/>
    <x v="1"/>
    <x v="8"/>
    <s v="Zipper Ring Binder Pockets"/>
    <n v="1.2479999999999998"/>
    <n v="2"/>
    <n v="0.8"/>
    <n v="-1.934400000000001"/>
  </r>
  <r>
    <n v="8967"/>
    <s v="CA-2013-134180"/>
    <x v="0"/>
    <x v="54"/>
    <d v="2013-11-08T00:00:00"/>
    <s v="Standard Class"/>
    <s v="JP-16135"/>
    <s v="Julie Prescott"/>
    <s v="Home Office"/>
    <s v="United States"/>
    <s v="Philadelphia"/>
    <x v="9"/>
    <n v="19120"/>
    <x v="3"/>
    <s v="TEC-AC-10000892"/>
    <x v="2"/>
    <x v="11"/>
    <s v="NETGEAR N750 Dual Band Wi-Fi Gigabit Router"/>
    <n v="72"/>
    <n v="1"/>
    <n v="0.2"/>
    <n v="14.399999999999999"/>
  </r>
  <r>
    <n v="8968"/>
    <s v="CA-2013-134180"/>
    <x v="0"/>
    <x v="54"/>
    <d v="2013-11-08T00:00:00"/>
    <s v="Standard Class"/>
    <s v="JP-16135"/>
    <s v="Julie Prescott"/>
    <s v="Home Office"/>
    <s v="United States"/>
    <s v="Philadelphia"/>
    <x v="9"/>
    <n v="19120"/>
    <x v="3"/>
    <s v="FUR-CH-10004886"/>
    <x v="0"/>
    <x v="1"/>
    <s v="Bevis Steel Folding Chairs"/>
    <n v="470.15499999999997"/>
    <n v="7"/>
    <n v="0.3"/>
    <n v="-13.432999999999993"/>
  </r>
  <r>
    <n v="8969"/>
    <s v="CA-2011-166730"/>
    <x v="2"/>
    <x v="125"/>
    <d v="2012-01-01T00:00:00"/>
    <s v="First Class"/>
    <s v="DD-13570"/>
    <s v="Dorothy Dickinson"/>
    <s v="Consumer"/>
    <s v="United States"/>
    <s v="Memphis"/>
    <x v="18"/>
    <n v="38109"/>
    <x v="0"/>
    <s v="OFF-ST-10002554"/>
    <x v="1"/>
    <x v="4"/>
    <s v="Tennsco Industrial Shelving"/>
    <n v="39.128"/>
    <n v="1"/>
    <n v="0.2"/>
    <n v="-8.803799999999999"/>
  </r>
  <r>
    <n v="8970"/>
    <s v="CA-2014-157469"/>
    <x v="3"/>
    <x v="574"/>
    <d v="2014-12-08T00:00:00"/>
    <s v="Standard Class"/>
    <s v="ES-14080"/>
    <s v="Erin Smith"/>
    <s v="Corporate"/>
    <s v="United States"/>
    <s v="Lakewood"/>
    <x v="24"/>
    <n v="44107"/>
    <x v="3"/>
    <s v="OFF-AR-10001662"/>
    <x v="1"/>
    <x v="6"/>
    <s v="Rogers Handheld Barrel Pencil Sharpener"/>
    <n v="19.728000000000002"/>
    <n v="9"/>
    <n v="0.2"/>
    <n v="1.7262000000000022"/>
  </r>
  <r>
    <n v="8971"/>
    <s v="CA-2014-157469"/>
    <x v="3"/>
    <x v="574"/>
    <d v="2014-12-08T00:00:00"/>
    <s v="Standard Class"/>
    <s v="ES-14080"/>
    <s v="Erin Smith"/>
    <s v="Corporate"/>
    <s v="United States"/>
    <s v="Lakewood"/>
    <x v="24"/>
    <n v="44107"/>
    <x v="3"/>
    <s v="TEC-PH-10004531"/>
    <x v="2"/>
    <x v="7"/>
    <s v="AT&amp;T CL2909"/>
    <n v="151.18799999999999"/>
    <n v="2"/>
    <n v="0.4"/>
    <n v="-25.198000000000008"/>
  </r>
  <r>
    <n v="8972"/>
    <s v="CA-2014-122308"/>
    <x v="3"/>
    <x v="668"/>
    <d v="2014-03-29T00:00:00"/>
    <s v="Standard Class"/>
    <s v="MV-17485"/>
    <s v="Mark Van Huff"/>
    <s v="Consumer"/>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s v="Consumer"/>
    <s v="United States"/>
    <s v="Philadelphia"/>
    <x v="9"/>
    <n v="19120"/>
    <x v="3"/>
    <s v="TEC-AC-10003023"/>
    <x v="2"/>
    <x v="11"/>
    <s v="Logitech G105 Gaming Keyboard"/>
    <n v="47.496000000000002"/>
    <n v="1"/>
    <n v="0.2"/>
    <n v="-1.187400000000002"/>
  </r>
  <r>
    <n v="8974"/>
    <s v="CA-2014-159226"/>
    <x v="3"/>
    <x v="1016"/>
    <d v="2014-04-28T00:00:00"/>
    <s v="Second Class"/>
    <s v="RL-19615"/>
    <s v="Rob Lucas"/>
    <s v="Consumer"/>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s v="Corporate"/>
    <s v="United States"/>
    <s v="Dallas"/>
    <x v="5"/>
    <n v="75220"/>
    <x v="2"/>
    <s v="OFF-PA-10000477"/>
    <x v="1"/>
    <x v="10"/>
    <s v="Xerox 22"/>
    <n v="36.288000000000011"/>
    <n v="7"/>
    <n v="0.2"/>
    <n v="12.700800000000001"/>
  </r>
  <r>
    <n v="8976"/>
    <s v="CA-2014-156622"/>
    <x v="3"/>
    <x v="51"/>
    <d v="2014-11-27T00:00:00"/>
    <s v="First Class"/>
    <s v="JP-15460"/>
    <s v="Jennifer Patt"/>
    <s v="Corporate"/>
    <s v="United States"/>
    <s v="Dallas"/>
    <x v="5"/>
    <n v="75220"/>
    <x v="2"/>
    <s v="OFF-PA-10002923"/>
    <x v="1"/>
    <x v="10"/>
    <s v="Xerox 1942"/>
    <n v="78.304000000000002"/>
    <n v="2"/>
    <n v="0.2"/>
    <n v="29.363999999999997"/>
  </r>
  <r>
    <n v="8977"/>
    <s v="CA-2014-156622"/>
    <x v="3"/>
    <x v="51"/>
    <d v="2014-11-27T00:00:00"/>
    <s v="First Class"/>
    <s v="JP-15460"/>
    <s v="Jennifer Patt"/>
    <s v="Corporate"/>
    <s v="United States"/>
    <s v="Dallas"/>
    <x v="5"/>
    <n v="75220"/>
    <x v="2"/>
    <s v="FUR-TA-10003008"/>
    <x v="0"/>
    <x v="3"/>
    <s v="Lesro Round Back Collection Coffee Table, End Table"/>
    <n v="127.785"/>
    <n v="1"/>
    <n v="0.3"/>
    <n v="-31.033499999999989"/>
  </r>
  <r>
    <n v="8978"/>
    <s v="CA-2014-156622"/>
    <x v="3"/>
    <x v="51"/>
    <d v="2014-11-27T00:00:00"/>
    <s v="First Class"/>
    <s v="JP-15460"/>
    <s v="Jennifer Patt"/>
    <s v="Corporate"/>
    <s v="United States"/>
    <s v="Dallas"/>
    <x v="5"/>
    <n v="75220"/>
    <x v="2"/>
    <s v="OFF-BI-10003707"/>
    <x v="1"/>
    <x v="8"/>
    <s v="Aluminum Screw Posts"/>
    <n v="6.1039999999999983"/>
    <n v="2"/>
    <n v="0.8"/>
    <n v="-9.1560000000000006"/>
  </r>
  <r>
    <n v="8979"/>
    <s v="CA-2011-119529"/>
    <x v="2"/>
    <x v="935"/>
    <d v="2011-11-05T00:00:00"/>
    <s v="Second Class"/>
    <s v="DM-13345"/>
    <s v="Denise Monton"/>
    <s v="Corporate"/>
    <s v="United States"/>
    <s v="Orange"/>
    <x v="30"/>
    <n v="7050"/>
    <x v="3"/>
    <s v="OFF-BI-10000546"/>
    <x v="1"/>
    <x v="8"/>
    <s v="Avery Durable Binders"/>
    <n v="5.76"/>
    <n v="2"/>
    <n v="0"/>
    <n v="2.8224"/>
  </r>
  <r>
    <n v="8980"/>
    <s v="CA-2012-150413"/>
    <x v="1"/>
    <x v="324"/>
    <d v="2012-10-24T00:00:00"/>
    <s v="Second Class"/>
    <s v="CS-11860"/>
    <s v="Cari Schnelling"/>
    <s v="Consumer"/>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s v="Consumer"/>
    <s v="United States"/>
    <s v="Romeoville"/>
    <x v="10"/>
    <n v="60441"/>
    <x v="2"/>
    <s v="OFF-BI-10001196"/>
    <x v="1"/>
    <x v="8"/>
    <s v="Avery Flip-Chart Easel Binder, Black"/>
    <n v="8.9519999999999982"/>
    <n v="2"/>
    <n v="0.8"/>
    <n v="-14.770800000000001"/>
  </r>
  <r>
    <n v="8982"/>
    <s v="CA-2013-110898"/>
    <x v="0"/>
    <x v="1193"/>
    <d v="2013-03-13T00:00:00"/>
    <s v="Standard Class"/>
    <s v="LC-16870"/>
    <s v="Lena Cacioppo"/>
    <s v="Consumer"/>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s v="Consumer"/>
    <s v="United States"/>
    <s v="Chicago"/>
    <x v="10"/>
    <n v="60623"/>
    <x v="2"/>
    <s v="OFF-BI-10004656"/>
    <x v="1"/>
    <x v="8"/>
    <s v="Peel &amp; Stick Add-On Corner Pockets"/>
    <n v="1.7279999999999998"/>
    <n v="4"/>
    <n v="0.8"/>
    <n v="-2.764800000000001"/>
  </r>
  <r>
    <n v="8984"/>
    <s v="CA-2013-110898"/>
    <x v="0"/>
    <x v="1193"/>
    <d v="2013-03-13T00:00:00"/>
    <s v="Standard Class"/>
    <s v="LC-16870"/>
    <s v="Lena Cacioppo"/>
    <s v="Consumer"/>
    <s v="United States"/>
    <s v="Chicago"/>
    <x v="10"/>
    <n v="60623"/>
    <x v="2"/>
    <s v="FUR-FU-10003773"/>
    <x v="0"/>
    <x v="5"/>
    <s v="Eldon Cleatmat Plus Chair Mats for High Pile Carpets"/>
    <n v="159.04"/>
    <n v="5"/>
    <n v="0.6"/>
    <n v="-194.82400000000001"/>
  </r>
  <r>
    <n v="8985"/>
    <s v="CA-2013-110898"/>
    <x v="0"/>
    <x v="1193"/>
    <d v="2013-03-13T00:00:00"/>
    <s v="Standard Class"/>
    <s v="LC-16870"/>
    <s v="Lena Cacioppo"/>
    <s v="Consumer"/>
    <s v="United States"/>
    <s v="Chicago"/>
    <x v="10"/>
    <n v="60623"/>
    <x v="2"/>
    <s v="FUR-TA-10000849"/>
    <x v="0"/>
    <x v="3"/>
    <s v="Bevis Rectangular Conference Tables"/>
    <n v="145.97999999999999"/>
    <n v="2"/>
    <n v="0.5"/>
    <n v="-99.266399999999976"/>
  </r>
  <r>
    <n v="8986"/>
    <s v="CA-2012-123092"/>
    <x v="1"/>
    <x v="155"/>
    <d v="2012-12-07T00:00:00"/>
    <s v="Standard Class"/>
    <s v="JG-15115"/>
    <s v="Jack Garza"/>
    <s v="Consumer"/>
    <s v="United States"/>
    <s v="Jacksonville"/>
    <x v="3"/>
    <n v="28540"/>
    <x v="0"/>
    <s v="FUR-FU-10000222"/>
    <x v="0"/>
    <x v="5"/>
    <s v="Seth Thomas 16&quot; Steel Case Clock"/>
    <n v="77.951999999999998"/>
    <n v="3"/>
    <n v="0.2"/>
    <n v="12.667199999999994"/>
  </r>
  <r>
    <n v="8987"/>
    <s v="CA-2012-123092"/>
    <x v="1"/>
    <x v="155"/>
    <d v="2012-12-07T00:00:00"/>
    <s v="Standard Class"/>
    <s v="JG-15115"/>
    <s v="Jack Garza"/>
    <s v="Consumer"/>
    <s v="United States"/>
    <s v="Jacksonville"/>
    <x v="3"/>
    <n v="28540"/>
    <x v="0"/>
    <s v="OFF-BI-10001718"/>
    <x v="1"/>
    <x v="8"/>
    <s v="GBC DocuBind P50 Personal Binding Machine"/>
    <n v="95.970000000000013"/>
    <n v="5"/>
    <n v="0.7"/>
    <n v="-73.57699999999997"/>
  </r>
  <r>
    <n v="8988"/>
    <s v="CA-2012-123092"/>
    <x v="1"/>
    <x v="155"/>
    <d v="2012-12-07T00:00:00"/>
    <s v="Standard Class"/>
    <s v="JG-15115"/>
    <s v="Jack Garza"/>
    <s v="Consumer"/>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s v="Consumer"/>
    <s v="United States"/>
    <s v="Jacksonville"/>
    <x v="3"/>
    <n v="28540"/>
    <x v="0"/>
    <s v="OFF-AR-10004078"/>
    <x v="1"/>
    <x v="6"/>
    <s v="Newell 312"/>
    <n v="9.3439999999999994"/>
    <n v="2"/>
    <n v="0.2"/>
    <n v="1.1679999999999997"/>
  </r>
  <r>
    <n v="8990"/>
    <s v="US-2012-128587"/>
    <x v="1"/>
    <x v="100"/>
    <d v="2012-12-30T00:00:00"/>
    <s v="Standard Class"/>
    <s v="HM-14860"/>
    <s v="Harry Marie"/>
    <s v="Corporate"/>
    <s v="United States"/>
    <s v="Springfield"/>
    <x v="25"/>
    <n v="65807"/>
    <x v="2"/>
    <s v="FUR-FU-10003026"/>
    <x v="0"/>
    <x v="5"/>
    <s v="Eldon Regeneration Recycled Desk Accessories, Black"/>
    <n v="9.68"/>
    <n v="2"/>
    <n v="0"/>
    <n v="3.7751999999999999"/>
  </r>
  <r>
    <n v="8991"/>
    <s v="US-2012-128587"/>
    <x v="1"/>
    <x v="100"/>
    <d v="2012-12-30T00:00:00"/>
    <s v="Standard Class"/>
    <s v="HM-14860"/>
    <s v="Harry Marie"/>
    <s v="Corporate"/>
    <s v="United States"/>
    <s v="Springfield"/>
    <x v="25"/>
    <n v="65807"/>
    <x v="2"/>
    <s v="TEC-CO-10003763"/>
    <x v="2"/>
    <x v="16"/>
    <s v="Canon PC1060 Personal Laser Copier"/>
    <n v="4899.93"/>
    <n v="7"/>
    <n v="0"/>
    <n v="2302.9670999999998"/>
  </r>
  <r>
    <n v="8992"/>
    <s v="US-2014-139577"/>
    <x v="3"/>
    <x v="172"/>
    <d v="2014-10-07T00:00:00"/>
    <s v="Standard Class"/>
    <s v="TN-21040"/>
    <s v="Tanja Norvell"/>
    <s v="Home Office"/>
    <s v="United States"/>
    <s v="San Francisco"/>
    <x v="1"/>
    <n v="94110"/>
    <x v="1"/>
    <s v="TEC-AC-10004708"/>
    <x v="2"/>
    <x v="11"/>
    <s v="Sony 32GB Class 10 Micro SDHC R40 Memory Card"/>
    <n v="104.75"/>
    <n v="5"/>
    <n v="0"/>
    <n v="21.997499999999999"/>
  </r>
  <r>
    <n v="8993"/>
    <s v="CA-2014-159100"/>
    <x v="3"/>
    <x v="524"/>
    <d v="2014-10-22T00:00:00"/>
    <s v="Standard Class"/>
    <s v="VP-21760"/>
    <s v="Victoria Pisteka"/>
    <s v="Corporate"/>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s v="Corporate"/>
    <s v="United States"/>
    <s v="Columbia"/>
    <x v="18"/>
    <n v="38401"/>
    <x v="0"/>
    <s v="FUR-TA-10001950"/>
    <x v="0"/>
    <x v="3"/>
    <s v="Balt Solid Wood Round Tables"/>
    <n v="1875.258"/>
    <n v="7"/>
    <n v="0.4"/>
    <n v="-968.88329999999996"/>
  </r>
  <r>
    <n v="8995"/>
    <s v="CA-2011-109043"/>
    <x v="2"/>
    <x v="860"/>
    <d v="2011-08-17T00:00:00"/>
    <s v="First Class"/>
    <s v="CS-12355"/>
    <s v="Christine Sundaresam"/>
    <s v="Consumer"/>
    <s v="United States"/>
    <s v="Hollywood"/>
    <x v="2"/>
    <n v="33021"/>
    <x v="0"/>
    <s v="OFF-PA-10000312"/>
    <x v="1"/>
    <x v="10"/>
    <s v="Xerox 1955"/>
    <n v="91.360000000000014"/>
    <n v="5"/>
    <n v="0.2"/>
    <n v="29.691999999999993"/>
  </r>
  <r>
    <n v="8996"/>
    <s v="CA-2011-109043"/>
    <x v="2"/>
    <x v="860"/>
    <d v="2011-08-17T00:00:00"/>
    <s v="First Class"/>
    <s v="CS-12355"/>
    <s v="Christine Sundaresam"/>
    <s v="Consumer"/>
    <s v="United States"/>
    <s v="Hollywood"/>
    <x v="2"/>
    <n v="33021"/>
    <x v="0"/>
    <s v="OFF-AP-10004708"/>
    <x v="1"/>
    <x v="9"/>
    <s v="Fellowes Superior 10 Outlet Split Surge Protector"/>
    <n v="152.24"/>
    <n v="5"/>
    <n v="0.2"/>
    <n v="17.126999999999988"/>
  </r>
  <r>
    <n v="8997"/>
    <s v="US-2014-116491"/>
    <x v="3"/>
    <x v="343"/>
    <d v="2014-11-14T00:00:00"/>
    <s v="First Class"/>
    <s v="PG-18820"/>
    <s v="Patrick Gardner"/>
    <s v="Consumer"/>
    <s v="United States"/>
    <s v="Dallas"/>
    <x v="5"/>
    <n v="75081"/>
    <x v="2"/>
    <s v="TEC-PH-10004531"/>
    <x v="2"/>
    <x v="7"/>
    <s v="OtterBox Commuter Series Case - iPhone 5 &amp; 5s"/>
    <n v="35.183999999999997"/>
    <n v="2"/>
    <n v="0.2"/>
    <n v="12.314399999999999"/>
  </r>
  <r>
    <n v="8998"/>
    <s v="CA-2014-122763"/>
    <x v="3"/>
    <x v="177"/>
    <d v="2014-03-21T00:00:00"/>
    <s v="Same Day"/>
    <s v="HG-14845"/>
    <s v="Harry Greene"/>
    <s v="Consumer"/>
    <s v="United States"/>
    <s v="Houston"/>
    <x v="5"/>
    <n v="77041"/>
    <x v="2"/>
    <s v="OFF-PA-10000474"/>
    <x v="1"/>
    <x v="10"/>
    <s v="Staples"/>
    <n v="56.704000000000001"/>
    <n v="2"/>
    <n v="0.2"/>
    <n v="19.137599999999992"/>
  </r>
  <r>
    <n v="8999"/>
    <s v="CA-2014-122763"/>
    <x v="3"/>
    <x v="177"/>
    <d v="2014-03-21T00:00:00"/>
    <s v="Same Day"/>
    <s v="HG-14845"/>
    <s v="Harry Greene"/>
    <s v="Consumer"/>
    <s v="United States"/>
    <s v="Houston"/>
    <x v="5"/>
    <n v="77041"/>
    <x v="2"/>
    <s v="OFF-PA-10002377"/>
    <x v="1"/>
    <x v="10"/>
    <s v="Xerox 1916"/>
    <n v="274.06400000000002"/>
    <n v="7"/>
    <n v="0.2"/>
    <n v="102.77399999999999"/>
  </r>
  <r>
    <n v="9000"/>
    <s v="CA-2014-137785"/>
    <x v="3"/>
    <x v="726"/>
    <d v="2014-05-18T00:00:00"/>
    <s v="Standard Class"/>
    <s v="MH-18115"/>
    <s v="Mick Hernandez"/>
    <s v="Home Office"/>
    <s v="United States"/>
    <s v="Philadelphia"/>
    <x v="9"/>
    <n v="19140"/>
    <x v="3"/>
    <s v="FUR-CH-10001482"/>
    <x v="0"/>
    <x v="1"/>
    <s v="Office Star - Mesh Screen back chair with Vinyl seat"/>
    <n v="458.42999999999995"/>
    <n v="5"/>
    <n v="0.3"/>
    <n v="-124.431"/>
  </r>
  <r>
    <n v="9001"/>
    <s v="CA-2011-133389"/>
    <x v="2"/>
    <x v="169"/>
    <d v="2011-06-22T00:00:00"/>
    <s v="Same Day"/>
    <s v="TB-21280"/>
    <s v="Toby Braunhardt"/>
    <s v="Consumer"/>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s v="Corporate"/>
    <s v="United States"/>
    <s v="Sandy Springs"/>
    <x v="32"/>
    <n v="30328"/>
    <x v="0"/>
    <s v="TEC-AC-10000199"/>
    <x v="2"/>
    <x v="11"/>
    <s v="Kingston Digital DataTraveler 8GB USB 2.0"/>
    <n v="5.95"/>
    <n v="1"/>
    <n v="0"/>
    <n v="0.83300000000000018"/>
  </r>
  <r>
    <n v="9003"/>
    <s v="CA-2011-103807"/>
    <x v="2"/>
    <x v="266"/>
    <d v="2011-12-09T00:00:00"/>
    <s v="Standard Class"/>
    <s v="EM-13825"/>
    <s v="Elizabeth Moffitt"/>
    <s v="Corporate"/>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s v="Consumer"/>
    <s v="United States"/>
    <s v="Spokane"/>
    <x v="4"/>
    <n v="99207"/>
    <x v="1"/>
    <s v="TEC-AC-10001767"/>
    <x v="2"/>
    <x v="11"/>
    <s v="SanDisk Ultra 64 GB MicroSDHC Class 10 Memory Card"/>
    <n v="239.94"/>
    <n v="6"/>
    <n v="0"/>
    <n v="26.393399999999986"/>
  </r>
  <r>
    <n v="9005"/>
    <s v="CA-2012-102855"/>
    <x v="1"/>
    <x v="57"/>
    <d v="2012-04-06T00:00:00"/>
    <s v="Same Day"/>
    <s v="JF-15415"/>
    <s v="Jennifer Ferguson"/>
    <s v="Consumer"/>
    <s v="United States"/>
    <s v="Spokane"/>
    <x v="4"/>
    <n v="99207"/>
    <x v="1"/>
    <s v="OFF-AR-10002467"/>
    <x v="1"/>
    <x v="6"/>
    <s v="Dixon Ticonderoga Pencils"/>
    <n v="23.84"/>
    <n v="8"/>
    <n v="0"/>
    <n v="6.4368000000000016"/>
  </r>
  <r>
    <n v="9006"/>
    <s v="CA-2014-107825"/>
    <x v="3"/>
    <x v="551"/>
    <d v="2014-11-19T00:00:00"/>
    <s v="Same Day"/>
    <s v="NB-18655"/>
    <s v="Nona Balk"/>
    <s v="Corporate"/>
    <s v="United States"/>
    <s v="Milwaukee"/>
    <x v="6"/>
    <n v="53209"/>
    <x v="2"/>
    <s v="OFF-ST-10001321"/>
    <x v="1"/>
    <x v="4"/>
    <s v="Decoflex Hanging Personal Folder File, Blue"/>
    <n v="92.52"/>
    <n v="6"/>
    <n v="0"/>
    <n v="24.980400000000007"/>
  </r>
  <r>
    <n v="9007"/>
    <s v="CA-2014-107825"/>
    <x v="3"/>
    <x v="551"/>
    <d v="2014-11-19T00:00:00"/>
    <s v="Same Day"/>
    <s v="NB-18655"/>
    <s v="Nona Balk"/>
    <s v="Corporate"/>
    <s v="United States"/>
    <s v="Milwaukee"/>
    <x v="6"/>
    <n v="53209"/>
    <x v="2"/>
    <s v="OFF-ST-10000777"/>
    <x v="1"/>
    <x v="4"/>
    <s v="Companion Letter/Legal File, Black"/>
    <n v="37.76"/>
    <n v="1"/>
    <n v="0"/>
    <n v="10.572800000000001"/>
  </r>
  <r>
    <n v="9008"/>
    <s v="CA-2014-107825"/>
    <x v="3"/>
    <x v="551"/>
    <d v="2014-11-19T00:00:00"/>
    <s v="Same Day"/>
    <s v="NB-18655"/>
    <s v="Nona Balk"/>
    <s v="Corporate"/>
    <s v="United States"/>
    <s v="Milwaukee"/>
    <x v="6"/>
    <n v="53209"/>
    <x v="2"/>
    <s v="OFF-LA-10003720"/>
    <x v="1"/>
    <x v="2"/>
    <s v="Avery 487"/>
    <n v="7.38"/>
    <n v="2"/>
    <n v="0"/>
    <n v="3.4685999999999999"/>
  </r>
  <r>
    <n v="9009"/>
    <s v="CA-2014-107825"/>
    <x v="3"/>
    <x v="551"/>
    <d v="2014-11-19T00:00:00"/>
    <s v="Same Day"/>
    <s v="NB-18655"/>
    <s v="Nona Balk"/>
    <s v="Corporate"/>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s v="Consumer"/>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s v="Corporate"/>
    <s v="United States"/>
    <s v="Huntsville"/>
    <x v="19"/>
    <n v="35810"/>
    <x v="0"/>
    <s v="OFF-BI-10001787"/>
    <x v="1"/>
    <x v="8"/>
    <s v="Wilson Jones Four-Pocket Poly Binders"/>
    <n v="26.16"/>
    <n v="4"/>
    <n v="0"/>
    <n v="12.8184"/>
  </r>
  <r>
    <n v="9012"/>
    <s v="CA-2012-137071"/>
    <x v="1"/>
    <x v="139"/>
    <d v="2012-12-21T00:00:00"/>
    <s v="First Class"/>
    <s v="ED-13885"/>
    <s v="Emily Ducich"/>
    <s v="Home Office"/>
    <s v="United States"/>
    <s v="Houston"/>
    <x v="5"/>
    <n v="77036"/>
    <x v="2"/>
    <s v="TEC-AC-10004353"/>
    <x v="2"/>
    <x v="11"/>
    <s v="Hypercom P1300 Pinpad"/>
    <n v="100.80000000000001"/>
    <n v="2"/>
    <n v="0.2"/>
    <n v="21.42"/>
  </r>
  <r>
    <n v="9013"/>
    <s v="CA-2013-121447"/>
    <x v="0"/>
    <x v="823"/>
    <d v="2013-02-22T00:00:00"/>
    <s v="First Class"/>
    <s v="EA-14035"/>
    <s v="Erin Ashbrook"/>
    <s v="Corporate"/>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s v="Corporate"/>
    <s v="United States"/>
    <s v="Los Angeles"/>
    <x v="1"/>
    <n v="90008"/>
    <x v="1"/>
    <s v="OFF-AR-10002766"/>
    <x v="1"/>
    <x v="6"/>
    <s v="Prang Drawing Pencil Set"/>
    <n v="13.899999999999999"/>
    <n v="5"/>
    <n v="0"/>
    <n v="3.7529999999999997"/>
  </r>
  <r>
    <n v="9015"/>
    <s v="CA-2014-143084"/>
    <x v="3"/>
    <x v="257"/>
    <d v="2014-03-23T00:00:00"/>
    <s v="Standard Class"/>
    <s v="BP-11050"/>
    <s v="Barry Pond"/>
    <s v="Corporate"/>
    <s v="United States"/>
    <s v="Los Angeles"/>
    <x v="1"/>
    <n v="90008"/>
    <x v="1"/>
    <s v="OFF-EN-10003072"/>
    <x v="1"/>
    <x v="12"/>
    <s v="Peel &amp; Seel Envelopes"/>
    <n v="19.399999999999999"/>
    <n v="5"/>
    <n v="0"/>
    <n v="9.3120000000000012"/>
  </r>
  <r>
    <n v="9016"/>
    <s v="CA-2013-131639"/>
    <x v="0"/>
    <x v="907"/>
    <d v="2013-12-24T00:00:00"/>
    <s v="Standard Class"/>
    <s v="NS-18640"/>
    <s v="Noel Staavos"/>
    <s v="Corporate"/>
    <s v="United States"/>
    <s v="Carlsbad"/>
    <x v="27"/>
    <n v="88220"/>
    <x v="1"/>
    <s v="OFF-BI-10001636"/>
    <x v="1"/>
    <x v="8"/>
    <s v="Ibico Plastic and Wire Spiral Binding Combs"/>
    <n v="13.488"/>
    <n v="2"/>
    <n v="0.2"/>
    <n v="4.3835999999999995"/>
  </r>
  <r>
    <n v="9017"/>
    <s v="CA-2013-131639"/>
    <x v="0"/>
    <x v="907"/>
    <d v="2013-12-24T00:00:00"/>
    <s v="Standard Class"/>
    <s v="NS-18640"/>
    <s v="Noel Staavos"/>
    <s v="Corporate"/>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s v="Consumer"/>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s v="Consumer"/>
    <s v="United States"/>
    <s v="Pocatello"/>
    <x v="45"/>
    <n v="83201"/>
    <x v="1"/>
    <s v="OFF-BI-10002215"/>
    <x v="1"/>
    <x v="8"/>
    <s v="Wilson Jones Hanging View Binder, White, 1&quot;"/>
    <n v="17.04"/>
    <n v="3"/>
    <n v="0.2"/>
    <n v="5.5379999999999985"/>
  </r>
  <r>
    <n v="9020"/>
    <s v="CA-2011-100706"/>
    <x v="2"/>
    <x v="757"/>
    <d v="2011-12-18T00:00:00"/>
    <s v="Second Class"/>
    <s v="LE-16810"/>
    <s v="Laurel Elliston"/>
    <s v="Consumer"/>
    <s v="United States"/>
    <s v="Springfield"/>
    <x v="17"/>
    <n v="22153"/>
    <x v="0"/>
    <s v="TEC-AC-10001314"/>
    <x v="2"/>
    <x v="11"/>
    <s v="Case Logic 2.4GHz Wireless Keyboard"/>
    <n v="99.98"/>
    <n v="2"/>
    <n v="0"/>
    <n v="7.9983999999999895"/>
  </r>
  <r>
    <n v="9021"/>
    <s v="CA-2011-100706"/>
    <x v="2"/>
    <x v="757"/>
    <d v="2011-12-18T00:00:00"/>
    <s v="Second Class"/>
    <s v="LE-16810"/>
    <s v="Laurel Elliston"/>
    <s v="Consumer"/>
    <s v="United States"/>
    <s v="Springfield"/>
    <x v="17"/>
    <n v="22153"/>
    <x v="0"/>
    <s v="FUR-FU-10002268"/>
    <x v="0"/>
    <x v="5"/>
    <s v="Ultra Door Push Plate"/>
    <n v="29.46"/>
    <n v="6"/>
    <n v="0"/>
    <n v="9.7217999999999982"/>
  </r>
  <r>
    <n v="9022"/>
    <s v="CA-2012-129525"/>
    <x v="1"/>
    <x v="219"/>
    <d v="2012-11-20T00:00:00"/>
    <s v="Standard Class"/>
    <s v="VP-21760"/>
    <s v="Victoria Pisteka"/>
    <s v="Corporate"/>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s v="Home Office"/>
    <s v="United States"/>
    <s v="Fort Collins"/>
    <x v="22"/>
    <n v="80525"/>
    <x v="1"/>
    <s v="FUR-FU-10001979"/>
    <x v="0"/>
    <x v="5"/>
    <s v="Dana Halogen Swing-Arm Architect Lamp"/>
    <n v="98.328000000000003"/>
    <n v="3"/>
    <n v="0.2"/>
    <n v="9.832800000000006"/>
  </r>
  <r>
    <n v="9024"/>
    <s v="CA-2012-165799"/>
    <x v="1"/>
    <x v="685"/>
    <d v="2012-07-02T00:00:00"/>
    <s v="First Class"/>
    <s v="SG-20470"/>
    <s v="Sheri Gordon"/>
    <s v="Consumer"/>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s v="Corporate"/>
    <s v="United States"/>
    <s v="New York City"/>
    <x v="15"/>
    <n v="10035"/>
    <x v="3"/>
    <s v="TEC-AC-10002018"/>
    <x v="2"/>
    <x v="11"/>
    <s v="AmazonBasics 3-Button USB Wired Mouse"/>
    <n v="20.97"/>
    <n v="3"/>
    <n v="0"/>
    <n v="9.017100000000001"/>
  </r>
  <r>
    <n v="9026"/>
    <s v="CA-2013-102127"/>
    <x v="0"/>
    <x v="190"/>
    <d v="2013-07-03T00:00:00"/>
    <s v="Standard Class"/>
    <s v="VP-21760"/>
    <s v="Victoria Pisteka"/>
    <s v="Corporate"/>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s v="Corporate"/>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s v="Consumer"/>
    <s v="United States"/>
    <s v="Marlborough"/>
    <x v="31"/>
    <n v="1752"/>
    <x v="3"/>
    <s v="FUR-FU-10002597"/>
    <x v="0"/>
    <x v="5"/>
    <s v="C-Line Magnetic Cubicle Keepers, Clear Polypropylene"/>
    <n v="14.82"/>
    <n v="3"/>
    <n v="0"/>
    <n v="6.224400000000001"/>
  </r>
  <r>
    <n v="9029"/>
    <s v="US-2013-152415"/>
    <x v="0"/>
    <x v="42"/>
    <d v="2013-09-23T00:00:00"/>
    <s v="Standard Class"/>
    <s v="PO-18865"/>
    <s v="Patrick O'Donnell"/>
    <s v="Consumer"/>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s v="Consumer"/>
    <s v="United States"/>
    <s v="New Rochelle"/>
    <x v="15"/>
    <n v="10801"/>
    <x v="3"/>
    <s v="OFF-BI-10002103"/>
    <x v="1"/>
    <x v="8"/>
    <s v="Cardinal Slant-D Ring Binder, Heavy Gauge Vinyl"/>
    <n v="13.904"/>
    <n v="2"/>
    <n v="0.2"/>
    <n v="4.5187999999999997"/>
  </r>
  <r>
    <n v="9031"/>
    <s v="CA-2014-128041"/>
    <x v="3"/>
    <x v="853"/>
    <d v="2014-09-02T00:00:00"/>
    <s v="Same Day"/>
    <s v="RW-19540"/>
    <s v="Rick Wilson"/>
    <s v="Corporate"/>
    <s v="United States"/>
    <s v="Seattle"/>
    <x v="4"/>
    <n v="98103"/>
    <x v="1"/>
    <s v="OFF-AP-10001005"/>
    <x v="1"/>
    <x v="9"/>
    <s v="Honeywell Quietcare HEPA Air Cleaner"/>
    <n v="314.60000000000002"/>
    <n v="4"/>
    <n v="0"/>
    <n v="103.81799999999998"/>
  </r>
  <r>
    <n v="9032"/>
    <s v="CA-2014-128041"/>
    <x v="3"/>
    <x v="853"/>
    <d v="2014-09-02T00:00:00"/>
    <s v="Same Day"/>
    <s v="RW-19540"/>
    <s v="Rick Wilson"/>
    <s v="Corporate"/>
    <s v="United States"/>
    <s v="Seattle"/>
    <x v="4"/>
    <n v="98103"/>
    <x v="1"/>
    <s v="FUR-TA-10002607"/>
    <x v="0"/>
    <x v="3"/>
    <s v="KI Conference Tables"/>
    <n v="283.56"/>
    <n v="4"/>
    <n v="0"/>
    <n v="45.36960000000002"/>
  </r>
  <r>
    <n v="9033"/>
    <s v="CA-2014-105823"/>
    <x v="3"/>
    <x v="738"/>
    <d v="2014-06-27T00:00:00"/>
    <s v="Standard Class"/>
    <s v="RB-19465"/>
    <s v="Rick Bensley"/>
    <s v="Home Office"/>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s v="Consumer"/>
    <s v="United States"/>
    <s v="Fayetteville"/>
    <x v="36"/>
    <n v="72701"/>
    <x v="0"/>
    <s v="OFF-BI-10001359"/>
    <x v="1"/>
    <x v="8"/>
    <s v="GBC DocuBind TL300 Electric Binding System"/>
    <n v="1793.98"/>
    <n v="2"/>
    <n v="0"/>
    <n v="843.17059999999992"/>
  </r>
  <r>
    <n v="9035"/>
    <s v="CA-2012-148873"/>
    <x v="1"/>
    <x v="486"/>
    <d v="2012-10-05T00:00:00"/>
    <s v="Standard Class"/>
    <s v="EM-13960"/>
    <s v="Eric Murdock"/>
    <s v="Consumer"/>
    <s v="United States"/>
    <s v="Quincy"/>
    <x v="10"/>
    <n v="62301"/>
    <x v="2"/>
    <s v="OFF-BI-10003196"/>
    <x v="1"/>
    <x v="8"/>
    <s v="Accohide Poly Flexible Ring Binders"/>
    <n v="2.9919999999999995"/>
    <n v="4"/>
    <n v="0.8"/>
    <n v="-4.4880000000000013"/>
  </r>
  <r>
    <n v="9036"/>
    <s v="CA-2012-148873"/>
    <x v="1"/>
    <x v="486"/>
    <d v="2012-10-05T00:00:00"/>
    <s v="Standard Class"/>
    <s v="EM-13960"/>
    <s v="Eric Murdock"/>
    <s v="Consumer"/>
    <s v="United States"/>
    <s v="Quincy"/>
    <x v="10"/>
    <n v="62301"/>
    <x v="2"/>
    <s v="TEC-AC-10003657"/>
    <x v="2"/>
    <x v="11"/>
    <s v="Lenovo 17-Key USB Numeric Keypad"/>
    <n v="108.76800000000001"/>
    <n v="4"/>
    <n v="0.2"/>
    <n v="2.7191999999999901"/>
  </r>
  <r>
    <n v="9037"/>
    <s v="CA-2012-166492"/>
    <x v="1"/>
    <x v="1003"/>
    <d v="2012-04-10T00:00:00"/>
    <s v="First Class"/>
    <s v="RP-19390"/>
    <s v="Resi Pölking"/>
    <s v="Consumer"/>
    <s v="United States"/>
    <s v="New York City"/>
    <x v="15"/>
    <n v="10035"/>
    <x v="3"/>
    <s v="OFF-PA-10002262"/>
    <x v="1"/>
    <x v="10"/>
    <s v="Xerox 192"/>
    <n v="25.92"/>
    <n v="4"/>
    <n v="0"/>
    <n v="12.441600000000001"/>
  </r>
  <r>
    <n v="9038"/>
    <s v="CA-2012-166492"/>
    <x v="1"/>
    <x v="1003"/>
    <d v="2012-04-10T00:00:00"/>
    <s v="First Class"/>
    <s v="RP-19390"/>
    <s v="Resi Pölking"/>
    <s v="Consumer"/>
    <s v="United States"/>
    <s v="New York City"/>
    <x v="15"/>
    <n v="10035"/>
    <x v="3"/>
    <s v="OFF-ST-10002214"/>
    <x v="1"/>
    <x v="4"/>
    <s v="X-Rack File for Hanging Folders"/>
    <n v="22.58"/>
    <n v="2"/>
    <n v="0"/>
    <n v="5.8707999999999991"/>
  </r>
  <r>
    <n v="9039"/>
    <s v="CA-2014-157420"/>
    <x v="3"/>
    <x v="610"/>
    <d v="2014-11-22T00:00:00"/>
    <s v="Same Day"/>
    <s v="HZ-14950"/>
    <s v="Henia Zydlo"/>
    <s v="Consumer"/>
    <s v="United States"/>
    <s v="Houston"/>
    <x v="5"/>
    <n v="77095"/>
    <x v="2"/>
    <s v="TEC-PH-10003555"/>
    <x v="2"/>
    <x v="7"/>
    <s v="Motorola HK250 Universal Bluetooth Headset"/>
    <n v="55.176000000000002"/>
    <n v="3"/>
    <n v="0.2"/>
    <n v="-12.414599999999997"/>
  </r>
  <r>
    <n v="9040"/>
    <s v="CA-2013-117121"/>
    <x v="0"/>
    <x v="907"/>
    <d v="2013-12-22T00:00:00"/>
    <s v="Standard Class"/>
    <s v="AB-10105"/>
    <s v="Adrian Barton"/>
    <s v="Consumer"/>
    <s v="United States"/>
    <s v="Detroit"/>
    <x v="12"/>
    <n v="48205"/>
    <x v="2"/>
    <s v="OFF-BI-10000545"/>
    <x v="1"/>
    <x v="8"/>
    <s v="GBC Ibimaster 500 Manual ProClick Binding System"/>
    <n v="9892.74"/>
    <n v="13"/>
    <n v="0"/>
    <n v="4946.37"/>
  </r>
  <r>
    <n v="9041"/>
    <s v="CA-2011-138177"/>
    <x v="2"/>
    <x v="111"/>
    <d v="2011-09-24T00:00:00"/>
    <s v="Standard Class"/>
    <s v="ND-18460"/>
    <s v="Neil Ducich"/>
    <s v="Corporate"/>
    <s v="United States"/>
    <s v="Chandler"/>
    <x v="16"/>
    <n v="85224"/>
    <x v="1"/>
    <s v="FUR-TA-10004607"/>
    <x v="0"/>
    <x v="3"/>
    <s v="Hon 2111 Invitation Series Straight Table"/>
    <n v="73.915000000000006"/>
    <n v="1"/>
    <n v="0.5"/>
    <n v="-45.827300000000008"/>
  </r>
  <r>
    <n v="9042"/>
    <s v="CA-2011-114335"/>
    <x v="2"/>
    <x v="450"/>
    <d v="2011-10-03T00:00:00"/>
    <s v="Standard Class"/>
    <s v="XP-21865"/>
    <s v="Xylona Preis"/>
    <s v="Consumer"/>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s v="Corporate"/>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s v="Corporate"/>
    <s v="United States"/>
    <s v="San Francisco"/>
    <x v="1"/>
    <n v="94122"/>
    <x v="1"/>
    <s v="TEC-AC-10003911"/>
    <x v="2"/>
    <x v="11"/>
    <s v="NETGEAR AC1750 Dual Band Gigabit Smart WiFi Router"/>
    <n v="479.97"/>
    <n v="3"/>
    <n v="0"/>
    <n v="163.18979999999999"/>
  </r>
  <r>
    <n v="9045"/>
    <s v="CA-2014-137463"/>
    <x v="3"/>
    <x v="819"/>
    <d v="2014-12-21T00:00:00"/>
    <s v="Second Class"/>
    <s v="KM-16225"/>
    <s v="Kalyca Meade"/>
    <s v="Corporate"/>
    <s v="United States"/>
    <s v="Sunnyvale"/>
    <x v="1"/>
    <n v="94086"/>
    <x v="1"/>
    <s v="OFF-BI-10003196"/>
    <x v="1"/>
    <x v="8"/>
    <s v="Accohide Poly Flexible Ring Binders"/>
    <n v="5.9840000000000009"/>
    <n v="2"/>
    <n v="0.2"/>
    <n v="2.2439999999999998"/>
  </r>
  <r>
    <n v="9046"/>
    <s v="CA-2014-137463"/>
    <x v="3"/>
    <x v="819"/>
    <d v="2014-12-21T00:00:00"/>
    <s v="Second Class"/>
    <s v="KM-16225"/>
    <s v="Kalyca Meade"/>
    <s v="Corporate"/>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s v="Corporate"/>
    <s v="United States"/>
    <s v="Sunnyvale"/>
    <x v="1"/>
    <n v="94086"/>
    <x v="1"/>
    <s v="TEC-AC-10000057"/>
    <x v="2"/>
    <x v="11"/>
    <s v="Microsoft Natural Ergonomic Keyboard 4000"/>
    <n v="149.94999999999999"/>
    <n v="5"/>
    <n v="0"/>
    <n v="31.489499999999992"/>
  </r>
  <r>
    <n v="9048"/>
    <s v="CA-2014-137463"/>
    <x v="3"/>
    <x v="819"/>
    <d v="2014-12-21T00:00:00"/>
    <s v="Second Class"/>
    <s v="KM-16225"/>
    <s v="Kalyca Meade"/>
    <s v="Corporate"/>
    <s v="United States"/>
    <s v="Sunnyvale"/>
    <x v="1"/>
    <n v="94086"/>
    <x v="1"/>
    <s v="OFF-AR-10001988"/>
    <x v="1"/>
    <x v="6"/>
    <s v="Bulldog Table or Wall-Mount Pencil Sharpener"/>
    <n v="29.950000000000003"/>
    <n v="5"/>
    <n v="0"/>
    <n v="8.6854999999999993"/>
  </r>
  <r>
    <n v="9049"/>
    <s v="CA-2014-137463"/>
    <x v="3"/>
    <x v="819"/>
    <d v="2014-12-21T00:00:00"/>
    <s v="Second Class"/>
    <s v="KM-16225"/>
    <s v="Kalyca Meade"/>
    <s v="Corporate"/>
    <s v="United States"/>
    <s v="Sunnyvale"/>
    <x v="1"/>
    <n v="94086"/>
    <x v="1"/>
    <s v="OFF-LA-10003498"/>
    <x v="1"/>
    <x v="2"/>
    <s v="Avery 475"/>
    <n v="44.400000000000006"/>
    <n v="3"/>
    <n v="0"/>
    <n v="22.200000000000003"/>
  </r>
  <r>
    <n v="9050"/>
    <s v="CA-2011-124513"/>
    <x v="2"/>
    <x v="158"/>
    <d v="2011-09-25T00:00:00"/>
    <s v="Standard Class"/>
    <s v="SL-20155"/>
    <s v="Sara Luxemburg"/>
    <s v="Home Office"/>
    <s v="United States"/>
    <s v="New York City"/>
    <x v="15"/>
    <n v="10011"/>
    <x v="3"/>
    <s v="OFF-AR-10002956"/>
    <x v="1"/>
    <x v="6"/>
    <s v="Boston 16801 Nautilus Battery Pencil Sharpener"/>
    <n v="66.03"/>
    <n v="3"/>
    <n v="0"/>
    <n v="17.1678"/>
  </r>
  <r>
    <n v="9051"/>
    <s v="CA-2012-165554"/>
    <x v="1"/>
    <x v="1211"/>
    <d v="2012-05-22T00:00:00"/>
    <s v="Standard Class"/>
    <s v="AJ-10780"/>
    <s v="Anthony Jacobs"/>
    <s v="Corporate"/>
    <s v="United States"/>
    <s v="Los Angeles"/>
    <x v="1"/>
    <n v="90004"/>
    <x v="1"/>
    <s v="OFF-PA-10003724"/>
    <x v="1"/>
    <x v="10"/>
    <s v="Wirebound Message Book, 4 per Page"/>
    <n v="10.86"/>
    <n v="2"/>
    <n v="0"/>
    <n v="5.3213999999999997"/>
  </r>
  <r>
    <n v="9052"/>
    <s v="CA-2011-141838"/>
    <x v="2"/>
    <x v="959"/>
    <d v="2011-03-31T00:00:00"/>
    <s v="Second Class"/>
    <s v="DK-12835"/>
    <s v="Damala Kotsonis"/>
    <s v="Corporate"/>
    <s v="United States"/>
    <s v="San Francisco"/>
    <x v="1"/>
    <n v="94122"/>
    <x v="1"/>
    <s v="OFF-AR-10004272"/>
    <x v="1"/>
    <x v="6"/>
    <s v="Newell 308"/>
    <n v="3.36"/>
    <n v="2"/>
    <n v="0"/>
    <n v="0.83999999999999986"/>
  </r>
  <r>
    <n v="9053"/>
    <s v="CA-2011-141838"/>
    <x v="2"/>
    <x v="959"/>
    <d v="2011-03-31T00:00:00"/>
    <s v="Second Class"/>
    <s v="DK-12835"/>
    <s v="Damala Kotsonis"/>
    <s v="Corporate"/>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s v="Corporate"/>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s v="Consumer"/>
    <s v="United States"/>
    <s v="Santa Ana"/>
    <x v="1"/>
    <n v="92704"/>
    <x v="1"/>
    <s v="OFF-SU-10001218"/>
    <x v="1"/>
    <x v="14"/>
    <s v="Fiskars Softgrip Scissors"/>
    <n v="21.96"/>
    <n v="2"/>
    <n v="0"/>
    <n v="6.1488000000000014"/>
  </r>
  <r>
    <n v="9056"/>
    <s v="CA-2012-128993"/>
    <x v="1"/>
    <x v="811"/>
    <d v="2012-09-17T00:00:00"/>
    <s v="Second Class"/>
    <s v="CC-12670"/>
    <s v="Craig Carreira"/>
    <s v="Consumer"/>
    <s v="United States"/>
    <s v="Seattle"/>
    <x v="4"/>
    <n v="98103"/>
    <x v="1"/>
    <s v="TEC-AC-10004209"/>
    <x v="2"/>
    <x v="11"/>
    <s v="Memorex Froggy Flash Drive 4 GB"/>
    <n v="21.98"/>
    <n v="2"/>
    <n v="0"/>
    <n v="8.5722000000000005"/>
  </r>
  <r>
    <n v="9057"/>
    <s v="CA-2012-160227"/>
    <x v="1"/>
    <x v="121"/>
    <d v="2012-11-04T00:00:00"/>
    <s v="First Class"/>
    <s v="ED-13885"/>
    <s v="Emily Ducich"/>
    <s v="Home Office"/>
    <s v="United States"/>
    <s v="New York City"/>
    <x v="15"/>
    <n v="10011"/>
    <x v="3"/>
    <s v="FUR-CH-10002073"/>
    <x v="0"/>
    <x v="1"/>
    <s v="Hon Olson Stacker Chairs"/>
    <n v="2621.3220000000001"/>
    <n v="11"/>
    <n v="0.1"/>
    <n v="553.39019999999982"/>
  </r>
  <r>
    <n v="9058"/>
    <s v="CA-2012-149097"/>
    <x v="1"/>
    <x v="1182"/>
    <d v="2012-10-24T00:00:00"/>
    <s v="Standard Class"/>
    <s v="SV-20785"/>
    <s v="Stewart Visinsky"/>
    <s v="Consumer"/>
    <s v="United States"/>
    <s v="Los Angeles"/>
    <x v="1"/>
    <n v="90045"/>
    <x v="1"/>
    <s v="FUR-FU-10003424"/>
    <x v="0"/>
    <x v="5"/>
    <s v="Nu-Dell Oak Frame"/>
    <n v="74.759999999999991"/>
    <n v="7"/>
    <n v="0"/>
    <n v="23.923199999999994"/>
  </r>
  <r>
    <n v="9059"/>
    <s v="CA-2012-149097"/>
    <x v="1"/>
    <x v="1182"/>
    <d v="2012-10-24T00:00:00"/>
    <s v="Standard Class"/>
    <s v="SV-20785"/>
    <s v="Stewart Visinsky"/>
    <s v="Consumer"/>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s v="Corporate"/>
    <s v="United States"/>
    <s v="Seattle"/>
    <x v="4"/>
    <n v="98103"/>
    <x v="1"/>
    <s v="FUR-TA-10004619"/>
    <x v="0"/>
    <x v="3"/>
    <s v="Hon Non-Folding Utility Tables"/>
    <n v="1115.17"/>
    <n v="7"/>
    <n v="0"/>
    <n v="334.55099999999993"/>
  </r>
  <r>
    <n v="9061"/>
    <s v="CA-2012-136420"/>
    <x v="1"/>
    <x v="312"/>
    <d v="2012-11-21T00:00:00"/>
    <s v="First Class"/>
    <s v="CS-12250"/>
    <s v="Chris Selesnick"/>
    <s v="Corporate"/>
    <s v="United States"/>
    <s v="San Diego"/>
    <x v="1"/>
    <n v="92024"/>
    <x v="1"/>
    <s v="OFF-BI-10002854"/>
    <x v="1"/>
    <x v="8"/>
    <s v="Performers Binder/Pad Holder, Black"/>
    <n v="89.696000000000012"/>
    <n v="4"/>
    <n v="0.2"/>
    <n v="33.635999999999996"/>
  </r>
  <r>
    <n v="9062"/>
    <s v="CA-2012-136420"/>
    <x v="1"/>
    <x v="312"/>
    <d v="2012-11-21T00:00:00"/>
    <s v="First Class"/>
    <s v="CS-12250"/>
    <s v="Chris Selesnick"/>
    <s v="Corporate"/>
    <s v="United States"/>
    <s v="San Diego"/>
    <x v="1"/>
    <n v="92024"/>
    <x v="1"/>
    <s v="OFF-LA-10002762"/>
    <x v="1"/>
    <x v="2"/>
    <s v="Avery 485"/>
    <n v="50.12"/>
    <n v="4"/>
    <n v="0"/>
    <n v="23.556399999999996"/>
  </r>
  <r>
    <n v="9063"/>
    <s v="CA-2013-101623"/>
    <x v="0"/>
    <x v="1212"/>
    <d v="2013-03-07T00:00:00"/>
    <s v="Standard Class"/>
    <s v="RR-19525"/>
    <s v="Rick Reed"/>
    <s v="Corporate"/>
    <s v="United States"/>
    <s v="New York City"/>
    <x v="15"/>
    <n v="10035"/>
    <x v="3"/>
    <s v="OFF-FA-10003495"/>
    <x v="1"/>
    <x v="13"/>
    <s v="Staples"/>
    <n v="36.480000000000004"/>
    <n v="6"/>
    <n v="0"/>
    <n v="18.240000000000002"/>
  </r>
  <r>
    <n v="9064"/>
    <s v="US-2011-151015"/>
    <x v="2"/>
    <x v="1005"/>
    <d v="2011-10-20T00:00:00"/>
    <s v="Standard Class"/>
    <s v="BD-11500"/>
    <s v="Bradley Drucker"/>
    <s v="Consumer"/>
    <s v="United States"/>
    <s v="Chicago"/>
    <x v="10"/>
    <n v="60653"/>
    <x v="2"/>
    <s v="OFF-PA-10002581"/>
    <x v="1"/>
    <x v="10"/>
    <s v="Xerox 1951"/>
    <n v="322.19200000000001"/>
    <n v="13"/>
    <n v="0.2"/>
    <n v="100.68499999999997"/>
  </r>
  <r>
    <n v="9065"/>
    <s v="US-2011-151015"/>
    <x v="2"/>
    <x v="1005"/>
    <d v="2011-10-20T00:00:00"/>
    <s v="Standard Class"/>
    <s v="BD-11500"/>
    <s v="Bradley Drucker"/>
    <s v="Consumer"/>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s v="Consumer"/>
    <s v="United States"/>
    <s v="Chicago"/>
    <x v="10"/>
    <n v="60653"/>
    <x v="2"/>
    <s v="OFF-PA-10001184"/>
    <x v="1"/>
    <x v="10"/>
    <s v="Xerox 1903"/>
    <n v="19.136000000000003"/>
    <n v="4"/>
    <n v="0.2"/>
    <n v="6.9367999999999999"/>
  </r>
  <r>
    <n v="9067"/>
    <s v="CA-2014-152968"/>
    <x v="3"/>
    <x v="1143"/>
    <d v="2014-05-31T00:00:00"/>
    <s v="Standard Class"/>
    <s v="BM-11785"/>
    <s v="Bryan Mills"/>
    <s v="Consumer"/>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s v="Consumer"/>
    <s v="United States"/>
    <s v="Rockville"/>
    <x v="39"/>
    <n v="20852"/>
    <x v="3"/>
    <s v="TEC-PH-10002890"/>
    <x v="2"/>
    <x v="7"/>
    <s v="AT&amp;T 17929 Lendline Telephone"/>
    <n v="90.48"/>
    <n v="2"/>
    <n v="0"/>
    <n v="23.524799999999999"/>
  </r>
  <r>
    <n v="9069"/>
    <s v="CA-2013-106278"/>
    <x v="0"/>
    <x v="476"/>
    <d v="2013-09-06T00:00:00"/>
    <s v="Second Class"/>
    <s v="BM-11140"/>
    <s v="Becky Martin"/>
    <s v="Consumer"/>
    <s v="United States"/>
    <s v="Des Moines"/>
    <x v="4"/>
    <n v="98198"/>
    <x v="1"/>
    <s v="FUR-CH-10003061"/>
    <x v="0"/>
    <x v="1"/>
    <s v="Global Leather Task Chair, Black"/>
    <n v="215.976"/>
    <n v="3"/>
    <n v="0.2"/>
    <n v="-2.6997000000000355"/>
  </r>
  <r>
    <n v="9070"/>
    <s v="CA-2013-106278"/>
    <x v="0"/>
    <x v="476"/>
    <d v="2013-09-06T00:00:00"/>
    <s v="Second Class"/>
    <s v="BM-11140"/>
    <s v="Becky Martin"/>
    <s v="Consumer"/>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s v="Corporate"/>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s v="Home Office"/>
    <s v="United States"/>
    <s v="Columbus"/>
    <x v="14"/>
    <n v="47201"/>
    <x v="2"/>
    <s v="OFF-ST-10002444"/>
    <x v="1"/>
    <x v="4"/>
    <s v="Recycled Eldon Regeneration Jumbo File"/>
    <n v="24.56"/>
    <n v="2"/>
    <n v="0"/>
    <n v="6.8767999999999994"/>
  </r>
  <r>
    <n v="9073"/>
    <s v="CA-2013-142524"/>
    <x v="0"/>
    <x v="913"/>
    <d v="2013-09-09T00:00:00"/>
    <s v="Standard Class"/>
    <s v="MB-18085"/>
    <s v="Mick Brown"/>
    <s v="Consumer"/>
    <s v="United States"/>
    <s v="Springfield"/>
    <x v="25"/>
    <n v="65807"/>
    <x v="2"/>
    <s v="OFF-EN-10003286"/>
    <x v="1"/>
    <x v="12"/>
    <s v="Staples"/>
    <n v="16.559999999999999"/>
    <n v="2"/>
    <n v="0"/>
    <n v="7.783199999999999"/>
  </r>
  <r>
    <n v="9074"/>
    <s v="CA-2013-142524"/>
    <x v="0"/>
    <x v="913"/>
    <d v="2013-09-09T00:00:00"/>
    <s v="Standard Class"/>
    <s v="MB-18085"/>
    <s v="Mick Brown"/>
    <s v="Consumer"/>
    <s v="United States"/>
    <s v="Springfield"/>
    <x v="25"/>
    <n v="65807"/>
    <x v="2"/>
    <s v="TEC-AC-10000109"/>
    <x v="2"/>
    <x v="11"/>
    <s v="Sony Micro Vault Click 16 GB USB 2.0 Flash Drive"/>
    <n v="279.95"/>
    <n v="5"/>
    <n v="0"/>
    <n v="67.188000000000017"/>
  </r>
  <r>
    <n v="9075"/>
    <s v="CA-2011-136336"/>
    <x v="2"/>
    <x v="419"/>
    <d v="2011-04-26T00:00:00"/>
    <s v="Standard Class"/>
    <s v="DB-13555"/>
    <s v="Dorothy Badders"/>
    <s v="Corporate"/>
    <s v="United States"/>
    <s v="Henderson"/>
    <x v="0"/>
    <n v="42420"/>
    <x v="0"/>
    <s v="OFF-ST-10002574"/>
    <x v="1"/>
    <x v="4"/>
    <s v="SAFCO Commercial Wire Shelving, Black"/>
    <n v="828.83999999999992"/>
    <n v="6"/>
    <n v="0"/>
    <n v="0"/>
  </r>
  <r>
    <n v="9076"/>
    <s v="US-2012-136259"/>
    <x v="1"/>
    <x v="599"/>
    <d v="2012-11-08T00:00:00"/>
    <s v="First Class"/>
    <s v="CB-12415"/>
    <s v="Christy Brittain"/>
    <s v="Consumer"/>
    <s v="United States"/>
    <s v="Lakewood"/>
    <x v="24"/>
    <n v="44107"/>
    <x v="3"/>
    <s v="OFF-BI-10000773"/>
    <x v="1"/>
    <x v="8"/>
    <s v="Insertable Tab Post Binder Dividers"/>
    <n v="7.218"/>
    <n v="3"/>
    <n v="0.7"/>
    <n v="-5.5338000000000012"/>
  </r>
  <r>
    <n v="9077"/>
    <s v="US-2012-136259"/>
    <x v="1"/>
    <x v="599"/>
    <d v="2012-11-08T00:00:00"/>
    <s v="First Class"/>
    <s v="CB-12415"/>
    <s v="Christy Brittain"/>
    <s v="Consumer"/>
    <s v="United States"/>
    <s v="Lakewood"/>
    <x v="24"/>
    <n v="44107"/>
    <x v="3"/>
    <s v="OFF-SU-10004661"/>
    <x v="1"/>
    <x v="14"/>
    <s v="Acme Titanium Bonded Scissors"/>
    <n v="27.200000000000003"/>
    <n v="4"/>
    <n v="0.2"/>
    <n v="2.0399999999999991"/>
  </r>
  <r>
    <n v="9078"/>
    <s v="US-2011-124625"/>
    <x v="2"/>
    <x v="935"/>
    <d v="2011-11-07T00:00:00"/>
    <s v="Standard Class"/>
    <s v="SP-20650"/>
    <s v="Stephanie Phelps"/>
    <s v="Corporate"/>
    <s v="United States"/>
    <s v="Omaha"/>
    <x v="8"/>
    <n v="68104"/>
    <x v="2"/>
    <s v="TEC-AC-10003280"/>
    <x v="2"/>
    <x v="11"/>
    <s v="Belkin F8E887 USB Wired Ergonomic Keyboard"/>
    <n v="89.97"/>
    <n v="3"/>
    <n v="0"/>
    <n v="18.893699999999995"/>
  </r>
  <r>
    <n v="9079"/>
    <s v="CA-2013-108105"/>
    <x v="0"/>
    <x v="595"/>
    <d v="2013-02-23T00:00:00"/>
    <s v="Standard Class"/>
    <s v="GW-14605"/>
    <s v="Giulietta Weimer"/>
    <s v="Consumer"/>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s v="Consumer"/>
    <s v="United States"/>
    <s v="Henderson"/>
    <x v="0"/>
    <n v="42420"/>
    <x v="0"/>
    <s v="OFF-BI-10002412"/>
    <x v="1"/>
    <x v="8"/>
    <s v="Wilson Jones “Snap” Scratch Pad Binder Tool for Ring Binders"/>
    <n v="5.8"/>
    <n v="1"/>
    <n v="0"/>
    <n v="2.61"/>
  </r>
  <r>
    <n v="9081"/>
    <s v="CA-2014-166898"/>
    <x v="3"/>
    <x v="220"/>
    <d v="2014-09-14T00:00:00"/>
    <s v="Second Class"/>
    <s v="KH-16630"/>
    <s v="Ken Heidel"/>
    <s v="Corporate"/>
    <s v="United States"/>
    <s v="Santa Ana"/>
    <x v="1"/>
    <n v="92704"/>
    <x v="1"/>
    <s v="TEC-PH-10002564"/>
    <x v="2"/>
    <x v="7"/>
    <s v="OtterBox Defender Series Case - Samsung Galaxy S4"/>
    <n v="143.952"/>
    <n v="6"/>
    <n v="0.2"/>
    <n v="17.993999999999978"/>
  </r>
  <r>
    <n v="9082"/>
    <s v="CA-2014-166898"/>
    <x v="3"/>
    <x v="220"/>
    <d v="2014-09-14T00:00:00"/>
    <s v="Second Class"/>
    <s v="KH-16630"/>
    <s v="Ken Heidel"/>
    <s v="Corporate"/>
    <s v="United States"/>
    <s v="Santa Ana"/>
    <x v="1"/>
    <n v="92704"/>
    <x v="1"/>
    <s v="OFF-PA-10002262"/>
    <x v="1"/>
    <x v="10"/>
    <s v="Xerox 192"/>
    <n v="19.440000000000001"/>
    <n v="3"/>
    <n v="0"/>
    <n v="9.3312000000000008"/>
  </r>
  <r>
    <n v="9083"/>
    <s v="CA-2014-169005"/>
    <x v="3"/>
    <x v="808"/>
    <d v="2014-11-07T00:00:00"/>
    <s v="Standard Class"/>
    <s v="BG-11035"/>
    <s v="Barry Gonzalez"/>
    <s v="Consumer"/>
    <s v="United States"/>
    <s v="Springfield"/>
    <x v="17"/>
    <n v="22153"/>
    <x v="0"/>
    <s v="OFF-AR-10000246"/>
    <x v="1"/>
    <x v="6"/>
    <s v="Newell 318"/>
    <n v="5.56"/>
    <n v="2"/>
    <n v="0"/>
    <n v="1.4455999999999998"/>
  </r>
  <r>
    <n v="9084"/>
    <s v="CA-2012-104038"/>
    <x v="1"/>
    <x v="525"/>
    <d v="2012-02-08T00:00:00"/>
    <s v="First Class"/>
    <s v="LO-17170"/>
    <s v="Lori Olson"/>
    <s v="Corporate"/>
    <s v="United States"/>
    <s v="Suffolk"/>
    <x v="17"/>
    <n v="23434"/>
    <x v="0"/>
    <s v="OFF-ST-10002554"/>
    <x v="1"/>
    <x v="4"/>
    <s v="Tennsco Industrial Shelving"/>
    <n v="146.72999999999999"/>
    <n v="3"/>
    <n v="0"/>
    <n v="2.9346000000000032"/>
  </r>
  <r>
    <n v="9085"/>
    <s v="CA-2012-104038"/>
    <x v="1"/>
    <x v="525"/>
    <d v="2012-02-08T00:00:00"/>
    <s v="First Class"/>
    <s v="LO-17170"/>
    <s v="Lori Olson"/>
    <s v="Corporate"/>
    <s v="United States"/>
    <s v="Suffolk"/>
    <x v="17"/>
    <n v="23434"/>
    <x v="0"/>
    <s v="OFF-PA-10002751"/>
    <x v="1"/>
    <x v="10"/>
    <s v="Xerox 1920"/>
    <n v="29.900000000000002"/>
    <n v="5"/>
    <n v="0"/>
    <n v="13.454999999999998"/>
  </r>
  <r>
    <n v="9086"/>
    <s v="CA-2013-126102"/>
    <x v="0"/>
    <x v="545"/>
    <d v="2013-09-13T00:00:00"/>
    <s v="Second Class"/>
    <s v="DV-13465"/>
    <s v="Dianna Vittorini"/>
    <s v="Consumer"/>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s v="Corporate"/>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s v="Corporate"/>
    <s v="United States"/>
    <s v="Houston"/>
    <x v="5"/>
    <n v="77041"/>
    <x v="2"/>
    <s v="FUR-CH-10000513"/>
    <x v="0"/>
    <x v="1"/>
    <s v="High-Back Leather Manager's Chair"/>
    <n v="454.96499999999997"/>
    <n v="5"/>
    <n v="0.3"/>
    <n v="-136.48950000000002"/>
  </r>
  <r>
    <n v="9089"/>
    <s v="CA-2012-150308"/>
    <x v="1"/>
    <x v="83"/>
    <d v="2012-12-20T00:00:00"/>
    <s v="Standard Class"/>
    <s v="RR-19525"/>
    <s v="Rick Reed"/>
    <s v="Corporate"/>
    <s v="United States"/>
    <s v="Cary"/>
    <x v="3"/>
    <n v="27511"/>
    <x v="0"/>
    <s v="TEC-PH-10001433"/>
    <x v="2"/>
    <x v="7"/>
    <s v="Cisco Small Business SPA 502G VoIP phone"/>
    <n v="246.16800000000001"/>
    <n v="3"/>
    <n v="0.2"/>
    <n v="21.539699999999996"/>
  </r>
  <r>
    <n v="9090"/>
    <s v="CA-2013-131093"/>
    <x v="0"/>
    <x v="42"/>
    <d v="2013-09-21T00:00:00"/>
    <s v="Second Class"/>
    <s v="TS-21610"/>
    <s v="Troy Staebel"/>
    <s v="Consumer"/>
    <s v="United States"/>
    <s v="Springfield"/>
    <x v="24"/>
    <n v="45503"/>
    <x v="3"/>
    <s v="OFF-ST-10002790"/>
    <x v="1"/>
    <x v="4"/>
    <s v="Safco Industrial Shelving"/>
    <n v="295.39999999999998"/>
    <n v="5"/>
    <n v="0.2"/>
    <n v="-62.772499999999965"/>
  </r>
  <r>
    <n v="9091"/>
    <s v="US-2014-148831"/>
    <x v="3"/>
    <x v="119"/>
    <d v="2014-10-16T00:00:00"/>
    <s v="First Class"/>
    <s v="AH-10210"/>
    <s v="Alan Hwang"/>
    <s v="Consumer"/>
    <s v="United States"/>
    <s v="Louisville"/>
    <x v="0"/>
    <n v="40214"/>
    <x v="0"/>
    <s v="OFF-ST-10002974"/>
    <x v="1"/>
    <x v="4"/>
    <s v="Trav-L-File Heavy-Duty Shuttle II, Black"/>
    <n v="348.56"/>
    <n v="8"/>
    <n v="0"/>
    <n v="104.56799999999998"/>
  </r>
  <r>
    <n v="9092"/>
    <s v="CA-2012-162950"/>
    <x v="1"/>
    <x v="1141"/>
    <d v="2012-07-03T00:00:00"/>
    <s v="Second Class"/>
    <s v="DW-13585"/>
    <s v="Dorothy Wardle"/>
    <s v="Corporate"/>
    <s v="United States"/>
    <s v="Troy"/>
    <x v="24"/>
    <n v="45373"/>
    <x v="3"/>
    <s v="OFF-PA-10003177"/>
    <x v="1"/>
    <x v="10"/>
    <s v="Xerox 1999"/>
    <n v="15.552000000000003"/>
    <n v="3"/>
    <n v="0.2"/>
    <n v="5.4432"/>
  </r>
  <r>
    <n v="9093"/>
    <s v="CA-2012-162950"/>
    <x v="1"/>
    <x v="1141"/>
    <d v="2012-07-03T00:00:00"/>
    <s v="Second Class"/>
    <s v="DW-13585"/>
    <s v="Dorothy Wardle"/>
    <s v="Corporate"/>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s v="Consumer"/>
    <s v="United States"/>
    <s v="Detroit"/>
    <x v="12"/>
    <n v="48227"/>
    <x v="2"/>
    <s v="TEC-PH-10001299"/>
    <x v="2"/>
    <x v="7"/>
    <s v="Polycom CX300 Desktop Phone USB VoIP phone"/>
    <n v="299.98"/>
    <n v="2"/>
    <n v="0"/>
    <n v="83.994400000000013"/>
  </r>
  <r>
    <n v="9095"/>
    <s v="US-2012-132836"/>
    <x v="1"/>
    <x v="932"/>
    <d v="2012-06-05T00:00:00"/>
    <s v="Standard Class"/>
    <s v="AJ-10945"/>
    <s v="Ashley Jarboe"/>
    <s v="Consumer"/>
    <s v="United States"/>
    <s v="Detroit"/>
    <x v="12"/>
    <n v="48227"/>
    <x v="2"/>
    <s v="OFF-BI-10004224"/>
    <x v="1"/>
    <x v="8"/>
    <s v="Catalog Binders with Expanding Posts"/>
    <n v="403.68"/>
    <n v="6"/>
    <n v="0"/>
    <n v="181.65599999999998"/>
  </r>
  <r>
    <n v="9096"/>
    <s v="US-2012-132836"/>
    <x v="1"/>
    <x v="932"/>
    <d v="2012-06-05T00:00:00"/>
    <s v="Standard Class"/>
    <s v="AJ-10945"/>
    <s v="Ashley Jarboe"/>
    <s v="Consumer"/>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s v="Consumer"/>
    <s v="United States"/>
    <s v="Detroit"/>
    <x v="12"/>
    <n v="48227"/>
    <x v="2"/>
    <s v="OFF-LA-10004178"/>
    <x v="1"/>
    <x v="2"/>
    <s v="Avery 491"/>
    <n v="28.91"/>
    <n v="7"/>
    <n v="0"/>
    <n v="13.2986"/>
  </r>
  <r>
    <n v="9098"/>
    <s v="US-2011-158365"/>
    <x v="2"/>
    <x v="791"/>
    <d v="2011-04-17T00:00:00"/>
    <s v="Standard Class"/>
    <s v="SV-20785"/>
    <s v="Stewart Visinsky"/>
    <s v="Consumer"/>
    <s v="United States"/>
    <s v="Bloomington"/>
    <x v="14"/>
    <n v="47401"/>
    <x v="2"/>
    <s v="OFF-PA-10000289"/>
    <x v="1"/>
    <x v="10"/>
    <s v="Xerox 213"/>
    <n v="32.400000000000006"/>
    <n v="5"/>
    <n v="0"/>
    <n v="15.552000000000001"/>
  </r>
  <r>
    <n v="9099"/>
    <s v="CA-2014-152933"/>
    <x v="3"/>
    <x v="386"/>
    <d v="2014-10-17T00:00:00"/>
    <s v="Standard Class"/>
    <s v="MG-17650"/>
    <s v="Matthew Grinstein"/>
    <s v="Home Office"/>
    <s v="United States"/>
    <s v="Dallas"/>
    <x v="5"/>
    <n v="75081"/>
    <x v="2"/>
    <s v="TEC-PH-10002085"/>
    <x v="2"/>
    <x v="7"/>
    <s v="Clarity 53712"/>
    <n v="369.54399999999998"/>
    <n v="7"/>
    <n v="0.2"/>
    <n v="27.71580000000003"/>
  </r>
  <r>
    <n v="9100"/>
    <s v="CA-2014-152933"/>
    <x v="3"/>
    <x v="386"/>
    <d v="2014-10-17T00:00:00"/>
    <s v="Standard Class"/>
    <s v="MG-17650"/>
    <s v="Matthew Grinstein"/>
    <s v="Home Office"/>
    <s v="United States"/>
    <s v="Dallas"/>
    <x v="5"/>
    <n v="75081"/>
    <x v="2"/>
    <s v="OFF-PA-10001934"/>
    <x v="1"/>
    <x v="10"/>
    <s v="Xerox 1993"/>
    <n v="10.368000000000002"/>
    <n v="2"/>
    <n v="0.2"/>
    <n v="3.7584"/>
  </r>
  <r>
    <n v="9101"/>
    <s v="CA-2014-152933"/>
    <x v="3"/>
    <x v="386"/>
    <d v="2014-10-17T00:00:00"/>
    <s v="Standard Class"/>
    <s v="MG-17650"/>
    <s v="Matthew Grinstein"/>
    <s v="Home Office"/>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s v="Consumer"/>
    <s v="United States"/>
    <s v="Houston"/>
    <x v="5"/>
    <n v="77041"/>
    <x v="2"/>
    <s v="OFF-AR-10001683"/>
    <x v="1"/>
    <x v="6"/>
    <s v="Lumber Crayons"/>
    <n v="23.64"/>
    <n v="3"/>
    <n v="0.2"/>
    <n v="5.3190000000000008"/>
  </r>
  <r>
    <n v="9103"/>
    <s v="CA-2012-163181"/>
    <x v="1"/>
    <x v="209"/>
    <d v="2012-11-12T00:00:00"/>
    <s v="Standard Class"/>
    <s v="AB-10105"/>
    <s v="Adrian Barton"/>
    <s v="Consumer"/>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s v="Consumer"/>
    <s v="United States"/>
    <s v="Houston"/>
    <x v="5"/>
    <n v="77041"/>
    <x v="2"/>
    <s v="FUR-FU-10000193"/>
    <x v="0"/>
    <x v="5"/>
    <s v="Tenex Chairmats For Use with Hard Floors"/>
    <n v="64.959999999999994"/>
    <n v="5"/>
    <n v="0.6"/>
    <n v="-84.447999999999993"/>
  </r>
  <r>
    <n v="9105"/>
    <s v="CA-2012-163181"/>
    <x v="1"/>
    <x v="209"/>
    <d v="2012-11-12T00:00:00"/>
    <s v="Standard Class"/>
    <s v="AB-10105"/>
    <s v="Adrian Barton"/>
    <s v="Consumer"/>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s v="Consumer"/>
    <s v="United States"/>
    <s v="Houston"/>
    <x v="5"/>
    <n v="77041"/>
    <x v="2"/>
    <s v="OFF-ST-10000129"/>
    <x v="1"/>
    <x v="4"/>
    <s v="Fellowes Recycled Storage Drawers"/>
    <n v="177.64800000000002"/>
    <n v="2"/>
    <n v="0.2"/>
    <n v="-28.867800000000017"/>
  </r>
  <r>
    <n v="9107"/>
    <s v="CA-2012-163181"/>
    <x v="1"/>
    <x v="209"/>
    <d v="2012-11-12T00:00:00"/>
    <s v="Standard Class"/>
    <s v="AB-10105"/>
    <s v="Adrian Barton"/>
    <s v="Consumer"/>
    <s v="United States"/>
    <s v="Houston"/>
    <x v="5"/>
    <n v="77041"/>
    <x v="2"/>
    <s v="TEC-MA-10001016"/>
    <x v="2"/>
    <x v="15"/>
    <s v="Canon PC170 Desktop Personal Copier"/>
    <n v="287.90999999999997"/>
    <n v="3"/>
    <n v="0.4"/>
    <n v="33.589499999999987"/>
  </r>
  <r>
    <n v="9108"/>
    <s v="CA-2012-132941"/>
    <x v="1"/>
    <x v="442"/>
    <d v="2012-05-28T00:00:00"/>
    <s v="First Class"/>
    <s v="MM-18280"/>
    <s v="Muhammed MacIntyre"/>
    <s v="Corporate"/>
    <s v="United States"/>
    <s v="Haltom City"/>
    <x v="5"/>
    <n v="76117"/>
    <x v="2"/>
    <s v="OFF-SU-10002557"/>
    <x v="1"/>
    <x v="14"/>
    <s v="Fiskars Spring-Action Scissors"/>
    <n v="22.368000000000002"/>
    <n v="2"/>
    <n v="0.2"/>
    <n v="1.6776"/>
  </r>
  <r>
    <n v="9109"/>
    <s v="CA-2012-132941"/>
    <x v="1"/>
    <x v="442"/>
    <d v="2012-05-28T00:00:00"/>
    <s v="First Class"/>
    <s v="MM-18280"/>
    <s v="Muhammed MacIntyre"/>
    <s v="Corporate"/>
    <s v="United States"/>
    <s v="Haltom City"/>
    <x v="5"/>
    <n v="76117"/>
    <x v="2"/>
    <s v="OFF-PA-10002160"/>
    <x v="1"/>
    <x v="10"/>
    <s v="Xerox 1978"/>
    <n v="32.368000000000002"/>
    <n v="7"/>
    <n v="0.2"/>
    <n v="11.733400000000001"/>
  </r>
  <r>
    <n v="9110"/>
    <s v="CA-2012-132941"/>
    <x v="1"/>
    <x v="442"/>
    <d v="2012-05-28T00:00:00"/>
    <s v="First Class"/>
    <s v="MM-18280"/>
    <s v="Muhammed MacIntyre"/>
    <s v="Corporate"/>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s v="Home Office"/>
    <s v="United States"/>
    <s v="Richmond"/>
    <x v="17"/>
    <n v="23223"/>
    <x v="0"/>
    <s v="OFF-EN-10003160"/>
    <x v="1"/>
    <x v="12"/>
    <s v="Pastel Pink Envelopes"/>
    <n v="36.4"/>
    <n v="5"/>
    <n v="0"/>
    <n v="17.472000000000001"/>
  </r>
  <r>
    <n v="9112"/>
    <s v="CA-2011-132010"/>
    <x v="2"/>
    <x v="303"/>
    <d v="2011-10-15T00:00:00"/>
    <s v="First Class"/>
    <s v="MA-17995"/>
    <s v="Michelle Arnett"/>
    <s v="Home Office"/>
    <s v="United States"/>
    <s v="Richmond"/>
    <x v="17"/>
    <n v="23223"/>
    <x v="0"/>
    <s v="TEC-AC-10001542"/>
    <x v="2"/>
    <x v="11"/>
    <s v="SanDisk Cruzer 16 GB USB Flash Drive"/>
    <n v="22.96"/>
    <n v="2"/>
    <n v="0"/>
    <n v="4.3623999999999974"/>
  </r>
  <r>
    <n v="9113"/>
    <s v="CA-2011-132010"/>
    <x v="2"/>
    <x v="303"/>
    <d v="2011-10-15T00:00:00"/>
    <s v="First Class"/>
    <s v="MA-17995"/>
    <s v="Michelle Arnett"/>
    <s v="Home Office"/>
    <s v="United States"/>
    <s v="Richmond"/>
    <x v="17"/>
    <n v="23223"/>
    <x v="0"/>
    <s v="OFF-ST-10003641"/>
    <x v="1"/>
    <x v="4"/>
    <s v="Space Solutions Industrial Galvanized Steel Shelving."/>
    <n v="315.2"/>
    <n v="4"/>
    <n v="0"/>
    <n v="6.3040000000000305"/>
  </r>
  <r>
    <n v="9114"/>
    <s v="CA-2011-132010"/>
    <x v="2"/>
    <x v="303"/>
    <d v="2011-10-15T00:00:00"/>
    <s v="First Class"/>
    <s v="MA-17995"/>
    <s v="Michelle Arnett"/>
    <s v="Home Office"/>
    <s v="United States"/>
    <s v="Richmond"/>
    <x v="17"/>
    <n v="23223"/>
    <x v="0"/>
    <s v="OFF-BI-10002432"/>
    <x v="1"/>
    <x v="8"/>
    <s v="Wilson Jones Standard D-Ring Binders"/>
    <n v="15.18"/>
    <n v="3"/>
    <n v="0"/>
    <n v="7.1345999999999989"/>
  </r>
  <r>
    <n v="9115"/>
    <s v="CA-2013-135461"/>
    <x v="0"/>
    <x v="569"/>
    <d v="2013-02-10T00:00:00"/>
    <s v="Second Class"/>
    <s v="EB-13975"/>
    <s v="Erica Bern"/>
    <s v="Corporate"/>
    <s v="United States"/>
    <s v="Los Angeles"/>
    <x v="1"/>
    <n v="90049"/>
    <x v="1"/>
    <s v="TEC-PH-10004094"/>
    <x v="2"/>
    <x v="7"/>
    <s v="Motorola L703CM"/>
    <n v="623.96"/>
    <n v="5"/>
    <n v="0.2"/>
    <n v="38.997500000000002"/>
  </r>
  <r>
    <n v="9116"/>
    <s v="CA-2014-153045"/>
    <x v="3"/>
    <x v="617"/>
    <d v="2014-01-25T00:00:00"/>
    <s v="Second Class"/>
    <s v="NS-18505"/>
    <s v="Neola Schneider"/>
    <s v="Consumer"/>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s v="Consumer"/>
    <s v="United States"/>
    <s v="Philadelphia"/>
    <x v="9"/>
    <n v="19140"/>
    <x v="3"/>
    <s v="FUR-FU-10002759"/>
    <x v="0"/>
    <x v="5"/>
    <s v="12-1/2 Diameter Round Wall Clock"/>
    <n v="31.968000000000004"/>
    <n v="2"/>
    <n v="0.2"/>
    <n v="6.3935999999999993"/>
  </r>
  <r>
    <n v="9118"/>
    <s v="CA-2014-153045"/>
    <x v="3"/>
    <x v="617"/>
    <d v="2014-01-25T00:00:00"/>
    <s v="Second Class"/>
    <s v="NS-18505"/>
    <s v="Neola Schneider"/>
    <s v="Consumer"/>
    <s v="United States"/>
    <s v="Philadelphia"/>
    <x v="9"/>
    <n v="19140"/>
    <x v="3"/>
    <s v="FUR-CH-10000309"/>
    <x v="0"/>
    <x v="1"/>
    <s v="Global Comet Stacking Arm Chair"/>
    <n v="887.27099999999984"/>
    <n v="3"/>
    <n v="0.3"/>
    <n v="-63.376499999999965"/>
  </r>
  <r>
    <n v="9119"/>
    <s v="CA-2014-153045"/>
    <x v="3"/>
    <x v="617"/>
    <d v="2014-01-25T00:00:00"/>
    <s v="Second Class"/>
    <s v="NS-18505"/>
    <s v="Neola Schneider"/>
    <s v="Consumer"/>
    <s v="United States"/>
    <s v="Philadelphia"/>
    <x v="9"/>
    <n v="19140"/>
    <x v="3"/>
    <s v="OFF-PA-10003673"/>
    <x v="1"/>
    <x v="10"/>
    <s v="Strathmore Photo Mount Cards"/>
    <n v="21.696000000000002"/>
    <n v="4"/>
    <n v="0.2"/>
    <n v="7.0511999999999988"/>
  </r>
  <r>
    <n v="9120"/>
    <s v="US-2013-155971"/>
    <x v="0"/>
    <x v="112"/>
    <d v="2013-06-13T00:00:00"/>
    <s v="Standard Class"/>
    <s v="RB-19795"/>
    <s v="Ross Baird"/>
    <s v="Home Office"/>
    <s v="United States"/>
    <s v="Los Angeles"/>
    <x v="1"/>
    <n v="90036"/>
    <x v="1"/>
    <s v="OFF-LA-10000452"/>
    <x v="1"/>
    <x v="2"/>
    <s v="Avery 488"/>
    <n v="22.05"/>
    <n v="7"/>
    <n v="0"/>
    <n v="10.584"/>
  </r>
  <r>
    <n v="9121"/>
    <s v="US-2013-155971"/>
    <x v="0"/>
    <x v="112"/>
    <d v="2013-06-13T00:00:00"/>
    <s v="Standard Class"/>
    <s v="RB-19795"/>
    <s v="Ross Baird"/>
    <s v="Home Office"/>
    <s v="United States"/>
    <s v="Los Angeles"/>
    <x v="1"/>
    <n v="90036"/>
    <x v="1"/>
    <s v="OFF-PA-10000210"/>
    <x v="1"/>
    <x v="10"/>
    <s v="Xerox Blank Computer Paper"/>
    <n v="99.9"/>
    <n v="5"/>
    <n v="0"/>
    <n v="46.952999999999996"/>
  </r>
  <r>
    <n v="9122"/>
    <s v="CA-2014-122007"/>
    <x v="3"/>
    <x v="257"/>
    <d v="2014-03-21T00:00:00"/>
    <s v="Second Class"/>
    <s v="JK-15325"/>
    <s v="Jason Klamczynski"/>
    <s v="Corporate"/>
    <s v="United States"/>
    <s v="Los Angeles"/>
    <x v="1"/>
    <n v="90032"/>
    <x v="1"/>
    <s v="OFF-AP-10000358"/>
    <x v="1"/>
    <x v="9"/>
    <s v="Fellowes Basic Home/Office Series Surge Protectors"/>
    <n v="90.86"/>
    <n v="7"/>
    <n v="0"/>
    <n v="26.349399999999992"/>
  </r>
  <r>
    <n v="9123"/>
    <s v="CA-2014-162250"/>
    <x v="3"/>
    <x v="221"/>
    <d v="2014-11-25T00:00:00"/>
    <s v="Same Day"/>
    <s v="PR-18880"/>
    <s v="Patrick Ryan"/>
    <s v="Consumer"/>
    <s v="United States"/>
    <s v="San Francisco"/>
    <x v="1"/>
    <n v="94109"/>
    <x v="1"/>
    <s v="OFF-PA-10002137"/>
    <x v="1"/>
    <x v="10"/>
    <s v="Southworth 100% Résumé Paper, 24lb."/>
    <n v="7.78"/>
    <n v="1"/>
    <n v="0"/>
    <n v="3.5009999999999994"/>
  </r>
  <r>
    <n v="9124"/>
    <s v="US-2013-158288"/>
    <x v="0"/>
    <x v="491"/>
    <d v="2013-11-29T00:00:00"/>
    <s v="Second Class"/>
    <s v="EH-13945"/>
    <s v="Eric Hoffmann"/>
    <s v="Consumer"/>
    <s v="United States"/>
    <s v="Philadelphia"/>
    <x v="9"/>
    <n v="19120"/>
    <x v="3"/>
    <s v="OFF-BI-10003364"/>
    <x v="1"/>
    <x v="8"/>
    <s v="Binding Machine Supplies"/>
    <n v="78.759000000000015"/>
    <n v="9"/>
    <n v="0.7"/>
    <n v="-57.75660000000002"/>
  </r>
  <r>
    <n v="9125"/>
    <s v="CA-2013-128916"/>
    <x v="0"/>
    <x v="298"/>
    <d v="2013-08-21T00:00:00"/>
    <s v="Second Class"/>
    <s v="MA-17560"/>
    <s v="Matt Abelman"/>
    <s v="Home Office"/>
    <s v="United States"/>
    <s v="Houston"/>
    <x v="5"/>
    <n v="77070"/>
    <x v="2"/>
    <s v="FUR-FU-10001940"/>
    <x v="0"/>
    <x v="5"/>
    <s v="Staples"/>
    <n v="9.5519999999999996"/>
    <n v="3"/>
    <n v="0.6"/>
    <n v="-3.8207999999999984"/>
  </r>
  <r>
    <n v="9126"/>
    <s v="CA-2013-128916"/>
    <x v="0"/>
    <x v="298"/>
    <d v="2013-08-21T00:00:00"/>
    <s v="Second Class"/>
    <s v="MA-17560"/>
    <s v="Matt Abelman"/>
    <s v="Home Office"/>
    <s v="United States"/>
    <s v="Houston"/>
    <x v="5"/>
    <n v="77070"/>
    <x v="2"/>
    <s v="FUR-FU-10000320"/>
    <x v="0"/>
    <x v="5"/>
    <s v="OIC Stacking Trays"/>
    <n v="5.3440000000000003"/>
    <n v="4"/>
    <n v="0.6"/>
    <n v="-2.1375999999999991"/>
  </r>
  <r>
    <n v="9127"/>
    <s v="CA-2012-157028"/>
    <x v="1"/>
    <x v="109"/>
    <d v="2012-12-03T00:00:00"/>
    <s v="Standard Class"/>
    <s v="MA-17995"/>
    <s v="Michelle Arnett"/>
    <s v="Home Office"/>
    <s v="United States"/>
    <s v="Las Cruces"/>
    <x v="27"/>
    <n v="88001"/>
    <x v="1"/>
    <s v="OFF-AR-10004441"/>
    <x v="1"/>
    <x v="6"/>
    <s v="BIC Brite Liner Highlighters"/>
    <n v="8.2799999999999994"/>
    <n v="2"/>
    <n v="0"/>
    <n v="3.4775999999999998"/>
  </r>
  <r>
    <n v="9128"/>
    <s v="CA-2014-112473"/>
    <x v="3"/>
    <x v="1126"/>
    <d v="2014-06-02T00:00:00"/>
    <s v="Standard Class"/>
    <s v="JL-15505"/>
    <s v="Jeremy Lonsdale"/>
    <s v="Consumer"/>
    <s v="United States"/>
    <s v="Houston"/>
    <x v="5"/>
    <n v="77070"/>
    <x v="2"/>
    <s v="OFF-ST-10002182"/>
    <x v="1"/>
    <x v="4"/>
    <s v="Iris 3-Drawer Stacking Bin, Black"/>
    <n v="50.135999999999996"/>
    <n v="3"/>
    <n v="0.2"/>
    <n v="-11.2806"/>
  </r>
  <r>
    <n v="9129"/>
    <s v="US-2014-147655"/>
    <x v="3"/>
    <x v="507"/>
    <d v="2014-09-06T00:00:00"/>
    <s v="First Class"/>
    <s v="AS-10045"/>
    <s v="Aaron Smayling"/>
    <s v="Corporate"/>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s v="Consumer"/>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s v="Consumer"/>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s v="Corporate"/>
    <s v="United States"/>
    <s v="Laurel"/>
    <x v="39"/>
    <n v="20707"/>
    <x v="3"/>
    <s v="FUR-FU-10001473"/>
    <x v="0"/>
    <x v="5"/>
    <s v="DAX Wood Document Frame"/>
    <n v="27.46"/>
    <n v="2"/>
    <n v="0"/>
    <n v="9.8856000000000002"/>
  </r>
  <r>
    <n v="9133"/>
    <s v="CA-2014-100055"/>
    <x v="3"/>
    <x v="39"/>
    <d v="2014-06-02T00:00:00"/>
    <s v="Standard Class"/>
    <s v="MD-17860"/>
    <s v="Michael Dominguez"/>
    <s v="Corporate"/>
    <s v="United States"/>
    <s v="Laurel"/>
    <x v="39"/>
    <n v="20707"/>
    <x v="3"/>
    <s v="OFF-AP-10001469"/>
    <x v="1"/>
    <x v="9"/>
    <s v="Fellowes 8 Outlet Superior Workstation Surge Protector"/>
    <n v="125.13"/>
    <n v="3"/>
    <n v="0"/>
    <n v="36.287699999999987"/>
  </r>
  <r>
    <n v="9134"/>
    <s v="CA-2012-157805"/>
    <x v="1"/>
    <x v="284"/>
    <d v="2012-09-04T00:00:00"/>
    <s v="Standard Class"/>
    <s v="RH-19510"/>
    <s v="Rick Huthwaite"/>
    <s v="Home Office"/>
    <s v="United States"/>
    <s v="San Diego"/>
    <x v="1"/>
    <n v="92037"/>
    <x v="1"/>
    <s v="TEC-PH-10004447"/>
    <x v="2"/>
    <x v="7"/>
    <s v="Toshiba IPT2010-SD IP Telephone"/>
    <n v="555.96"/>
    <n v="5"/>
    <n v="0.2"/>
    <n v="41.697000000000003"/>
  </r>
  <r>
    <n v="9135"/>
    <s v="CA-2013-124254"/>
    <x v="0"/>
    <x v="408"/>
    <d v="2013-04-18T00:00:00"/>
    <s v="Standard Class"/>
    <s v="TB-21175"/>
    <s v="Thomas Boland"/>
    <s v="Corporate"/>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s v="Corporate"/>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s v="Corporate"/>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s v="Consumer"/>
    <s v="United States"/>
    <s v="Saint Petersburg"/>
    <x v="2"/>
    <n v="33710"/>
    <x v="0"/>
    <s v="OFF-BI-10000666"/>
    <x v="1"/>
    <x v="8"/>
    <s v="Surelock Post Binders"/>
    <n v="18.336000000000002"/>
    <n v="2"/>
    <n v="0.7"/>
    <n v="-12.224"/>
  </r>
  <r>
    <n v="9139"/>
    <s v="CA-2011-123400"/>
    <x v="2"/>
    <x v="563"/>
    <d v="2011-02-10T00:00:00"/>
    <s v="Standard Class"/>
    <s v="EB-13930"/>
    <s v="Eric Barreto"/>
    <s v="Consumer"/>
    <s v="United States"/>
    <s v="Saint Petersburg"/>
    <x v="2"/>
    <n v="33710"/>
    <x v="0"/>
    <s v="TEC-PH-10002890"/>
    <x v="2"/>
    <x v="7"/>
    <s v="AT&amp;T 17929 Lendline Telephone"/>
    <n v="180.96"/>
    <n v="5"/>
    <n v="0.2"/>
    <n v="13.571999999999996"/>
  </r>
  <r>
    <n v="9140"/>
    <s v="CA-2011-106971"/>
    <x v="2"/>
    <x v="814"/>
    <d v="2011-09-08T00:00:00"/>
    <s v="Standard Class"/>
    <s v="BM-11785"/>
    <s v="Bryan Mills"/>
    <s v="Consumer"/>
    <s v="United States"/>
    <s v="Buffalo Grove"/>
    <x v="10"/>
    <n v="60089"/>
    <x v="2"/>
    <s v="TEC-AC-10000844"/>
    <x v="2"/>
    <x v="11"/>
    <s v="Logitech Gaming G510s - Keyboard"/>
    <n v="475.94400000000002"/>
    <n v="7"/>
    <n v="0.2"/>
    <n v="95.188799999999972"/>
  </r>
  <r>
    <n v="9141"/>
    <s v="CA-2014-123029"/>
    <x v="3"/>
    <x v="1033"/>
    <d v="2014-10-03T00:00:00"/>
    <s v="Second Class"/>
    <s v="BT-11530"/>
    <s v="Bradley Talbott"/>
    <s v="Home Office"/>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s v="Corporate"/>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s v="Consumer"/>
    <s v="United States"/>
    <s v="Las Vegas"/>
    <x v="33"/>
    <n v="89115"/>
    <x v="1"/>
    <s v="OFF-BI-10004040"/>
    <x v="1"/>
    <x v="8"/>
    <s v="Wilson Jones Impact Binders"/>
    <n v="8.2880000000000003"/>
    <n v="2"/>
    <n v="0.2"/>
    <n v="3.0043999999999995"/>
  </r>
  <r>
    <n v="9144"/>
    <s v="US-2014-166688"/>
    <x v="3"/>
    <x v="968"/>
    <d v="2014-05-27T00:00:00"/>
    <s v="Standard Class"/>
    <s v="RD-19480"/>
    <s v="Rick Duston"/>
    <s v="Consumer"/>
    <s v="United States"/>
    <s v="Las Vegas"/>
    <x v="33"/>
    <n v="89115"/>
    <x v="1"/>
    <s v="TEC-PH-10004094"/>
    <x v="2"/>
    <x v="7"/>
    <s v="Motorola L703CM"/>
    <n v="1123.1280000000002"/>
    <n v="9"/>
    <n v="0.2"/>
    <n v="70.195499999999981"/>
  </r>
  <r>
    <n v="9145"/>
    <s v="US-2014-166688"/>
    <x v="3"/>
    <x v="968"/>
    <d v="2014-05-27T00:00:00"/>
    <s v="Standard Class"/>
    <s v="RD-19480"/>
    <s v="Rick Duston"/>
    <s v="Consumer"/>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s v="Consumer"/>
    <s v="United States"/>
    <s v="Naperville"/>
    <x v="10"/>
    <n v="60540"/>
    <x v="2"/>
    <s v="OFF-BI-10000138"/>
    <x v="1"/>
    <x v="8"/>
    <s v="Acco Translucent Poly Ring Binders"/>
    <n v="2.8079999999999989"/>
    <n v="3"/>
    <n v="0.8"/>
    <n v="-4.492799999999999"/>
  </r>
  <r>
    <n v="9147"/>
    <s v="US-2013-165505"/>
    <x v="0"/>
    <x v="1156"/>
    <d v="2013-01-27T00:00:00"/>
    <s v="Standard Class"/>
    <s v="CB-12535"/>
    <s v="Claudia Bergmann"/>
    <s v="Corporate"/>
    <s v="United States"/>
    <s v="Burlington"/>
    <x v="42"/>
    <s v="05408"/>
    <x v="3"/>
    <s v="TEC-AC-10002926"/>
    <x v="2"/>
    <x v="11"/>
    <s v="Logitech Wireless Marathon Mouse M705"/>
    <n v="99.98"/>
    <n v="2"/>
    <n v="0"/>
    <n v="42.991400000000006"/>
  </r>
  <r>
    <n v="9148"/>
    <s v="US-2013-165505"/>
    <x v="0"/>
    <x v="1156"/>
    <d v="2013-01-27T00:00:00"/>
    <s v="Standard Class"/>
    <s v="CB-12535"/>
    <s v="Claudia Bergmann"/>
    <s v="Corporate"/>
    <s v="United States"/>
    <s v="Burlington"/>
    <x v="42"/>
    <s v="05408"/>
    <x v="3"/>
    <s v="OFF-AR-10003477"/>
    <x v="1"/>
    <x v="6"/>
    <s v="4009 Highlighters"/>
    <n v="8.0400000000000009"/>
    <n v="6"/>
    <n v="0"/>
    <n v="2.7336"/>
  </r>
  <r>
    <n v="9149"/>
    <s v="US-2013-165505"/>
    <x v="0"/>
    <x v="1156"/>
    <d v="2013-01-27T00:00:00"/>
    <s v="Standard Class"/>
    <s v="CB-12535"/>
    <s v="Claudia Bergmann"/>
    <s v="Corporate"/>
    <s v="United States"/>
    <s v="Burlington"/>
    <x v="42"/>
    <s v="05408"/>
    <x v="3"/>
    <s v="OFF-ST-10001526"/>
    <x v="1"/>
    <x v="4"/>
    <s v="Iceberg Mobile Mega Data/Printer Cart "/>
    <n v="1564.29"/>
    <n v="13"/>
    <n v="0"/>
    <n v="406.71539999999993"/>
  </r>
  <r>
    <n v="9150"/>
    <s v="US-2011-157070"/>
    <x v="2"/>
    <x v="106"/>
    <d v="2011-06-06T00:00:00"/>
    <s v="Standard Class"/>
    <s v="QJ-19255"/>
    <s v="Quincy Jones"/>
    <s v="Corporate"/>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s v="Corporate"/>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s v="Consumer"/>
    <s v="United States"/>
    <s v="Avondale"/>
    <x v="16"/>
    <n v="85323"/>
    <x v="1"/>
    <s v="OFF-AR-10003179"/>
    <x v="1"/>
    <x v="6"/>
    <s v="Dixon Ticonderoga Core-Lock Colored Pencils"/>
    <n v="14.576000000000001"/>
    <n v="2"/>
    <n v="0.2"/>
    <n v="2.3685999999999989"/>
  </r>
  <r>
    <n v="9153"/>
    <s v="US-2012-106873"/>
    <x v="1"/>
    <x v="496"/>
    <d v="2012-09-29T00:00:00"/>
    <s v="Second Class"/>
    <s v="KM-16720"/>
    <s v="Kunst Miller"/>
    <s v="Consumer"/>
    <s v="United States"/>
    <s v="Avondale"/>
    <x v="16"/>
    <n v="85323"/>
    <x v="1"/>
    <s v="TEC-AC-10002345"/>
    <x v="2"/>
    <x v="11"/>
    <s v="HP Standard 104 key PS/2 Keyboard"/>
    <n v="23.200000000000003"/>
    <n v="2"/>
    <n v="0.2"/>
    <n v="1.4499999999999993"/>
  </r>
  <r>
    <n v="9154"/>
    <s v="US-2012-106873"/>
    <x v="1"/>
    <x v="496"/>
    <d v="2012-09-29T00:00:00"/>
    <s v="Second Class"/>
    <s v="KM-16720"/>
    <s v="Kunst Miller"/>
    <s v="Consumer"/>
    <s v="United States"/>
    <s v="Avondale"/>
    <x v="16"/>
    <n v="85323"/>
    <x v="1"/>
    <s v="OFF-AR-10001246"/>
    <x v="1"/>
    <x v="6"/>
    <s v="Newell 317"/>
    <n v="16.463999999999999"/>
    <n v="7"/>
    <n v="0.2"/>
    <n v="1.852199999999999"/>
  </r>
  <r>
    <n v="9155"/>
    <s v="CA-2013-132990"/>
    <x v="0"/>
    <x v="1147"/>
    <d v="2013-08-04T00:00:00"/>
    <s v="Second Class"/>
    <s v="KM-16660"/>
    <s v="Khloe Miller"/>
    <s v="Consumer"/>
    <s v="United States"/>
    <s v="Philadelphia"/>
    <x v="9"/>
    <n v="19140"/>
    <x v="3"/>
    <s v="FUR-FU-10004864"/>
    <x v="0"/>
    <x v="5"/>
    <s v="Eldon 500 Class Desk Accessories"/>
    <n v="19.312000000000001"/>
    <n v="2"/>
    <n v="0.2"/>
    <n v="3.1382000000000003"/>
  </r>
  <r>
    <n v="9156"/>
    <s v="CA-2011-102645"/>
    <x v="2"/>
    <x v="1213"/>
    <d v="2011-01-29T00:00:00"/>
    <s v="Standard Class"/>
    <s v="IM-15055"/>
    <s v="Ionia McGrath"/>
    <s v="Consumer"/>
    <s v="United States"/>
    <s v="Las Vegas"/>
    <x v="33"/>
    <n v="89115"/>
    <x v="1"/>
    <s v="OFF-PA-10001804"/>
    <x v="1"/>
    <x v="10"/>
    <s v="Xerox 195"/>
    <n v="40.08"/>
    <n v="6"/>
    <n v="0"/>
    <n v="19.238399999999999"/>
  </r>
  <r>
    <n v="9157"/>
    <s v="CA-2011-134215"/>
    <x v="2"/>
    <x v="472"/>
    <d v="2011-08-08T00:00:00"/>
    <s v="Standard Class"/>
    <s v="ML-17395"/>
    <s v="Marina Lichtenstein"/>
    <s v="Corporate"/>
    <s v="United States"/>
    <s v="Bangor"/>
    <x v="43"/>
    <n v="4401"/>
    <x v="3"/>
    <s v="OFF-AP-10001271"/>
    <x v="1"/>
    <x v="9"/>
    <s v="Eureka The Boss Cordless Rechargeable Stick Vac"/>
    <n v="101.96"/>
    <n v="2"/>
    <n v="0"/>
    <n v="27.529200000000003"/>
  </r>
  <r>
    <n v="9158"/>
    <s v="CA-2011-134215"/>
    <x v="2"/>
    <x v="472"/>
    <d v="2011-08-08T00:00:00"/>
    <s v="Standard Class"/>
    <s v="ML-17395"/>
    <s v="Marina Lichtenstein"/>
    <s v="Corporate"/>
    <s v="United States"/>
    <s v="Bangor"/>
    <x v="43"/>
    <n v="4401"/>
    <x v="3"/>
    <s v="OFF-PA-10004353"/>
    <x v="1"/>
    <x v="10"/>
    <s v="Southworth 25% Cotton Premium Laser Paper and Envelopes"/>
    <n v="259.74"/>
    <n v="13"/>
    <n v="0"/>
    <n v="124.6752"/>
  </r>
  <r>
    <n v="9159"/>
    <s v="CA-2011-134215"/>
    <x v="2"/>
    <x v="472"/>
    <d v="2011-08-08T00:00:00"/>
    <s v="Standard Class"/>
    <s v="ML-17395"/>
    <s v="Marina Lichtenstein"/>
    <s v="Corporate"/>
    <s v="United States"/>
    <s v="Bangor"/>
    <x v="43"/>
    <n v="4401"/>
    <x v="3"/>
    <s v="TEC-AC-10002473"/>
    <x v="2"/>
    <x v="11"/>
    <s v="Maxell 4.7GB DVD-R"/>
    <n v="255.42"/>
    <n v="9"/>
    <n v="0"/>
    <n v="104.7222"/>
  </r>
  <r>
    <n v="9160"/>
    <s v="CA-2013-118934"/>
    <x v="0"/>
    <x v="888"/>
    <d v="2013-08-15T00:00:00"/>
    <s v="Standard Class"/>
    <s v="GH-14410"/>
    <s v="Gary Hansen"/>
    <s v="Home Office"/>
    <s v="United States"/>
    <s v="Hendersonville"/>
    <x v="18"/>
    <n v="37075"/>
    <x v="0"/>
    <s v="OFF-BI-10003314"/>
    <x v="1"/>
    <x v="8"/>
    <s v="Tuff Stuff Recycled Round Ring Binders"/>
    <n v="4.338000000000001"/>
    <n v="3"/>
    <n v="0.7"/>
    <n v="-3.0366"/>
  </r>
  <r>
    <n v="9161"/>
    <s v="CA-2013-118934"/>
    <x v="0"/>
    <x v="888"/>
    <d v="2013-08-15T00:00:00"/>
    <s v="Standard Class"/>
    <s v="GH-14410"/>
    <s v="Gary Hansen"/>
    <s v="Home Office"/>
    <s v="United States"/>
    <s v="Hendersonville"/>
    <x v="18"/>
    <n v="37075"/>
    <x v="0"/>
    <s v="OFF-BI-10004465"/>
    <x v="1"/>
    <x v="8"/>
    <s v="Avery Durable Slant Ring Binders"/>
    <n v="11.880000000000003"/>
    <n v="5"/>
    <n v="0.7"/>
    <n v="-7.9199999999999982"/>
  </r>
  <r>
    <n v="9162"/>
    <s v="CA-2013-160108"/>
    <x v="0"/>
    <x v="16"/>
    <d v="2013-12-13T00:00:00"/>
    <s v="Standard Class"/>
    <s v="AG-10900"/>
    <s v="Arthur Gainer"/>
    <s v="Consumer"/>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s v="Consumer"/>
    <s v="United States"/>
    <s v="Eau Claire"/>
    <x v="6"/>
    <n v="54703"/>
    <x v="2"/>
    <s v="FUR-CH-10002335"/>
    <x v="0"/>
    <x v="1"/>
    <s v="Hon GuestStacker Chair"/>
    <n v="680.01"/>
    <n v="3"/>
    <n v="0"/>
    <n v="176.80260000000001"/>
  </r>
  <r>
    <n v="9164"/>
    <s v="CA-2012-164007"/>
    <x v="1"/>
    <x v="1214"/>
    <d v="2012-06-12T00:00:00"/>
    <s v="Standard Class"/>
    <s v="MG-17695"/>
    <s v="Maureen Gnade"/>
    <s v="Consumer"/>
    <s v="United States"/>
    <s v="Chicago"/>
    <x v="10"/>
    <n v="60610"/>
    <x v="2"/>
    <s v="TEC-AC-10003433"/>
    <x v="2"/>
    <x v="11"/>
    <s v="Maxell 4.7GB DVD+R 5/Pack"/>
    <n v="2.3760000000000003"/>
    <n v="3"/>
    <n v="0.2"/>
    <n v="0.74249999999999994"/>
  </r>
  <r>
    <n v="9165"/>
    <s v="CA-2012-164007"/>
    <x v="1"/>
    <x v="1214"/>
    <d v="2012-06-12T00:00:00"/>
    <s v="Standard Class"/>
    <s v="MG-17695"/>
    <s v="Maureen Gnade"/>
    <s v="Consumer"/>
    <s v="United States"/>
    <s v="Chicago"/>
    <x v="10"/>
    <n v="60610"/>
    <x v="2"/>
    <s v="OFF-AP-10003849"/>
    <x v="1"/>
    <x v="9"/>
    <s v="Hoover Shoulder Vac Commercial Portable Vacuum"/>
    <n v="143.12799999999996"/>
    <n v="2"/>
    <n v="0.8"/>
    <n v="-393.60200000000009"/>
  </r>
  <r>
    <n v="9166"/>
    <s v="CA-2013-100300"/>
    <x v="0"/>
    <x v="890"/>
    <d v="2013-06-27T00:00:00"/>
    <s v="Second Class"/>
    <s v="MJ-17740"/>
    <s v="Max Jones"/>
    <s v="Consumer"/>
    <s v="United States"/>
    <s v="San Diego"/>
    <x v="1"/>
    <n v="92037"/>
    <x v="1"/>
    <s v="TEC-MA-10000984"/>
    <x v="2"/>
    <x v="15"/>
    <s v="Okidata MB760 Printer"/>
    <n v="4476.8"/>
    <n v="4"/>
    <n v="0.2"/>
    <n v="503.63999999999965"/>
  </r>
  <r>
    <n v="9167"/>
    <s v="CA-2013-100300"/>
    <x v="0"/>
    <x v="890"/>
    <d v="2013-06-27T00:00:00"/>
    <s v="Second Class"/>
    <s v="MJ-17740"/>
    <s v="Max Jones"/>
    <s v="Consumer"/>
    <s v="United States"/>
    <s v="San Diego"/>
    <x v="1"/>
    <n v="92037"/>
    <x v="1"/>
    <s v="OFF-PA-10000418"/>
    <x v="1"/>
    <x v="10"/>
    <s v="Xerox 189"/>
    <n v="104.85"/>
    <n v="1"/>
    <n v="0"/>
    <n v="50.327999999999996"/>
  </r>
  <r>
    <n v="9168"/>
    <s v="CA-2013-100300"/>
    <x v="0"/>
    <x v="890"/>
    <d v="2013-06-27T00:00:00"/>
    <s v="Second Class"/>
    <s v="MJ-17740"/>
    <s v="Max Jones"/>
    <s v="Consumer"/>
    <s v="United States"/>
    <s v="San Diego"/>
    <x v="1"/>
    <n v="92037"/>
    <x v="1"/>
    <s v="OFF-AP-10001242"/>
    <x v="1"/>
    <x v="9"/>
    <s v="APC 7 Outlet Network SurgeArrest Surge Protector"/>
    <n v="241.44"/>
    <n v="3"/>
    <n v="0"/>
    <n v="72.431999999999988"/>
  </r>
  <r>
    <n v="9169"/>
    <s v="CA-2013-140571"/>
    <x v="0"/>
    <x v="543"/>
    <d v="2013-03-20T00:00:00"/>
    <s v="Standard Class"/>
    <s v="SJ-20125"/>
    <s v="Sanjit Jacobs"/>
    <s v="Home Office"/>
    <s v="United States"/>
    <s v="Jackson"/>
    <x v="35"/>
    <n v="39212"/>
    <x v="0"/>
    <s v="OFF-PA-10001954"/>
    <x v="1"/>
    <x v="10"/>
    <s v="Xerox 1964"/>
    <n v="319.76"/>
    <n v="14"/>
    <n v="0"/>
    <n v="147.08959999999999"/>
  </r>
  <r>
    <n v="9170"/>
    <s v="CA-2013-140571"/>
    <x v="0"/>
    <x v="543"/>
    <d v="2013-03-20T00:00:00"/>
    <s v="Standard Class"/>
    <s v="SJ-20125"/>
    <s v="Sanjit Jacobs"/>
    <s v="Home Office"/>
    <s v="United States"/>
    <s v="Jackson"/>
    <x v="35"/>
    <n v="39212"/>
    <x v="0"/>
    <s v="OFF-PA-10001954"/>
    <x v="1"/>
    <x v="10"/>
    <s v="Xerox 1964"/>
    <n v="45.68"/>
    <n v="2"/>
    <n v="0"/>
    <n v="21.012799999999999"/>
  </r>
  <r>
    <n v="9171"/>
    <s v="US-2013-155768"/>
    <x v="0"/>
    <x v="49"/>
    <d v="2013-12-02T00:00:00"/>
    <s v="Same Day"/>
    <s v="LB-16795"/>
    <s v="Laurel Beltran"/>
    <s v="Home Office"/>
    <s v="United States"/>
    <s v="Oxnard"/>
    <x v="1"/>
    <n v="93030"/>
    <x v="1"/>
    <s v="FUR-FU-10000448"/>
    <x v="0"/>
    <x v="5"/>
    <s v="Tenex Chairmats For Use With Carpeted Floors"/>
    <n v="31.96"/>
    <n v="2"/>
    <n v="0"/>
    <n v="1.597999999999999"/>
  </r>
  <r>
    <n v="9172"/>
    <s v="US-2013-155768"/>
    <x v="0"/>
    <x v="49"/>
    <d v="2013-12-02T00:00:00"/>
    <s v="Same Day"/>
    <s v="LB-16795"/>
    <s v="Laurel Beltran"/>
    <s v="Home Office"/>
    <s v="United States"/>
    <s v="Oxnard"/>
    <x v="1"/>
    <n v="93030"/>
    <x v="1"/>
    <s v="OFF-PA-10001357"/>
    <x v="1"/>
    <x v="10"/>
    <s v="Xerox 1886"/>
    <n v="47.9"/>
    <n v="1"/>
    <n v="0"/>
    <n v="22.991999999999997"/>
  </r>
  <r>
    <n v="9173"/>
    <s v="US-2013-155768"/>
    <x v="0"/>
    <x v="49"/>
    <d v="2013-12-02T00:00:00"/>
    <s v="Same Day"/>
    <s v="LB-16795"/>
    <s v="Laurel Beltran"/>
    <s v="Home Office"/>
    <s v="United States"/>
    <s v="Oxnard"/>
    <x v="1"/>
    <n v="93030"/>
    <x v="1"/>
    <s v="OFF-ST-10002292"/>
    <x v="1"/>
    <x v="4"/>
    <s v="Sauder Facets Collection Locker/File Cabinet, Sky Alder Finish"/>
    <n v="1112.94"/>
    <n v="3"/>
    <n v="0"/>
    <n v="222.58799999999991"/>
  </r>
  <r>
    <n v="9174"/>
    <s v="US-2013-155768"/>
    <x v="0"/>
    <x v="49"/>
    <d v="2013-12-02T00:00:00"/>
    <s v="Same Day"/>
    <s v="LB-16795"/>
    <s v="Laurel Beltran"/>
    <s v="Home Office"/>
    <s v="United States"/>
    <s v="Oxnard"/>
    <x v="1"/>
    <n v="93030"/>
    <x v="1"/>
    <s v="OFF-EN-10001219"/>
    <x v="1"/>
    <x v="12"/>
    <s v="#10- 4 1/8&quot; x 9 1/2&quot; Security-Tint Envelopes"/>
    <n v="22.919999999999998"/>
    <n v="3"/>
    <n v="0"/>
    <n v="11.230799999999999"/>
  </r>
  <r>
    <n v="9175"/>
    <s v="CA-2014-119424"/>
    <x v="3"/>
    <x v="492"/>
    <d v="2014-06-15T00:00:00"/>
    <s v="Second Class"/>
    <s v="SB-20185"/>
    <s v="Sarah Brown"/>
    <s v="Consumer"/>
    <s v="United States"/>
    <s v="Kent"/>
    <x v="4"/>
    <n v="98031"/>
    <x v="1"/>
    <s v="TEC-PH-10002564"/>
    <x v="2"/>
    <x v="7"/>
    <s v="OtterBox Defender Series Case - Samsung Galaxy S4"/>
    <n v="71.975999999999999"/>
    <n v="3"/>
    <n v="0.2"/>
    <n v="8.9969999999999892"/>
  </r>
  <r>
    <n v="9176"/>
    <s v="CA-2014-119424"/>
    <x v="3"/>
    <x v="492"/>
    <d v="2014-06-15T00:00:00"/>
    <s v="Second Class"/>
    <s v="SB-20185"/>
    <s v="Sarah Brown"/>
    <s v="Consumer"/>
    <s v="United States"/>
    <s v="Kent"/>
    <x v="4"/>
    <n v="98031"/>
    <x v="1"/>
    <s v="OFF-PA-10001639"/>
    <x v="1"/>
    <x v="10"/>
    <s v="Xerox 203"/>
    <n v="19.440000000000001"/>
    <n v="3"/>
    <n v="0"/>
    <n v="9.3312000000000008"/>
  </r>
  <r>
    <n v="9177"/>
    <s v="CA-2013-118178"/>
    <x v="0"/>
    <x v="690"/>
    <d v="2013-03-25T00:00:00"/>
    <s v="Standard Class"/>
    <s v="CC-12610"/>
    <s v="Corey Catlett"/>
    <s v="Corporate"/>
    <s v="United States"/>
    <s v="Nashville"/>
    <x v="18"/>
    <n v="37211"/>
    <x v="0"/>
    <s v="OFF-BI-10001153"/>
    <x v="1"/>
    <x v="8"/>
    <s v="Ibico Recycled Grain-Textured Covers"/>
    <n v="31.086000000000006"/>
    <n v="3"/>
    <n v="0.7"/>
    <n v="-20.72399999999999"/>
  </r>
  <r>
    <n v="9178"/>
    <s v="CA-2013-166618"/>
    <x v="0"/>
    <x v="696"/>
    <d v="2013-11-19T00:00:00"/>
    <s v="Standard Class"/>
    <s v="DP-13000"/>
    <s v="Darren Powers"/>
    <s v="Consumer"/>
    <s v="United States"/>
    <s v="New York City"/>
    <x v="15"/>
    <n v="10035"/>
    <x v="3"/>
    <s v="TEC-PH-10003356"/>
    <x v="2"/>
    <x v="7"/>
    <s v="SmartStand Mobile Device Holder, Assorted Colors"/>
    <n v="13.98"/>
    <n v="2"/>
    <n v="0"/>
    <n v="3.9144000000000005"/>
  </r>
  <r>
    <n v="9179"/>
    <s v="CA-2013-166618"/>
    <x v="0"/>
    <x v="696"/>
    <d v="2013-11-19T00:00:00"/>
    <s v="Standard Class"/>
    <s v="DP-13000"/>
    <s v="Darren Powers"/>
    <s v="Consumer"/>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s v="Consumer"/>
    <s v="United States"/>
    <s v="Westminster"/>
    <x v="1"/>
    <n v="92683"/>
    <x v="1"/>
    <s v="TEC-PH-10002415"/>
    <x v="2"/>
    <x v="7"/>
    <s v="Polycom VoiceStation 500 Conference phone"/>
    <n v="707.88"/>
    <n v="3"/>
    <n v="0.2"/>
    <n v="44.242500000000035"/>
  </r>
  <r>
    <n v="9181"/>
    <s v="CA-2014-156776"/>
    <x v="3"/>
    <x v="783"/>
    <d v="2014-08-12T00:00:00"/>
    <s v="Standard Class"/>
    <s v="JL-15505"/>
    <s v="Jeremy Lonsdale"/>
    <s v="Consumer"/>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s v="Consumer"/>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s v="Consumer"/>
    <s v="United States"/>
    <s v="Westminster"/>
    <x v="1"/>
    <n v="92683"/>
    <x v="1"/>
    <s v="TEC-AC-10004803"/>
    <x v="2"/>
    <x v="11"/>
    <s v="Sony Micro Vault Click 4 GB USB 2.0 Flash Drive"/>
    <n v="55.76"/>
    <n v="4"/>
    <n v="0"/>
    <n v="7.8064000000000036"/>
  </r>
  <r>
    <n v="9184"/>
    <s v="CA-2014-156776"/>
    <x v="3"/>
    <x v="783"/>
    <d v="2014-08-12T00:00:00"/>
    <s v="Standard Class"/>
    <s v="JL-15505"/>
    <s v="Jeremy Lonsdale"/>
    <s v="Consumer"/>
    <s v="United States"/>
    <s v="Westminster"/>
    <x v="1"/>
    <n v="92683"/>
    <x v="1"/>
    <s v="OFF-PA-10001970"/>
    <x v="1"/>
    <x v="10"/>
    <s v="Xerox 1881"/>
    <n v="24.56"/>
    <n v="2"/>
    <n v="0"/>
    <n v="11.543199999999999"/>
  </r>
  <r>
    <n v="9185"/>
    <s v="CA-2014-156776"/>
    <x v="3"/>
    <x v="783"/>
    <d v="2014-08-12T00:00:00"/>
    <s v="Standard Class"/>
    <s v="JL-15505"/>
    <s v="Jeremy Lonsdale"/>
    <s v="Consumer"/>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s v="Consumer"/>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s v="Consumer"/>
    <s v="United States"/>
    <s v="Westminster"/>
    <x v="1"/>
    <n v="92683"/>
    <x v="1"/>
    <s v="OFF-AP-10002534"/>
    <x v="1"/>
    <x v="9"/>
    <s v="3.6 Cubic Foot Counter Height Office Refrigerator"/>
    <n v="1473.1"/>
    <n v="5"/>
    <n v="0"/>
    <n v="412.46800000000007"/>
  </r>
  <r>
    <n v="9188"/>
    <s v="US-2012-130512"/>
    <x v="1"/>
    <x v="291"/>
    <d v="2012-08-25T00:00:00"/>
    <s v="Standard Class"/>
    <s v="SM-20320"/>
    <s v="Sean Miller"/>
    <s v="Home Office"/>
    <s v="United States"/>
    <s v="Allentown"/>
    <x v="9"/>
    <n v="18103"/>
    <x v="3"/>
    <s v="OFF-SU-10001935"/>
    <x v="1"/>
    <x v="14"/>
    <s v="Staples"/>
    <n v="3.4880000000000004"/>
    <n v="2"/>
    <n v="0.2"/>
    <n v="-0.69760000000000066"/>
  </r>
  <r>
    <n v="9189"/>
    <s v="US-2012-130512"/>
    <x v="1"/>
    <x v="291"/>
    <d v="2012-08-25T00:00:00"/>
    <s v="Standard Class"/>
    <s v="SM-20320"/>
    <s v="Sean Miller"/>
    <s v="Home Office"/>
    <s v="United States"/>
    <s v="Allentown"/>
    <x v="9"/>
    <n v="18103"/>
    <x v="3"/>
    <s v="TEC-AC-10000290"/>
    <x v="2"/>
    <x v="11"/>
    <s v="Sabrent 4-Port USB 2.0 Hub"/>
    <n v="21.728000000000002"/>
    <n v="4"/>
    <n v="0.2"/>
    <n v="3.8024000000000004"/>
  </r>
  <r>
    <n v="9190"/>
    <s v="US-2012-130512"/>
    <x v="1"/>
    <x v="291"/>
    <d v="2012-08-25T00:00:00"/>
    <s v="Standard Class"/>
    <s v="SM-20320"/>
    <s v="Sean Miller"/>
    <s v="Home Office"/>
    <s v="United States"/>
    <s v="Allentown"/>
    <x v="9"/>
    <n v="18103"/>
    <x v="3"/>
    <s v="OFF-ST-10002574"/>
    <x v="1"/>
    <x v="4"/>
    <s v="SAFCO Commercial Wire Shelving, Black"/>
    <n v="663.072"/>
    <n v="6"/>
    <n v="0.2"/>
    <n v="-165.768"/>
  </r>
  <r>
    <n v="9191"/>
    <s v="US-2012-130512"/>
    <x v="1"/>
    <x v="291"/>
    <d v="2012-08-25T00:00:00"/>
    <s v="Standard Class"/>
    <s v="SM-20320"/>
    <s v="Sean Miller"/>
    <s v="Home Office"/>
    <s v="United States"/>
    <s v="Allentown"/>
    <x v="9"/>
    <n v="18103"/>
    <x v="3"/>
    <s v="OFF-BI-10004519"/>
    <x v="1"/>
    <x v="8"/>
    <s v="GBC DocuBind P100 Manual Binding Machine"/>
    <n v="99.588000000000008"/>
    <n v="2"/>
    <n v="0.7"/>
    <n v="-82.989999999999981"/>
  </r>
  <r>
    <n v="9192"/>
    <s v="US-2012-130512"/>
    <x v="1"/>
    <x v="291"/>
    <d v="2012-08-25T00:00:00"/>
    <s v="Standard Class"/>
    <s v="SM-20320"/>
    <s v="Sean Miller"/>
    <s v="Home Office"/>
    <s v="United States"/>
    <s v="Allentown"/>
    <x v="9"/>
    <n v="18103"/>
    <x v="3"/>
    <s v="OFF-PA-10003625"/>
    <x v="1"/>
    <x v="10"/>
    <s v="Xerox 1979"/>
    <n v="49.568000000000005"/>
    <n v="2"/>
    <n v="0.2"/>
    <n v="15.489999999999997"/>
  </r>
  <r>
    <n v="9193"/>
    <s v="CA-2012-141810"/>
    <x v="1"/>
    <x v="121"/>
    <d v="2012-11-07T00:00:00"/>
    <s v="Standard Class"/>
    <s v="BB-10990"/>
    <s v="Barry Blumstein"/>
    <s v="Corporate"/>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s v="Corporate"/>
    <s v="United States"/>
    <s v="San Antonio"/>
    <x v="5"/>
    <n v="78207"/>
    <x v="2"/>
    <s v="TEC-PH-10002200"/>
    <x v="2"/>
    <x v="7"/>
    <s v="Aastra 6757i CT Wireless VoIP phone"/>
    <n v="344.70400000000001"/>
    <n v="2"/>
    <n v="0.2"/>
    <n v="38.779199999999989"/>
  </r>
  <r>
    <n v="9195"/>
    <s v="CA-2011-146843"/>
    <x v="2"/>
    <x v="953"/>
    <d v="2011-12-06T00:00:00"/>
    <s v="Standard Class"/>
    <s v="PB-19150"/>
    <s v="Philip Brown"/>
    <s v="Consumer"/>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s v="Consumer"/>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s v="Consumer"/>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s v="Consumer"/>
    <s v="United States"/>
    <s v="San Jose"/>
    <x v="1"/>
    <n v="95123"/>
    <x v="1"/>
    <s v="TEC-PH-10001817"/>
    <x v="2"/>
    <x v="7"/>
    <s v="Wilson Electronics DB Pro Signal Booster"/>
    <n v="1432.0000000000002"/>
    <n v="5"/>
    <n v="0.2"/>
    <n v="125.30000000000007"/>
  </r>
  <r>
    <n v="9199"/>
    <s v="CA-2011-103310"/>
    <x v="2"/>
    <x v="1025"/>
    <d v="2011-05-15T00:00:00"/>
    <s v="Standard Class"/>
    <s v="GM-14680"/>
    <s v="Greg Matthias"/>
    <s v="Consumer"/>
    <s v="United States"/>
    <s v="San Jose"/>
    <x v="1"/>
    <n v="95123"/>
    <x v="1"/>
    <s v="OFF-SU-10004737"/>
    <x v="1"/>
    <x v="14"/>
    <s v="Acme Design Stainless Steel Bent Scissors"/>
    <n v="41.04"/>
    <n v="6"/>
    <n v="0"/>
    <n v="11.0808"/>
  </r>
  <r>
    <n v="9200"/>
    <s v="CA-2011-103310"/>
    <x v="2"/>
    <x v="1025"/>
    <d v="2011-05-15T00:00:00"/>
    <s v="Standard Class"/>
    <s v="GM-14680"/>
    <s v="Greg Matthias"/>
    <s v="Consumer"/>
    <s v="United States"/>
    <s v="San Jose"/>
    <x v="1"/>
    <n v="95123"/>
    <x v="1"/>
    <s v="FUR-CH-10002320"/>
    <x v="0"/>
    <x v="1"/>
    <s v="Hon Pagoda Stacking Chairs"/>
    <n v="256.78400000000005"/>
    <n v="1"/>
    <n v="0.2"/>
    <n v="32.097999999999971"/>
  </r>
  <r>
    <n v="9201"/>
    <s v="CA-2013-152688"/>
    <x v="0"/>
    <x v="508"/>
    <d v="2013-10-21T00:00:00"/>
    <s v="First Class"/>
    <s v="NR-18550"/>
    <s v="Nick Radford"/>
    <s v="Consumer"/>
    <s v="United States"/>
    <s v="Perth Amboy"/>
    <x v="30"/>
    <n v="8861"/>
    <x v="3"/>
    <s v="FUR-BO-10001337"/>
    <x v="0"/>
    <x v="0"/>
    <s v="O'Sullivan Living Dimensions 2-Shelf Bookcases"/>
    <n v="120.98"/>
    <n v="1"/>
    <n v="0"/>
    <n v="12.097999999999999"/>
  </r>
  <r>
    <n v="9202"/>
    <s v="CA-2013-152688"/>
    <x v="0"/>
    <x v="508"/>
    <d v="2013-10-21T00:00:00"/>
    <s v="First Class"/>
    <s v="NR-18550"/>
    <s v="Nick Radford"/>
    <s v="Consumer"/>
    <s v="United States"/>
    <s v="Perth Amboy"/>
    <x v="30"/>
    <n v="8861"/>
    <x v="3"/>
    <s v="OFF-BI-10004584"/>
    <x v="1"/>
    <x v="8"/>
    <s v="GBC ProClick 150 Presentation Binding System"/>
    <n v="315.98"/>
    <n v="1"/>
    <n v="0"/>
    <n v="148.51060000000001"/>
  </r>
  <r>
    <n v="9203"/>
    <s v="CA-2013-153836"/>
    <x v="0"/>
    <x v="859"/>
    <d v="2013-11-04T00:00:00"/>
    <s v="Standard Class"/>
    <s v="EH-13765"/>
    <s v="Edward Hooks"/>
    <s v="Corporate"/>
    <s v="United States"/>
    <s v="New York City"/>
    <x v="15"/>
    <n v="10011"/>
    <x v="3"/>
    <s v="OFF-BI-10004817"/>
    <x v="1"/>
    <x v="8"/>
    <s v="GBC Personal VeloBind Strips"/>
    <n v="28.752000000000002"/>
    <n v="3"/>
    <n v="0.2"/>
    <n v="10.0632"/>
  </r>
  <r>
    <n v="9204"/>
    <s v="CA-2013-153836"/>
    <x v="0"/>
    <x v="859"/>
    <d v="2013-11-04T00:00:00"/>
    <s v="Standard Class"/>
    <s v="EH-13765"/>
    <s v="Edward Hooks"/>
    <s v="Corporate"/>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s v="Corporate"/>
    <s v="United States"/>
    <s v="Los Angeles"/>
    <x v="1"/>
    <n v="90004"/>
    <x v="1"/>
    <s v="OFF-AR-10001149"/>
    <x v="1"/>
    <x v="6"/>
    <s v="Sanford Colorific Colored Pencils, 12/Box"/>
    <n v="23.04"/>
    <n v="8"/>
    <n v="0"/>
    <n v="6.911999999999999"/>
  </r>
  <r>
    <n v="9206"/>
    <s v="CA-2013-146423"/>
    <x v="0"/>
    <x v="438"/>
    <d v="2013-04-22T00:00:00"/>
    <s v="Same Day"/>
    <s v="BT-11680"/>
    <s v="Brian Thompson"/>
    <s v="Consumer"/>
    <s v="United States"/>
    <s v="Milford"/>
    <x v="29"/>
    <n v="6460"/>
    <x v="3"/>
    <s v="OFF-AR-10004817"/>
    <x v="1"/>
    <x v="6"/>
    <s v="Colorific Watercolor Pencils"/>
    <n v="15.48"/>
    <n v="3"/>
    <n v="0"/>
    <n v="4.4891999999999985"/>
  </r>
  <r>
    <n v="9207"/>
    <s v="CA-2013-146423"/>
    <x v="0"/>
    <x v="438"/>
    <d v="2013-04-22T00:00:00"/>
    <s v="Same Day"/>
    <s v="BT-11680"/>
    <s v="Brian Thompson"/>
    <s v="Consumer"/>
    <s v="United States"/>
    <s v="Milford"/>
    <x v="29"/>
    <n v="6460"/>
    <x v="3"/>
    <s v="OFF-PA-10003797"/>
    <x v="1"/>
    <x v="10"/>
    <s v="Xerox 209"/>
    <n v="51.84"/>
    <n v="8"/>
    <n v="0"/>
    <n v="24.883200000000002"/>
  </r>
  <r>
    <n v="9208"/>
    <s v="CA-2014-140781"/>
    <x v="3"/>
    <x v="646"/>
    <d v="2014-08-08T00:00:00"/>
    <s v="Standard Class"/>
    <s v="AB-10105"/>
    <s v="Adrian Barton"/>
    <s v="Consumer"/>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s v="Corporate"/>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s v="Home Office"/>
    <s v="United States"/>
    <s v="Burlington"/>
    <x v="23"/>
    <n v="52601"/>
    <x v="2"/>
    <s v="OFF-EN-10003160"/>
    <x v="1"/>
    <x v="12"/>
    <s v="Pastel Pink Envelopes"/>
    <n v="7.28"/>
    <n v="1"/>
    <n v="0"/>
    <n v="3.4944000000000002"/>
  </r>
  <r>
    <n v="9211"/>
    <s v="CA-2014-142776"/>
    <x v="3"/>
    <x v="157"/>
    <d v="2014-12-15T00:00:00"/>
    <s v="Second Class"/>
    <s v="RS-19870"/>
    <s v="Roy Skaria"/>
    <s v="Home Office"/>
    <s v="United States"/>
    <s v="Burlington"/>
    <x v="23"/>
    <n v="52601"/>
    <x v="2"/>
    <s v="OFF-BI-10002012"/>
    <x v="1"/>
    <x v="8"/>
    <s v="Wilson Jones Easy Flow II Sheet Lifters"/>
    <n v="5.4"/>
    <n v="3"/>
    <n v="0"/>
    <n v="2.5920000000000001"/>
  </r>
  <r>
    <n v="9212"/>
    <s v="CA-2012-167479"/>
    <x v="1"/>
    <x v="948"/>
    <d v="2012-03-19T00:00:00"/>
    <s v="Standard Class"/>
    <s v="AI-10855"/>
    <s v="Arianne Irving"/>
    <s v="Consumer"/>
    <s v="United States"/>
    <s v="Roseville"/>
    <x v="1"/>
    <n v="95661"/>
    <x v="1"/>
    <s v="OFF-PA-10002105"/>
    <x v="1"/>
    <x v="10"/>
    <s v="Xerox 223"/>
    <n v="19.440000000000001"/>
    <n v="3"/>
    <n v="0"/>
    <n v="9.3312000000000008"/>
  </r>
  <r>
    <n v="9213"/>
    <s v="CA-2011-144071"/>
    <x v="2"/>
    <x v="589"/>
    <d v="2011-12-15T00:00:00"/>
    <s v="Standard Class"/>
    <s v="DJ-13420"/>
    <s v="Denny Joy"/>
    <s v="Corporate"/>
    <s v="United States"/>
    <s v="San Francisco"/>
    <x v="1"/>
    <n v="94110"/>
    <x v="1"/>
    <s v="FUR-FU-10000397"/>
    <x v="0"/>
    <x v="5"/>
    <s v="Luxo Economy Swing Arm Lamp"/>
    <n v="39.880000000000003"/>
    <n v="2"/>
    <n v="0"/>
    <n v="11.166400000000003"/>
  </r>
  <r>
    <n v="9214"/>
    <s v="CA-2011-144071"/>
    <x v="2"/>
    <x v="589"/>
    <d v="2011-12-15T00:00:00"/>
    <s v="Standard Class"/>
    <s v="DJ-13420"/>
    <s v="Denny Joy"/>
    <s v="Corporate"/>
    <s v="United States"/>
    <s v="San Francisco"/>
    <x v="1"/>
    <n v="94110"/>
    <x v="1"/>
    <s v="FUR-FU-10000758"/>
    <x v="0"/>
    <x v="5"/>
    <s v="DAX Natural Wood-Tone Poster Frame"/>
    <n v="79.44"/>
    <n v="3"/>
    <n v="0"/>
    <n v="28.598399999999994"/>
  </r>
  <r>
    <n v="9215"/>
    <s v="US-2014-120908"/>
    <x v="3"/>
    <x v="1033"/>
    <d v="2014-10-03T00:00:00"/>
    <s v="First Class"/>
    <s v="BF-10975"/>
    <s v="Barbara Fisher"/>
    <s v="Corporate"/>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s v="Corporate"/>
    <s v="United States"/>
    <s v="Los Angeles"/>
    <x v="1"/>
    <n v="90049"/>
    <x v="1"/>
    <s v="OFF-PA-10004451"/>
    <x v="1"/>
    <x v="10"/>
    <s v="Xerox 222"/>
    <n v="32.400000000000006"/>
    <n v="5"/>
    <n v="0"/>
    <n v="15.552000000000001"/>
  </r>
  <r>
    <n v="9217"/>
    <s v="CA-2014-103765"/>
    <x v="3"/>
    <x v="221"/>
    <d v="2014-12-01T00:00:00"/>
    <s v="Standard Class"/>
    <s v="JG-15310"/>
    <s v="Jason Gross"/>
    <s v="Corporate"/>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s v="Home Office"/>
    <s v="United States"/>
    <s v="Minneapolis"/>
    <x v="11"/>
    <n v="55407"/>
    <x v="2"/>
    <s v="OFF-EN-10004459"/>
    <x v="1"/>
    <x v="12"/>
    <s v="Security-Tint Envelopes"/>
    <n v="15.28"/>
    <n v="2"/>
    <n v="0"/>
    <n v="7.4871999999999996"/>
  </r>
  <r>
    <n v="9219"/>
    <s v="US-2012-164238"/>
    <x v="1"/>
    <x v="748"/>
    <d v="2012-08-20T00:00:00"/>
    <s v="Standard Class"/>
    <s v="JW-15955"/>
    <s v="Joni Wasserman"/>
    <s v="Consumer"/>
    <s v="United States"/>
    <s v="Philadelphia"/>
    <x v="9"/>
    <n v="19120"/>
    <x v="3"/>
    <s v="OFF-ST-10002352"/>
    <x v="1"/>
    <x v="4"/>
    <s v="Iris Project Case"/>
    <n v="44.688000000000002"/>
    <n v="7"/>
    <n v="0.2"/>
    <n v="3.3515999999999977"/>
  </r>
  <r>
    <n v="9220"/>
    <s v="US-2012-164238"/>
    <x v="1"/>
    <x v="748"/>
    <d v="2012-08-20T00:00:00"/>
    <s v="Standard Class"/>
    <s v="JW-15955"/>
    <s v="Joni Wasserman"/>
    <s v="Consumer"/>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s v="Consumer"/>
    <s v="United States"/>
    <s v="Lafayette"/>
    <x v="28"/>
    <n v="70506"/>
    <x v="0"/>
    <s v="OFF-LA-10000248"/>
    <x v="1"/>
    <x v="2"/>
    <s v="Avery 52"/>
    <n v="11.07"/>
    <n v="3"/>
    <n v="0"/>
    <n v="5.2028999999999996"/>
  </r>
  <r>
    <n v="9222"/>
    <s v="CA-2014-103212"/>
    <x v="3"/>
    <x v="119"/>
    <d v="2014-10-15T00:00:00"/>
    <s v="First Class"/>
    <s v="MH-18025"/>
    <s v="Michelle Huthwaite"/>
    <s v="Consumer"/>
    <s v="United States"/>
    <s v="Lafayette"/>
    <x v="28"/>
    <n v="70506"/>
    <x v="0"/>
    <s v="FUR-TA-10003473"/>
    <x v="0"/>
    <x v="3"/>
    <s v="Bretford Rectangular Conference Table Tops"/>
    <n v="1504.52"/>
    <n v="4"/>
    <n v="0"/>
    <n v="346.03960000000006"/>
  </r>
  <r>
    <n v="9223"/>
    <s v="CA-2014-103212"/>
    <x v="3"/>
    <x v="119"/>
    <d v="2014-10-15T00:00:00"/>
    <s v="First Class"/>
    <s v="MH-18025"/>
    <s v="Michelle Huthwaite"/>
    <s v="Consumer"/>
    <s v="United States"/>
    <s v="Lafayette"/>
    <x v="28"/>
    <n v="70506"/>
    <x v="0"/>
    <s v="OFF-PA-10004355"/>
    <x v="1"/>
    <x v="10"/>
    <s v="Xerox 231"/>
    <n v="25.92"/>
    <n v="4"/>
    <n v="0"/>
    <n v="12.441600000000001"/>
  </r>
  <r>
    <n v="9224"/>
    <s v="CA-2014-121160"/>
    <x v="3"/>
    <x v="259"/>
    <d v="2014-11-05T00:00:00"/>
    <s v="Same Day"/>
    <s v="FM-14290"/>
    <s v="Frank Merwin"/>
    <s v="Home Office"/>
    <s v="United States"/>
    <s v="Bryan"/>
    <x v="5"/>
    <n v="77803"/>
    <x v="2"/>
    <s v="OFF-BI-10001308"/>
    <x v="1"/>
    <x v="8"/>
    <s v="GBC Standard Plastic Binding Systems' Combs"/>
    <n v="7.5359999999999987"/>
    <n v="6"/>
    <n v="0.8"/>
    <n v="-13.188000000000009"/>
  </r>
  <r>
    <n v="9225"/>
    <s v="CA-2014-121160"/>
    <x v="3"/>
    <x v="259"/>
    <d v="2014-11-05T00:00:00"/>
    <s v="Same Day"/>
    <s v="FM-14290"/>
    <s v="Frank Merwin"/>
    <s v="Home Office"/>
    <s v="United States"/>
    <s v="Bryan"/>
    <x v="5"/>
    <n v="77803"/>
    <x v="2"/>
    <s v="OFF-BI-10003094"/>
    <x v="1"/>
    <x v="8"/>
    <s v="Self-Adhesive Ring Binder Labels"/>
    <n v="1.4079999999999997"/>
    <n v="2"/>
    <n v="0.8"/>
    <n v="-2.3232000000000008"/>
  </r>
  <r>
    <n v="9226"/>
    <s v="CA-2014-121160"/>
    <x v="3"/>
    <x v="259"/>
    <d v="2014-11-05T00:00:00"/>
    <s v="Same Day"/>
    <s v="FM-14290"/>
    <s v="Frank Merwin"/>
    <s v="Home Office"/>
    <s v="United States"/>
    <s v="Bryan"/>
    <x v="5"/>
    <n v="77803"/>
    <x v="2"/>
    <s v="OFF-BI-10004040"/>
    <x v="1"/>
    <x v="8"/>
    <s v="Wilson Jones Impact Binders"/>
    <n v="4.1439999999999992"/>
    <n v="4"/>
    <n v="0.8"/>
    <n v="-6.4232000000000014"/>
  </r>
  <r>
    <n v="9227"/>
    <s v="CA-2014-121160"/>
    <x v="3"/>
    <x v="259"/>
    <d v="2014-11-05T00:00:00"/>
    <s v="Same Day"/>
    <s v="FM-14290"/>
    <s v="Frank Merwin"/>
    <s v="Home Office"/>
    <s v="United States"/>
    <s v="Bryan"/>
    <x v="5"/>
    <n v="77803"/>
    <x v="2"/>
    <s v="OFF-ST-10002485"/>
    <x v="1"/>
    <x v="4"/>
    <s v="Rogers Deluxe File Chest"/>
    <n v="52.751999999999995"/>
    <n v="3"/>
    <n v="0.2"/>
    <n v="-12.528600000000001"/>
  </r>
  <r>
    <n v="9228"/>
    <s v="CA-2014-140515"/>
    <x v="3"/>
    <x v="498"/>
    <d v="2014-03-25T00:00:00"/>
    <s v="Standard Class"/>
    <s v="GZ-14545"/>
    <s v="George Zrebassa"/>
    <s v="Corporate"/>
    <s v="United States"/>
    <s v="Los Angeles"/>
    <x v="1"/>
    <n v="90008"/>
    <x v="1"/>
    <s v="OFF-AP-10001205"/>
    <x v="1"/>
    <x v="9"/>
    <s v="Belkin 5 Outlet SurgeMaster Power Centers"/>
    <n v="381.35999999999996"/>
    <n v="7"/>
    <n v="0"/>
    <n v="106.78080000000003"/>
  </r>
  <r>
    <n v="9229"/>
    <s v="CA-2011-153619"/>
    <x v="2"/>
    <x v="935"/>
    <d v="2011-11-03T00:00:00"/>
    <s v="Same Day"/>
    <s v="TC-21535"/>
    <s v="Tracy Collins"/>
    <s v="Home Office"/>
    <s v="United States"/>
    <s v="Los Angeles"/>
    <x v="1"/>
    <n v="90049"/>
    <x v="1"/>
    <s v="OFF-AR-10001868"/>
    <x v="1"/>
    <x v="6"/>
    <s v="Prang Dustless Chalk Sticks"/>
    <n v="6.72"/>
    <n v="4"/>
    <n v="0"/>
    <n v="3.36"/>
  </r>
  <r>
    <n v="9230"/>
    <s v="CA-2014-133718"/>
    <x v="3"/>
    <x v="283"/>
    <d v="2014-07-27T00:00:00"/>
    <s v="First Class"/>
    <s v="TB-21520"/>
    <s v="Tracy Blumstein"/>
    <s v="Consumer"/>
    <s v="United States"/>
    <s v="Los Angeles"/>
    <x v="1"/>
    <n v="90045"/>
    <x v="1"/>
    <s v="OFF-BI-10003429"/>
    <x v="1"/>
    <x v="8"/>
    <s v="Cardinal HOLDit! Binder Insert Strips,Extra Strips"/>
    <n v="15.192"/>
    <n v="3"/>
    <n v="0.2"/>
    <n v="5.5070999999999994"/>
  </r>
  <r>
    <n v="9231"/>
    <s v="CA-2014-133718"/>
    <x v="3"/>
    <x v="283"/>
    <d v="2014-07-27T00:00:00"/>
    <s v="First Class"/>
    <s v="TB-21520"/>
    <s v="Tracy Blumstein"/>
    <s v="Consumer"/>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s v="Consumer"/>
    <s v="United States"/>
    <s v="Phoenix"/>
    <x v="16"/>
    <n v="85023"/>
    <x v="1"/>
    <s v="OFF-BI-10003650"/>
    <x v="1"/>
    <x v="8"/>
    <s v="GBC DocuBind 300 Electric Binding Machine"/>
    <n v="946.76400000000024"/>
    <n v="6"/>
    <n v="0.7"/>
    <n v="-694.29359999999997"/>
  </r>
  <r>
    <n v="9233"/>
    <s v="CA-2013-126732"/>
    <x v="0"/>
    <x v="476"/>
    <d v="2013-09-07T00:00:00"/>
    <s v="Standard Class"/>
    <s v="LR-16915"/>
    <s v="Lena Radford"/>
    <s v="Consumer"/>
    <s v="United States"/>
    <s v="Los Angeles"/>
    <x v="1"/>
    <n v="90036"/>
    <x v="1"/>
    <s v="FUR-FU-10001889"/>
    <x v="0"/>
    <x v="5"/>
    <s v="Ultra Door Pull Handle"/>
    <n v="94.679999999999993"/>
    <n v="9"/>
    <n v="0"/>
    <n v="31.244399999999995"/>
  </r>
  <r>
    <n v="9234"/>
    <s v="CA-2013-126732"/>
    <x v="0"/>
    <x v="476"/>
    <d v="2013-09-07T00:00:00"/>
    <s v="Standard Class"/>
    <s v="LR-16915"/>
    <s v="Lena Radford"/>
    <s v="Consumer"/>
    <s v="United States"/>
    <s v="Los Angeles"/>
    <x v="1"/>
    <n v="90036"/>
    <x v="1"/>
    <s v="OFF-ST-10000321"/>
    <x v="1"/>
    <x v="4"/>
    <s v="Akro Stacking Bins"/>
    <n v="23.669999999999998"/>
    <n v="3"/>
    <n v="0"/>
    <n v="0.94679999999999698"/>
  </r>
  <r>
    <n v="9235"/>
    <s v="CA-2013-126732"/>
    <x v="0"/>
    <x v="476"/>
    <d v="2013-09-07T00:00:00"/>
    <s v="Standard Class"/>
    <s v="LR-16915"/>
    <s v="Lena Radford"/>
    <s v="Consumer"/>
    <s v="United States"/>
    <s v="Los Angeles"/>
    <x v="1"/>
    <n v="90036"/>
    <x v="1"/>
    <s v="TEC-PH-10001530"/>
    <x v="2"/>
    <x v="7"/>
    <s v="Cisco Unified IP Phone 7945G VoIP phone"/>
    <n v="1091.1680000000001"/>
    <n v="4"/>
    <n v="0.2"/>
    <n v="68.197999999999979"/>
  </r>
  <r>
    <n v="9236"/>
    <s v="CA-2013-126732"/>
    <x v="0"/>
    <x v="476"/>
    <d v="2013-09-07T00:00:00"/>
    <s v="Standard Class"/>
    <s v="LR-16915"/>
    <s v="Lena Radford"/>
    <s v="Consumer"/>
    <s v="United States"/>
    <s v="Los Angeles"/>
    <x v="1"/>
    <n v="90036"/>
    <x v="1"/>
    <s v="OFF-AR-10004752"/>
    <x v="1"/>
    <x v="6"/>
    <s v="Blackstonian Pencils"/>
    <n v="18.689999999999998"/>
    <n v="7"/>
    <n v="0"/>
    <n v="5.2332000000000001"/>
  </r>
  <r>
    <n v="9237"/>
    <s v="CA-2013-126732"/>
    <x v="0"/>
    <x v="476"/>
    <d v="2013-09-07T00:00:00"/>
    <s v="Standard Class"/>
    <s v="LR-16915"/>
    <s v="Lena Radford"/>
    <s v="Consumer"/>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s v="Consumer"/>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s v="Consumer"/>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s v="Corporate"/>
    <s v="United States"/>
    <s v="Tallahassee"/>
    <x v="2"/>
    <n v="32303"/>
    <x v="0"/>
    <s v="OFF-PA-10001685"/>
    <x v="1"/>
    <x v="10"/>
    <s v="Staples"/>
    <n v="56.783999999999999"/>
    <n v="7"/>
    <n v="0.2"/>
    <n v="20.584200000000003"/>
  </r>
  <r>
    <n v="9241"/>
    <s v="CA-2014-110310"/>
    <x v="3"/>
    <x v="855"/>
    <d v="2014-11-03T00:00:00"/>
    <s v="Standard Class"/>
    <s v="NB-18655"/>
    <s v="Nona Balk"/>
    <s v="Corporate"/>
    <s v="United States"/>
    <s v="Tallahassee"/>
    <x v="2"/>
    <n v="32303"/>
    <x v="0"/>
    <s v="OFF-BI-10001097"/>
    <x v="1"/>
    <x v="8"/>
    <s v="Avery Hole Reinforcements"/>
    <n v="5.6070000000000011"/>
    <n v="3"/>
    <n v="0.7"/>
    <n v="-3.9248999999999974"/>
  </r>
  <r>
    <n v="9242"/>
    <s v="CA-2014-110310"/>
    <x v="3"/>
    <x v="855"/>
    <d v="2014-11-03T00:00:00"/>
    <s v="Standard Class"/>
    <s v="NB-18655"/>
    <s v="Nona Balk"/>
    <s v="Corporate"/>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s v="Home Office"/>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s v="Home Office"/>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s v="Home Office"/>
    <s v="United States"/>
    <s v="San Francisco"/>
    <x v="1"/>
    <n v="94122"/>
    <x v="1"/>
    <s v="OFF-AR-10003251"/>
    <x v="1"/>
    <x v="6"/>
    <s v="Prang Drawing Pencil Set"/>
    <n v="5.56"/>
    <n v="2"/>
    <n v="0"/>
    <n v="2.2239999999999998"/>
  </r>
  <r>
    <n v="9246"/>
    <s v="CA-2011-113271"/>
    <x v="2"/>
    <x v="868"/>
    <d v="2011-07-14T00:00:00"/>
    <s v="Standard Class"/>
    <s v="DS-13030"/>
    <s v="Darrin Sayre"/>
    <s v="Home Office"/>
    <s v="United States"/>
    <s v="San Francisco"/>
    <x v="1"/>
    <n v="94122"/>
    <x v="1"/>
    <s v="OFF-PA-10002365"/>
    <x v="1"/>
    <x v="10"/>
    <s v="Xerox 1967"/>
    <n v="32.400000000000006"/>
    <n v="5"/>
    <n v="0"/>
    <n v="15.552000000000001"/>
  </r>
  <r>
    <n v="9247"/>
    <s v="CA-2014-130106"/>
    <x v="3"/>
    <x v="1053"/>
    <d v="2014-05-27T00:00:00"/>
    <s v="Standard Class"/>
    <s v="VF-21715"/>
    <s v="Vicky Freymann"/>
    <s v="Home Office"/>
    <s v="United States"/>
    <s v="San Francisco"/>
    <x v="1"/>
    <n v="94109"/>
    <x v="1"/>
    <s v="OFF-AR-10003651"/>
    <x v="1"/>
    <x v="6"/>
    <s v="Newell 350"/>
    <n v="9.84"/>
    <n v="3"/>
    <n v="0"/>
    <n v="2.8535999999999988"/>
  </r>
  <r>
    <n v="9248"/>
    <s v="CA-2014-130106"/>
    <x v="3"/>
    <x v="1053"/>
    <d v="2014-05-27T00:00:00"/>
    <s v="Standard Class"/>
    <s v="VF-21715"/>
    <s v="Vicky Freymann"/>
    <s v="Home Office"/>
    <s v="United States"/>
    <s v="San Francisco"/>
    <x v="1"/>
    <n v="94109"/>
    <x v="1"/>
    <s v="OFF-AR-10003732"/>
    <x v="1"/>
    <x v="6"/>
    <s v="Newell 333"/>
    <n v="2.78"/>
    <n v="1"/>
    <n v="0"/>
    <n v="0.72279999999999989"/>
  </r>
  <r>
    <n v="9249"/>
    <s v="CA-2013-127761"/>
    <x v="0"/>
    <x v="338"/>
    <d v="2013-11-15T00:00:00"/>
    <s v="Standard Class"/>
    <s v="SW-20275"/>
    <s v="Scott Williamson"/>
    <s v="Consumer"/>
    <s v="United States"/>
    <s v="New York City"/>
    <x v="15"/>
    <n v="10009"/>
    <x v="3"/>
    <s v="OFF-BI-10002557"/>
    <x v="1"/>
    <x v="8"/>
    <s v="Presstex Flexible Ring Binders"/>
    <n v="3.64"/>
    <n v="1"/>
    <n v="0.2"/>
    <n v="1.3649999999999998"/>
  </r>
  <r>
    <n v="9250"/>
    <s v="CA-2013-127761"/>
    <x v="0"/>
    <x v="338"/>
    <d v="2013-11-15T00:00:00"/>
    <s v="Standard Class"/>
    <s v="SW-20275"/>
    <s v="Scott Williamson"/>
    <s v="Consumer"/>
    <s v="United States"/>
    <s v="New York City"/>
    <x v="15"/>
    <n v="10009"/>
    <x v="3"/>
    <s v="TEC-PH-10003691"/>
    <x v="2"/>
    <x v="7"/>
    <s v="BlackBerry Q10"/>
    <n v="881.93"/>
    <n v="7"/>
    <n v="0"/>
    <n v="220.48250000000002"/>
  </r>
  <r>
    <n v="9251"/>
    <s v="CA-2013-105354"/>
    <x v="0"/>
    <x v="499"/>
    <d v="2013-12-07T00:00:00"/>
    <s v="Standard Class"/>
    <s v="PW-19030"/>
    <s v="Pauline Webber"/>
    <s v="Corporate"/>
    <s v="United States"/>
    <s v="Marion"/>
    <x v="23"/>
    <n v="52302"/>
    <x v="2"/>
    <s v="OFF-BI-10001107"/>
    <x v="1"/>
    <x v="8"/>
    <s v="GBC White Gloss Covers, Plain Front"/>
    <n v="115.84"/>
    <n v="8"/>
    <n v="0"/>
    <n v="54.444800000000001"/>
  </r>
  <r>
    <n v="9252"/>
    <s v="CA-2014-155712"/>
    <x v="3"/>
    <x v="580"/>
    <d v="2014-03-09T00:00:00"/>
    <s v="Standard Class"/>
    <s v="KD-16615"/>
    <s v="Ken Dana"/>
    <s v="Corporate"/>
    <s v="United States"/>
    <s v="Los Angeles"/>
    <x v="1"/>
    <n v="90008"/>
    <x v="1"/>
    <s v="OFF-BI-10004224"/>
    <x v="1"/>
    <x v="8"/>
    <s v="Catalog Binders with Expanding Posts"/>
    <n v="107.64800000000001"/>
    <n v="2"/>
    <n v="0.2"/>
    <n v="33.639999999999986"/>
  </r>
  <r>
    <n v="9253"/>
    <s v="CA-2014-102309"/>
    <x v="3"/>
    <x v="397"/>
    <d v="2014-09-26T00:00:00"/>
    <s v="Second Class"/>
    <s v="DO-13645"/>
    <s v="Doug O'Connell"/>
    <s v="Consumer"/>
    <s v="United States"/>
    <s v="Pine Bluff"/>
    <x v="36"/>
    <n v="71603"/>
    <x v="0"/>
    <s v="TEC-AC-10001114"/>
    <x v="2"/>
    <x v="11"/>
    <s v="Microsoft Wireless Mobile Mouse 4000"/>
    <n v="199.95000000000002"/>
    <n v="5"/>
    <n v="0"/>
    <n v="63.983999999999988"/>
  </r>
  <r>
    <n v="9254"/>
    <s v="CA-2014-102309"/>
    <x v="3"/>
    <x v="397"/>
    <d v="2014-09-26T00:00:00"/>
    <s v="Second Class"/>
    <s v="DO-13645"/>
    <s v="Doug O'Connell"/>
    <s v="Consumer"/>
    <s v="United States"/>
    <s v="Pine Bluff"/>
    <x v="36"/>
    <n v="71603"/>
    <x v="0"/>
    <s v="OFF-PA-10002005"/>
    <x v="1"/>
    <x v="10"/>
    <s v="Xerox 225"/>
    <n v="12.96"/>
    <n v="2"/>
    <n v="0"/>
    <n v="6.2208000000000006"/>
  </r>
  <r>
    <n v="9255"/>
    <s v="CA-2011-168368"/>
    <x v="2"/>
    <x v="1058"/>
    <d v="2011-02-16T00:00:00"/>
    <s v="Second Class"/>
    <s v="GA-14725"/>
    <s v="Guy Armstrong"/>
    <s v="Consumer"/>
    <s v="United States"/>
    <s v="Columbia"/>
    <x v="25"/>
    <n v="65203"/>
    <x v="2"/>
    <s v="FUR-CH-10001146"/>
    <x v="0"/>
    <x v="1"/>
    <s v="Global Value Mid-Back Manager's Chair, Gray"/>
    <n v="60.89"/>
    <n v="1"/>
    <n v="0"/>
    <n v="15.222499999999997"/>
  </r>
  <r>
    <n v="9256"/>
    <s v="CA-2011-168368"/>
    <x v="2"/>
    <x v="1058"/>
    <d v="2011-02-16T00:00:00"/>
    <s v="Second Class"/>
    <s v="GA-14725"/>
    <s v="Guy Armstrong"/>
    <s v="Consumer"/>
    <s v="United States"/>
    <s v="Columbia"/>
    <x v="25"/>
    <n v="65203"/>
    <x v="2"/>
    <s v="OFF-LA-10004853"/>
    <x v="1"/>
    <x v="2"/>
    <s v="Avery 483"/>
    <n v="14.940000000000001"/>
    <n v="3"/>
    <n v="0"/>
    <n v="6.8723999999999998"/>
  </r>
  <r>
    <n v="9257"/>
    <s v="CA-2011-168368"/>
    <x v="2"/>
    <x v="1058"/>
    <d v="2011-02-16T00:00:00"/>
    <s v="Second Class"/>
    <s v="GA-14725"/>
    <s v="Guy Armstrong"/>
    <s v="Consumer"/>
    <s v="United States"/>
    <s v="Columbia"/>
    <x v="25"/>
    <n v="65203"/>
    <x v="2"/>
    <s v="OFF-BI-10004728"/>
    <x v="1"/>
    <x v="8"/>
    <s v="Wilson Jones Turn Tabs Binder Tool for Ring Binders"/>
    <n v="9.64"/>
    <n v="2"/>
    <n v="0"/>
    <n v="4.4344000000000001"/>
  </r>
  <r>
    <n v="9258"/>
    <s v="CA-2011-168368"/>
    <x v="2"/>
    <x v="1058"/>
    <d v="2011-02-16T00:00:00"/>
    <s v="Second Class"/>
    <s v="GA-14725"/>
    <s v="Guy Armstrong"/>
    <s v="Consumer"/>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s v="Consumer"/>
    <s v="United States"/>
    <s v="Columbia"/>
    <x v="25"/>
    <n v="65203"/>
    <x v="2"/>
    <s v="OFF-BI-10004654"/>
    <x v="1"/>
    <x v="8"/>
    <s v="VariCap6 Expandable Binder"/>
    <n v="51.900000000000006"/>
    <n v="3"/>
    <n v="0"/>
    <n v="24.393000000000001"/>
  </r>
  <r>
    <n v="9260"/>
    <s v="CA-2011-168368"/>
    <x v="2"/>
    <x v="1058"/>
    <d v="2011-02-16T00:00:00"/>
    <s v="Second Class"/>
    <s v="GA-14725"/>
    <s v="Guy Armstrong"/>
    <s v="Consumer"/>
    <s v="United States"/>
    <s v="Columbia"/>
    <x v="25"/>
    <n v="65203"/>
    <x v="2"/>
    <s v="OFF-ST-10002583"/>
    <x v="1"/>
    <x v="4"/>
    <s v="Fellowes Neat Ideas Storage Cubes"/>
    <n v="64.959999999999994"/>
    <n v="2"/>
    <n v="0"/>
    <n v="2.598399999999998"/>
  </r>
  <r>
    <n v="9261"/>
    <s v="CA-2014-167976"/>
    <x v="3"/>
    <x v="343"/>
    <d v="2014-11-15T00:00:00"/>
    <s v="Second Class"/>
    <s v="JL-15505"/>
    <s v="Jeremy Lonsdale"/>
    <s v="Consumer"/>
    <s v="United States"/>
    <s v="Aberdeen"/>
    <x v="44"/>
    <n v="57401"/>
    <x v="2"/>
    <s v="OFF-SU-10004661"/>
    <x v="1"/>
    <x v="14"/>
    <s v="Acme Titanium Bonded Scissors"/>
    <n v="25.5"/>
    <n v="3"/>
    <n v="0"/>
    <n v="6.63"/>
  </r>
  <r>
    <n v="9262"/>
    <s v="CA-2014-111388"/>
    <x v="3"/>
    <x v="264"/>
    <d v="2014-09-03T00:00:00"/>
    <s v="Same Day"/>
    <s v="SU-20665"/>
    <s v="Stephanie Ulpright"/>
    <s v="Home Office"/>
    <s v="United States"/>
    <s v="Seattle"/>
    <x v="4"/>
    <n v="98103"/>
    <x v="1"/>
    <s v="FUR-CH-10003061"/>
    <x v="0"/>
    <x v="1"/>
    <s v="Global Leather Task Chair, Black"/>
    <n v="215.976"/>
    <n v="3"/>
    <n v="0.2"/>
    <n v="-2.6997000000000355"/>
  </r>
  <r>
    <n v="9263"/>
    <s v="CA-2012-124499"/>
    <x v="1"/>
    <x v="330"/>
    <d v="2012-10-13T00:00:00"/>
    <s v="Standard Class"/>
    <s v="FM-14380"/>
    <s v="Fred McMath"/>
    <s v="Consumer"/>
    <s v="United States"/>
    <s v="Detroit"/>
    <x v="12"/>
    <n v="48227"/>
    <x v="2"/>
    <s v="FUR-CH-10000513"/>
    <x v="0"/>
    <x v="1"/>
    <s v="High-Back Leather Manager's Chair"/>
    <n v="389.97"/>
    <n v="3"/>
    <n v="0"/>
    <n v="35.097300000000004"/>
  </r>
  <r>
    <n v="9264"/>
    <s v="CA-2012-124499"/>
    <x v="1"/>
    <x v="330"/>
    <d v="2012-10-13T00:00:00"/>
    <s v="Standard Class"/>
    <s v="FM-14380"/>
    <s v="Fred McMath"/>
    <s v="Consumer"/>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s v="Corporate"/>
    <s v="United States"/>
    <s v="Memphis"/>
    <x v="18"/>
    <n v="38109"/>
    <x v="0"/>
    <s v="OFF-BI-10000216"/>
    <x v="1"/>
    <x v="8"/>
    <s v="Mead 1st Gear 2&quot; Zipper Binder, Asst. Colors"/>
    <n v="11.673000000000002"/>
    <n v="3"/>
    <n v="0.7"/>
    <n v="-7.782"/>
  </r>
  <r>
    <n v="9266"/>
    <s v="US-2014-128118"/>
    <x v="3"/>
    <x v="221"/>
    <d v="2014-12-02T00:00:00"/>
    <s v="Standard Class"/>
    <s v="MY-17380"/>
    <s v="Maribeth Yedwab"/>
    <s v="Corporate"/>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s v="Home Office"/>
    <s v="United States"/>
    <s v="North Las Vegas"/>
    <x v="33"/>
    <n v="89031"/>
    <x v="1"/>
    <s v="FUR-FU-10002111"/>
    <x v="0"/>
    <x v="5"/>
    <s v="Master Caster Door Stop, Large Brown"/>
    <n v="14.56"/>
    <n v="2"/>
    <n v="0"/>
    <n v="5.5327999999999999"/>
  </r>
  <r>
    <n v="9268"/>
    <s v="CA-2012-151869"/>
    <x v="1"/>
    <x v="12"/>
    <d v="2012-09-25T00:00:00"/>
    <s v="Same Day"/>
    <s v="CS-11950"/>
    <s v="Carlos Soltero"/>
    <s v="Consumer"/>
    <s v="United States"/>
    <s v="Freeport"/>
    <x v="15"/>
    <n v="11520"/>
    <x v="3"/>
    <s v="FUR-CH-10001545"/>
    <x v="0"/>
    <x v="1"/>
    <s v="Hon Comfortask Task/Swivel Chairs"/>
    <n v="102.58200000000001"/>
    <n v="1"/>
    <n v="0.1"/>
    <n v="6.8388000000000009"/>
  </r>
  <r>
    <n v="9269"/>
    <s v="CA-2012-151869"/>
    <x v="1"/>
    <x v="12"/>
    <d v="2012-09-25T00:00:00"/>
    <s v="Same Day"/>
    <s v="CS-11950"/>
    <s v="Carlos Soltero"/>
    <s v="Consumer"/>
    <s v="United States"/>
    <s v="Freeport"/>
    <x v="15"/>
    <n v="11520"/>
    <x v="3"/>
    <s v="OFF-PA-10002947"/>
    <x v="1"/>
    <x v="10"/>
    <s v="Xerox 1923"/>
    <n v="20.04"/>
    <n v="3"/>
    <n v="0"/>
    <n v="9.6191999999999993"/>
  </r>
  <r>
    <n v="9270"/>
    <s v="US-2014-102183"/>
    <x v="3"/>
    <x v="170"/>
    <d v="2014-08-29T00:00:00"/>
    <s v="Standard Class"/>
    <s v="PK-19075"/>
    <s v="Pete Kriz"/>
    <s v="Consumer"/>
    <s v="United States"/>
    <s v="New York City"/>
    <x v="15"/>
    <n v="10035"/>
    <x v="3"/>
    <s v="OFF-BI-10003476"/>
    <x v="1"/>
    <x v="8"/>
    <s v="Avery Metallic Poly Binders"/>
    <n v="32.088000000000001"/>
    <n v="7"/>
    <n v="0.2"/>
    <n v="11.2308"/>
  </r>
  <r>
    <n v="9271"/>
    <s v="US-2014-102183"/>
    <x v="3"/>
    <x v="170"/>
    <d v="2014-08-29T00:00:00"/>
    <s v="Standard Class"/>
    <s v="PK-19075"/>
    <s v="Pete Kriz"/>
    <s v="Consumer"/>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s v="Corporate"/>
    <s v="United States"/>
    <s v="New York City"/>
    <x v="15"/>
    <n v="10024"/>
    <x v="3"/>
    <s v="FUR-FU-10000320"/>
    <x v="0"/>
    <x v="5"/>
    <s v="OIC Stacking Trays"/>
    <n v="10.02"/>
    <n v="3"/>
    <n v="0"/>
    <n v="4.4088000000000012"/>
  </r>
  <r>
    <n v="9273"/>
    <s v="CA-2013-100510"/>
    <x v="0"/>
    <x v="536"/>
    <d v="2013-05-18T00:00:00"/>
    <s v="Standard Class"/>
    <s v="HM-14860"/>
    <s v="Harry Marie"/>
    <s v="Corporate"/>
    <s v="United States"/>
    <s v="New York City"/>
    <x v="15"/>
    <n v="10024"/>
    <x v="3"/>
    <s v="TEC-PH-10001835"/>
    <x v="2"/>
    <x v="7"/>
    <s v="Jawbone JAMBOX Wireless Bluetooth Speaker"/>
    <n v="631.96"/>
    <n v="4"/>
    <n v="0"/>
    <n v="303.3408"/>
  </r>
  <r>
    <n v="9274"/>
    <s v="CA-2014-146983"/>
    <x v="3"/>
    <x v="264"/>
    <d v="2014-09-07T00:00:00"/>
    <s v="Standard Class"/>
    <s v="AH-10210"/>
    <s v="Alan Hwang"/>
    <s v="Consumer"/>
    <s v="United States"/>
    <s v="Henderson"/>
    <x v="0"/>
    <n v="42420"/>
    <x v="0"/>
    <s v="OFF-BI-10003650"/>
    <x v="1"/>
    <x v="8"/>
    <s v="GBC DocuBind 300 Electric Binding Machine"/>
    <n v="1577.94"/>
    <n v="3"/>
    <n v="0"/>
    <n v="757.41120000000001"/>
  </r>
  <r>
    <n v="9275"/>
    <s v="US-2011-134054"/>
    <x v="2"/>
    <x v="982"/>
    <d v="2011-10-10T00:00:00"/>
    <s v="Same Day"/>
    <s v="FC-14335"/>
    <s v="Fred Chung"/>
    <s v="Corporate"/>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s v="Corporate"/>
    <s v="United States"/>
    <s v="Delray Beach"/>
    <x v="2"/>
    <n v="33445"/>
    <x v="0"/>
    <s v="OFF-ST-10000532"/>
    <x v="1"/>
    <x v="4"/>
    <s v="Advantus Rolling Drawer Organizers"/>
    <n v="184.70400000000001"/>
    <n v="6"/>
    <n v="0.2"/>
    <n v="13.852799999999995"/>
  </r>
  <r>
    <n v="9277"/>
    <s v="CA-2013-113236"/>
    <x v="0"/>
    <x v="439"/>
    <d v="2013-05-30T00:00:00"/>
    <s v="Second Class"/>
    <s v="CP-12085"/>
    <s v="Cathy Prescott"/>
    <s v="Corporate"/>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s v="Consumer"/>
    <s v="United States"/>
    <s v="Philadelphia"/>
    <x v="9"/>
    <n v="19140"/>
    <x v="3"/>
    <s v="OFF-LA-10004853"/>
    <x v="1"/>
    <x v="2"/>
    <s v="Avery 483"/>
    <n v="15.936000000000002"/>
    <n v="4"/>
    <n v="0.2"/>
    <n v="5.1791999999999998"/>
  </r>
  <r>
    <n v="9279"/>
    <s v="CA-2014-122539"/>
    <x v="3"/>
    <x v="96"/>
    <d v="2014-12-06T00:00:00"/>
    <s v="Standard Class"/>
    <s v="SC-20305"/>
    <s v="Sean Christensen"/>
    <s v="Consumer"/>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s v="Consumer"/>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s v="Home Office"/>
    <s v="United States"/>
    <s v="Seattle"/>
    <x v="4"/>
    <n v="98105"/>
    <x v="1"/>
    <s v="FUR-BO-10002853"/>
    <x v="0"/>
    <x v="0"/>
    <s v="O'Sullivan 5-Shelf Heavy-Duty Bookcases"/>
    <n v="163.88"/>
    <n v="2"/>
    <n v="0"/>
    <n v="40.97"/>
  </r>
  <r>
    <n v="9282"/>
    <s v="US-2014-152898"/>
    <x v="3"/>
    <x v="220"/>
    <d v="2014-09-16T00:00:00"/>
    <s v="Standard Class"/>
    <s v="CB-12025"/>
    <s v="Cassandra Brandow"/>
    <s v="Consumer"/>
    <s v="United States"/>
    <s v="Richmond"/>
    <x v="17"/>
    <n v="23223"/>
    <x v="0"/>
    <s v="OFF-AP-10000027"/>
    <x v="1"/>
    <x v="9"/>
    <s v="Hoover Commercial SteamVac"/>
    <n v="67.900000000000006"/>
    <n v="5"/>
    <n v="0"/>
    <n v="20.369999999999997"/>
  </r>
  <r>
    <n v="9283"/>
    <s v="CA-2013-160486"/>
    <x v="0"/>
    <x v="945"/>
    <d v="2014-01-05T00:00:00"/>
    <s v="Standard Class"/>
    <s v="EH-14185"/>
    <s v="Evan Henry"/>
    <s v="Consumer"/>
    <s v="United States"/>
    <s v="West Palm Beach"/>
    <x v="2"/>
    <n v="33407"/>
    <x v="0"/>
    <s v="OFF-PA-10002421"/>
    <x v="1"/>
    <x v="10"/>
    <s v="Embossed Ink Jet Note Cards"/>
    <n v="72.224000000000004"/>
    <n v="4"/>
    <n v="0.2"/>
    <n v="25.278400000000001"/>
  </r>
  <r>
    <n v="9284"/>
    <s v="CA-2014-102218"/>
    <x v="3"/>
    <x v="264"/>
    <d v="2014-09-05T00:00:00"/>
    <s v="Second Class"/>
    <s v="LW-17215"/>
    <s v="Luke Weiss"/>
    <s v="Consumer"/>
    <s v="United States"/>
    <s v="Fort Collins"/>
    <x v="22"/>
    <n v="80525"/>
    <x v="1"/>
    <s v="OFF-LA-10002475"/>
    <x v="1"/>
    <x v="2"/>
    <s v="Avery 519"/>
    <n v="11.696"/>
    <n v="2"/>
    <n v="0.2"/>
    <n v="3.9473999999999996"/>
  </r>
  <r>
    <n v="9285"/>
    <s v="CA-2011-161032"/>
    <x v="2"/>
    <x v="728"/>
    <d v="2011-11-23T00:00:00"/>
    <s v="Standard Class"/>
    <s v="MK-17905"/>
    <s v="Michael Kennedy"/>
    <s v="Corporate"/>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s v="Consumer"/>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s v="Home Office"/>
    <s v="United States"/>
    <s v="Dallas"/>
    <x v="5"/>
    <n v="75081"/>
    <x v="2"/>
    <s v="OFF-BI-10003166"/>
    <x v="1"/>
    <x v="8"/>
    <s v="GBC Plasticlear Binding Covers"/>
    <n v="6.8879999999999981"/>
    <n v="3"/>
    <n v="0.8"/>
    <n v="-11.020800000000005"/>
  </r>
  <r>
    <n v="9288"/>
    <s v="CA-2014-154011"/>
    <x v="3"/>
    <x v="249"/>
    <d v="2014-06-27T00:00:00"/>
    <s v="Standard Class"/>
    <s v="DB-13270"/>
    <s v="Deborah Brumfield"/>
    <s v="Home Office"/>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s v="Consumer"/>
    <s v="United States"/>
    <s v="Philadelphia"/>
    <x v="9"/>
    <n v="19134"/>
    <x v="3"/>
    <s v="FUR-CH-10003981"/>
    <x v="0"/>
    <x v="1"/>
    <s v="Global Commerce Series Low-Back Swivel/Tilt Chairs"/>
    <n v="1079.316"/>
    <n v="6"/>
    <n v="0.3"/>
    <n v="-15.418800000000203"/>
  </r>
  <r>
    <n v="9290"/>
    <s v="CA-2011-111857"/>
    <x v="2"/>
    <x v="488"/>
    <d v="2011-04-26T00:00:00"/>
    <s v="Second Class"/>
    <s v="NM-18445"/>
    <s v="Nathan Mautz"/>
    <s v="Home Office"/>
    <s v="United States"/>
    <s v="San Francisco"/>
    <x v="1"/>
    <n v="94109"/>
    <x v="1"/>
    <s v="OFF-PA-10001878"/>
    <x v="1"/>
    <x v="10"/>
    <s v="Xerox 1891"/>
    <n v="48.91"/>
    <n v="1"/>
    <n v="0"/>
    <n v="22.987699999999997"/>
  </r>
  <r>
    <n v="9291"/>
    <s v="CA-2011-163650"/>
    <x v="2"/>
    <x v="865"/>
    <d v="2011-09-25T00:00:00"/>
    <s v="First Class"/>
    <s v="TT-21220"/>
    <s v="Thomas Thornton"/>
    <s v="Consumer"/>
    <s v="United States"/>
    <s v="Dover"/>
    <x v="13"/>
    <n v="19901"/>
    <x v="3"/>
    <s v="OFF-AR-10002375"/>
    <x v="1"/>
    <x v="6"/>
    <s v="Newell 351"/>
    <n v="9.84"/>
    <n v="3"/>
    <n v="0"/>
    <n v="2.8535999999999988"/>
  </r>
  <r>
    <n v="9292"/>
    <s v="CA-2011-163650"/>
    <x v="2"/>
    <x v="865"/>
    <d v="2011-09-25T00:00:00"/>
    <s v="First Class"/>
    <s v="TT-21220"/>
    <s v="Thomas Thornton"/>
    <s v="Consumer"/>
    <s v="United States"/>
    <s v="Dover"/>
    <x v="13"/>
    <n v="19901"/>
    <x v="3"/>
    <s v="OFF-BI-10004965"/>
    <x v="1"/>
    <x v="8"/>
    <s v="Ibico Covers for Plastic or Wire Binding Elements"/>
    <n v="34.5"/>
    <n v="3"/>
    <n v="0"/>
    <n v="15.524999999999999"/>
  </r>
  <r>
    <n v="9293"/>
    <s v="CA-2014-124114"/>
    <x v="3"/>
    <x v="580"/>
    <d v="2014-03-03T00:00:00"/>
    <s v="Same Day"/>
    <s v="RS-19765"/>
    <s v="Roland Schwarz"/>
    <s v="Corporate"/>
    <s v="United States"/>
    <s v="Waco"/>
    <x v="5"/>
    <n v="76706"/>
    <x v="2"/>
    <s v="OFF-BI-10004022"/>
    <x v="1"/>
    <x v="8"/>
    <s v="Acco Suede Grain Vinyl Round Ring Binder"/>
    <n v="0.55599999999999983"/>
    <n v="1"/>
    <n v="0.8"/>
    <n v="-0.94520000000000004"/>
  </r>
  <r>
    <n v="9294"/>
    <s v="US-2014-116505"/>
    <x v="3"/>
    <x v="701"/>
    <d v="2014-11-22T00:00:00"/>
    <s v="Second Class"/>
    <s v="TB-21625"/>
    <s v="Trudy Brown"/>
    <s v="Consumer"/>
    <s v="United States"/>
    <s v="Hagerstown"/>
    <x v="39"/>
    <n v="21740"/>
    <x v="3"/>
    <s v="OFF-BI-10000050"/>
    <x v="1"/>
    <x v="8"/>
    <s v="Angle-D Binders with Locking Rings, Label Holders"/>
    <n v="43.8"/>
    <n v="6"/>
    <n v="0"/>
    <n v="20.585999999999999"/>
  </r>
  <r>
    <n v="9295"/>
    <s v="CA-2014-161340"/>
    <x v="3"/>
    <x v="39"/>
    <d v="2014-06-02T00:00:00"/>
    <s v="Standard Class"/>
    <s v="AM-10360"/>
    <s v="Alice McCarthy"/>
    <s v="Corporate"/>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s v="Corporate"/>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s v="Corporate"/>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s v="Corporate"/>
    <s v="United States"/>
    <s v="Mcallen"/>
    <x v="5"/>
    <n v="78501"/>
    <x v="2"/>
    <s v="TEC-PH-10003357"/>
    <x v="2"/>
    <x v="7"/>
    <s v="Grandstream GXP2100 Mainstream Business Phone"/>
    <n v="244.768"/>
    <n v="4"/>
    <n v="0.2"/>
    <n v="24.476800000000004"/>
  </r>
  <r>
    <n v="9299"/>
    <s v="US-2012-163433"/>
    <x v="1"/>
    <x v="24"/>
    <d v="2012-04-22T00:00:00"/>
    <s v="Second Class"/>
    <s v="MP-17965"/>
    <s v="Michael Paige"/>
    <s v="Corporate"/>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s v="Corporate"/>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s v="Corporate"/>
    <s v="United States"/>
    <s v="Mcallen"/>
    <x v="5"/>
    <n v="78501"/>
    <x v="2"/>
    <s v="FUR-CH-10000225"/>
    <x v="0"/>
    <x v="1"/>
    <s v="Global Geo Office Task Chair, Gray"/>
    <n v="56.686"/>
    <n v="1"/>
    <n v="0.3"/>
    <n v="-20.245000000000008"/>
  </r>
  <r>
    <n v="9302"/>
    <s v="US-2012-163433"/>
    <x v="1"/>
    <x v="24"/>
    <d v="2012-04-22T00:00:00"/>
    <s v="Second Class"/>
    <s v="MP-17965"/>
    <s v="Michael Paige"/>
    <s v="Corporate"/>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s v="Corporate"/>
    <s v="United States"/>
    <s v="Mcallen"/>
    <x v="5"/>
    <n v="78501"/>
    <x v="2"/>
    <s v="OFF-AR-10003481"/>
    <x v="1"/>
    <x v="6"/>
    <s v="Newell 348"/>
    <n v="7.8719999999999999"/>
    <n v="3"/>
    <n v="0.2"/>
    <n v="0.88559999999999883"/>
  </r>
  <r>
    <n v="9304"/>
    <s v="US-2012-163433"/>
    <x v="1"/>
    <x v="24"/>
    <d v="2012-04-22T00:00:00"/>
    <s v="Second Class"/>
    <s v="MP-17965"/>
    <s v="Michael Paige"/>
    <s v="Corporate"/>
    <s v="United States"/>
    <s v="Mcallen"/>
    <x v="5"/>
    <n v="78501"/>
    <x v="2"/>
    <s v="OFF-PA-10003936"/>
    <x v="1"/>
    <x v="10"/>
    <s v="Xerox 1994"/>
    <n v="15.552000000000003"/>
    <n v="3"/>
    <n v="0.2"/>
    <n v="5.4432"/>
  </r>
  <r>
    <n v="9305"/>
    <s v="US-2012-163433"/>
    <x v="1"/>
    <x v="24"/>
    <d v="2012-04-22T00:00:00"/>
    <s v="Second Class"/>
    <s v="MP-17965"/>
    <s v="Michael Paige"/>
    <s v="Corporate"/>
    <s v="United States"/>
    <s v="Mcallen"/>
    <x v="5"/>
    <n v="78501"/>
    <x v="2"/>
    <s v="OFF-BI-10000320"/>
    <x v="1"/>
    <x v="8"/>
    <s v="GBC Plastic Binding Combs"/>
    <n v="1.4759999999999998"/>
    <n v="1"/>
    <n v="0.8"/>
    <n v="-2.2877999999999998"/>
  </r>
  <r>
    <n v="9306"/>
    <s v="CA-2012-137603"/>
    <x v="1"/>
    <x v="444"/>
    <d v="2012-09-24T00:00:00"/>
    <s v="Standard Class"/>
    <s v="MH-17290"/>
    <s v="Marc Harrigan"/>
    <s v="Home Office"/>
    <s v="United States"/>
    <s v="Santa Fe"/>
    <x v="27"/>
    <n v="87505"/>
    <x v="1"/>
    <s v="OFF-AR-10001972"/>
    <x v="1"/>
    <x v="6"/>
    <s v="Newell 323"/>
    <n v="8.4"/>
    <n v="5"/>
    <n v="0"/>
    <n v="2.1840000000000002"/>
  </r>
  <r>
    <n v="9307"/>
    <s v="CA-2011-128237"/>
    <x v="2"/>
    <x v="727"/>
    <d v="2011-03-30T00:00:00"/>
    <s v="Standard Class"/>
    <s v="CA-12265"/>
    <s v="Christina Anderson"/>
    <s v="Consumer"/>
    <s v="United States"/>
    <s v="San Francisco"/>
    <x v="1"/>
    <n v="94110"/>
    <x v="1"/>
    <s v="OFF-AR-10003829"/>
    <x v="1"/>
    <x v="6"/>
    <s v="Newell 35"/>
    <n v="6.56"/>
    <n v="2"/>
    <n v="0"/>
    <n v="1.9023999999999992"/>
  </r>
  <r>
    <n v="9308"/>
    <s v="CA-2011-128237"/>
    <x v="2"/>
    <x v="727"/>
    <d v="2011-03-30T00:00:00"/>
    <s v="Standard Class"/>
    <s v="CA-12265"/>
    <s v="Christina Anderson"/>
    <s v="Consumer"/>
    <s v="United States"/>
    <s v="San Francisco"/>
    <x v="1"/>
    <n v="94110"/>
    <x v="1"/>
    <s v="OFF-AR-10003338"/>
    <x v="1"/>
    <x v="6"/>
    <s v="Eberhard Faber 3 1/2&quot; Golf Pencils"/>
    <n v="14.88"/>
    <n v="2"/>
    <n v="0"/>
    <n v="3.7200000000000006"/>
  </r>
  <r>
    <n v="9309"/>
    <s v="CA-2011-128237"/>
    <x v="2"/>
    <x v="727"/>
    <d v="2011-03-30T00:00:00"/>
    <s v="Standard Class"/>
    <s v="CA-12265"/>
    <s v="Christina Anderson"/>
    <s v="Consumer"/>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s v="Consumer"/>
    <s v="United States"/>
    <s v="San Francisco"/>
    <x v="1"/>
    <n v="94110"/>
    <x v="1"/>
    <s v="OFF-AR-10000034"/>
    <x v="1"/>
    <x v="6"/>
    <s v="BIC Brite Liner Grip Highlighters, Assorted, 5/Pack"/>
    <n v="25.44"/>
    <n v="6"/>
    <n v="0"/>
    <n v="9.9215999999999998"/>
  </r>
  <r>
    <n v="9311"/>
    <s v="US-2013-102141"/>
    <x v="0"/>
    <x v="370"/>
    <d v="2013-09-01T00:00:00"/>
    <s v="Standard Class"/>
    <s v="KD-16615"/>
    <s v="Ken Dana"/>
    <s v="Corporate"/>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s v="Consumer"/>
    <s v="United States"/>
    <s v="Dallas"/>
    <x v="5"/>
    <n v="75220"/>
    <x v="2"/>
    <s v="OFF-LA-10000134"/>
    <x v="1"/>
    <x v="2"/>
    <s v="Avery 511"/>
    <n v="4.9280000000000008"/>
    <n v="2"/>
    <n v="0.2"/>
    <n v="1.7247999999999997"/>
  </r>
  <r>
    <n v="9313"/>
    <s v="CA-2014-148642"/>
    <x v="3"/>
    <x v="904"/>
    <d v="2014-03-13T00:00:00"/>
    <s v="Standard Class"/>
    <s v="DW-13540"/>
    <s v="Don Weiss"/>
    <s v="Consumer"/>
    <s v="United States"/>
    <s v="Dallas"/>
    <x v="5"/>
    <n v="75220"/>
    <x v="2"/>
    <s v="OFF-AR-10000588"/>
    <x v="1"/>
    <x v="6"/>
    <s v="Newell 345"/>
    <n v="63.488"/>
    <n v="4"/>
    <n v="0.2"/>
    <n v="4.7616000000000014"/>
  </r>
  <r>
    <n v="9314"/>
    <s v="CA-2012-111948"/>
    <x v="1"/>
    <x v="1216"/>
    <d v="2012-11-11T00:00:00"/>
    <s v="Same Day"/>
    <s v="AG-10495"/>
    <s v="Andrew Gjertsen"/>
    <s v="Corporate"/>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s v="Corporate"/>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s v="Consumer"/>
    <s v="United States"/>
    <s v="Philadelphia"/>
    <x v="9"/>
    <n v="19140"/>
    <x v="3"/>
    <s v="TEC-PH-10000141"/>
    <x v="2"/>
    <x v="7"/>
    <s v="Clearsounds A400"/>
    <n v="118.78199999999998"/>
    <n v="3"/>
    <n v="0.4"/>
    <n v="-27.715799999999994"/>
  </r>
  <r>
    <n v="9317"/>
    <s v="CA-2013-161907"/>
    <x v="0"/>
    <x v="41"/>
    <d v="2013-04-10T00:00:00"/>
    <s v="Standard Class"/>
    <s v="JH-16180"/>
    <s v="Justin Hirsh"/>
    <s v="Consumer"/>
    <s v="United States"/>
    <s v="Philadelphia"/>
    <x v="9"/>
    <n v="19140"/>
    <x v="3"/>
    <s v="OFF-SU-10000646"/>
    <x v="1"/>
    <x v="14"/>
    <s v="Premier Automatic Letter Opener"/>
    <n v="769.18400000000008"/>
    <n v="4"/>
    <n v="0.2"/>
    <n v="-163.45159999999996"/>
  </r>
  <r>
    <n v="9318"/>
    <s v="CA-2014-124940"/>
    <x v="3"/>
    <x v="1217"/>
    <d v="2014-02-27T00:00:00"/>
    <s v="Standard Class"/>
    <s v="DK-13090"/>
    <s v="Dave Kipp"/>
    <s v="Consumer"/>
    <s v="United States"/>
    <s v="Carrollton"/>
    <x v="5"/>
    <n v="75007"/>
    <x v="2"/>
    <s v="TEC-AC-10002076"/>
    <x v="2"/>
    <x v="11"/>
    <s v="Microsoft Natural Keyboard Elite"/>
    <n v="47.904000000000003"/>
    <n v="1"/>
    <n v="0.2"/>
    <n v="-2.9940000000000015"/>
  </r>
  <r>
    <n v="9319"/>
    <s v="US-2014-108343"/>
    <x v="3"/>
    <x v="228"/>
    <d v="2014-07-26T00:00:00"/>
    <s v="Standard Class"/>
    <s v="AR-10825"/>
    <s v="Anthony Rawles"/>
    <s v="Corporate"/>
    <s v="United States"/>
    <s v="New York City"/>
    <x v="15"/>
    <n v="10009"/>
    <x v="3"/>
    <s v="OFF-PA-10000743"/>
    <x v="1"/>
    <x v="10"/>
    <s v="Xerox 1977"/>
    <n v="13.36"/>
    <n v="2"/>
    <n v="0"/>
    <n v="6.4127999999999998"/>
  </r>
  <r>
    <n v="9320"/>
    <s v="US-2014-108343"/>
    <x v="3"/>
    <x v="228"/>
    <d v="2014-07-26T00:00:00"/>
    <s v="Standard Class"/>
    <s v="AR-10825"/>
    <s v="Anthony Rawles"/>
    <s v="Corporate"/>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s v="Corporate"/>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s v="Consumer"/>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s v="Consumer"/>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s v="Consumer"/>
    <s v="United States"/>
    <s v="Los Angeles"/>
    <x v="1"/>
    <n v="90036"/>
    <x v="1"/>
    <s v="OFF-PA-10003641"/>
    <x v="1"/>
    <x v="10"/>
    <s v="Xerox 1909"/>
    <n v="211.04"/>
    <n v="8"/>
    <n v="0"/>
    <n v="97.078399999999988"/>
  </r>
  <r>
    <n v="9325"/>
    <s v="CA-2014-121853"/>
    <x v="3"/>
    <x v="397"/>
    <d v="2014-09-30T00:00:00"/>
    <s v="Standard Class"/>
    <s v="DB-13660"/>
    <s v="Duane Benoit"/>
    <s v="Consumer"/>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s v="Consumer"/>
    <s v="United States"/>
    <s v="Los Angeles"/>
    <x v="1"/>
    <n v="90036"/>
    <x v="1"/>
    <s v="OFF-BI-10000977"/>
    <x v="1"/>
    <x v="8"/>
    <s v="Ibico Plastic Spiral Binding Combs"/>
    <n v="72.960000000000008"/>
    <n v="3"/>
    <n v="0.2"/>
    <n v="23.711999999999996"/>
  </r>
  <r>
    <n v="9327"/>
    <s v="US-2014-130687"/>
    <x v="3"/>
    <x v="210"/>
    <d v="2014-09-11T00:00:00"/>
    <s v="First Class"/>
    <s v="PF-19225"/>
    <s v="Phillip Flathmann"/>
    <s v="Consumer"/>
    <s v="United States"/>
    <s v="Edmonds"/>
    <x v="4"/>
    <n v="98026"/>
    <x v="1"/>
    <s v="FUR-FU-10004053"/>
    <x v="0"/>
    <x v="5"/>
    <s v="DAX Two-Tone Silver Metal Document Frame"/>
    <n v="80.959999999999994"/>
    <n v="4"/>
    <n v="0"/>
    <n v="34.812800000000003"/>
  </r>
  <r>
    <n v="9328"/>
    <s v="US-2014-130687"/>
    <x v="3"/>
    <x v="210"/>
    <d v="2014-09-11T00:00:00"/>
    <s v="First Class"/>
    <s v="PF-19225"/>
    <s v="Phillip Flathmann"/>
    <s v="Consumer"/>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s v="Consumer"/>
    <s v="United States"/>
    <s v="Edmonds"/>
    <x v="4"/>
    <n v="98026"/>
    <x v="1"/>
    <s v="OFF-AR-10004260"/>
    <x v="1"/>
    <x v="6"/>
    <s v="Boston 1799 Powerhouse Electric Pencil Sharpener"/>
    <n v="25.98"/>
    <n v="1"/>
    <n v="0"/>
    <n v="7.2744"/>
  </r>
  <r>
    <n v="9330"/>
    <s v="CA-2012-164497"/>
    <x v="1"/>
    <x v="109"/>
    <d v="2012-11-30T00:00:00"/>
    <s v="First Class"/>
    <s v="AJ-10945"/>
    <s v="Ashley Jarboe"/>
    <s v="Consumer"/>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s v="Consumer"/>
    <s v="United States"/>
    <s v="New York City"/>
    <x v="15"/>
    <n v="10035"/>
    <x v="3"/>
    <s v="OFF-EN-10001539"/>
    <x v="1"/>
    <x v="12"/>
    <s v="Staples"/>
    <n v="15.56"/>
    <n v="2"/>
    <n v="0"/>
    <n v="7.3132000000000001"/>
  </r>
  <r>
    <n v="9332"/>
    <s v="CA-2013-108056"/>
    <x v="0"/>
    <x v="321"/>
    <d v="2013-10-04T00:00:00"/>
    <s v="Standard Class"/>
    <s v="ES-14080"/>
    <s v="Erin Smith"/>
    <s v="Corporate"/>
    <s v="United States"/>
    <s v="Springfield"/>
    <x v="21"/>
    <n v="97477"/>
    <x v="1"/>
    <s v="TEC-PH-10001817"/>
    <x v="2"/>
    <x v="7"/>
    <s v="Wilson Electronics DB Pro Signal Booster"/>
    <n v="859.2"/>
    <n v="3"/>
    <n v="0.2"/>
    <n v="75.180000000000064"/>
  </r>
  <r>
    <n v="9333"/>
    <s v="CA-2014-127726"/>
    <x v="3"/>
    <x v="220"/>
    <d v="2014-09-14T00:00:00"/>
    <s v="Second Class"/>
    <s v="SS-20410"/>
    <s v="Shahid Shariari"/>
    <s v="Consumer"/>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s v="Consumer"/>
    <s v="United States"/>
    <s v="Georgetown"/>
    <x v="0"/>
    <n v="40324"/>
    <x v="0"/>
    <s v="OFF-FA-10000992"/>
    <x v="1"/>
    <x v="13"/>
    <s v="Acco Clips to Go Binder Clips, 24 Clips in Two Sizes"/>
    <n v="14.2"/>
    <n v="4"/>
    <n v="0"/>
    <n v="6.6739999999999995"/>
  </r>
  <r>
    <n v="9335"/>
    <s v="CA-2014-110198"/>
    <x v="3"/>
    <x v="927"/>
    <d v="2014-05-03T00:00:00"/>
    <s v="First Class"/>
    <s v="AG-10900"/>
    <s v="Arthur Gainer"/>
    <s v="Consumer"/>
    <s v="United States"/>
    <s v="Coral Springs"/>
    <x v="2"/>
    <n v="33065"/>
    <x v="0"/>
    <s v="FUR-BO-10001798"/>
    <x v="0"/>
    <x v="0"/>
    <s v="Bush Somerset Collection Bookcase"/>
    <n v="314.35199999999998"/>
    <n v="3"/>
    <n v="0.2"/>
    <n v="-15.71759999999999"/>
  </r>
  <r>
    <n v="9336"/>
    <s v="CA-2014-110198"/>
    <x v="3"/>
    <x v="927"/>
    <d v="2014-05-03T00:00:00"/>
    <s v="First Class"/>
    <s v="AG-10900"/>
    <s v="Arthur Gainer"/>
    <s v="Consumer"/>
    <s v="United States"/>
    <s v="Coral Springs"/>
    <x v="2"/>
    <n v="33065"/>
    <x v="0"/>
    <s v="OFF-LA-10004409"/>
    <x v="1"/>
    <x v="2"/>
    <s v="Avery 492"/>
    <n v="4.6079999999999997"/>
    <n v="2"/>
    <n v="0.2"/>
    <n v="1.4975999999999996"/>
  </r>
  <r>
    <n v="9337"/>
    <s v="CA-2014-130715"/>
    <x v="3"/>
    <x v="118"/>
    <d v="2014-09-21T00:00:00"/>
    <s v="Standard Class"/>
    <s v="CY-12745"/>
    <s v="Craig Yedwab"/>
    <s v="Corporate"/>
    <s v="United States"/>
    <s v="San Francisco"/>
    <x v="1"/>
    <n v="94110"/>
    <x v="1"/>
    <s v="OFF-FA-10000621"/>
    <x v="1"/>
    <x v="13"/>
    <s v="OIC Colored Binder Clips, Assorted Sizes"/>
    <n v="17.899999999999999"/>
    <n v="5"/>
    <n v="0"/>
    <n v="8.7710000000000008"/>
  </r>
  <r>
    <n v="9338"/>
    <s v="CA-2011-155264"/>
    <x v="2"/>
    <x v="538"/>
    <d v="2011-10-22T00:00:00"/>
    <s v="Second Class"/>
    <s v="RP-19270"/>
    <s v="Rachel Payne"/>
    <s v="Corporate"/>
    <s v="United States"/>
    <s v="San Francisco"/>
    <x v="1"/>
    <n v="94110"/>
    <x v="1"/>
    <s v="OFF-BI-10003196"/>
    <x v="1"/>
    <x v="8"/>
    <s v="Accohide Poly Flexible Ring Binders"/>
    <n v="2.9920000000000004"/>
    <n v="1"/>
    <n v="0.2"/>
    <n v="1.1219999999999999"/>
  </r>
  <r>
    <n v="9339"/>
    <s v="CA-2011-155264"/>
    <x v="2"/>
    <x v="538"/>
    <d v="2011-10-22T00:00:00"/>
    <s v="Second Class"/>
    <s v="RP-19270"/>
    <s v="Rachel Payne"/>
    <s v="Corporate"/>
    <s v="United States"/>
    <s v="San Francisco"/>
    <x v="1"/>
    <n v="94110"/>
    <x v="1"/>
    <s v="OFF-BI-10003727"/>
    <x v="1"/>
    <x v="8"/>
    <s v="Avery Durable Slant Ring Binders With Label Holder"/>
    <n v="20.064"/>
    <n v="6"/>
    <n v="0.2"/>
    <n v="7.0223999999999993"/>
  </r>
  <r>
    <n v="9340"/>
    <s v="CA-2011-155264"/>
    <x v="2"/>
    <x v="538"/>
    <d v="2011-10-22T00:00:00"/>
    <s v="Second Class"/>
    <s v="RP-19270"/>
    <s v="Rachel Payne"/>
    <s v="Corporate"/>
    <s v="United States"/>
    <s v="San Francisco"/>
    <x v="1"/>
    <n v="94110"/>
    <x v="1"/>
    <s v="OFF-PA-10003228"/>
    <x v="1"/>
    <x v="10"/>
    <s v="Xerox 1917"/>
    <n v="146.72999999999999"/>
    <n v="3"/>
    <n v="0"/>
    <n v="68.963099999999997"/>
  </r>
  <r>
    <n v="9341"/>
    <s v="CA-2011-155264"/>
    <x v="2"/>
    <x v="538"/>
    <d v="2011-10-22T00:00:00"/>
    <s v="Second Class"/>
    <s v="RP-19270"/>
    <s v="Rachel Payne"/>
    <s v="Corporate"/>
    <s v="United States"/>
    <s v="San Francisco"/>
    <x v="1"/>
    <n v="94110"/>
    <x v="1"/>
    <s v="OFF-LA-10002787"/>
    <x v="1"/>
    <x v="2"/>
    <s v="Avery 480"/>
    <n v="18.75"/>
    <n v="5"/>
    <n v="0"/>
    <n v="9"/>
  </r>
  <r>
    <n v="9342"/>
    <s v="CA-2011-155264"/>
    <x v="2"/>
    <x v="538"/>
    <d v="2011-10-22T00:00:00"/>
    <s v="Second Class"/>
    <s v="RP-19270"/>
    <s v="Rachel Payne"/>
    <s v="Corporate"/>
    <s v="United States"/>
    <s v="San Francisco"/>
    <x v="1"/>
    <n v="94110"/>
    <x v="1"/>
    <s v="TEC-PH-10001305"/>
    <x v="2"/>
    <x v="7"/>
    <s v="Panasonic KX TS208W Corded phone"/>
    <n v="117.57600000000002"/>
    <n v="3"/>
    <n v="0.2"/>
    <n v="11.757600000000011"/>
  </r>
  <r>
    <n v="9343"/>
    <s v="CA-2013-119123"/>
    <x v="0"/>
    <x v="69"/>
    <d v="2013-03-19T00:00:00"/>
    <s v="Standard Class"/>
    <s v="DB-13360"/>
    <s v="Dennis Bolton"/>
    <s v="Home Office"/>
    <s v="United States"/>
    <s v="Riverside"/>
    <x v="1"/>
    <n v="92503"/>
    <x v="1"/>
    <s v="OFF-BI-10001036"/>
    <x v="1"/>
    <x v="8"/>
    <s v="Cardinal EasyOpen D-Ring Binders"/>
    <n v="51.184000000000012"/>
    <n v="7"/>
    <n v="0.2"/>
    <n v="19.193999999999999"/>
  </r>
  <r>
    <n v="9344"/>
    <s v="CA-2014-109085"/>
    <x v="3"/>
    <x v="922"/>
    <d v="2014-02-21T00:00:00"/>
    <s v="First Class"/>
    <s v="CK-12325"/>
    <s v="Christine Kargatis"/>
    <s v="Home Office"/>
    <s v="United States"/>
    <s v="Troy"/>
    <x v="24"/>
    <n v="45373"/>
    <x v="3"/>
    <s v="FUR-TA-10001086"/>
    <x v="0"/>
    <x v="3"/>
    <s v="SAFCO PlanMaster Boards, 60w x 37-1/2d, White Melamine"/>
    <n v="455.97"/>
    <n v="5"/>
    <n v="0.4"/>
    <n v="-106.39299999999997"/>
  </r>
  <r>
    <n v="9345"/>
    <s v="CA-2014-109085"/>
    <x v="3"/>
    <x v="922"/>
    <d v="2014-02-21T00:00:00"/>
    <s v="First Class"/>
    <s v="CK-12325"/>
    <s v="Christine Kargatis"/>
    <s v="Home Office"/>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s v="Home Office"/>
    <s v="United States"/>
    <s v="Troy"/>
    <x v="24"/>
    <n v="45373"/>
    <x v="3"/>
    <s v="TEC-PH-10000526"/>
    <x v="2"/>
    <x v="7"/>
    <s v="Vtech CS6719"/>
    <n v="57.593999999999994"/>
    <n v="1"/>
    <n v="0.4"/>
    <n v="-11.518799999999999"/>
  </r>
  <r>
    <n v="9347"/>
    <s v="CA-2014-109085"/>
    <x v="3"/>
    <x v="922"/>
    <d v="2014-02-21T00:00:00"/>
    <s v="First Class"/>
    <s v="CK-12325"/>
    <s v="Christine Kargatis"/>
    <s v="Home Office"/>
    <s v="United States"/>
    <s v="Troy"/>
    <x v="24"/>
    <n v="45373"/>
    <x v="3"/>
    <s v="FUR-FU-10004973"/>
    <x v="0"/>
    <x v="5"/>
    <s v="Flat Face Poster Frame"/>
    <n v="30.144000000000002"/>
    <n v="2"/>
    <n v="0.2"/>
    <n v="8.2896000000000001"/>
  </r>
  <r>
    <n v="9348"/>
    <s v="CA-2014-109085"/>
    <x v="3"/>
    <x v="922"/>
    <d v="2014-02-21T00:00:00"/>
    <s v="First Class"/>
    <s v="CK-12325"/>
    <s v="Christine Kargatis"/>
    <s v="Home Office"/>
    <s v="United States"/>
    <s v="Troy"/>
    <x v="24"/>
    <n v="45373"/>
    <x v="3"/>
    <s v="FUR-CH-10003981"/>
    <x v="0"/>
    <x v="1"/>
    <s v="Global Commerce Series Low-Back Swivel/Tilt Chairs"/>
    <n v="899.43"/>
    <n v="5"/>
    <n v="0.3"/>
    <n v="-12.84900000000016"/>
  </r>
  <r>
    <n v="9349"/>
    <s v="CA-2013-114860"/>
    <x v="0"/>
    <x v="596"/>
    <d v="2013-12-29T00:00:00"/>
    <s v="Standard Class"/>
    <s v="DN-13690"/>
    <s v="Duane Noonan"/>
    <s v="Consumer"/>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s v="Consumer"/>
    <s v="United States"/>
    <s v="Moreno Valley"/>
    <x v="1"/>
    <n v="92553"/>
    <x v="1"/>
    <s v="FUR-FU-10001934"/>
    <x v="0"/>
    <x v="5"/>
    <s v="Magnifier Swing Arm Lamp"/>
    <n v="41.96"/>
    <n v="2"/>
    <n v="0"/>
    <n v="10.909600000000001"/>
  </r>
  <r>
    <n v="9351"/>
    <s v="CA-2013-159009"/>
    <x v="0"/>
    <x v="713"/>
    <d v="2013-09-28T00:00:00"/>
    <s v="Standard Class"/>
    <s v="DP-13105"/>
    <s v="Dave Poirier"/>
    <s v="Corporate"/>
    <s v="United States"/>
    <s v="Seattle"/>
    <x v="4"/>
    <n v="98115"/>
    <x v="1"/>
    <s v="OFF-BI-10004970"/>
    <x v="1"/>
    <x v="8"/>
    <s v="ACCOHIDE 3-Ring Binder, Blue, 1&quot;"/>
    <n v="13.216000000000001"/>
    <n v="4"/>
    <n v="0.2"/>
    <n v="4.4603999999999999"/>
  </r>
  <r>
    <n v="9352"/>
    <s v="CA-2013-159009"/>
    <x v="0"/>
    <x v="713"/>
    <d v="2013-09-28T00:00:00"/>
    <s v="Standard Class"/>
    <s v="DP-13105"/>
    <s v="Dave Poirier"/>
    <s v="Corporate"/>
    <s v="United States"/>
    <s v="Seattle"/>
    <x v="4"/>
    <n v="98115"/>
    <x v="1"/>
    <s v="FUR-CH-10003396"/>
    <x v="0"/>
    <x v="1"/>
    <s v="Global Deluxe Steno Chair"/>
    <n v="184.75200000000001"/>
    <n v="3"/>
    <n v="0.2"/>
    <n v="-20.784600000000012"/>
  </r>
  <r>
    <n v="9353"/>
    <s v="CA-2014-148411"/>
    <x v="3"/>
    <x v="241"/>
    <d v="2014-09-27T00:00:00"/>
    <s v="First Class"/>
    <s v="RO-19780"/>
    <s v="Rose O'Brian"/>
    <s v="Consumer"/>
    <s v="United States"/>
    <s v="Chicago"/>
    <x v="10"/>
    <n v="60623"/>
    <x v="2"/>
    <s v="FUR-CH-10003973"/>
    <x v="0"/>
    <x v="1"/>
    <s v="GuestStacker Chair with Chrome Finish Legs"/>
    <n v="520.46399999999994"/>
    <n v="2"/>
    <n v="0.3"/>
    <n v="-14.870399999999961"/>
  </r>
  <r>
    <n v="9354"/>
    <s v="CA-2014-148411"/>
    <x v="3"/>
    <x v="241"/>
    <d v="2014-09-27T00:00:00"/>
    <s v="First Class"/>
    <s v="RO-19780"/>
    <s v="Rose O'Brian"/>
    <s v="Consumer"/>
    <s v="United States"/>
    <s v="Chicago"/>
    <x v="10"/>
    <n v="60623"/>
    <x v="2"/>
    <s v="OFF-PA-10002109"/>
    <x v="1"/>
    <x v="10"/>
    <s v="Wirebound Voice Message Log Book"/>
    <n v="11.423999999999999"/>
    <n v="3"/>
    <n v="0.2"/>
    <n v="3.7127999999999988"/>
  </r>
  <r>
    <n v="9355"/>
    <s v="CA-2012-110324"/>
    <x v="1"/>
    <x v="494"/>
    <d v="2012-12-05T00:00:00"/>
    <s v="Standard Class"/>
    <s v="MA-17560"/>
    <s v="Matt Abelman"/>
    <s v="Home Office"/>
    <s v="United States"/>
    <s v="Jackson"/>
    <x v="12"/>
    <n v="49201"/>
    <x v="2"/>
    <s v="OFF-PA-10001826"/>
    <x v="1"/>
    <x v="10"/>
    <s v="Xerox 207"/>
    <n v="19.440000000000001"/>
    <n v="3"/>
    <n v="0"/>
    <n v="9.3312000000000008"/>
  </r>
  <r>
    <n v="9356"/>
    <s v="CA-2012-110324"/>
    <x v="1"/>
    <x v="494"/>
    <d v="2012-12-05T00:00:00"/>
    <s v="Standard Class"/>
    <s v="MA-17560"/>
    <s v="Matt Abelman"/>
    <s v="Home Office"/>
    <s v="United States"/>
    <s v="Jackson"/>
    <x v="12"/>
    <n v="49201"/>
    <x v="2"/>
    <s v="OFF-AR-10000823"/>
    <x v="1"/>
    <x v="6"/>
    <s v="Newell 307"/>
    <n v="3.64"/>
    <n v="2"/>
    <n v="0"/>
    <n v="1.0192000000000001"/>
  </r>
  <r>
    <n v="9357"/>
    <s v="CA-2012-110324"/>
    <x v="1"/>
    <x v="494"/>
    <d v="2012-12-05T00:00:00"/>
    <s v="Standard Class"/>
    <s v="MA-17560"/>
    <s v="Matt Abelman"/>
    <s v="Home Office"/>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s v="Corporate"/>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s v="Corporate"/>
    <s v="United States"/>
    <s v="New York City"/>
    <x v="15"/>
    <n v="10024"/>
    <x v="3"/>
    <s v="FUR-TA-10001095"/>
    <x v="0"/>
    <x v="3"/>
    <s v="Chromcraft Round Conference Tables"/>
    <n v="313.72199999999998"/>
    <n v="3"/>
    <n v="0.4"/>
    <n v="-99.34529999999998"/>
  </r>
  <r>
    <n v="9360"/>
    <s v="CA-2013-168046"/>
    <x v="0"/>
    <x v="967"/>
    <d v="2013-01-28T00:00:00"/>
    <s v="Second Class"/>
    <s v="JD-15895"/>
    <s v="Jonathan Doherty"/>
    <s v="Corporate"/>
    <s v="United States"/>
    <s v="New York City"/>
    <x v="15"/>
    <n v="10024"/>
    <x v="3"/>
    <s v="FUR-FU-10000747"/>
    <x v="0"/>
    <x v="5"/>
    <s v="Tenex B1-RE Series Chair Mats for Low Pile Carpets"/>
    <n v="45.98"/>
    <n v="1"/>
    <n v="0"/>
    <n v="7.816599999999994"/>
  </r>
  <r>
    <n v="9361"/>
    <s v="CA-2013-168046"/>
    <x v="0"/>
    <x v="967"/>
    <d v="2013-01-28T00:00:00"/>
    <s v="Second Class"/>
    <s v="JD-15895"/>
    <s v="Jonathan Doherty"/>
    <s v="Corporate"/>
    <s v="United States"/>
    <s v="New York City"/>
    <x v="15"/>
    <n v="10024"/>
    <x v="3"/>
    <s v="OFF-ST-10004337"/>
    <x v="1"/>
    <x v="4"/>
    <s v="SAFCO Commercial Wire Shelving, 72h"/>
    <n v="428.68"/>
    <n v="7"/>
    <n v="0"/>
    <n v="0"/>
  </r>
  <r>
    <n v="9362"/>
    <s v="CA-2014-111591"/>
    <x v="3"/>
    <x v="708"/>
    <d v="2014-03-26T00:00:00"/>
    <s v="Standard Class"/>
    <s v="PS-18970"/>
    <s v="Paul Stevenson"/>
    <s v="Home Office"/>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s v="Home Office"/>
    <s v="United States"/>
    <s v="Seattle"/>
    <x v="4"/>
    <n v="98105"/>
    <x v="1"/>
    <s v="OFF-FA-10004838"/>
    <x v="1"/>
    <x v="13"/>
    <s v="Super Bands, 12/Pack"/>
    <n v="13.020000000000001"/>
    <n v="7"/>
    <n v="0"/>
    <n v="0.3906000000000005"/>
  </r>
  <r>
    <n v="9364"/>
    <s v="CA-2014-111591"/>
    <x v="3"/>
    <x v="708"/>
    <d v="2014-03-26T00:00:00"/>
    <s v="Standard Class"/>
    <s v="PS-18970"/>
    <s v="Paul Stevenson"/>
    <s v="Home Office"/>
    <s v="United States"/>
    <s v="Seattle"/>
    <x v="4"/>
    <n v="98105"/>
    <x v="1"/>
    <s v="FUR-FU-10002364"/>
    <x v="0"/>
    <x v="5"/>
    <s v="Eldon Expressions Wood Desk Accessories, Oak"/>
    <n v="22.14"/>
    <n v="3"/>
    <n v="0"/>
    <n v="6.4205999999999976"/>
  </r>
  <r>
    <n v="9365"/>
    <s v="CA-2014-111591"/>
    <x v="3"/>
    <x v="708"/>
    <d v="2014-03-26T00:00:00"/>
    <s v="Standard Class"/>
    <s v="PS-18970"/>
    <s v="Paul Stevenson"/>
    <s v="Home Office"/>
    <s v="United States"/>
    <s v="Seattle"/>
    <x v="4"/>
    <n v="98105"/>
    <x v="1"/>
    <s v="OFF-ST-10001809"/>
    <x v="1"/>
    <x v="4"/>
    <s v="Fellowes Officeware Wire Shelving"/>
    <n v="359.32"/>
    <n v="4"/>
    <n v="0"/>
    <n v="7.1863999999999919"/>
  </r>
  <r>
    <n v="9366"/>
    <s v="US-2011-166828"/>
    <x v="2"/>
    <x v="963"/>
    <d v="2011-08-25T00:00:00"/>
    <s v="First Class"/>
    <s v="JF-15415"/>
    <s v="Jennifer Ferguson"/>
    <s v="Consumer"/>
    <s v="United States"/>
    <s v="Saint Charles"/>
    <x v="25"/>
    <n v="63301"/>
    <x v="2"/>
    <s v="OFF-PA-10001846"/>
    <x v="1"/>
    <x v="10"/>
    <s v="Xerox 1899"/>
    <n v="11.56"/>
    <n v="2"/>
    <n v="0"/>
    <n v="5.6644000000000005"/>
  </r>
  <r>
    <n v="9367"/>
    <s v="CA-2011-108147"/>
    <x v="2"/>
    <x v="785"/>
    <d v="2011-06-13T00:00:00"/>
    <s v="Standard Class"/>
    <s v="RD-19480"/>
    <s v="Rick Duston"/>
    <s v="Consumer"/>
    <s v="United States"/>
    <s v="Long Beach"/>
    <x v="15"/>
    <n v="11561"/>
    <x v="3"/>
    <s v="OFF-BI-10003876"/>
    <x v="1"/>
    <x v="8"/>
    <s v="Green Canvas Binder for 8-1/2&quot; x 14&quot; Sheets"/>
    <n v="68.48"/>
    <n v="2"/>
    <n v="0.2"/>
    <n v="25.679999999999996"/>
  </r>
  <r>
    <n v="9368"/>
    <s v="CA-2011-108147"/>
    <x v="2"/>
    <x v="785"/>
    <d v="2011-06-13T00:00:00"/>
    <s v="Standard Class"/>
    <s v="RD-19480"/>
    <s v="Rick Duston"/>
    <s v="Consumer"/>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s v="Corporate"/>
    <s v="United States"/>
    <s v="Lakewood"/>
    <x v="30"/>
    <n v="8701"/>
    <x v="3"/>
    <s v="OFF-PA-10004243"/>
    <x v="1"/>
    <x v="10"/>
    <s v="Xerox 1939"/>
    <n v="37.94"/>
    <n v="2"/>
    <n v="0"/>
    <n v="18.211199999999998"/>
  </r>
  <r>
    <n v="9370"/>
    <s v="CA-2014-113460"/>
    <x v="3"/>
    <x v="659"/>
    <d v="2014-11-10T00:00:00"/>
    <s v="Second Class"/>
    <s v="KN-16390"/>
    <s v="Katherine Nockton"/>
    <s v="Corporate"/>
    <s v="United States"/>
    <s v="Clinton"/>
    <x v="39"/>
    <n v="20735"/>
    <x v="3"/>
    <s v="FUR-CH-10000422"/>
    <x v="0"/>
    <x v="1"/>
    <s v="Global Highback Leather Tilter in Burgundy"/>
    <n v="272.96999999999997"/>
    <n v="3"/>
    <n v="0"/>
    <n v="43.675200000000018"/>
  </r>
  <r>
    <n v="9371"/>
    <s v="CA-2012-111339"/>
    <x v="1"/>
    <x v="352"/>
    <d v="2012-05-31T00:00:00"/>
    <s v="First Class"/>
    <s v="VP-21760"/>
    <s v="Victoria Pisteka"/>
    <s v="Corporate"/>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s v="Corporate"/>
    <s v="United States"/>
    <s v="Columbus"/>
    <x v="24"/>
    <n v="43229"/>
    <x v="3"/>
    <s v="FUR-CH-10000863"/>
    <x v="0"/>
    <x v="1"/>
    <s v="Novimex Swivel Fabric Task Chair"/>
    <n v="317.05799999999999"/>
    <n v="3"/>
    <n v="0.3"/>
    <n v="-86.058600000000013"/>
  </r>
  <r>
    <n v="9373"/>
    <s v="CA-2012-111339"/>
    <x v="1"/>
    <x v="352"/>
    <d v="2012-05-31T00:00:00"/>
    <s v="First Class"/>
    <s v="VP-21760"/>
    <s v="Victoria Pisteka"/>
    <s v="Corporate"/>
    <s v="United States"/>
    <s v="Columbus"/>
    <x v="24"/>
    <n v="43229"/>
    <x v="3"/>
    <s v="OFF-FA-10002988"/>
    <x v="1"/>
    <x v="13"/>
    <s v="Ideal Clamps"/>
    <n v="8.0399999999999991"/>
    <n v="5"/>
    <n v="0.2"/>
    <n v="2.9144999999999994"/>
  </r>
  <r>
    <n v="9374"/>
    <s v="CA-2014-102820"/>
    <x v="3"/>
    <x v="917"/>
    <d v="2014-05-12T00:00:00"/>
    <s v="Standard Class"/>
    <s v="CS-11950"/>
    <s v="Carlos Soltero"/>
    <s v="Consumer"/>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s v="Corporate"/>
    <s v="United States"/>
    <s v="Seattle"/>
    <x v="4"/>
    <n v="98105"/>
    <x v="1"/>
    <s v="OFF-SU-10002537"/>
    <x v="1"/>
    <x v="14"/>
    <s v="Acme Box Cutter Scissors"/>
    <n v="61.38"/>
    <n v="6"/>
    <n v="0"/>
    <n v="15.958800000000004"/>
  </r>
  <r>
    <n v="9376"/>
    <s v="CA-2012-126347"/>
    <x v="1"/>
    <x v="639"/>
    <d v="2012-12-19T00:00:00"/>
    <s v="Second Class"/>
    <s v="AJ-10945"/>
    <s v="Ashley Jarboe"/>
    <s v="Consumer"/>
    <s v="United States"/>
    <s v="Los Angeles"/>
    <x v="1"/>
    <n v="90045"/>
    <x v="1"/>
    <s v="TEC-AC-10003063"/>
    <x v="2"/>
    <x v="11"/>
    <s v="Micro Innovations USB RF Wireless Keyboard with Mouse"/>
    <n v="50"/>
    <n v="2"/>
    <n v="0"/>
    <n v="10.5"/>
  </r>
  <r>
    <n v="9377"/>
    <s v="CA-2014-108756"/>
    <x v="3"/>
    <x v="53"/>
    <d v="2014-12-30T00:00:00"/>
    <s v="Standard Class"/>
    <s v="PO-18865"/>
    <s v="Patrick O'Donnell"/>
    <s v="Consumer"/>
    <s v="United States"/>
    <s v="East Orange"/>
    <x v="30"/>
    <n v="7017"/>
    <x v="3"/>
    <s v="TEC-AC-10003237"/>
    <x v="2"/>
    <x v="11"/>
    <s v="Memorex Micro Travel Drive 4 GB"/>
    <n v="31.799999999999997"/>
    <n v="3"/>
    <n v="0"/>
    <n v="13.674000000000003"/>
  </r>
  <r>
    <n v="9378"/>
    <s v="CA-2014-155362"/>
    <x v="3"/>
    <x v="94"/>
    <d v="2014-12-22T00:00:00"/>
    <s v="Standard Class"/>
    <s v="DP-13105"/>
    <s v="Dave Poirier"/>
    <s v="Corporate"/>
    <s v="United States"/>
    <s v="Eau Claire"/>
    <x v="6"/>
    <n v="54703"/>
    <x v="2"/>
    <s v="OFF-ST-10001031"/>
    <x v="1"/>
    <x v="4"/>
    <s v="Adjustable Personal File Tote"/>
    <n v="32.56"/>
    <n v="2"/>
    <n v="0"/>
    <n v="8.465600000000002"/>
  </r>
  <r>
    <n v="9379"/>
    <s v="CA-2013-117625"/>
    <x v="0"/>
    <x v="1120"/>
    <d v="2013-05-16T00:00:00"/>
    <s v="Standard Class"/>
    <s v="GM-14500"/>
    <s v="Gene McClure"/>
    <s v="Consumer"/>
    <s v="United States"/>
    <s v="Chicago"/>
    <x v="10"/>
    <n v="60610"/>
    <x v="2"/>
    <s v="OFF-EN-10001535"/>
    <x v="1"/>
    <x v="12"/>
    <s v="Grip Seal Envelopes"/>
    <n v="7.0720000000000001"/>
    <n v="2"/>
    <n v="0.2"/>
    <n v="2.3868"/>
  </r>
  <r>
    <n v="9380"/>
    <s v="CA-2011-154158"/>
    <x v="2"/>
    <x v="851"/>
    <d v="2011-12-27T00:00:00"/>
    <s v="Second Class"/>
    <s v="CC-12670"/>
    <s v="Craig Carreira"/>
    <s v="Consumer"/>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s v="Consumer"/>
    <s v="United States"/>
    <s v="Tampa"/>
    <x v="2"/>
    <n v="33614"/>
    <x v="0"/>
    <s v="FUR-CH-10004698"/>
    <x v="0"/>
    <x v="1"/>
    <s v="Padded Folding Chairs, Black, 4/Carton"/>
    <n v="64.784000000000006"/>
    <n v="1"/>
    <n v="0.2"/>
    <n v="6.4784000000000042"/>
  </r>
  <r>
    <n v="9382"/>
    <s v="CA-2011-154158"/>
    <x v="2"/>
    <x v="851"/>
    <d v="2011-12-27T00:00:00"/>
    <s v="Second Class"/>
    <s v="CC-12670"/>
    <s v="Craig Carreira"/>
    <s v="Consumer"/>
    <s v="United States"/>
    <s v="Tampa"/>
    <x v="2"/>
    <n v="33614"/>
    <x v="0"/>
    <s v="OFF-ST-10000078"/>
    <x v="1"/>
    <x v="4"/>
    <s v="Tennsco 6- and 18-Compartment Lockers"/>
    <n v="424.27200000000005"/>
    <n v="2"/>
    <n v="0.2"/>
    <n v="-10.60680000000005"/>
  </r>
  <r>
    <n v="9383"/>
    <s v="CA-2011-154158"/>
    <x v="2"/>
    <x v="851"/>
    <d v="2011-12-27T00:00:00"/>
    <s v="Second Class"/>
    <s v="CC-12670"/>
    <s v="Craig Carreira"/>
    <s v="Consumer"/>
    <s v="United States"/>
    <s v="Tampa"/>
    <x v="2"/>
    <n v="33614"/>
    <x v="0"/>
    <s v="OFF-AR-10001868"/>
    <x v="1"/>
    <x v="6"/>
    <s v="Prang Dustless Chalk Sticks"/>
    <n v="1.3440000000000001"/>
    <n v="1"/>
    <n v="0.2"/>
    <n v="0.504"/>
  </r>
  <r>
    <n v="9384"/>
    <s v="CA-2011-154158"/>
    <x v="2"/>
    <x v="851"/>
    <d v="2011-12-27T00:00:00"/>
    <s v="Second Class"/>
    <s v="CC-12670"/>
    <s v="Craig Carreira"/>
    <s v="Consumer"/>
    <s v="United States"/>
    <s v="Tampa"/>
    <x v="2"/>
    <n v="33614"/>
    <x v="0"/>
    <s v="OFF-ST-10004950"/>
    <x v="1"/>
    <x v="4"/>
    <s v="Acco Perma 3000 Stacking Storage Drawers"/>
    <n v="83.920000000000016"/>
    <n v="5"/>
    <n v="0.2"/>
    <n v="-1.049000000000003"/>
  </r>
  <r>
    <n v="9385"/>
    <s v="CA-2014-100433"/>
    <x v="3"/>
    <x v="938"/>
    <d v="2014-08-17T00:00:00"/>
    <s v="Standard Class"/>
    <s v="SJ-20125"/>
    <s v="Sanjit Jacobs"/>
    <s v="Home Office"/>
    <s v="United States"/>
    <s v="New York City"/>
    <x v="15"/>
    <n v="10009"/>
    <x v="3"/>
    <s v="OFF-PA-10003441"/>
    <x v="1"/>
    <x v="10"/>
    <s v="Xerox 226"/>
    <n v="25.92"/>
    <n v="4"/>
    <n v="0"/>
    <n v="12.441600000000001"/>
  </r>
  <r>
    <n v="9386"/>
    <s v="CA-2014-163097"/>
    <x v="3"/>
    <x v="151"/>
    <d v="2014-09-01T00:00:00"/>
    <s v="Standard Class"/>
    <s v="SF-20200"/>
    <s v="Sarah Foster"/>
    <s v="Consumer"/>
    <s v="United States"/>
    <s v="Mesa"/>
    <x v="16"/>
    <n v="85204"/>
    <x v="1"/>
    <s v="FUR-FU-10004973"/>
    <x v="0"/>
    <x v="5"/>
    <s v="Flat Face Poster Frame"/>
    <n v="120.57600000000001"/>
    <n v="8"/>
    <n v="0.2"/>
    <n v="33.1584"/>
  </r>
  <r>
    <n v="9387"/>
    <s v="US-2014-127292"/>
    <x v="3"/>
    <x v="617"/>
    <d v="2014-01-24T00:00:00"/>
    <s v="Standard Class"/>
    <s v="RM-19375"/>
    <s v="Raymond Messe"/>
    <s v="Consumer"/>
    <s v="United States"/>
    <s v="Burlington"/>
    <x v="42"/>
    <s v="05408"/>
    <x v="3"/>
    <s v="OFF-PA-10000157"/>
    <x v="1"/>
    <x v="10"/>
    <s v="Xerox 191"/>
    <n v="79.92"/>
    <n v="4"/>
    <n v="0"/>
    <n v="37.562399999999997"/>
  </r>
  <r>
    <n v="9388"/>
    <s v="US-2014-127292"/>
    <x v="3"/>
    <x v="617"/>
    <d v="2014-01-24T00:00:00"/>
    <s v="Standard Class"/>
    <s v="RM-19375"/>
    <s v="Raymond Messe"/>
    <s v="Consumer"/>
    <s v="United States"/>
    <s v="Burlington"/>
    <x v="42"/>
    <s v="05408"/>
    <x v="3"/>
    <s v="OFF-PA-10001970"/>
    <x v="1"/>
    <x v="10"/>
    <s v="Xerox 1881"/>
    <n v="12.28"/>
    <n v="1"/>
    <n v="0"/>
    <n v="5.7715999999999994"/>
  </r>
  <r>
    <n v="9389"/>
    <s v="US-2014-127292"/>
    <x v="3"/>
    <x v="617"/>
    <d v="2014-01-24T00:00:00"/>
    <s v="Standard Class"/>
    <s v="RM-19375"/>
    <s v="Raymond Messe"/>
    <s v="Consumer"/>
    <s v="United States"/>
    <s v="Burlington"/>
    <x v="42"/>
    <s v="05408"/>
    <x v="3"/>
    <s v="OFF-AP-10000828"/>
    <x v="1"/>
    <x v="9"/>
    <s v="Avanti 4.4 Cu. Ft. Refrigerator"/>
    <n v="542.93999999999994"/>
    <n v="3"/>
    <n v="0"/>
    <n v="152.02319999999997"/>
  </r>
  <r>
    <n v="9390"/>
    <s v="US-2014-127292"/>
    <x v="3"/>
    <x v="617"/>
    <d v="2014-01-24T00:00:00"/>
    <s v="Standard Class"/>
    <s v="RM-19375"/>
    <s v="Raymond Messe"/>
    <s v="Consumer"/>
    <s v="United States"/>
    <s v="Burlington"/>
    <x v="42"/>
    <s v="05408"/>
    <x v="3"/>
    <s v="OFF-EN-10001509"/>
    <x v="1"/>
    <x v="12"/>
    <s v="Poly String Tie Envelopes"/>
    <n v="2.04"/>
    <n v="1"/>
    <n v="0"/>
    <n v="0.95879999999999987"/>
  </r>
  <r>
    <n v="9391"/>
    <s v="CA-2012-163734"/>
    <x v="1"/>
    <x v="974"/>
    <d v="2012-06-24T00:00:00"/>
    <s v="Standard Class"/>
    <s v="KM-16375"/>
    <s v="Katherine Murray"/>
    <s v="Home Office"/>
    <s v="United States"/>
    <s v="Houston"/>
    <x v="5"/>
    <n v="77070"/>
    <x v="2"/>
    <s v="OFF-ST-10003692"/>
    <x v="1"/>
    <x v="4"/>
    <s v="Recycled Steel Personal File for Hanging File Folders"/>
    <n v="228.92"/>
    <n v="5"/>
    <n v="0.2"/>
    <n v="14.307499999999997"/>
  </r>
  <r>
    <n v="9392"/>
    <s v="CA-2014-162474"/>
    <x v="3"/>
    <x v="677"/>
    <d v="2014-03-17T00:00:00"/>
    <s v="First Class"/>
    <s v="FH-14275"/>
    <s v="Frank Hawley"/>
    <s v="Corporate"/>
    <s v="United States"/>
    <s v="Aurora"/>
    <x v="10"/>
    <n v="60505"/>
    <x v="2"/>
    <s v="TEC-PH-10004700"/>
    <x v="2"/>
    <x v="7"/>
    <s v="PowerGen Dual USB Car Charger"/>
    <n v="7.9920000000000009"/>
    <n v="1"/>
    <n v="0.2"/>
    <n v="2.5973999999999995"/>
  </r>
  <r>
    <n v="9393"/>
    <s v="CA-2012-130848"/>
    <x v="1"/>
    <x v="969"/>
    <d v="2012-10-25T00:00:00"/>
    <s v="Same Day"/>
    <s v="DG-13300"/>
    <s v="Deirdre Greer"/>
    <s v="Corporate"/>
    <s v="United States"/>
    <s v="Denver"/>
    <x v="22"/>
    <n v="80219"/>
    <x v="1"/>
    <s v="FUR-CH-10000422"/>
    <x v="0"/>
    <x v="1"/>
    <s v="Global Highback Leather Tilter in Burgundy"/>
    <n v="582.33600000000001"/>
    <n v="8"/>
    <n v="0.2"/>
    <n v="-29.116799999999955"/>
  </r>
  <r>
    <n v="9394"/>
    <s v="CA-2011-125997"/>
    <x v="2"/>
    <x v="59"/>
    <d v="2011-09-23T00:00:00"/>
    <s v="First Class"/>
    <s v="MW-18220"/>
    <s v="Mitch Webber"/>
    <s v="Consumer"/>
    <s v="United States"/>
    <s v="New York City"/>
    <x v="15"/>
    <n v="10011"/>
    <x v="3"/>
    <s v="TEC-PH-10003484"/>
    <x v="2"/>
    <x v="7"/>
    <s v="Ooma Telo VoIP Home Phone System"/>
    <n v="629.94999999999993"/>
    <n v="5"/>
    <n v="0"/>
    <n v="157.48750000000001"/>
  </r>
  <r>
    <n v="9395"/>
    <s v="CA-2011-125997"/>
    <x v="2"/>
    <x v="59"/>
    <d v="2011-09-23T00:00:00"/>
    <s v="First Class"/>
    <s v="MW-18220"/>
    <s v="Mitch Webber"/>
    <s v="Consumer"/>
    <s v="United States"/>
    <s v="New York City"/>
    <x v="15"/>
    <n v="10011"/>
    <x v="3"/>
    <s v="FUR-CH-10001394"/>
    <x v="0"/>
    <x v="1"/>
    <s v="Global Leather Executive Chair"/>
    <n v="631.78200000000004"/>
    <n v="2"/>
    <n v="0.1"/>
    <n v="140.39599999999993"/>
  </r>
  <r>
    <n v="9396"/>
    <s v="CA-2011-125997"/>
    <x v="2"/>
    <x v="59"/>
    <d v="2011-09-23T00:00:00"/>
    <s v="First Class"/>
    <s v="MW-18220"/>
    <s v="Mitch Webber"/>
    <s v="Consumer"/>
    <s v="United States"/>
    <s v="New York City"/>
    <x v="15"/>
    <n v="10011"/>
    <x v="3"/>
    <s v="FUR-BO-10002213"/>
    <x v="0"/>
    <x v="0"/>
    <s v="DMI Eclipse Executive Suite Bookcases"/>
    <n v="801.5680000000001"/>
    <n v="2"/>
    <n v="0.2"/>
    <n v="-10.019600000000054"/>
  </r>
  <r>
    <n v="9397"/>
    <s v="CA-2011-125997"/>
    <x v="2"/>
    <x v="59"/>
    <d v="2011-09-23T00:00:00"/>
    <s v="First Class"/>
    <s v="MW-18220"/>
    <s v="Mitch Webber"/>
    <s v="Consumer"/>
    <s v="United States"/>
    <s v="New York City"/>
    <x v="15"/>
    <n v="10011"/>
    <x v="3"/>
    <s v="OFF-LA-10002762"/>
    <x v="1"/>
    <x v="2"/>
    <s v="Avery 485"/>
    <n v="75.179999999999993"/>
    <n v="6"/>
    <n v="0"/>
    <n v="35.334599999999995"/>
  </r>
  <r>
    <n v="9398"/>
    <s v="CA-2011-125997"/>
    <x v="2"/>
    <x v="59"/>
    <d v="2011-09-23T00:00:00"/>
    <s v="First Class"/>
    <s v="MW-18220"/>
    <s v="Mitch Webber"/>
    <s v="Consumer"/>
    <s v="United States"/>
    <s v="New York City"/>
    <x v="15"/>
    <n v="10011"/>
    <x v="3"/>
    <s v="OFF-AP-10003842"/>
    <x v="1"/>
    <x v="9"/>
    <s v="Euro-Pro Shark Turbo Vacuum"/>
    <n v="30.98"/>
    <n v="1"/>
    <n v="0"/>
    <n v="8.0548000000000002"/>
  </r>
  <r>
    <n v="9399"/>
    <s v="CA-2011-125997"/>
    <x v="2"/>
    <x v="59"/>
    <d v="2011-09-23T00:00:00"/>
    <s v="First Class"/>
    <s v="MW-18220"/>
    <s v="Mitch Webber"/>
    <s v="Consumer"/>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s v="Consumer"/>
    <s v="United States"/>
    <s v="Arlington Heights"/>
    <x v="10"/>
    <n v="60004"/>
    <x v="2"/>
    <s v="OFF-AR-10003394"/>
    <x v="1"/>
    <x v="6"/>
    <s v="Newell 332"/>
    <n v="14.111999999999998"/>
    <n v="6"/>
    <n v="0.2"/>
    <n v="1.2348000000000008"/>
  </r>
  <r>
    <n v="9401"/>
    <s v="CA-2012-167696"/>
    <x v="1"/>
    <x v="1218"/>
    <d v="2012-09-21T00:00:00"/>
    <s v="Standard Class"/>
    <s v="BD-11500"/>
    <s v="Bradley Drucker"/>
    <s v="Consumer"/>
    <s v="United States"/>
    <s v="Newport News"/>
    <x v="17"/>
    <n v="23602"/>
    <x v="0"/>
    <s v="OFF-EN-10001539"/>
    <x v="1"/>
    <x v="12"/>
    <s v="Staples"/>
    <n v="31.12"/>
    <n v="4"/>
    <n v="0"/>
    <n v="14.6264"/>
  </r>
  <r>
    <n v="9402"/>
    <s v="CA-2011-159814"/>
    <x v="2"/>
    <x v="1219"/>
    <d v="2011-06-28T00:00:00"/>
    <s v="Standard Class"/>
    <s v="LP-17080"/>
    <s v="Liz Pelletier"/>
    <s v="Consumer"/>
    <s v="United States"/>
    <s v="Tucson"/>
    <x v="16"/>
    <n v="85705"/>
    <x v="1"/>
    <s v="FUR-FU-10001731"/>
    <x v="0"/>
    <x v="5"/>
    <s v="Acrylic Self-Standing Desk Frames"/>
    <n v="4.2720000000000002"/>
    <n v="2"/>
    <n v="0.2"/>
    <n v="0.96119999999999983"/>
  </r>
  <r>
    <n v="9403"/>
    <s v="CA-2013-105459"/>
    <x v="0"/>
    <x v="399"/>
    <d v="2013-08-18T00:00:00"/>
    <s v="Second Class"/>
    <s v="NP-18700"/>
    <s v="Nora Preis"/>
    <s v="Consumer"/>
    <s v="United States"/>
    <s v="New York City"/>
    <x v="15"/>
    <n v="10024"/>
    <x v="3"/>
    <s v="FUR-TA-10001095"/>
    <x v="0"/>
    <x v="3"/>
    <s v="Chromcraft Round Conference Tables"/>
    <n v="209.148"/>
    <n v="2"/>
    <n v="0.4"/>
    <n v="-66.230199999999996"/>
  </r>
  <r>
    <n v="9404"/>
    <s v="CA-2013-105459"/>
    <x v="0"/>
    <x v="399"/>
    <d v="2013-08-18T00:00:00"/>
    <s v="Second Class"/>
    <s v="NP-18700"/>
    <s v="Nora Preis"/>
    <s v="Consumer"/>
    <s v="United States"/>
    <s v="New York City"/>
    <x v="15"/>
    <n v="10024"/>
    <x v="3"/>
    <s v="OFF-ST-10000078"/>
    <x v="1"/>
    <x v="4"/>
    <s v="Tennsco 6- and 18-Compartment Lockers"/>
    <n v="1591.02"/>
    <n v="6"/>
    <n v="0"/>
    <n v="286.38359999999989"/>
  </r>
  <r>
    <n v="9405"/>
    <s v="CA-2014-141663"/>
    <x v="3"/>
    <x v="669"/>
    <d v="2014-04-18T00:00:00"/>
    <s v="Standard Class"/>
    <s v="DP-13105"/>
    <s v="Dave Poirier"/>
    <s v="Corporate"/>
    <s v="United States"/>
    <s v="Philadelphia"/>
    <x v="9"/>
    <n v="19134"/>
    <x v="3"/>
    <s v="OFF-FA-10004076"/>
    <x v="1"/>
    <x v="13"/>
    <s v="Translucent Push Pins by OIC"/>
    <n v="7.92"/>
    <n v="5"/>
    <n v="0.2"/>
    <n v="1.6829999999999994"/>
  </r>
  <r>
    <n v="9406"/>
    <s v="CA-2011-152618"/>
    <x v="2"/>
    <x v="619"/>
    <d v="2011-03-17T00:00:00"/>
    <s v="First Class"/>
    <s v="RB-19465"/>
    <s v="Rick Bensley"/>
    <s v="Home Office"/>
    <s v="United States"/>
    <s v="Chicago"/>
    <x v="10"/>
    <n v="60653"/>
    <x v="2"/>
    <s v="TEC-MA-10003626"/>
    <x v="2"/>
    <x v="15"/>
    <s v="Hewlett-Packard Deskjet 6540 Color Inkjet Printer"/>
    <n v="574.91"/>
    <n v="2"/>
    <n v="0.3"/>
    <n v="156.04699999999997"/>
  </r>
  <r>
    <n v="9407"/>
    <s v="CA-2011-152618"/>
    <x v="2"/>
    <x v="619"/>
    <d v="2011-03-17T00:00:00"/>
    <s v="First Class"/>
    <s v="RB-19465"/>
    <s v="Rick Bensley"/>
    <s v="Home Office"/>
    <s v="United States"/>
    <s v="Chicago"/>
    <x v="10"/>
    <n v="60653"/>
    <x v="2"/>
    <s v="OFF-PA-10001215"/>
    <x v="1"/>
    <x v="10"/>
    <s v="Xerox 1963"/>
    <n v="8.4480000000000004"/>
    <n v="2"/>
    <n v="0.2"/>
    <n v="2.6399999999999997"/>
  </r>
  <r>
    <n v="9408"/>
    <s v="CA-2014-162789"/>
    <x v="3"/>
    <x v="585"/>
    <d v="2014-09-25T00:00:00"/>
    <s v="Second Class"/>
    <s v="LC-17140"/>
    <s v="Logan Currie"/>
    <s v="Consumer"/>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s v="Consumer"/>
    <s v="United States"/>
    <s v="New York City"/>
    <x v="15"/>
    <n v="10035"/>
    <x v="3"/>
    <s v="FUR-FU-10004864"/>
    <x v="0"/>
    <x v="5"/>
    <s v="Eldon 500 Class Desk Accessories"/>
    <n v="12.07"/>
    <n v="1"/>
    <n v="0"/>
    <n v="3.9831000000000003"/>
  </r>
  <r>
    <n v="9410"/>
    <s v="US-2014-110149"/>
    <x v="3"/>
    <x v="389"/>
    <d v="2014-12-14T00:00:00"/>
    <s v="First Class"/>
    <s v="WB-21850"/>
    <s v="William Brown"/>
    <s v="Consumer"/>
    <s v="United States"/>
    <s v="Philadelphia"/>
    <x v="9"/>
    <n v="19143"/>
    <x v="3"/>
    <s v="OFF-BI-10000014"/>
    <x v="1"/>
    <x v="8"/>
    <s v="Heavy-Duty E-Z-D Binders"/>
    <n v="3.2730000000000006"/>
    <n v="1"/>
    <n v="0.7"/>
    <n v="-2.5092999999999996"/>
  </r>
  <r>
    <n v="9411"/>
    <s v="US-2014-110149"/>
    <x v="3"/>
    <x v="389"/>
    <d v="2014-12-14T00:00:00"/>
    <s v="First Class"/>
    <s v="WB-21850"/>
    <s v="William Brown"/>
    <s v="Consumer"/>
    <s v="United States"/>
    <s v="Philadelphia"/>
    <x v="9"/>
    <n v="19143"/>
    <x v="3"/>
    <s v="FUR-FU-10001475"/>
    <x v="0"/>
    <x v="5"/>
    <s v="Contract Clock, 14&quot;, Brown"/>
    <n v="87.92"/>
    <n v="5"/>
    <n v="0.2"/>
    <n v="15.385999999999999"/>
  </r>
  <r>
    <n v="9412"/>
    <s v="CA-2013-108959"/>
    <x v="0"/>
    <x v="612"/>
    <d v="2013-03-15T00:00:00"/>
    <s v="Second Class"/>
    <s v="MH-17785"/>
    <s v="Maya Herman"/>
    <s v="Corporate"/>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s v="Consumer"/>
    <s v="United States"/>
    <s v="Los Angeles"/>
    <x v="1"/>
    <n v="90036"/>
    <x v="1"/>
    <s v="FUR-CH-10002024"/>
    <x v="0"/>
    <x v="1"/>
    <s v="HON 5400 Series Task Chairs for Big and Tall"/>
    <n v="2803.92"/>
    <n v="5"/>
    <n v="0.2"/>
    <n v="0"/>
  </r>
  <r>
    <n v="9414"/>
    <s v="CA-2013-132017"/>
    <x v="0"/>
    <x v="182"/>
    <d v="2013-09-28T00:00:00"/>
    <s v="First Class"/>
    <s v="MH-17620"/>
    <s v="Matt Hagelstein"/>
    <s v="Corporate"/>
    <s v="United States"/>
    <s v="Houston"/>
    <x v="5"/>
    <n v="77041"/>
    <x v="2"/>
    <s v="OFF-BI-10004001"/>
    <x v="1"/>
    <x v="8"/>
    <s v="GBC Recycled VeloBinder Covers"/>
    <n v="6.8159999999999981"/>
    <n v="2"/>
    <n v="0.8"/>
    <n v="-11.587200000000003"/>
  </r>
  <r>
    <n v="9415"/>
    <s v="CA-2012-127824"/>
    <x v="1"/>
    <x v="1090"/>
    <d v="2012-10-22T00:00:00"/>
    <s v="Standard Class"/>
    <s v="JC-15775"/>
    <s v="John Castell"/>
    <s v="Consumer"/>
    <s v="United States"/>
    <s v="Seattle"/>
    <x v="4"/>
    <n v="98115"/>
    <x v="1"/>
    <s v="TEC-PH-10004094"/>
    <x v="2"/>
    <x v="7"/>
    <s v="Motorola L703CM"/>
    <n v="249.58400000000003"/>
    <n v="2"/>
    <n v="0.2"/>
    <n v="15.598999999999997"/>
  </r>
  <r>
    <n v="9416"/>
    <s v="CA-2012-127824"/>
    <x v="1"/>
    <x v="1090"/>
    <d v="2012-10-22T00:00:00"/>
    <s v="Standard Class"/>
    <s v="JC-15775"/>
    <s v="John Castell"/>
    <s v="Consumer"/>
    <s v="United States"/>
    <s v="Seattle"/>
    <x v="4"/>
    <n v="98115"/>
    <x v="1"/>
    <s v="OFF-PA-10001184"/>
    <x v="1"/>
    <x v="10"/>
    <s v="Xerox 1903"/>
    <n v="17.940000000000001"/>
    <n v="3"/>
    <n v="0"/>
    <n v="8.7906000000000013"/>
  </r>
  <r>
    <n v="9417"/>
    <s v="CA-2012-127824"/>
    <x v="1"/>
    <x v="1090"/>
    <d v="2012-10-22T00:00:00"/>
    <s v="Standard Class"/>
    <s v="JC-15775"/>
    <s v="John Castell"/>
    <s v="Consumer"/>
    <s v="United States"/>
    <s v="Seattle"/>
    <x v="4"/>
    <n v="98115"/>
    <x v="1"/>
    <s v="FUR-FU-10002505"/>
    <x v="0"/>
    <x v="5"/>
    <s v="Eldon 100 Class Desk Accessories"/>
    <n v="10.11"/>
    <n v="3"/>
    <n v="0"/>
    <n v="3.2351999999999994"/>
  </r>
  <r>
    <n v="9418"/>
    <s v="CA-2011-148285"/>
    <x v="2"/>
    <x v="1220"/>
    <d v="2011-11-01T00:00:00"/>
    <s v="Standard Class"/>
    <s v="RD-19810"/>
    <s v="Ross DeVincentis"/>
    <s v="Home Office"/>
    <s v="United States"/>
    <s v="Fayetteville"/>
    <x v="3"/>
    <n v="28314"/>
    <x v="0"/>
    <s v="OFF-PA-10001166"/>
    <x v="1"/>
    <x v="10"/>
    <s v="Xerox 2"/>
    <n v="10.368000000000002"/>
    <n v="2"/>
    <n v="0.2"/>
    <n v="3.6288"/>
  </r>
  <r>
    <n v="9419"/>
    <s v="CA-2011-148285"/>
    <x v="2"/>
    <x v="1220"/>
    <d v="2011-11-01T00:00:00"/>
    <s v="Standard Class"/>
    <s v="RD-19810"/>
    <s v="Ross DeVincentis"/>
    <s v="Home Office"/>
    <s v="United States"/>
    <s v="Fayetteville"/>
    <x v="3"/>
    <n v="28314"/>
    <x v="0"/>
    <s v="OFF-PA-10000349"/>
    <x v="1"/>
    <x v="10"/>
    <s v="Staples"/>
    <n v="11.952000000000002"/>
    <n v="3"/>
    <n v="0.2"/>
    <n v="4.0338000000000003"/>
  </r>
  <r>
    <n v="9420"/>
    <s v="CA-2014-152926"/>
    <x v="3"/>
    <x v="280"/>
    <d v="2014-10-05T00:00:00"/>
    <s v="Second Class"/>
    <s v="SC-20695"/>
    <s v="Steve Chapman"/>
    <s v="Corporate"/>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s v="Corporate"/>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s v="Corporate"/>
    <s v="United States"/>
    <s v="San Francisco"/>
    <x v="1"/>
    <n v="94122"/>
    <x v="1"/>
    <s v="TEC-PH-10000441"/>
    <x v="2"/>
    <x v="7"/>
    <s v="VTech DS6151"/>
    <n v="604.75199999999995"/>
    <n v="6"/>
    <n v="0.2"/>
    <n v="60.475200000000058"/>
  </r>
  <r>
    <n v="9423"/>
    <s v="CA-2011-145254"/>
    <x v="2"/>
    <x v="149"/>
    <d v="2011-07-27T00:00:00"/>
    <s v="Standard Class"/>
    <s v="NC-18535"/>
    <s v="Nick Crebassa"/>
    <s v="Corporate"/>
    <s v="United States"/>
    <s v="San Francisco"/>
    <x v="1"/>
    <n v="94122"/>
    <x v="1"/>
    <s v="OFF-SU-10004664"/>
    <x v="1"/>
    <x v="14"/>
    <s v="Acme Softgrip Scissors"/>
    <n v="40.700000000000003"/>
    <n v="5"/>
    <n v="0"/>
    <n v="11.802999999999999"/>
  </r>
  <r>
    <n v="9424"/>
    <s v="CA-2011-145254"/>
    <x v="2"/>
    <x v="149"/>
    <d v="2011-07-27T00:00:00"/>
    <s v="Standard Class"/>
    <s v="NC-18535"/>
    <s v="Nick Crebassa"/>
    <s v="Corporate"/>
    <s v="United States"/>
    <s v="San Francisco"/>
    <x v="1"/>
    <n v="94122"/>
    <x v="1"/>
    <s v="TEC-PH-10004531"/>
    <x v="2"/>
    <x v="7"/>
    <s v="AT&amp;T CL2909"/>
    <n v="302.37599999999998"/>
    <n v="3"/>
    <n v="0.2"/>
    <n v="37.796999999999997"/>
  </r>
  <r>
    <n v="9425"/>
    <s v="CA-2011-145254"/>
    <x v="2"/>
    <x v="149"/>
    <d v="2011-07-27T00:00:00"/>
    <s v="Standard Class"/>
    <s v="NC-18535"/>
    <s v="Nick Crebassa"/>
    <s v="Corporate"/>
    <s v="United States"/>
    <s v="San Francisco"/>
    <x v="1"/>
    <n v="94122"/>
    <x v="1"/>
    <s v="TEC-AC-10002167"/>
    <x v="2"/>
    <x v="11"/>
    <s v="Imation 8gb Micro Traveldrive Usb 2.0 Flash Drive"/>
    <n v="45"/>
    <n v="3"/>
    <n v="0"/>
    <n v="4.9500000000000011"/>
  </r>
  <r>
    <n v="9426"/>
    <s v="CA-2011-116246"/>
    <x v="2"/>
    <x v="171"/>
    <d v="2011-09-17T00:00:00"/>
    <s v="Second Class"/>
    <s v="LW-17215"/>
    <s v="Luke Weiss"/>
    <s v="Consumer"/>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s v="Consumer"/>
    <s v="United States"/>
    <s v="Seattle"/>
    <x v="4"/>
    <n v="98105"/>
    <x v="1"/>
    <s v="OFF-AR-10002445"/>
    <x v="1"/>
    <x v="6"/>
    <s v="SANFORD Major Accent Highlighters"/>
    <n v="35.4"/>
    <n v="5"/>
    <n v="0"/>
    <n v="13.452000000000002"/>
  </r>
  <r>
    <n v="9428"/>
    <s v="CA-2011-167486"/>
    <x v="2"/>
    <x v="501"/>
    <d v="2011-12-01T00:00:00"/>
    <s v="Standard Class"/>
    <s v="JO-15145"/>
    <s v="Jack O'Briant"/>
    <s v="Corporate"/>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s v="Corporate"/>
    <s v="United States"/>
    <s v="Huntsville"/>
    <x v="5"/>
    <n v="77340"/>
    <x v="2"/>
    <s v="FUR-CH-10000015"/>
    <x v="0"/>
    <x v="1"/>
    <s v="Hon Multipurpose Stacking Arm Chairs"/>
    <n v="1212.9599999999998"/>
    <n v="8"/>
    <n v="0.3"/>
    <n v="-69.311999999999898"/>
  </r>
  <r>
    <n v="9430"/>
    <s v="CA-2012-166219"/>
    <x v="1"/>
    <x v="834"/>
    <d v="2012-09-01T00:00:00"/>
    <s v="Standard Class"/>
    <s v="BP-11185"/>
    <s v="Ben Peterman"/>
    <s v="Corporate"/>
    <s v="United States"/>
    <s v="Dallas"/>
    <x v="5"/>
    <n v="75081"/>
    <x v="2"/>
    <s v="TEC-PH-10004165"/>
    <x v="2"/>
    <x v="7"/>
    <s v="Mitel MiVoice 5330e IP Phone"/>
    <n v="1099.96"/>
    <n v="5"/>
    <n v="0.2"/>
    <n v="82.496999999999957"/>
  </r>
  <r>
    <n v="9431"/>
    <s v="CA-2012-166219"/>
    <x v="1"/>
    <x v="834"/>
    <d v="2012-09-01T00:00:00"/>
    <s v="Standard Class"/>
    <s v="BP-11185"/>
    <s v="Ben Peterman"/>
    <s v="Corporate"/>
    <s v="United States"/>
    <s v="Dallas"/>
    <x v="5"/>
    <n v="75081"/>
    <x v="2"/>
    <s v="FUR-TA-10004607"/>
    <x v="0"/>
    <x v="3"/>
    <s v="Hon 2111 Invitation Series Straight Table"/>
    <n v="103.48100000000001"/>
    <n v="1"/>
    <n v="0.3"/>
    <n v="-16.261300000000006"/>
  </r>
  <r>
    <n v="9432"/>
    <s v="CA-2012-111864"/>
    <x v="1"/>
    <x v="974"/>
    <d v="2012-06-19T00:00:00"/>
    <s v="Same Day"/>
    <s v="PP-18955"/>
    <s v="Paul Prost"/>
    <s v="Home Office"/>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s v="Consumer"/>
    <s v="United States"/>
    <s v="Peoria"/>
    <x v="16"/>
    <n v="85345"/>
    <x v="1"/>
    <s v="TEC-AC-10002217"/>
    <x v="2"/>
    <x v="11"/>
    <s v="Imation Clip USB flash drive - 8 GB"/>
    <n v="30.080000000000002"/>
    <n v="2"/>
    <n v="0.2"/>
    <n v="-5.2640000000000002"/>
  </r>
  <r>
    <n v="9434"/>
    <s v="CA-2012-119627"/>
    <x v="1"/>
    <x v="493"/>
    <d v="2012-08-23T00:00:00"/>
    <s v="Standard Class"/>
    <s v="SC-20725"/>
    <s v="Steven Cartwright"/>
    <s v="Consumer"/>
    <s v="United States"/>
    <s v="Peoria"/>
    <x v="16"/>
    <n v="85345"/>
    <x v="1"/>
    <s v="OFF-PA-10001937"/>
    <x v="1"/>
    <x v="10"/>
    <s v="Xerox 21"/>
    <n v="36.288000000000011"/>
    <n v="7"/>
    <n v="0.2"/>
    <n v="12.700800000000001"/>
  </r>
  <r>
    <n v="9435"/>
    <s v="CA-2012-119627"/>
    <x v="1"/>
    <x v="493"/>
    <d v="2012-08-23T00:00:00"/>
    <s v="Standard Class"/>
    <s v="SC-20725"/>
    <s v="Steven Cartwright"/>
    <s v="Consumer"/>
    <s v="United States"/>
    <s v="Peoria"/>
    <x v="16"/>
    <n v="85345"/>
    <x v="1"/>
    <s v="OFF-AR-10000203"/>
    <x v="1"/>
    <x v="6"/>
    <s v="Newell 336"/>
    <n v="10.272000000000002"/>
    <n v="3"/>
    <n v="0.2"/>
    <n v="1.1555999999999984"/>
  </r>
  <r>
    <n v="9436"/>
    <s v="CA-2012-119627"/>
    <x v="1"/>
    <x v="493"/>
    <d v="2012-08-23T00:00:00"/>
    <s v="Standard Class"/>
    <s v="SC-20725"/>
    <s v="Steven Cartwright"/>
    <s v="Consumer"/>
    <s v="United States"/>
    <s v="Peoria"/>
    <x v="16"/>
    <n v="85345"/>
    <x v="1"/>
    <s v="TEC-AC-10001142"/>
    <x v="2"/>
    <x v="11"/>
    <s v="First Data FD10 PIN Pad"/>
    <n v="252.8"/>
    <n v="4"/>
    <n v="0.2"/>
    <n v="-31.600000000000037"/>
  </r>
  <r>
    <n v="9437"/>
    <s v="CA-2012-160787"/>
    <x v="1"/>
    <x v="12"/>
    <d v="2012-09-25T00:00:00"/>
    <s v="Same Day"/>
    <s v="BM-11785"/>
    <s v="Bryan Mills"/>
    <s v="Consumer"/>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s v="Consumer"/>
    <s v="United States"/>
    <s v="Oceanside"/>
    <x v="1"/>
    <n v="92054"/>
    <x v="1"/>
    <s v="OFF-PA-10000520"/>
    <x v="1"/>
    <x v="10"/>
    <s v="Xerox 201"/>
    <n v="12.96"/>
    <n v="2"/>
    <n v="0"/>
    <n v="6.2208000000000006"/>
  </r>
  <r>
    <n v="9439"/>
    <s v="CA-2014-126144"/>
    <x v="3"/>
    <x v="689"/>
    <d v="2014-08-06T00:00:00"/>
    <s v="Standard Class"/>
    <s v="GM-14680"/>
    <s v="Greg Matthias"/>
    <s v="Consumer"/>
    <s v="United States"/>
    <s v="Philadelphia"/>
    <x v="9"/>
    <n v="19134"/>
    <x v="3"/>
    <s v="TEC-PH-10001079"/>
    <x v="2"/>
    <x v="7"/>
    <s v="Polycom SoundPoint Pro SE-225 Corded phone"/>
    <n v="285.57599999999996"/>
    <n v="4"/>
    <n v="0.4"/>
    <n v="-57.115200000000016"/>
  </r>
  <r>
    <n v="9440"/>
    <s v="US-2011-154655"/>
    <x v="2"/>
    <x v="36"/>
    <d v="2011-10-17T00:00:00"/>
    <s v="Standard Class"/>
    <s v="BP-11050"/>
    <s v="Barry Pond"/>
    <s v="Corporate"/>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s v="Consumer"/>
    <s v="United States"/>
    <s v="New York City"/>
    <x v="15"/>
    <n v="10035"/>
    <x v="3"/>
    <s v="OFF-PA-10001471"/>
    <x v="1"/>
    <x v="10"/>
    <s v="Strathmore Photo Frame Cards"/>
    <n v="14.62"/>
    <n v="2"/>
    <n v="0"/>
    <n v="6.7251999999999992"/>
  </r>
  <r>
    <n v="9442"/>
    <s v="CA-2011-165477"/>
    <x v="2"/>
    <x v="282"/>
    <d v="2011-12-31T00:00:00"/>
    <s v="Second Class"/>
    <s v="RE-19405"/>
    <s v="Ricardo Emerson"/>
    <s v="Consumer"/>
    <s v="United States"/>
    <s v="Kent"/>
    <x v="24"/>
    <n v="44240"/>
    <x v="3"/>
    <s v="OFF-AP-10003281"/>
    <x v="1"/>
    <x v="9"/>
    <s v="Acco 6 Outlet Guardian Standard Surge Suppressor"/>
    <n v="48.36"/>
    <n v="5"/>
    <n v="0.2"/>
    <n v="6.0449999999999946"/>
  </r>
  <r>
    <n v="9443"/>
    <s v="CA-2014-165904"/>
    <x v="3"/>
    <x v="104"/>
    <d v="2014-04-12T00:00:00"/>
    <s v="Standard Class"/>
    <s v="HR-14770"/>
    <s v="Hallie Redmond"/>
    <s v="Home Office"/>
    <s v="United States"/>
    <s v="Jacksonville"/>
    <x v="2"/>
    <n v="32216"/>
    <x v="0"/>
    <s v="OFF-AR-10003156"/>
    <x v="1"/>
    <x v="6"/>
    <s v="50 Colored Long Pencils"/>
    <n v="16.256"/>
    <n v="2"/>
    <n v="0.2"/>
    <n v="1.2192000000000007"/>
  </r>
  <r>
    <n v="9444"/>
    <s v="CA-2014-165904"/>
    <x v="3"/>
    <x v="104"/>
    <d v="2014-04-12T00:00:00"/>
    <s v="Standard Class"/>
    <s v="HR-14770"/>
    <s v="Hallie Redmond"/>
    <s v="Home Office"/>
    <s v="United States"/>
    <s v="Jacksonville"/>
    <x v="2"/>
    <n v="32216"/>
    <x v="0"/>
    <s v="TEC-PH-10000576"/>
    <x v="2"/>
    <x v="7"/>
    <s v="AT&amp;T 1080 Corded phone"/>
    <n v="219.18400000000003"/>
    <n v="2"/>
    <n v="0.2"/>
    <n v="19.178600000000003"/>
  </r>
  <r>
    <n v="9445"/>
    <s v="CA-2012-104052"/>
    <x v="1"/>
    <x v="1201"/>
    <d v="2012-03-02T00:00:00"/>
    <s v="First Class"/>
    <s v="TP-21565"/>
    <s v="Tracy Poddar"/>
    <s v="Corporate"/>
    <s v="United States"/>
    <s v="Coppell"/>
    <x v="5"/>
    <n v="75019"/>
    <x v="2"/>
    <s v="TEC-PH-10003215"/>
    <x v="2"/>
    <x v="7"/>
    <s v="Jackery Bar Premium Fast-charging Portable Charger"/>
    <n v="95.84"/>
    <n v="4"/>
    <n v="0.2"/>
    <n v="34.741999999999997"/>
  </r>
  <r>
    <n v="9446"/>
    <s v="CA-2012-168277"/>
    <x v="1"/>
    <x v="352"/>
    <d v="2012-06-03T00:00:00"/>
    <s v="Standard Class"/>
    <s v="KB-16315"/>
    <s v="Karl Braun"/>
    <s v="Consumer"/>
    <s v="United States"/>
    <s v="Indianapolis"/>
    <x v="14"/>
    <n v="46203"/>
    <x v="2"/>
    <s v="OFF-LA-10004484"/>
    <x v="1"/>
    <x v="2"/>
    <s v="Avery 476"/>
    <n v="12.39"/>
    <n v="3"/>
    <n v="0"/>
    <n v="5.6993999999999998"/>
  </r>
  <r>
    <n v="9447"/>
    <s v="CA-2013-158617"/>
    <x v="0"/>
    <x v="897"/>
    <d v="2013-09-29T00:00:00"/>
    <s v="Standard Class"/>
    <s v="AC-10660"/>
    <s v="Anna Chung"/>
    <s v="Consumer"/>
    <s v="United States"/>
    <s v="Lawrence"/>
    <x v="14"/>
    <n v="46226"/>
    <x v="2"/>
    <s v="OFF-PA-10002245"/>
    <x v="1"/>
    <x v="10"/>
    <s v="Xerox 1895"/>
    <n v="35.880000000000003"/>
    <n v="6"/>
    <n v="0"/>
    <n v="16.146000000000001"/>
  </r>
  <r>
    <n v="9448"/>
    <s v="CA-2014-136882"/>
    <x v="3"/>
    <x v="837"/>
    <d v="2014-06-04T00:00:00"/>
    <s v="Standard Class"/>
    <s v="DN-13690"/>
    <s v="Duane Noonan"/>
    <s v="Consumer"/>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s v="Home Office"/>
    <s v="United States"/>
    <s v="Redmond"/>
    <x v="4"/>
    <n v="98052"/>
    <x v="1"/>
    <s v="OFF-LA-10002195"/>
    <x v="1"/>
    <x v="2"/>
    <s v="Avery 481"/>
    <n v="12.32"/>
    <n v="4"/>
    <n v="0"/>
    <n v="5.9135999999999997"/>
  </r>
  <r>
    <n v="9450"/>
    <s v="CA-2011-140032"/>
    <x v="2"/>
    <x v="78"/>
    <d v="2011-09-13T00:00:00"/>
    <s v="Standard Class"/>
    <s v="TS-21340"/>
    <s v="Toby Swindell"/>
    <s v="Consumer"/>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s v="Home Office"/>
    <s v="United States"/>
    <s v="Spokane"/>
    <x v="4"/>
    <n v="99207"/>
    <x v="1"/>
    <s v="OFF-ST-10004963"/>
    <x v="1"/>
    <x v="4"/>
    <s v="Eldon Gobal File Keepers"/>
    <n v="136.26"/>
    <n v="9"/>
    <n v="0"/>
    <n v="5.4503999999999913"/>
  </r>
  <r>
    <n v="9452"/>
    <s v="CA-2012-129546"/>
    <x v="1"/>
    <x v="694"/>
    <d v="2012-10-05T00:00:00"/>
    <s v="Standard Class"/>
    <s v="RP-19855"/>
    <s v="Roy Phan"/>
    <s v="Corporate"/>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s v="Corporate"/>
    <s v="United States"/>
    <s v="Los Angeles"/>
    <x v="1"/>
    <n v="90032"/>
    <x v="1"/>
    <s v="OFF-BI-10004001"/>
    <x v="1"/>
    <x v="8"/>
    <s v="GBC Recycled VeloBinder Covers"/>
    <n v="81.792000000000002"/>
    <n v="6"/>
    <n v="0.2"/>
    <n v="26.582399999999986"/>
  </r>
  <r>
    <n v="9454"/>
    <s v="CA-2012-129546"/>
    <x v="1"/>
    <x v="694"/>
    <d v="2012-10-05T00:00:00"/>
    <s v="Standard Class"/>
    <s v="RP-19855"/>
    <s v="Roy Phan"/>
    <s v="Corporate"/>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s v="Corporate"/>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s v="Home Office"/>
    <s v="United States"/>
    <s v="Chattanooga"/>
    <x v="18"/>
    <n v="37421"/>
    <x v="0"/>
    <s v="TEC-MA-10003493"/>
    <x v="2"/>
    <x v="15"/>
    <s v="Penpower WorldCard Pro Card Scanner"/>
    <n v="91.474999999999994"/>
    <n v="1"/>
    <n v="0.5"/>
    <n v="-1.8294999999999959"/>
  </r>
  <r>
    <n v="9457"/>
    <s v="CA-2014-151855"/>
    <x v="3"/>
    <x v="837"/>
    <d v="2014-06-04T00:00:00"/>
    <s v="Standard Class"/>
    <s v="BW-11110"/>
    <s v="Bart Watters"/>
    <s v="Corporate"/>
    <s v="United States"/>
    <s v="Greensboro"/>
    <x v="3"/>
    <n v="27405"/>
    <x v="0"/>
    <s v="TEC-AC-10002380"/>
    <x v="2"/>
    <x v="11"/>
    <s v="Sony 8GB Class 10 Micro SDHC R40 Memory Card"/>
    <n v="27.192"/>
    <n v="3"/>
    <n v="0.2"/>
    <n v="0.33989999999999654"/>
  </r>
  <r>
    <n v="9458"/>
    <s v="CA-2014-151855"/>
    <x v="3"/>
    <x v="837"/>
    <d v="2014-06-04T00:00:00"/>
    <s v="Standard Class"/>
    <s v="BW-11110"/>
    <s v="Bart Watters"/>
    <s v="Corporate"/>
    <s v="United States"/>
    <s v="Greensboro"/>
    <x v="3"/>
    <n v="27405"/>
    <x v="0"/>
    <s v="OFF-BI-10004209"/>
    <x v="1"/>
    <x v="8"/>
    <s v="Fellowes Twister Kit, Gray/Clear, 3/pkg"/>
    <n v="12.059999999999999"/>
    <n v="5"/>
    <n v="0.7"/>
    <n v="-10.050000000000001"/>
  </r>
  <r>
    <n v="9459"/>
    <s v="CA-2011-138240"/>
    <x v="2"/>
    <x v="1148"/>
    <d v="2011-10-14T00:00:00"/>
    <s v="Standard Class"/>
    <s v="SJ-20500"/>
    <s v="Shirley Jackson"/>
    <s v="Consumer"/>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s v="Consumer"/>
    <s v="United States"/>
    <s v="San Francisco"/>
    <x v="1"/>
    <n v="94122"/>
    <x v="1"/>
    <s v="TEC-PH-10002583"/>
    <x v="2"/>
    <x v="7"/>
    <s v="iOttie HLCRIO102 Car Mount"/>
    <n v="15.991999999999999"/>
    <n v="1"/>
    <n v="0.2"/>
    <n v="-2.9985000000000022"/>
  </r>
  <r>
    <n v="9461"/>
    <s v="CA-2011-101833"/>
    <x v="2"/>
    <x v="664"/>
    <d v="2011-11-22T00:00:00"/>
    <s v="Second Class"/>
    <s v="FG-14260"/>
    <s v="Frank Gastineau"/>
    <s v="Home Office"/>
    <s v="United States"/>
    <s v="New York City"/>
    <x v="15"/>
    <n v="10024"/>
    <x v="3"/>
    <s v="OFF-PA-10003591"/>
    <x v="1"/>
    <x v="10"/>
    <s v="Southworth 100% Cotton The Best Paper"/>
    <n v="34.44"/>
    <n v="3"/>
    <n v="0"/>
    <n v="17.22"/>
  </r>
  <r>
    <n v="9462"/>
    <s v="CA-2011-100867"/>
    <x v="2"/>
    <x v="538"/>
    <d v="2011-10-24T00:00:00"/>
    <s v="Standard Class"/>
    <s v="EH-14125"/>
    <s v="Eugene Hildebrand"/>
    <s v="Home Office"/>
    <s v="United States"/>
    <s v="Lakewood"/>
    <x v="1"/>
    <n v="90712"/>
    <x v="1"/>
    <s v="TEC-PH-10004922"/>
    <x v="2"/>
    <x v="7"/>
    <s v="RCA Visys Integrated PBX 8-Line Router"/>
    <n v="321.55200000000002"/>
    <n v="6"/>
    <n v="0.2"/>
    <n v="20.097000000000008"/>
  </r>
  <r>
    <n v="9463"/>
    <s v="US-2014-109610"/>
    <x v="3"/>
    <x v="920"/>
    <d v="2014-12-01T00:00:00"/>
    <s v="Second Class"/>
    <s v="BS-11590"/>
    <s v="Brendan Sweed"/>
    <s v="Corporate"/>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s v="Consumer"/>
    <s v="United States"/>
    <s v="Columbus"/>
    <x v="24"/>
    <n v="43229"/>
    <x v="3"/>
    <s v="OFF-AR-10003560"/>
    <x v="1"/>
    <x v="6"/>
    <s v="Zebra Zazzle Fluorescent Highlighters"/>
    <n v="19.456000000000003"/>
    <n v="4"/>
    <n v="0.2"/>
    <n v="3.4047999999999981"/>
  </r>
  <r>
    <n v="9465"/>
    <s v="CA-2011-109127"/>
    <x v="2"/>
    <x v="1059"/>
    <d v="2011-12-25T00:00:00"/>
    <s v="Standard Class"/>
    <s v="JC-15775"/>
    <s v="John Castell"/>
    <s v="Consumer"/>
    <s v="United States"/>
    <s v="Newark"/>
    <x v="13"/>
    <n v="19711"/>
    <x v="3"/>
    <s v="OFF-LA-10004409"/>
    <x v="1"/>
    <x v="2"/>
    <s v="Avery 492"/>
    <n v="17.28"/>
    <n v="6"/>
    <n v="0"/>
    <n v="7.9487999999999985"/>
  </r>
  <r>
    <n v="9466"/>
    <s v="CA-2013-126858"/>
    <x v="0"/>
    <x v="258"/>
    <d v="2013-11-24T00:00:00"/>
    <s v="Standard Class"/>
    <s v="JM-15265"/>
    <s v="Janet Molinari"/>
    <s v="Corporate"/>
    <s v="United States"/>
    <s v="Seattle"/>
    <x v="4"/>
    <n v="98115"/>
    <x v="1"/>
    <s v="FUR-FU-10000448"/>
    <x v="0"/>
    <x v="5"/>
    <s v="Tenex Chairmats For Use With Carpeted Floors"/>
    <n v="31.96"/>
    <n v="2"/>
    <n v="0"/>
    <n v="1.597999999999999"/>
  </r>
  <r>
    <n v="9467"/>
    <s v="CA-2014-102925"/>
    <x v="3"/>
    <x v="60"/>
    <d v="2014-11-11T00:00:00"/>
    <s v="Second Class"/>
    <s v="CD-12280"/>
    <s v="Christina DeMoss"/>
    <s v="Consumer"/>
    <s v="United States"/>
    <s v="New York City"/>
    <x v="15"/>
    <n v="10024"/>
    <x v="3"/>
    <s v="OFF-BI-10002735"/>
    <x v="1"/>
    <x v="8"/>
    <s v="GBC Prestige Therm-A-Bind Covers"/>
    <n v="164.68800000000002"/>
    <n v="6"/>
    <n v="0.2"/>
    <n v="55.582200000000007"/>
  </r>
  <r>
    <n v="9468"/>
    <s v="CA-2014-102925"/>
    <x v="3"/>
    <x v="60"/>
    <d v="2014-11-11T00:00:00"/>
    <s v="Second Class"/>
    <s v="CD-12280"/>
    <s v="Christina DeMoss"/>
    <s v="Consumer"/>
    <s v="United States"/>
    <s v="New York City"/>
    <x v="15"/>
    <n v="10024"/>
    <x v="3"/>
    <s v="FUR-TA-10003469"/>
    <x v="0"/>
    <x v="3"/>
    <s v="Balt Split Level Computer Training Table"/>
    <n v="166.5"/>
    <n v="2"/>
    <n v="0.4"/>
    <n v="-66.599999999999994"/>
  </r>
  <r>
    <n v="9469"/>
    <s v="CA-2014-102925"/>
    <x v="3"/>
    <x v="60"/>
    <d v="2014-11-11T00:00:00"/>
    <s v="Second Class"/>
    <s v="CD-12280"/>
    <s v="Christina DeMoss"/>
    <s v="Consumer"/>
    <s v="United States"/>
    <s v="New York City"/>
    <x v="15"/>
    <n v="10024"/>
    <x v="3"/>
    <s v="OFF-PA-10001870"/>
    <x v="1"/>
    <x v="10"/>
    <s v="Xerox 202"/>
    <n v="12.96"/>
    <n v="2"/>
    <n v="0"/>
    <n v="6.2208000000000006"/>
  </r>
  <r>
    <n v="9470"/>
    <s v="CA-2014-102925"/>
    <x v="3"/>
    <x v="60"/>
    <d v="2014-11-11T00:00:00"/>
    <s v="Second Class"/>
    <s v="CD-12280"/>
    <s v="Christina DeMoss"/>
    <s v="Consumer"/>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s v="Consumer"/>
    <s v="United States"/>
    <s v="New York City"/>
    <x v="15"/>
    <n v="10024"/>
    <x v="3"/>
    <s v="TEC-PH-10001448"/>
    <x v="2"/>
    <x v="7"/>
    <s v="Anker Astro 15000mAh USB Portable Charger"/>
    <n v="99.98"/>
    <n v="2"/>
    <n v="0"/>
    <n v="3.9991999999999877"/>
  </r>
  <r>
    <n v="9472"/>
    <s v="CA-2014-102925"/>
    <x v="3"/>
    <x v="60"/>
    <d v="2014-11-11T00:00:00"/>
    <s v="Second Class"/>
    <s v="CD-12280"/>
    <s v="Christina DeMoss"/>
    <s v="Consumer"/>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s v="Consumer"/>
    <s v="United States"/>
    <s v="New York City"/>
    <x v="15"/>
    <n v="10024"/>
    <x v="3"/>
    <s v="FUR-CH-10004875"/>
    <x v="0"/>
    <x v="1"/>
    <s v="Harbour Creations 67200 Series Stacking Chairs"/>
    <n v="128.12400000000002"/>
    <n v="2"/>
    <n v="0.1"/>
    <n v="24.2012"/>
  </r>
  <r>
    <n v="9474"/>
    <s v="CA-2014-102925"/>
    <x v="3"/>
    <x v="60"/>
    <d v="2014-11-11T00:00:00"/>
    <s v="Second Class"/>
    <s v="CD-12280"/>
    <s v="Christina DeMoss"/>
    <s v="Consumer"/>
    <s v="United States"/>
    <s v="New York City"/>
    <x v="15"/>
    <n v="10024"/>
    <x v="3"/>
    <s v="FUR-FU-10004245"/>
    <x v="0"/>
    <x v="5"/>
    <s v="Career Cubicle Clock, 8 1/4&quot;, Black"/>
    <n v="101.4"/>
    <n v="5"/>
    <n v="0"/>
    <n v="38.532000000000004"/>
  </r>
  <r>
    <n v="9475"/>
    <s v="CA-2012-100818"/>
    <x v="1"/>
    <x v="70"/>
    <d v="2012-06-05T00:00:00"/>
    <s v="Second Class"/>
    <s v="JM-15265"/>
    <s v="Janet Molinari"/>
    <s v="Corporate"/>
    <s v="United States"/>
    <s v="Chicago"/>
    <x v="10"/>
    <n v="60653"/>
    <x v="2"/>
    <s v="OFF-LA-10000443"/>
    <x v="1"/>
    <x v="2"/>
    <s v="Avery 501"/>
    <n v="5.9039999999999999"/>
    <n v="2"/>
    <n v="0.2"/>
    <n v="1.9925999999999999"/>
  </r>
  <r>
    <n v="9476"/>
    <s v="CA-2012-100818"/>
    <x v="1"/>
    <x v="70"/>
    <d v="2012-06-05T00:00:00"/>
    <s v="Second Class"/>
    <s v="JM-15265"/>
    <s v="Janet Molinari"/>
    <s v="Corporate"/>
    <s v="United States"/>
    <s v="Chicago"/>
    <x v="10"/>
    <n v="60653"/>
    <x v="2"/>
    <s v="OFF-PA-10001125"/>
    <x v="1"/>
    <x v="10"/>
    <s v="Xerox 1988"/>
    <n v="173.48800000000003"/>
    <n v="7"/>
    <n v="0.2"/>
    <n v="54.214999999999982"/>
  </r>
  <r>
    <n v="9477"/>
    <s v="CA-2012-100818"/>
    <x v="1"/>
    <x v="70"/>
    <d v="2012-06-05T00:00:00"/>
    <s v="Second Class"/>
    <s v="JM-15265"/>
    <s v="Janet Molinari"/>
    <s v="Corporate"/>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s v="Corporate"/>
    <s v="United States"/>
    <s v="Chicago"/>
    <x v="10"/>
    <n v="60653"/>
    <x v="2"/>
    <s v="OFF-BI-10004364"/>
    <x v="1"/>
    <x v="8"/>
    <s v="Storex Dura Pro Binders"/>
    <n v="3.5639999999999992"/>
    <n v="3"/>
    <n v="0.8"/>
    <n v="-6.2370000000000019"/>
  </r>
  <r>
    <n v="9479"/>
    <s v="CA-2011-126193"/>
    <x v="2"/>
    <x v="557"/>
    <d v="2011-09-14T00:00:00"/>
    <s v="Standard Class"/>
    <s v="SS-20410"/>
    <s v="Shahid Shariari"/>
    <s v="Consumer"/>
    <s v="United States"/>
    <s v="Oswego"/>
    <x v="10"/>
    <n v="60543"/>
    <x v="2"/>
    <s v="OFF-FA-10000936"/>
    <x v="1"/>
    <x v="13"/>
    <s v="Acco Hot Clips Clips to Go"/>
    <n v="13.16"/>
    <n v="5"/>
    <n v="0.2"/>
    <n v="4.1124999999999998"/>
  </r>
  <r>
    <n v="9480"/>
    <s v="CA-2011-126193"/>
    <x v="2"/>
    <x v="557"/>
    <d v="2011-09-14T00:00:00"/>
    <s v="Standard Class"/>
    <s v="SS-20410"/>
    <s v="Shahid Shariari"/>
    <s v="Consumer"/>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s v="Consumer"/>
    <s v="United States"/>
    <s v="Oswego"/>
    <x v="10"/>
    <n v="60543"/>
    <x v="2"/>
    <s v="OFF-BI-10004632"/>
    <x v="1"/>
    <x v="8"/>
    <s v="Ibico Hi-Tech Manual Binding System"/>
    <n v="304.98999999999995"/>
    <n v="5"/>
    <n v="0.8"/>
    <n v="-533.73250000000007"/>
  </r>
  <r>
    <n v="9482"/>
    <s v="CA-2014-150504"/>
    <x v="3"/>
    <x v="44"/>
    <d v="2014-11-13T00:00:00"/>
    <s v="Standard Class"/>
    <s v="HG-14845"/>
    <s v="Harry Greene"/>
    <s v="Consumer"/>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s v="Home Office"/>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s v="Home Office"/>
    <s v="United States"/>
    <s v="Los Angeles"/>
    <x v="1"/>
    <n v="90008"/>
    <x v="1"/>
    <s v="OFF-AR-10004757"/>
    <x v="1"/>
    <x v="6"/>
    <s v="Crayola Colored Pencils"/>
    <n v="19.68"/>
    <n v="6"/>
    <n v="0"/>
    <n v="6.4943999999999988"/>
  </r>
  <r>
    <n v="9485"/>
    <s v="CA-2013-164770"/>
    <x v="0"/>
    <x v="499"/>
    <d v="2013-12-05T00:00:00"/>
    <s v="Second Class"/>
    <s v="MY-18295"/>
    <s v="Muhammed Yedwab"/>
    <s v="Corporate"/>
    <s v="United States"/>
    <s v="Houston"/>
    <x v="5"/>
    <n v="77036"/>
    <x v="2"/>
    <s v="FUR-BO-10003893"/>
    <x v="0"/>
    <x v="0"/>
    <s v="Sauder Camden County Collection Library"/>
    <n v="781.86399999999992"/>
    <n v="10"/>
    <n v="0.32"/>
    <n v="-137.97600000000008"/>
  </r>
  <r>
    <n v="9486"/>
    <s v="CA-2013-164770"/>
    <x v="0"/>
    <x v="499"/>
    <d v="2013-12-05T00:00:00"/>
    <s v="Second Class"/>
    <s v="MY-18295"/>
    <s v="Muhammed Yedwab"/>
    <s v="Corporate"/>
    <s v="United States"/>
    <s v="Houston"/>
    <x v="5"/>
    <n v="77036"/>
    <x v="2"/>
    <s v="OFF-PA-10003893"/>
    <x v="1"/>
    <x v="10"/>
    <s v="Xerox 1962"/>
    <n v="30.816000000000003"/>
    <n v="9"/>
    <n v="0.2"/>
    <n v="9.6299999999999955"/>
  </r>
  <r>
    <n v="9487"/>
    <s v="CA-2014-130505"/>
    <x v="3"/>
    <x v="386"/>
    <d v="2014-10-13T00:00:00"/>
    <s v="Same Day"/>
    <s v="NF-18385"/>
    <s v="Natalie Fritzler"/>
    <s v="Consumer"/>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s v="Corporate"/>
    <s v="United States"/>
    <s v="Paterson"/>
    <x v="30"/>
    <n v="7501"/>
    <x v="3"/>
    <s v="OFF-FA-10001561"/>
    <x v="1"/>
    <x v="13"/>
    <s v="Stockwell Push Pins"/>
    <n v="6.5400000000000009"/>
    <n v="3"/>
    <n v="0"/>
    <n v="2.1581999999999999"/>
  </r>
  <r>
    <n v="9489"/>
    <s v="CA-2012-156566"/>
    <x v="1"/>
    <x v="486"/>
    <d v="2012-10-04T00:00:00"/>
    <s v="First Class"/>
    <s v="EM-13960"/>
    <s v="Eric Murdock"/>
    <s v="Consumer"/>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s v="Corporate"/>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s v="Consumer"/>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s v="Consumer"/>
    <s v="United States"/>
    <s v="San Francisco"/>
    <x v="1"/>
    <n v="94110"/>
    <x v="1"/>
    <s v="OFF-AR-10000817"/>
    <x v="1"/>
    <x v="6"/>
    <s v="Manco Dry-Lighter Erasable Highlighter"/>
    <n v="9.120000000000001"/>
    <n v="3"/>
    <n v="0"/>
    <n v="3.1007999999999996"/>
  </r>
  <r>
    <n v="9493"/>
    <s v="CA-2014-163188"/>
    <x v="3"/>
    <x v="659"/>
    <d v="2014-11-08T00:00:00"/>
    <s v="Same Day"/>
    <s v="EC-14050"/>
    <s v="Erin Creighton"/>
    <s v="Consumer"/>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s v="Corporate"/>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s v="Corporate"/>
    <s v="United States"/>
    <s v="Broken Arrow"/>
    <x v="26"/>
    <n v="74012"/>
    <x v="2"/>
    <s v="OFF-BI-10004364"/>
    <x v="1"/>
    <x v="8"/>
    <s v="Storex Dura Pro Binders"/>
    <n v="11.88"/>
    <n v="2"/>
    <n v="0"/>
    <n v="5.3460000000000001"/>
  </r>
  <r>
    <n v="9496"/>
    <s v="US-2013-123610"/>
    <x v="0"/>
    <x v="536"/>
    <d v="2013-05-17T00:00:00"/>
    <s v="Standard Class"/>
    <s v="VM-21835"/>
    <s v="Vivian Mathis"/>
    <s v="Consumer"/>
    <s v="United States"/>
    <s v="Mission Viejo"/>
    <x v="1"/>
    <n v="92691"/>
    <x v="1"/>
    <s v="TEC-AC-10004518"/>
    <x v="2"/>
    <x v="11"/>
    <s v="Memorex Mini Travel Drive 32 GB USB 2.0 Flash Drive"/>
    <n v="120"/>
    <n v="6"/>
    <n v="0"/>
    <n v="46.800000000000004"/>
  </r>
  <r>
    <n v="9497"/>
    <s v="US-2013-123610"/>
    <x v="0"/>
    <x v="536"/>
    <d v="2013-05-17T00:00:00"/>
    <s v="Standard Class"/>
    <s v="VM-21835"/>
    <s v="Vivian Mathis"/>
    <s v="Consumer"/>
    <s v="United States"/>
    <s v="Mission Viejo"/>
    <x v="1"/>
    <n v="92691"/>
    <x v="1"/>
    <s v="OFF-AP-10002222"/>
    <x v="1"/>
    <x v="9"/>
    <s v="Staples"/>
    <n v="8.67"/>
    <n v="1"/>
    <n v="0"/>
    <n v="2.3409000000000004"/>
  </r>
  <r>
    <n v="9498"/>
    <s v="CA-2014-118213"/>
    <x v="3"/>
    <x v="60"/>
    <d v="2014-11-08T00:00:00"/>
    <s v="First Class"/>
    <s v="AB-10060"/>
    <s v="Adam Bellavance"/>
    <s v="Home Office"/>
    <s v="United States"/>
    <s v="Greenwood"/>
    <x v="14"/>
    <n v="46142"/>
    <x v="2"/>
    <s v="OFF-PA-10002615"/>
    <x v="1"/>
    <x v="10"/>
    <s v="Ampad Gold Fibre Wirebound Steno Books, 6&quot; x 9&quot;, Gregg Ruled"/>
    <n v="4.41"/>
    <n v="1"/>
    <n v="0"/>
    <n v="2.0286"/>
  </r>
  <r>
    <n v="9499"/>
    <s v="CA-2014-118213"/>
    <x v="3"/>
    <x v="60"/>
    <d v="2014-11-08T00:00:00"/>
    <s v="First Class"/>
    <s v="AB-10060"/>
    <s v="Adam Bellavance"/>
    <s v="Home Office"/>
    <s v="United States"/>
    <s v="Greenwood"/>
    <x v="14"/>
    <n v="46142"/>
    <x v="2"/>
    <s v="OFF-PA-10000565"/>
    <x v="1"/>
    <x v="10"/>
    <s v="Staples"/>
    <n v="167.94"/>
    <n v="3"/>
    <n v="0"/>
    <n v="82.290599999999998"/>
  </r>
  <r>
    <n v="9500"/>
    <s v="CA-2014-118213"/>
    <x v="3"/>
    <x v="60"/>
    <d v="2014-11-08T00:00:00"/>
    <s v="First Class"/>
    <s v="AB-10060"/>
    <s v="Adam Bellavance"/>
    <s v="Home Office"/>
    <s v="United States"/>
    <s v="Greenwood"/>
    <x v="14"/>
    <n v="46142"/>
    <x v="2"/>
    <s v="OFF-PA-10003673"/>
    <x v="1"/>
    <x v="10"/>
    <s v="Strathmore Photo Mount Cards"/>
    <n v="67.8"/>
    <n v="10"/>
    <n v="0"/>
    <n v="31.187999999999999"/>
  </r>
  <r>
    <n v="9501"/>
    <s v="CA-2013-149237"/>
    <x v="0"/>
    <x v="439"/>
    <d v="2013-05-31T00:00:00"/>
    <s v="Standard Class"/>
    <s v="CM-12235"/>
    <s v="Chris McAfee"/>
    <s v="Consumer"/>
    <s v="United States"/>
    <s v="Milwaukee"/>
    <x v="6"/>
    <n v="53209"/>
    <x v="2"/>
    <s v="FUR-FU-10002088"/>
    <x v="0"/>
    <x v="5"/>
    <s v="Nu-Dell Float Frame 11 x 14 1/2"/>
    <n v="26.94"/>
    <n v="3"/>
    <n v="0"/>
    <n v="11.314800000000002"/>
  </r>
  <r>
    <n v="9502"/>
    <s v="US-2012-158589"/>
    <x v="1"/>
    <x v="312"/>
    <d v="2012-11-24T00:00:00"/>
    <s v="Standard Class"/>
    <s v="KW-16570"/>
    <s v="Kelly Williams"/>
    <s v="Consumer"/>
    <s v="United States"/>
    <s v="San Francisco"/>
    <x v="1"/>
    <n v="94109"/>
    <x v="1"/>
    <s v="FUR-FU-10001546"/>
    <x v="0"/>
    <x v="5"/>
    <s v="Dana Swing-Arm Lamps"/>
    <n v="32.04"/>
    <n v="3"/>
    <n v="0"/>
    <n v="8.01"/>
  </r>
  <r>
    <n v="9503"/>
    <s v="CA-2013-101329"/>
    <x v="0"/>
    <x v="183"/>
    <d v="2013-04-30T00:00:00"/>
    <s v="Standard Class"/>
    <s v="MM-17920"/>
    <s v="Michael Moore"/>
    <s v="Consumer"/>
    <s v="United States"/>
    <s v="Rome"/>
    <x v="15"/>
    <n v="13440"/>
    <x v="3"/>
    <s v="OFF-AR-10000614"/>
    <x v="1"/>
    <x v="6"/>
    <s v="Barrel Sharpener"/>
    <n v="32.129999999999995"/>
    <n v="9"/>
    <n v="0"/>
    <n v="8.3537999999999997"/>
  </r>
  <r>
    <n v="9504"/>
    <s v="CA-2013-101329"/>
    <x v="0"/>
    <x v="183"/>
    <d v="2013-04-30T00:00:00"/>
    <s v="Standard Class"/>
    <s v="MM-17920"/>
    <s v="Michael Moore"/>
    <s v="Consumer"/>
    <s v="United States"/>
    <s v="Rome"/>
    <x v="15"/>
    <n v="13440"/>
    <x v="3"/>
    <s v="OFF-AR-10003190"/>
    <x v="1"/>
    <x v="6"/>
    <s v="Newell 32"/>
    <n v="2.88"/>
    <n v="1"/>
    <n v="0"/>
    <n v="0.80640000000000001"/>
  </r>
  <r>
    <n v="9505"/>
    <s v="CA-2013-113607"/>
    <x v="0"/>
    <x v="500"/>
    <d v="2013-10-19T00:00:00"/>
    <s v="Standard Class"/>
    <s v="PW-19030"/>
    <s v="Pauline Webber"/>
    <s v="Corporate"/>
    <s v="United States"/>
    <s v="New York City"/>
    <x v="15"/>
    <n v="10009"/>
    <x v="3"/>
    <s v="TEC-PH-10004094"/>
    <x v="2"/>
    <x v="7"/>
    <s v="Motorola L703CM"/>
    <n v="1091.93"/>
    <n v="7"/>
    <n v="0"/>
    <n v="272.98250000000002"/>
  </r>
  <r>
    <n v="9506"/>
    <s v="CA-2013-113607"/>
    <x v="0"/>
    <x v="500"/>
    <d v="2013-10-19T00:00:00"/>
    <s v="Standard Class"/>
    <s v="PW-19030"/>
    <s v="Pauline Webber"/>
    <s v="Corporate"/>
    <s v="United States"/>
    <s v="New York City"/>
    <x v="15"/>
    <n v="10009"/>
    <x v="3"/>
    <s v="OFF-PA-10001970"/>
    <x v="1"/>
    <x v="10"/>
    <s v="Xerox 1908"/>
    <n v="111.96"/>
    <n v="2"/>
    <n v="0"/>
    <n v="54.860399999999998"/>
  </r>
  <r>
    <n v="9507"/>
    <s v="CA-2011-149104"/>
    <x v="2"/>
    <x v="267"/>
    <d v="2011-04-07T00:00:00"/>
    <s v="Second Class"/>
    <s v="RD-19900"/>
    <s v="Ruben Dartt"/>
    <s v="Consumer"/>
    <s v="United States"/>
    <s v="Dearborn Heights"/>
    <x v="12"/>
    <n v="48127"/>
    <x v="2"/>
    <s v="OFF-AR-10002952"/>
    <x v="1"/>
    <x v="6"/>
    <s v="Stanley Contemporary Battery Pencil Sharpeners"/>
    <n v="26.7"/>
    <n v="2"/>
    <n v="0"/>
    <n v="7.4759999999999991"/>
  </r>
  <r>
    <n v="9508"/>
    <s v="CA-2011-149104"/>
    <x v="2"/>
    <x v="267"/>
    <d v="2011-04-07T00:00:00"/>
    <s v="Second Class"/>
    <s v="RD-19900"/>
    <s v="Ruben Dartt"/>
    <s v="Consumer"/>
    <s v="United States"/>
    <s v="Dearborn Heights"/>
    <x v="12"/>
    <n v="48127"/>
    <x v="2"/>
    <s v="OFF-BI-10004209"/>
    <x v="1"/>
    <x v="8"/>
    <s v="Fellowes Twister Kit, Gray/Clear, 3/pkg"/>
    <n v="40.199999999999996"/>
    <n v="5"/>
    <n v="0"/>
    <n v="18.089999999999996"/>
  </r>
  <r>
    <n v="9509"/>
    <s v="CA-2011-149104"/>
    <x v="2"/>
    <x v="267"/>
    <d v="2011-04-07T00:00:00"/>
    <s v="Second Class"/>
    <s v="RD-19900"/>
    <s v="Ruben Dartt"/>
    <s v="Consumer"/>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s v="Consumer"/>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s v="Consumer"/>
    <s v="United States"/>
    <s v="New York City"/>
    <x v="15"/>
    <n v="10024"/>
    <x v="3"/>
    <s v="OFF-AR-10002399"/>
    <x v="1"/>
    <x v="6"/>
    <s v="Dixon Prang Watercolor Pencils, 10-Color Set with Brush"/>
    <n v="38.339999999999996"/>
    <n v="9"/>
    <n v="0"/>
    <n v="15.7194"/>
  </r>
  <r>
    <n v="9512"/>
    <s v="CA-2011-130575"/>
    <x v="2"/>
    <x v="637"/>
    <d v="2011-12-16T00:00:00"/>
    <s v="First Class"/>
    <s v="CS-11845"/>
    <s v="Cari Sayre"/>
    <s v="Corporate"/>
    <s v="United States"/>
    <s v="Chicago"/>
    <x v="10"/>
    <n v="60623"/>
    <x v="2"/>
    <s v="OFF-BI-10002353"/>
    <x v="1"/>
    <x v="8"/>
    <s v="GBC VeloBind Cover Sets"/>
    <n v="9.2639999999999976"/>
    <n v="3"/>
    <n v="0.8"/>
    <n v="-13.895999999999997"/>
  </r>
  <r>
    <n v="9513"/>
    <s v="CA-2014-142461"/>
    <x v="3"/>
    <x v="1109"/>
    <d v="2014-06-04T00:00:00"/>
    <s v="Second Class"/>
    <s v="KT-16480"/>
    <s v="Kean Thornton"/>
    <s v="Consumer"/>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s v="Consumer"/>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s v="Home Office"/>
    <s v="United States"/>
    <s v="Jacksonville"/>
    <x v="2"/>
    <n v="32216"/>
    <x v="0"/>
    <s v="OFF-PA-10000176"/>
    <x v="1"/>
    <x v="10"/>
    <s v="Xerox 1887"/>
    <n v="91.055999999999997"/>
    <n v="6"/>
    <n v="0.2"/>
    <n v="31.869599999999995"/>
  </r>
  <r>
    <n v="9516"/>
    <s v="CA-2011-154165"/>
    <x v="2"/>
    <x v="1223"/>
    <d v="2011-02-25T00:00:00"/>
    <s v="Standard Class"/>
    <s v="DL-13315"/>
    <s v="Delfina Latchford"/>
    <s v="Consumer"/>
    <s v="United States"/>
    <s v="Chicago"/>
    <x v="10"/>
    <n v="60653"/>
    <x v="2"/>
    <s v="OFF-AR-10003631"/>
    <x v="1"/>
    <x v="6"/>
    <s v="Staples"/>
    <n v="54.207999999999998"/>
    <n v="14"/>
    <n v="0.2"/>
    <n v="8.808799999999998"/>
  </r>
  <r>
    <n v="9517"/>
    <s v="CA-2012-123939"/>
    <x v="1"/>
    <x v="252"/>
    <d v="2012-08-26T00:00:00"/>
    <s v="Second Class"/>
    <s v="MS-17710"/>
    <s v="Maurice Satty"/>
    <s v="Consumer"/>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s v="Consumer"/>
    <s v="United States"/>
    <s v="Bowling Green"/>
    <x v="24"/>
    <n v="43402"/>
    <x v="3"/>
    <s v="OFF-LA-10003190"/>
    <x v="1"/>
    <x v="2"/>
    <s v="Avery 474"/>
    <n v="6.911999999999999"/>
    <n v="3"/>
    <n v="0.2"/>
    <n v="2.5056000000000003"/>
  </r>
  <r>
    <n v="9519"/>
    <s v="CA-2012-123939"/>
    <x v="1"/>
    <x v="252"/>
    <d v="2012-08-26T00:00:00"/>
    <s v="Second Class"/>
    <s v="MS-17710"/>
    <s v="Maurice Satty"/>
    <s v="Consumer"/>
    <s v="United States"/>
    <s v="Bowling Green"/>
    <x v="24"/>
    <n v="43402"/>
    <x v="3"/>
    <s v="OFF-ST-10003208"/>
    <x v="1"/>
    <x v="4"/>
    <s v="Adjustable Depth Letter/Legal Cart"/>
    <n v="435.50400000000002"/>
    <n v="3"/>
    <n v="0.2"/>
    <n v="48.994199999999921"/>
  </r>
  <r>
    <n v="9520"/>
    <s v="US-2014-104451"/>
    <x v="3"/>
    <x v="540"/>
    <d v="2014-05-13T00:00:00"/>
    <s v="Second Class"/>
    <s v="MM-18055"/>
    <s v="Michelle Moray"/>
    <s v="Consumer"/>
    <s v="United States"/>
    <s v="San Francisco"/>
    <x v="1"/>
    <n v="94110"/>
    <x v="1"/>
    <s v="OFF-AP-10000692"/>
    <x v="1"/>
    <x v="9"/>
    <s v="Fellowes Mighty 8 Compact Surge Protector"/>
    <n v="81.08"/>
    <n v="4"/>
    <n v="0"/>
    <n v="22.702400000000004"/>
  </r>
  <r>
    <n v="9521"/>
    <s v="CA-2013-101189"/>
    <x v="0"/>
    <x v="1084"/>
    <d v="2013-02-09T00:00:00"/>
    <s v="Standard Class"/>
    <s v="JB-15400"/>
    <s v="Jennifer Braxton"/>
    <s v="Corporate"/>
    <s v="United States"/>
    <s v="Los Angeles"/>
    <x v="1"/>
    <n v="90049"/>
    <x v="1"/>
    <s v="OFF-ST-10004180"/>
    <x v="1"/>
    <x v="4"/>
    <s v="Safco Commercial Shelving"/>
    <n v="93.02"/>
    <n v="2"/>
    <n v="0"/>
    <n v="3.720799999999997"/>
  </r>
  <r>
    <n v="9522"/>
    <s v="CA-2011-169446"/>
    <x v="2"/>
    <x v="174"/>
    <d v="2011-12-25T00:00:00"/>
    <s v="Standard Class"/>
    <s v="SG-20605"/>
    <s v="Speros Goranitis"/>
    <s v="Consumer"/>
    <s v="United States"/>
    <s v="Chicago"/>
    <x v="10"/>
    <n v="60623"/>
    <x v="2"/>
    <s v="TEC-PH-10002817"/>
    <x v="2"/>
    <x v="7"/>
    <s v="RCA ViSYS 25425RE1 Corded phone"/>
    <n v="323.97600000000006"/>
    <n v="3"/>
    <n v="0.2"/>
    <n v="36.44729999999997"/>
  </r>
  <r>
    <n v="9523"/>
    <s v="CA-2011-169446"/>
    <x v="2"/>
    <x v="174"/>
    <d v="2011-12-25T00:00:00"/>
    <s v="Standard Class"/>
    <s v="SG-20605"/>
    <s v="Speros Goranitis"/>
    <s v="Consumer"/>
    <s v="United States"/>
    <s v="Chicago"/>
    <x v="10"/>
    <n v="60623"/>
    <x v="2"/>
    <s v="OFF-PA-10000295"/>
    <x v="1"/>
    <x v="10"/>
    <s v="Xerox 229"/>
    <n v="15.552000000000003"/>
    <n v="3"/>
    <n v="0.2"/>
    <n v="5.4432"/>
  </r>
  <r>
    <n v="9524"/>
    <s v="CA-2011-169446"/>
    <x v="2"/>
    <x v="174"/>
    <d v="2011-12-25T00:00:00"/>
    <s v="Standard Class"/>
    <s v="SG-20605"/>
    <s v="Speros Goranitis"/>
    <s v="Consumer"/>
    <s v="United States"/>
    <s v="Chicago"/>
    <x v="10"/>
    <n v="60623"/>
    <x v="2"/>
    <s v="OFF-ST-10000419"/>
    <x v="1"/>
    <x v="4"/>
    <s v="Rogers Jumbo File, Granite"/>
    <n v="32.591999999999999"/>
    <n v="3"/>
    <n v="0.2"/>
    <n v="-7.7406000000000006"/>
  </r>
  <r>
    <n v="9525"/>
    <s v="CA-2014-156958"/>
    <x v="3"/>
    <x v="256"/>
    <d v="2014-12-07T00:00:00"/>
    <s v="First Class"/>
    <s v="PB-18805"/>
    <s v="Patrick Bzostek"/>
    <s v="Home Office"/>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s v="Home Office"/>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s v="Home Office"/>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s v="Home Office"/>
    <s v="United States"/>
    <s v="Seattle"/>
    <x v="4"/>
    <n v="98115"/>
    <x v="1"/>
    <s v="OFF-BI-10001543"/>
    <x v="1"/>
    <x v="8"/>
    <s v="GBC VeloBinder Manual Binding System"/>
    <n v="172.75200000000001"/>
    <n v="6"/>
    <n v="0.2"/>
    <n v="60.463200000000015"/>
  </r>
  <r>
    <n v="9529"/>
    <s v="CA-2014-156958"/>
    <x v="3"/>
    <x v="256"/>
    <d v="2014-12-07T00:00:00"/>
    <s v="First Class"/>
    <s v="PB-18805"/>
    <s v="Patrick Bzostek"/>
    <s v="Home Office"/>
    <s v="United States"/>
    <s v="Seattle"/>
    <x v="4"/>
    <n v="98115"/>
    <x v="1"/>
    <s v="OFF-BI-10002071"/>
    <x v="1"/>
    <x v="8"/>
    <s v="Fellowes Black Plastic Comb Bindings"/>
    <n v="9.2959999999999994"/>
    <n v="2"/>
    <n v="0.2"/>
    <n v="3.0211999999999994"/>
  </r>
  <r>
    <n v="9530"/>
    <s v="CA-2014-101637"/>
    <x v="3"/>
    <x v="668"/>
    <d v="2014-03-26T00:00:00"/>
    <s v="Same Day"/>
    <s v="AC-10615"/>
    <s v="Ann Chong"/>
    <s v="Corporate"/>
    <s v="United States"/>
    <s v="Beaumont"/>
    <x v="5"/>
    <n v="77705"/>
    <x v="2"/>
    <s v="OFF-ST-10002352"/>
    <x v="1"/>
    <x v="4"/>
    <s v="Iris Project Case"/>
    <n v="12.768000000000001"/>
    <n v="2"/>
    <n v="0.2"/>
    <n v="0.95759999999999934"/>
  </r>
  <r>
    <n v="9531"/>
    <s v="CA-2014-111759"/>
    <x v="3"/>
    <x v="141"/>
    <d v="2014-07-13T00:00:00"/>
    <s v="Standard Class"/>
    <s v="MR-17545"/>
    <s v="Mathew Reese"/>
    <s v="Home Office"/>
    <s v="United States"/>
    <s v="Seattle"/>
    <x v="4"/>
    <n v="98103"/>
    <x v="1"/>
    <s v="OFF-PA-10003127"/>
    <x v="1"/>
    <x v="10"/>
    <s v="Staples"/>
    <n v="52.76"/>
    <n v="2"/>
    <n v="0"/>
    <n v="24.269599999999997"/>
  </r>
  <r>
    <n v="9532"/>
    <s v="CA-2014-102729"/>
    <x v="3"/>
    <x v="40"/>
    <d v="2014-11-01T00:00:00"/>
    <s v="Standard Class"/>
    <s v="BF-11215"/>
    <s v="Benjamin Farhat"/>
    <s v="Home Office"/>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s v="Consumer"/>
    <s v="United States"/>
    <s v="New York City"/>
    <x v="15"/>
    <n v="10011"/>
    <x v="3"/>
    <s v="FUR-CH-10000553"/>
    <x v="0"/>
    <x v="1"/>
    <s v="Metal Folding Chairs, Beige, 4/Carton"/>
    <n v="427.64400000000001"/>
    <n v="14"/>
    <n v="0.1"/>
    <n v="80.777199999999979"/>
  </r>
  <r>
    <n v="9534"/>
    <s v="CA-2013-116596"/>
    <x v="0"/>
    <x v="189"/>
    <d v="2013-11-01T00:00:00"/>
    <s v="Standard Class"/>
    <s v="BW-11200"/>
    <s v="Ben Wallace"/>
    <s v="Consumer"/>
    <s v="United States"/>
    <s v="New York City"/>
    <x v="15"/>
    <n v="10011"/>
    <x v="3"/>
    <s v="OFF-FA-10000134"/>
    <x v="1"/>
    <x v="13"/>
    <s v="Advantus Push Pins, Aluminum Head"/>
    <n v="40.669999999999995"/>
    <n v="7"/>
    <n v="0"/>
    <n v="12.607699999999999"/>
  </r>
  <r>
    <n v="9535"/>
    <s v="CA-2013-116596"/>
    <x v="0"/>
    <x v="189"/>
    <d v="2013-11-01T00:00:00"/>
    <s v="Standard Class"/>
    <s v="BW-11200"/>
    <s v="Ben Wallace"/>
    <s v="Consumer"/>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s v="Consumer"/>
    <s v="United States"/>
    <s v="New York City"/>
    <x v="15"/>
    <n v="10011"/>
    <x v="3"/>
    <s v="OFF-BI-10002949"/>
    <x v="1"/>
    <x v="8"/>
    <s v="Prestige Round Ring Binders"/>
    <n v="9.7280000000000015"/>
    <n v="2"/>
    <n v="0.2"/>
    <n v="3.283199999999999"/>
  </r>
  <r>
    <n v="9537"/>
    <s v="CA-2014-124191"/>
    <x v="3"/>
    <x v="492"/>
    <d v="2014-06-15T00:00:00"/>
    <s v="Second Class"/>
    <s v="TS-21610"/>
    <s v="Troy Staebel"/>
    <s v="Consumer"/>
    <s v="United States"/>
    <s v="Chicago"/>
    <x v="10"/>
    <n v="60610"/>
    <x v="2"/>
    <s v="FUR-FU-10002364"/>
    <x v="0"/>
    <x v="5"/>
    <s v="Eldon Expressions Wood Desk Accessories, Oak"/>
    <n v="8.8559999999999999"/>
    <n v="3"/>
    <n v="0.6"/>
    <n v="-6.8634000000000013"/>
  </r>
  <r>
    <n v="9538"/>
    <s v="CA-2013-148747"/>
    <x v="0"/>
    <x v="477"/>
    <d v="2013-09-28T00:00:00"/>
    <s v="First Class"/>
    <s v="AS-10045"/>
    <s v="Aaron Smayling"/>
    <s v="Corporate"/>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s v="Consumer"/>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s v="Consumer"/>
    <s v="United States"/>
    <s v="Providence"/>
    <x v="34"/>
    <n v="2908"/>
    <x v="3"/>
    <s v="OFF-PA-10000157"/>
    <x v="1"/>
    <x v="10"/>
    <s v="Xerox 191"/>
    <n v="39.96"/>
    <n v="2"/>
    <n v="0"/>
    <n v="18.781199999999998"/>
  </r>
  <r>
    <n v="9541"/>
    <s v="CA-2012-135727"/>
    <x v="1"/>
    <x v="1224"/>
    <d v="2012-05-16T00:00:00"/>
    <s v="Second Class"/>
    <s v="PS-18970"/>
    <s v="Paul Stevenson"/>
    <s v="Home Office"/>
    <s v="United States"/>
    <s v="Phoenix"/>
    <x v="16"/>
    <n v="85023"/>
    <x v="1"/>
    <s v="FUR-CH-10004540"/>
    <x v="0"/>
    <x v="1"/>
    <s v="Global Chrome Stack Chair"/>
    <n v="191.96800000000002"/>
    <n v="7"/>
    <n v="0.2"/>
    <n v="16.797200000000004"/>
  </r>
  <r>
    <n v="9542"/>
    <s v="CA-2012-135251"/>
    <x v="1"/>
    <x v="705"/>
    <d v="2012-08-10T00:00:00"/>
    <s v="Standard Class"/>
    <s v="RP-19270"/>
    <s v="Rachel Payne"/>
    <s v="Corporate"/>
    <s v="United States"/>
    <s v="Houston"/>
    <x v="5"/>
    <n v="77095"/>
    <x v="2"/>
    <s v="OFF-LA-10004544"/>
    <x v="1"/>
    <x v="2"/>
    <s v="Avery 505"/>
    <n v="35.520000000000003"/>
    <n v="3"/>
    <n v="0.2"/>
    <n v="13.320000000000002"/>
  </r>
  <r>
    <n v="9543"/>
    <s v="CA-2012-135251"/>
    <x v="1"/>
    <x v="705"/>
    <d v="2012-08-10T00:00:00"/>
    <s v="Standard Class"/>
    <s v="RP-19270"/>
    <s v="Rachel Payne"/>
    <s v="Corporate"/>
    <s v="United States"/>
    <s v="Houston"/>
    <x v="5"/>
    <n v="77095"/>
    <x v="2"/>
    <s v="OFF-BI-10001097"/>
    <x v="1"/>
    <x v="8"/>
    <s v="Avery Hole Reinforcements"/>
    <n v="6.2299999999999986"/>
    <n v="5"/>
    <n v="0.8"/>
    <n v="-9.6565000000000047"/>
  </r>
  <r>
    <n v="9544"/>
    <s v="CA-2012-135251"/>
    <x v="1"/>
    <x v="705"/>
    <d v="2012-08-10T00:00:00"/>
    <s v="Standard Class"/>
    <s v="RP-19270"/>
    <s v="Rachel Payne"/>
    <s v="Corporate"/>
    <s v="United States"/>
    <s v="Houston"/>
    <x v="5"/>
    <n v="77095"/>
    <x v="2"/>
    <s v="OFF-PA-10003302"/>
    <x v="1"/>
    <x v="10"/>
    <s v="Xerox 1906"/>
    <n v="56.704000000000001"/>
    <n v="2"/>
    <n v="0.2"/>
    <n v="19.137599999999992"/>
  </r>
  <r>
    <n v="9545"/>
    <s v="CA-2012-135251"/>
    <x v="1"/>
    <x v="705"/>
    <d v="2012-08-10T00:00:00"/>
    <s v="Standard Class"/>
    <s v="RP-19270"/>
    <s v="Rachel Payne"/>
    <s v="Corporate"/>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s v="Corporate"/>
    <s v="United States"/>
    <s v="Columbus"/>
    <x v="14"/>
    <n v="47201"/>
    <x v="2"/>
    <s v="TEC-AC-10003433"/>
    <x v="2"/>
    <x v="11"/>
    <s v="Maxell 4.7GB DVD+R 5/Pack"/>
    <n v="1.98"/>
    <n v="2"/>
    <n v="0"/>
    <n v="0.89100000000000001"/>
  </r>
  <r>
    <n v="9547"/>
    <s v="CA-2011-166590"/>
    <x v="2"/>
    <x v="194"/>
    <d v="2011-11-02T00:00:00"/>
    <s v="Standard Class"/>
    <s v="NC-18625"/>
    <s v="Noah Childs"/>
    <s v="Corporate"/>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s v="Corporate"/>
    <s v="United States"/>
    <s v="Philadelphia"/>
    <x v="9"/>
    <n v="19134"/>
    <x v="3"/>
    <s v="OFF-PA-10004610"/>
    <x v="1"/>
    <x v="10"/>
    <s v="Xerox 1900"/>
    <n v="6.8480000000000008"/>
    <n v="2"/>
    <n v="0.2"/>
    <n v="2.1399999999999992"/>
  </r>
  <r>
    <n v="9549"/>
    <s v="CA-2013-131744"/>
    <x v="0"/>
    <x v="1133"/>
    <d v="2013-06-21T00:00:00"/>
    <s v="Second Class"/>
    <s v="SC-20770"/>
    <s v="Stewart Carmichael"/>
    <s v="Corporate"/>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s v="Corporate"/>
    <s v="United States"/>
    <s v="Philadelphia"/>
    <x v="9"/>
    <n v="19134"/>
    <x v="3"/>
    <s v="OFF-AP-10001394"/>
    <x v="1"/>
    <x v="9"/>
    <s v="Harmony Air Purifier"/>
    <n v="453.6"/>
    <n v="3"/>
    <n v="0.2"/>
    <n v="90.71999999999997"/>
  </r>
  <r>
    <n v="9551"/>
    <s v="CA-2012-160864"/>
    <x v="1"/>
    <x v="910"/>
    <d v="2012-05-06T00:00:00"/>
    <s v="First Class"/>
    <s v="NF-18595"/>
    <s v="Nicole Fjeld"/>
    <s v="Home Office"/>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s v="Consumer"/>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s v="Home Office"/>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s v="Corporate"/>
    <s v="United States"/>
    <s v="Broomfield"/>
    <x v="22"/>
    <n v="80020"/>
    <x v="1"/>
    <s v="FUR-FU-10000246"/>
    <x v="0"/>
    <x v="5"/>
    <s v="Aluminum Document Frame"/>
    <n v="68.432000000000016"/>
    <n v="7"/>
    <n v="0.2"/>
    <n v="8.5539999999999878"/>
  </r>
  <r>
    <n v="9555"/>
    <s v="CA-2012-111612"/>
    <x v="1"/>
    <x v="109"/>
    <d v="2012-12-02T00:00:00"/>
    <s v="Standard Class"/>
    <s v="EB-14110"/>
    <s v="Eugene Barchas"/>
    <s v="Consumer"/>
    <s v="United States"/>
    <s v="Columbus"/>
    <x v="24"/>
    <n v="43229"/>
    <x v="3"/>
    <s v="FUR-FU-10003799"/>
    <x v="0"/>
    <x v="5"/>
    <s v="Seth Thomas 13 1/2&quot; Wall Clock"/>
    <n v="71.12"/>
    <n v="5"/>
    <n v="0.2"/>
    <n v="9.7789999999999964"/>
  </r>
  <r>
    <n v="9556"/>
    <s v="CA-2012-111612"/>
    <x v="1"/>
    <x v="109"/>
    <d v="2012-12-02T00:00:00"/>
    <s v="Standard Class"/>
    <s v="EB-14110"/>
    <s v="Eugene Barchas"/>
    <s v="Consumer"/>
    <s v="United States"/>
    <s v="Columbus"/>
    <x v="24"/>
    <n v="43229"/>
    <x v="3"/>
    <s v="OFF-FA-10003021"/>
    <x v="1"/>
    <x v="13"/>
    <s v="Staples"/>
    <n v="3.008"/>
    <n v="2"/>
    <n v="0.2"/>
    <n v="0.56399999999999983"/>
  </r>
  <r>
    <n v="9557"/>
    <s v="CA-2012-156853"/>
    <x v="1"/>
    <x v="155"/>
    <d v="2012-12-05T00:00:00"/>
    <s v="Second Class"/>
    <s v="HP-14815"/>
    <s v="Harold Pawlan"/>
    <s v="Home Office"/>
    <s v="United States"/>
    <s v="Concord"/>
    <x v="38"/>
    <n v="3301"/>
    <x v="3"/>
    <s v="OFF-PA-10003656"/>
    <x v="1"/>
    <x v="10"/>
    <s v="Xerox 1935"/>
    <n v="184.66"/>
    <n v="7"/>
    <n v="0"/>
    <n v="84.943599999999989"/>
  </r>
  <r>
    <n v="9558"/>
    <s v="CA-2011-103086"/>
    <x v="2"/>
    <x v="1136"/>
    <d v="2011-10-19T00:00:00"/>
    <s v="Second Class"/>
    <s v="EB-14170"/>
    <s v="Evan Bailliet"/>
    <s v="Consumer"/>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s v="Consumer"/>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s v="Consumer"/>
    <s v="United States"/>
    <s v="Newark"/>
    <x v="24"/>
    <n v="43055"/>
    <x v="3"/>
    <s v="OFF-ST-10002554"/>
    <x v="1"/>
    <x v="4"/>
    <s v="Tennsco Industrial Shelving"/>
    <n v="195.64"/>
    <n v="5"/>
    <n v="0.2"/>
    <n v="-44.018999999999991"/>
  </r>
  <r>
    <n v="9561"/>
    <s v="CA-2013-129280"/>
    <x v="0"/>
    <x v="973"/>
    <d v="2013-05-06T00:00:00"/>
    <s v="First Class"/>
    <s v="SM-20905"/>
    <s v="Susan MacKendrick"/>
    <s v="Consumer"/>
    <s v="United States"/>
    <s v="Newark"/>
    <x v="24"/>
    <n v="43055"/>
    <x v="3"/>
    <s v="FUR-FU-10001876"/>
    <x v="0"/>
    <x v="5"/>
    <s v="Computer Room Manger, 14&quot;"/>
    <n v="51.967999999999996"/>
    <n v="2"/>
    <n v="0.2"/>
    <n v="10.393599999999998"/>
  </r>
  <r>
    <n v="9562"/>
    <s v="CA-2013-129280"/>
    <x v="0"/>
    <x v="973"/>
    <d v="2013-05-06T00:00:00"/>
    <s v="First Class"/>
    <s v="SM-20905"/>
    <s v="Susan MacKendrick"/>
    <s v="Consumer"/>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s v="Consumer"/>
    <s v="United States"/>
    <s v="Newark"/>
    <x v="24"/>
    <n v="43055"/>
    <x v="3"/>
    <s v="TEC-MA-10003589"/>
    <x v="2"/>
    <x v="15"/>
    <s v="Cisco 8961 IP Phone Charcoal"/>
    <n v="224.93700000000004"/>
    <n v="3"/>
    <n v="0.7"/>
    <n v="-164.9538"/>
  </r>
  <r>
    <n v="9564"/>
    <s v="CA-2013-129280"/>
    <x v="0"/>
    <x v="973"/>
    <d v="2013-05-06T00:00:00"/>
    <s v="First Class"/>
    <s v="SM-20905"/>
    <s v="Susan MacKendrick"/>
    <s v="Consumer"/>
    <s v="United States"/>
    <s v="Newark"/>
    <x v="24"/>
    <n v="43055"/>
    <x v="3"/>
    <s v="OFF-LA-10000081"/>
    <x v="1"/>
    <x v="2"/>
    <s v="Avery 496"/>
    <n v="6"/>
    <n v="2"/>
    <n v="0.2"/>
    <n v="2.0999999999999996"/>
  </r>
  <r>
    <n v="9565"/>
    <s v="CA-2012-161242"/>
    <x v="1"/>
    <x v="932"/>
    <d v="2012-06-08T00:00:00"/>
    <s v="Standard Class"/>
    <s v="CG-12040"/>
    <s v="Catherine Glotzbach"/>
    <s v="Home Office"/>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s v="Consumer"/>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s v="Consumer"/>
    <s v="United States"/>
    <s v="Tampa"/>
    <x v="2"/>
    <n v="33614"/>
    <x v="0"/>
    <s v="OFF-BI-10001636"/>
    <x v="1"/>
    <x v="8"/>
    <s v="Ibico Plastic and Wire Spiral Binding Combs"/>
    <n v="12.645000000000001"/>
    <n v="5"/>
    <n v="0.7"/>
    <n v="-10.116"/>
  </r>
  <r>
    <n v="9568"/>
    <s v="CA-2011-130428"/>
    <x v="2"/>
    <x v="691"/>
    <d v="2011-03-31T00:00:00"/>
    <s v="Same Day"/>
    <s v="TG-21640"/>
    <s v="Trudy Glocke"/>
    <s v="Consumer"/>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s v="Corporate"/>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s v="Consumer"/>
    <s v="United States"/>
    <s v="Columbus"/>
    <x v="24"/>
    <n v="43229"/>
    <x v="3"/>
    <s v="OFF-BI-10003196"/>
    <x v="1"/>
    <x v="8"/>
    <s v="Accohide Poly Flexible Ring Binders"/>
    <n v="6.732000000000002"/>
    <n v="6"/>
    <n v="0.7"/>
    <n v="-4.4879999999999978"/>
  </r>
  <r>
    <n v="9571"/>
    <s v="CA-2012-113131"/>
    <x v="1"/>
    <x v="496"/>
    <d v="2012-09-24T00:00:00"/>
    <s v="Same Day"/>
    <s v="MB-17305"/>
    <s v="Maria Bertelson"/>
    <s v="Consumer"/>
    <s v="United States"/>
    <s v="Columbus"/>
    <x v="24"/>
    <n v="43229"/>
    <x v="3"/>
    <s v="OFF-ST-10001172"/>
    <x v="1"/>
    <x v="4"/>
    <s v="Tennsco Lockers, Sand"/>
    <n v="33.568000000000005"/>
    <n v="2"/>
    <n v="0.2"/>
    <n v="1.6783999999999981"/>
  </r>
  <r>
    <n v="9572"/>
    <s v="CA-2012-113131"/>
    <x v="1"/>
    <x v="496"/>
    <d v="2012-09-24T00:00:00"/>
    <s v="Same Day"/>
    <s v="MB-17305"/>
    <s v="Maria Bertelson"/>
    <s v="Consumer"/>
    <s v="United States"/>
    <s v="Columbus"/>
    <x v="24"/>
    <n v="43229"/>
    <x v="3"/>
    <s v="OFF-EN-10003068"/>
    <x v="1"/>
    <x v="12"/>
    <s v="#6 3/4 Gummed Flap White Envelopes"/>
    <n v="15.840000000000002"/>
    <n v="2"/>
    <n v="0.2"/>
    <n v="5.5439999999999987"/>
  </r>
  <r>
    <n v="9573"/>
    <s v="CA-2012-113131"/>
    <x v="1"/>
    <x v="496"/>
    <d v="2012-09-24T00:00:00"/>
    <s v="Same Day"/>
    <s v="MB-17305"/>
    <s v="Maria Bertelson"/>
    <s v="Consumer"/>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s v="Consumer"/>
    <s v="United States"/>
    <s v="Columbus"/>
    <x v="24"/>
    <n v="43229"/>
    <x v="3"/>
    <s v="OFF-AR-10003504"/>
    <x v="1"/>
    <x v="6"/>
    <s v="Newell 347"/>
    <n v="17.12"/>
    <n v="5"/>
    <n v="0.2"/>
    <n v="1.9259999999999975"/>
  </r>
  <r>
    <n v="9575"/>
    <s v="CA-2012-148495"/>
    <x v="1"/>
    <x v="863"/>
    <d v="2012-08-13T00:00:00"/>
    <s v="Same Day"/>
    <s v="SF-20065"/>
    <s v="Sandra Flanagan"/>
    <s v="Consumer"/>
    <s v="United States"/>
    <s v="Pomona"/>
    <x v="1"/>
    <n v="91767"/>
    <x v="1"/>
    <s v="FUR-FU-10001889"/>
    <x v="0"/>
    <x v="5"/>
    <s v="Ultra Door Pull Handle"/>
    <n v="31.56"/>
    <n v="3"/>
    <n v="0"/>
    <n v="10.4148"/>
  </r>
  <r>
    <n v="9576"/>
    <s v="CA-2012-143147"/>
    <x v="1"/>
    <x v="989"/>
    <d v="2012-05-28T00:00:00"/>
    <s v="Second Class"/>
    <s v="PS-18760"/>
    <s v="Pamela Stobb"/>
    <s v="Consumer"/>
    <s v="United States"/>
    <s v="San Antonio"/>
    <x v="5"/>
    <n v="78207"/>
    <x v="2"/>
    <s v="FUR-CH-10000863"/>
    <x v="0"/>
    <x v="1"/>
    <s v="Novimex Swivel Fabric Task Chair"/>
    <n v="105.68599999999999"/>
    <n v="1"/>
    <n v="0.3"/>
    <n v="-28.686199999999999"/>
  </r>
  <r>
    <n v="9577"/>
    <s v="CA-2012-143147"/>
    <x v="1"/>
    <x v="989"/>
    <d v="2012-05-28T00:00:00"/>
    <s v="Second Class"/>
    <s v="PS-18760"/>
    <s v="Pamela Stobb"/>
    <s v="Consumer"/>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s v="Consumer"/>
    <s v="United States"/>
    <s v="San Antonio"/>
    <x v="5"/>
    <n v="78207"/>
    <x v="2"/>
    <s v="FUR-CH-10004754"/>
    <x v="0"/>
    <x v="1"/>
    <s v="Global Stack Chair with Arms, Black"/>
    <n v="104.93"/>
    <n v="5"/>
    <n v="0.3"/>
    <n v="-4.4969999999999999"/>
  </r>
  <r>
    <n v="9579"/>
    <s v="CA-2014-152975"/>
    <x v="3"/>
    <x v="32"/>
    <d v="2014-09-17T00:00:00"/>
    <s v="First Class"/>
    <s v="RB-19705"/>
    <s v="Roger Barcio"/>
    <s v="Home Office"/>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s v="Home Office"/>
    <s v="United States"/>
    <s v="New York City"/>
    <x v="15"/>
    <n v="10035"/>
    <x v="3"/>
    <s v="OFF-ST-10001370"/>
    <x v="1"/>
    <x v="4"/>
    <s v="Sensible Storage WireTech Storage Systems"/>
    <n v="70.98"/>
    <n v="1"/>
    <n v="0"/>
    <n v="3.5489999999999924"/>
  </r>
  <r>
    <n v="9581"/>
    <s v="CA-2014-152975"/>
    <x v="3"/>
    <x v="32"/>
    <d v="2014-09-17T00:00:00"/>
    <s v="First Class"/>
    <s v="RB-19705"/>
    <s v="Roger Barcio"/>
    <s v="Home Office"/>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s v="Home Office"/>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s v="Home Office"/>
    <s v="United States"/>
    <s v="Philadelphia"/>
    <x v="9"/>
    <n v="19120"/>
    <x v="3"/>
    <s v="OFF-FA-10002988"/>
    <x v="1"/>
    <x v="13"/>
    <s v="Ideal Clamps"/>
    <n v="9.6479999999999997"/>
    <n v="6"/>
    <n v="0.2"/>
    <n v="3.4973999999999998"/>
  </r>
  <r>
    <n v="9584"/>
    <s v="CA-2014-116127"/>
    <x v="3"/>
    <x v="643"/>
    <d v="2014-06-28T00:00:00"/>
    <s v="Second Class"/>
    <s v="SB-20185"/>
    <s v="Sarah Brown"/>
    <s v="Consumer"/>
    <s v="United States"/>
    <s v="New York City"/>
    <x v="15"/>
    <n v="10024"/>
    <x v="3"/>
    <s v="FUR-BO-10002213"/>
    <x v="0"/>
    <x v="0"/>
    <s v="DMI Eclipse Executive Suite Bookcases"/>
    <n v="400.78400000000005"/>
    <n v="1"/>
    <n v="0.2"/>
    <n v="-5.0098000000000269"/>
  </r>
  <r>
    <n v="9585"/>
    <s v="CA-2014-132584"/>
    <x v="3"/>
    <x v="775"/>
    <d v="2014-08-28T00:00:00"/>
    <s v="First Class"/>
    <s v="HJ-14875"/>
    <s v="Heather Jas"/>
    <s v="Home Office"/>
    <s v="United States"/>
    <s v="Detroit"/>
    <x v="12"/>
    <n v="48234"/>
    <x v="2"/>
    <s v="OFF-ST-10000344"/>
    <x v="1"/>
    <x v="4"/>
    <s v="Neat Ideas Personal Hanging Folder Files, Black"/>
    <n v="53.72"/>
    <n v="4"/>
    <n v="0"/>
    <n v="13.967199999999998"/>
  </r>
  <r>
    <n v="9586"/>
    <s v="CA-2013-160598"/>
    <x v="0"/>
    <x v="370"/>
    <d v="2013-08-29T00:00:00"/>
    <s v="First Class"/>
    <s v="SV-20815"/>
    <s v="Stuart Van"/>
    <s v="Corporate"/>
    <s v="United States"/>
    <s v="Miami"/>
    <x v="2"/>
    <n v="33142"/>
    <x v="0"/>
    <s v="OFF-PA-10002319"/>
    <x v="1"/>
    <x v="10"/>
    <s v="Xerox 1944"/>
    <n v="31.007999999999999"/>
    <n v="1"/>
    <n v="0.2"/>
    <n v="11.240400000000001"/>
  </r>
  <r>
    <n v="9587"/>
    <s v="CA-2013-108630"/>
    <x v="0"/>
    <x v="741"/>
    <d v="2013-11-19T00:00:00"/>
    <s v="Same Day"/>
    <s v="BE-11410"/>
    <s v="Bobby Elias"/>
    <s v="Consumer"/>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s v="Corporate"/>
    <s v="United States"/>
    <s v="Chicago"/>
    <x v="10"/>
    <n v="60653"/>
    <x v="2"/>
    <s v="OFF-ST-10001418"/>
    <x v="1"/>
    <x v="4"/>
    <s v="Carina Media Storage Towers in Natural &amp; Black"/>
    <n v="195.136"/>
    <n v="4"/>
    <n v="0.2"/>
    <n v="-43.9056"/>
  </r>
  <r>
    <n v="9589"/>
    <s v="CA-2014-110940"/>
    <x v="3"/>
    <x v="283"/>
    <d v="2014-07-29T00:00:00"/>
    <s v="Standard Class"/>
    <s v="AZ-10750"/>
    <s v="Annie Zypern"/>
    <s v="Consumer"/>
    <s v="United States"/>
    <s v="Wheeling"/>
    <x v="10"/>
    <n v="60090"/>
    <x v="2"/>
    <s v="OFF-AR-10000380"/>
    <x v="1"/>
    <x v="6"/>
    <s v="Hunt PowerHouse Electric Pencil Sharpener, Blue"/>
    <n v="121.536"/>
    <n v="4"/>
    <n v="0.2"/>
    <n v="15.191999999999979"/>
  </r>
  <r>
    <n v="9590"/>
    <s v="CA-2011-119172"/>
    <x v="2"/>
    <x v="218"/>
    <d v="2011-05-15T00:00:00"/>
    <s v="Standard Class"/>
    <s v="HD-14785"/>
    <s v="Harold Dahlen"/>
    <s v="Home Office"/>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s v="Home Office"/>
    <s v="United States"/>
    <s v="Chicago"/>
    <x v="10"/>
    <n v="60610"/>
    <x v="2"/>
    <s v="OFF-BI-10002026"/>
    <x v="1"/>
    <x v="8"/>
    <s v="Avery Arch Ring Binders"/>
    <n v="104.57999999999998"/>
    <n v="9"/>
    <n v="0.8"/>
    <n v="-172.55700000000007"/>
  </r>
  <r>
    <n v="9592"/>
    <s v="US-2013-105452"/>
    <x v="0"/>
    <x v="1062"/>
    <d v="2013-08-02T00:00:00"/>
    <s v="Standard Class"/>
    <s v="BF-11005"/>
    <s v="Barry Franz"/>
    <s v="Home Office"/>
    <s v="United States"/>
    <s v="Pasadena"/>
    <x v="5"/>
    <n v="77506"/>
    <x v="2"/>
    <s v="FUR-FU-10003691"/>
    <x v="0"/>
    <x v="5"/>
    <s v="Eldon Image Series Desk Accessories, Ebony"/>
    <n v="24.700000000000003"/>
    <n v="5"/>
    <n v="0.6"/>
    <n v="-9.8799999999999955"/>
  </r>
  <r>
    <n v="9593"/>
    <s v="US-2013-105452"/>
    <x v="0"/>
    <x v="1062"/>
    <d v="2013-08-02T00:00:00"/>
    <s v="Standard Class"/>
    <s v="BF-11005"/>
    <s v="Barry Franz"/>
    <s v="Home Office"/>
    <s v="United States"/>
    <s v="Pasadena"/>
    <x v="5"/>
    <n v="77506"/>
    <x v="2"/>
    <s v="FUR-FU-10003806"/>
    <x v="0"/>
    <x v="5"/>
    <s v="Tenex Chairmat w/ Average Lip, 45&quot; x 53&quot;"/>
    <n v="302.72000000000003"/>
    <n v="5"/>
    <n v="0.6"/>
    <n v="-378.40000000000009"/>
  </r>
  <r>
    <n v="9594"/>
    <s v="CA-2014-108931"/>
    <x v="3"/>
    <x v="32"/>
    <d v="2014-09-20T00:00:00"/>
    <s v="Standard Class"/>
    <s v="HZ-14950"/>
    <s v="Henia Zydlo"/>
    <s v="Consumer"/>
    <s v="United States"/>
    <s v="New York City"/>
    <x v="15"/>
    <n v="10024"/>
    <x v="3"/>
    <s v="OFF-PA-10002741"/>
    <x v="1"/>
    <x v="10"/>
    <s v="Xerox 1980"/>
    <n v="8.56"/>
    <n v="2"/>
    <n v="0"/>
    <n v="3.8519999999999994"/>
  </r>
  <r>
    <n v="9595"/>
    <s v="CA-2014-108931"/>
    <x v="3"/>
    <x v="32"/>
    <d v="2014-09-20T00:00:00"/>
    <s v="Standard Class"/>
    <s v="HZ-14950"/>
    <s v="Henia Zydlo"/>
    <s v="Consumer"/>
    <s v="United States"/>
    <s v="New York City"/>
    <x v="15"/>
    <n v="10024"/>
    <x v="3"/>
    <s v="OFF-PA-10003845"/>
    <x v="1"/>
    <x v="10"/>
    <s v="Xerox 1987"/>
    <n v="11.56"/>
    <n v="2"/>
    <n v="0"/>
    <n v="5.6644000000000005"/>
  </r>
  <r>
    <n v="9596"/>
    <s v="CA-2014-104619"/>
    <x v="3"/>
    <x v="714"/>
    <d v="2014-01-30T00:00:00"/>
    <s v="Standard Class"/>
    <s v="KD-16495"/>
    <s v="Keith Dawkins"/>
    <s v="Corporate"/>
    <s v="United States"/>
    <s v="San Jose"/>
    <x v="1"/>
    <n v="95123"/>
    <x v="1"/>
    <s v="OFF-AP-10001492"/>
    <x v="1"/>
    <x v="9"/>
    <s v="Acco Six-Outlet Power Strip, 4' Cord Length"/>
    <n v="25.86"/>
    <n v="3"/>
    <n v="0"/>
    <n v="6.7236000000000002"/>
  </r>
  <r>
    <n v="9597"/>
    <s v="CA-2014-104619"/>
    <x v="3"/>
    <x v="714"/>
    <d v="2014-01-30T00:00:00"/>
    <s v="Standard Class"/>
    <s v="KD-16495"/>
    <s v="Keith Dawkins"/>
    <s v="Corporate"/>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s v="Corporate"/>
    <s v="United States"/>
    <s v="San Jose"/>
    <x v="1"/>
    <n v="95123"/>
    <x v="1"/>
    <s v="TEC-PH-10000193"/>
    <x v="2"/>
    <x v="7"/>
    <s v="Jensen SMPS-640 - speaker phone"/>
    <n v="110.352"/>
    <n v="3"/>
    <n v="0.2"/>
    <n v="8.2763999999999953"/>
  </r>
  <r>
    <n v="9599"/>
    <s v="CA-2012-149517"/>
    <x v="1"/>
    <x v="444"/>
    <d v="2012-09-23T00:00:00"/>
    <s v="Standard Class"/>
    <s v="FC-14245"/>
    <s v="Frank Carlisle"/>
    <s v="Home Office"/>
    <s v="United States"/>
    <s v="Sacramento"/>
    <x v="1"/>
    <n v="95823"/>
    <x v="1"/>
    <s v="FUR-FU-10003464"/>
    <x v="0"/>
    <x v="5"/>
    <s v="Seth Thomas 8 1/2&quot; Cubicle Clock"/>
    <n v="60.84"/>
    <n v="3"/>
    <n v="0"/>
    <n v="19.468799999999998"/>
  </r>
  <r>
    <n v="9600"/>
    <s v="CA-2012-116841"/>
    <x v="1"/>
    <x v="1225"/>
    <d v="2012-04-18T00:00:00"/>
    <s v="Standard Class"/>
    <s v="TP-21130"/>
    <s v="Theone Pippenger"/>
    <s v="Consumer"/>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s v="Corporate"/>
    <s v="United States"/>
    <s v="Mansfield"/>
    <x v="5"/>
    <n v="76063"/>
    <x v="2"/>
    <s v="OFF-PA-10003848"/>
    <x v="1"/>
    <x v="10"/>
    <s v="Xerox 1997"/>
    <n v="41.472000000000008"/>
    <n v="8"/>
    <n v="0.2"/>
    <n v="14.5152"/>
  </r>
  <r>
    <n v="9602"/>
    <s v="CA-2013-117604"/>
    <x v="0"/>
    <x v="913"/>
    <d v="2013-09-10T00:00:00"/>
    <s v="Standard Class"/>
    <s v="JP-15520"/>
    <s v="Jeremy Pistek"/>
    <s v="Consumer"/>
    <s v="United States"/>
    <s v="Jonesboro"/>
    <x v="36"/>
    <n v="72401"/>
    <x v="0"/>
    <s v="OFF-PA-10001357"/>
    <x v="1"/>
    <x v="10"/>
    <s v="Xerox 1886"/>
    <n v="239.5"/>
    <n v="5"/>
    <n v="0"/>
    <n v="114.95999999999998"/>
  </r>
  <r>
    <n v="9603"/>
    <s v="CA-2011-130155"/>
    <x v="2"/>
    <x v="946"/>
    <d v="2011-05-22T00:00:00"/>
    <s v="First Class"/>
    <s v="TD-20995"/>
    <s v="Tamara Dahlen"/>
    <s v="Consumer"/>
    <s v="United States"/>
    <s v="Virginia Beach"/>
    <x v="17"/>
    <n v="23464"/>
    <x v="0"/>
    <s v="OFF-SU-10004737"/>
    <x v="1"/>
    <x v="14"/>
    <s v="Acme Design Stainless Steel Bent Scissors"/>
    <n v="34.200000000000003"/>
    <n v="5"/>
    <n v="0"/>
    <n v="9.234"/>
  </r>
  <r>
    <n v="9604"/>
    <s v="CA-2013-129861"/>
    <x v="0"/>
    <x v="26"/>
    <d v="2013-06-24T00:00:00"/>
    <s v="Standard Class"/>
    <s v="DM-13345"/>
    <s v="Denise Monton"/>
    <s v="Corporate"/>
    <s v="United States"/>
    <s v="Rochester"/>
    <x v="15"/>
    <n v="14609"/>
    <x v="3"/>
    <s v="FUR-TA-10003715"/>
    <x v="0"/>
    <x v="3"/>
    <s v="Hon 2111 Invitation Series Corner Table"/>
    <n v="376.86599999999999"/>
    <n v="3"/>
    <n v="0.4"/>
    <n v="-213.55740000000006"/>
  </r>
  <r>
    <n v="9605"/>
    <s v="CA-2012-138625"/>
    <x v="1"/>
    <x v="121"/>
    <d v="2012-11-05T00:00:00"/>
    <s v="First Class"/>
    <s v="EG-13900"/>
    <s v="Emily Grady"/>
    <s v="Consumer"/>
    <s v="United States"/>
    <s v="Chesapeake"/>
    <x v="17"/>
    <n v="23320"/>
    <x v="0"/>
    <s v="OFF-AP-10003099"/>
    <x v="1"/>
    <x v="9"/>
    <s v="Eureka Hand Vacuum, Bagless"/>
    <n v="197.72"/>
    <n v="4"/>
    <n v="0"/>
    <n v="55.36160000000001"/>
  </r>
  <r>
    <n v="9606"/>
    <s v="US-2014-122672"/>
    <x v="3"/>
    <x v="259"/>
    <d v="2014-11-10T00:00:00"/>
    <s v="Standard Class"/>
    <s v="HG-14965"/>
    <s v="Henry Goldwyn"/>
    <s v="Corporate"/>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s v="Corporate"/>
    <s v="United States"/>
    <s v="Lancaster"/>
    <x v="24"/>
    <n v="43130"/>
    <x v="3"/>
    <s v="OFF-ST-10002344"/>
    <x v="1"/>
    <x v="4"/>
    <s v="Carina 42&quot;Hx23 3/4&quot;W Media Storage Unit"/>
    <n v="194.35200000000003"/>
    <n v="3"/>
    <n v="0.2"/>
    <n v="-43.729199999999992"/>
  </r>
  <r>
    <n v="9608"/>
    <s v="CA-2014-117128"/>
    <x v="3"/>
    <x v="256"/>
    <d v="2014-12-09T00:00:00"/>
    <s v="Second Class"/>
    <s v="BF-11080"/>
    <s v="Bart Folk"/>
    <s v="Consumer"/>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s v="Consumer"/>
    <s v="United States"/>
    <s v="New York City"/>
    <x v="15"/>
    <n v="10024"/>
    <x v="3"/>
    <s v="OFF-LA-10000248"/>
    <x v="1"/>
    <x v="2"/>
    <s v="Avery 52"/>
    <n v="11.07"/>
    <n v="3"/>
    <n v="0"/>
    <n v="5.2028999999999996"/>
  </r>
  <r>
    <n v="9610"/>
    <s v="CA-2013-130638"/>
    <x v="0"/>
    <x v="458"/>
    <d v="2013-05-20T00:00:00"/>
    <s v="Second Class"/>
    <s v="SC-20095"/>
    <s v="Sanjit Chand"/>
    <s v="Consumer"/>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s v="Consumer"/>
    <s v="United States"/>
    <s v="Los Angeles"/>
    <x v="1"/>
    <n v="90045"/>
    <x v="1"/>
    <s v="OFF-LA-10002195"/>
    <x v="1"/>
    <x v="2"/>
    <s v="Avery 481"/>
    <n v="27.72"/>
    <n v="9"/>
    <n v="0"/>
    <n v="13.3056"/>
  </r>
  <r>
    <n v="9612"/>
    <s v="CA-2014-144365"/>
    <x v="3"/>
    <x v="1200"/>
    <d v="2014-10-31T00:00:00"/>
    <s v="Standard Class"/>
    <s v="CS-11950"/>
    <s v="Carlos Soltero"/>
    <s v="Consumer"/>
    <s v="United States"/>
    <s v="Jackson"/>
    <x v="35"/>
    <n v="39212"/>
    <x v="0"/>
    <s v="OFF-FA-10000735"/>
    <x v="1"/>
    <x v="13"/>
    <s v="Staples"/>
    <n v="11.68"/>
    <n v="4"/>
    <n v="0"/>
    <n v="5.2559999999999993"/>
  </r>
  <r>
    <n v="9613"/>
    <s v="CA-2013-110086"/>
    <x v="0"/>
    <x v="31"/>
    <d v="2013-09-23T00:00:00"/>
    <s v="Standard Class"/>
    <s v="BD-11320"/>
    <s v="Bill Donatelli"/>
    <s v="Consumer"/>
    <s v="United States"/>
    <s v="Woodland"/>
    <x v="1"/>
    <n v="95695"/>
    <x v="1"/>
    <s v="TEC-PH-10001299"/>
    <x v="2"/>
    <x v="7"/>
    <s v="Polycom CX300 Desktop Phone USB VoIP phone"/>
    <n v="239.98400000000004"/>
    <n v="2"/>
    <n v="0.2"/>
    <n v="23.998400000000004"/>
  </r>
  <r>
    <n v="9614"/>
    <s v="CA-2011-128524"/>
    <x v="2"/>
    <x v="7"/>
    <d v="2011-11-13T00:00:00"/>
    <s v="First Class"/>
    <s v="MZ-17515"/>
    <s v="Mary Zewe"/>
    <s v="Corporate"/>
    <s v="United States"/>
    <s v="Seattle"/>
    <x v="4"/>
    <n v="98115"/>
    <x v="1"/>
    <s v="OFF-AP-10002892"/>
    <x v="1"/>
    <x v="9"/>
    <s v="Belkin F5C206VTEL 6 Outlet Surge"/>
    <n v="22.98"/>
    <n v="1"/>
    <n v="0"/>
    <n v="6.8939999999999984"/>
  </r>
  <r>
    <n v="9615"/>
    <s v="CA-2011-128524"/>
    <x v="2"/>
    <x v="7"/>
    <d v="2011-11-13T00:00:00"/>
    <s v="First Class"/>
    <s v="MZ-17515"/>
    <s v="Mary Zewe"/>
    <s v="Corporate"/>
    <s v="United States"/>
    <s v="Seattle"/>
    <x v="4"/>
    <n v="98115"/>
    <x v="1"/>
    <s v="TEC-AC-10002718"/>
    <x v="2"/>
    <x v="11"/>
    <s v="Belkin Standard 104 key USB Keyboard"/>
    <n v="102.13"/>
    <n v="7"/>
    <n v="0"/>
    <n v="15.319499999999996"/>
  </r>
  <r>
    <n v="9616"/>
    <s v="CA-2011-128524"/>
    <x v="2"/>
    <x v="7"/>
    <d v="2011-11-13T00:00:00"/>
    <s v="First Class"/>
    <s v="MZ-17515"/>
    <s v="Mary Zewe"/>
    <s v="Corporate"/>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s v="Corporate"/>
    <s v="United States"/>
    <s v="Los Angeles"/>
    <x v="1"/>
    <n v="90049"/>
    <x v="1"/>
    <s v="OFF-AR-10002255"/>
    <x v="1"/>
    <x v="6"/>
    <s v="Newell 346"/>
    <n v="5.76"/>
    <n v="2"/>
    <n v="0"/>
    <n v="1.6703999999999999"/>
  </r>
  <r>
    <n v="9618"/>
    <s v="CA-2014-160633"/>
    <x v="3"/>
    <x v="673"/>
    <d v="2014-11-22T00:00:00"/>
    <s v="Standard Class"/>
    <s v="BS-11380"/>
    <s v="Bill Stewart"/>
    <s v="Corporate"/>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s v="Corporate"/>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s v="Corporate"/>
    <s v="United States"/>
    <s v="Bowling Green"/>
    <x v="24"/>
    <n v="43402"/>
    <x v="3"/>
    <s v="TEC-AC-10002335"/>
    <x v="2"/>
    <x v="11"/>
    <s v="Logitech Media Keyboard K200"/>
    <n v="139.96000000000004"/>
    <n v="5"/>
    <n v="0.2"/>
    <n v="-1.7495000000000118"/>
  </r>
  <r>
    <n v="9621"/>
    <s v="CA-2011-115133"/>
    <x v="2"/>
    <x v="467"/>
    <d v="2011-09-30T00:00:00"/>
    <s v="Standard Class"/>
    <s v="DA-13450"/>
    <s v="Dianna Arnett"/>
    <s v="Home Office"/>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s v="Home Office"/>
    <s v="United States"/>
    <s v="Lancaster"/>
    <x v="24"/>
    <n v="43130"/>
    <x v="3"/>
    <s v="TEC-AC-10002370"/>
    <x v="2"/>
    <x v="11"/>
    <s v="Maxell CD-R Discs"/>
    <n v="3.1520000000000001"/>
    <n v="2"/>
    <n v="0.2"/>
    <n v="0.47279999999999966"/>
  </r>
  <r>
    <n v="9623"/>
    <s v="CA-2011-115133"/>
    <x v="2"/>
    <x v="467"/>
    <d v="2011-09-30T00:00:00"/>
    <s v="Standard Class"/>
    <s v="DA-13450"/>
    <s v="Dianna Arnett"/>
    <s v="Home Office"/>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s v="Consumer"/>
    <s v="United States"/>
    <s v="Dallas"/>
    <x v="5"/>
    <n v="75220"/>
    <x v="2"/>
    <s v="OFF-AP-10000240"/>
    <x v="1"/>
    <x v="9"/>
    <s v="Belkin F9G930V10-GRY 9 Outlet Surge"/>
    <n v="21.391999999999992"/>
    <n v="2"/>
    <n v="0.8"/>
    <n v="-54.549600000000012"/>
  </r>
  <r>
    <n v="9625"/>
    <s v="CA-2014-137449"/>
    <x v="3"/>
    <x v="222"/>
    <d v="2014-07-01T00:00:00"/>
    <s v="First Class"/>
    <s v="ME-17725"/>
    <s v="Max Engle"/>
    <s v="Consumer"/>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s v="Consumer"/>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s v="Corporate"/>
    <s v="United States"/>
    <s v="Lubbock"/>
    <x v="5"/>
    <n v="79424"/>
    <x v="2"/>
    <s v="OFF-PA-10001846"/>
    <x v="1"/>
    <x v="10"/>
    <s v="Xerox 1899"/>
    <n v="9.2480000000000011"/>
    <n v="2"/>
    <n v="0.2"/>
    <n v="3.3524000000000003"/>
  </r>
  <r>
    <n v="9628"/>
    <s v="CA-2011-139283"/>
    <x v="2"/>
    <x v="533"/>
    <d v="2011-11-27T00:00:00"/>
    <s v="Standard Class"/>
    <s v="BT-11440"/>
    <s v="Bobby Trafton"/>
    <s v="Consumer"/>
    <s v="United States"/>
    <s v="Detroit"/>
    <x v="12"/>
    <n v="48227"/>
    <x v="2"/>
    <s v="OFF-BI-10002049"/>
    <x v="1"/>
    <x v="8"/>
    <s v="UniKeep View Case Binders"/>
    <n v="14.669999999999998"/>
    <n v="3"/>
    <n v="0"/>
    <n v="6.7481999999999989"/>
  </r>
  <r>
    <n v="9629"/>
    <s v="CA-2011-118192"/>
    <x v="2"/>
    <x v="286"/>
    <d v="2011-01-19T00:00:00"/>
    <s v="Standard Class"/>
    <s v="MM-17920"/>
    <s v="Michael Moore"/>
    <s v="Consumer"/>
    <s v="United States"/>
    <s v="Newark"/>
    <x v="24"/>
    <n v="43055"/>
    <x v="3"/>
    <s v="OFF-PA-10002947"/>
    <x v="1"/>
    <x v="10"/>
    <s v="Xerox 1923"/>
    <n v="37.408000000000001"/>
    <n v="7"/>
    <n v="0.2"/>
    <n v="13.0928"/>
  </r>
  <r>
    <n v="9630"/>
    <s v="CA-2011-118192"/>
    <x v="2"/>
    <x v="286"/>
    <d v="2011-01-19T00:00:00"/>
    <s v="Standard Class"/>
    <s v="MM-17920"/>
    <s v="Michael Moore"/>
    <s v="Consumer"/>
    <s v="United States"/>
    <s v="Newark"/>
    <x v="24"/>
    <n v="43055"/>
    <x v="3"/>
    <s v="OFF-BI-10003476"/>
    <x v="1"/>
    <x v="8"/>
    <s v="Avery Metallic Poly Binders"/>
    <n v="3.4380000000000006"/>
    <n v="2"/>
    <n v="0.7"/>
    <n v="-2.5212000000000003"/>
  </r>
  <r>
    <n v="9631"/>
    <s v="CA-2013-168844"/>
    <x v="0"/>
    <x v="1207"/>
    <d v="2013-06-07T00:00:00"/>
    <s v="Standard Class"/>
    <s v="NM-18520"/>
    <s v="Neoma Murray"/>
    <s v="Consumer"/>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s v="Consumer"/>
    <s v="United States"/>
    <s v="New York City"/>
    <x v="15"/>
    <n v="10011"/>
    <x v="3"/>
    <s v="TEC-PH-10003215"/>
    <x v="2"/>
    <x v="7"/>
    <s v="Jackery Bar Premium Fast-charging Portable Charger"/>
    <n v="179.7"/>
    <n v="6"/>
    <n v="0"/>
    <n v="88.052999999999997"/>
  </r>
  <r>
    <n v="9633"/>
    <s v="CA-2014-154809"/>
    <x v="3"/>
    <x v="778"/>
    <d v="2014-02-18T00:00:00"/>
    <s v="Standard Class"/>
    <s v="MH-17455"/>
    <s v="Mark Hamilton"/>
    <s v="Consumer"/>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s v="Consumer"/>
    <s v="United States"/>
    <s v="Everett"/>
    <x v="31"/>
    <n v="2149"/>
    <x v="3"/>
    <s v="TEC-AC-10000865"/>
    <x v="2"/>
    <x v="11"/>
    <s v="WD My Passport Ultra 500GB Portable External Hard Drive"/>
    <n v="177"/>
    <n v="3"/>
    <n v="0"/>
    <n v="30.089999999999982"/>
  </r>
  <r>
    <n v="9635"/>
    <s v="CA-2011-151330"/>
    <x v="2"/>
    <x v="1005"/>
    <d v="2011-10-17T00:00:00"/>
    <s v="First Class"/>
    <s v="TC-21295"/>
    <s v="Toby Carlisle"/>
    <s v="Consumer"/>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s v="Consumer"/>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s v="Corporate"/>
    <s v="United States"/>
    <s v="Seattle"/>
    <x v="4"/>
    <n v="98105"/>
    <x v="1"/>
    <s v="FUR-FU-10003553"/>
    <x v="0"/>
    <x v="5"/>
    <s v="Howard Miller 13-1/2&quot; Diameter Rosebrook Wall Clock"/>
    <n v="137.54"/>
    <n v="2"/>
    <n v="0"/>
    <n v="55.016000000000005"/>
  </r>
  <r>
    <n v="9638"/>
    <s v="CA-2011-124702"/>
    <x v="2"/>
    <x v="728"/>
    <d v="2011-11-25T00:00:00"/>
    <s v="Standard Class"/>
    <s v="MH-17785"/>
    <s v="Maya Herman"/>
    <s v="Corporate"/>
    <s v="United States"/>
    <s v="Seattle"/>
    <x v="4"/>
    <n v="98105"/>
    <x v="1"/>
    <s v="FUR-TA-10003008"/>
    <x v="0"/>
    <x v="3"/>
    <s v="Lesro Round Back Collection Coffee Table, End Table"/>
    <n v="730.2"/>
    <n v="4"/>
    <n v="0"/>
    <n v="94.926000000000045"/>
  </r>
  <r>
    <n v="9639"/>
    <s v="US-2014-125808"/>
    <x v="3"/>
    <x v="105"/>
    <d v="2014-11-16T00:00:00"/>
    <s v="Second Class"/>
    <s v="EP-13915"/>
    <s v="Emily Phan"/>
    <s v="Consumer"/>
    <s v="United States"/>
    <s v="Los Angeles"/>
    <x v="1"/>
    <n v="90032"/>
    <x v="1"/>
    <s v="OFF-PA-10001846"/>
    <x v="1"/>
    <x v="10"/>
    <s v="Xerox 1899"/>
    <n v="11.56"/>
    <n v="2"/>
    <n v="0"/>
    <n v="5.6644000000000005"/>
  </r>
  <r>
    <n v="9640"/>
    <s v="CA-2012-116638"/>
    <x v="1"/>
    <x v="1226"/>
    <d v="2012-01-31T00:00:00"/>
    <s v="Second Class"/>
    <s v="JH-15985"/>
    <s v="Joseph Holt"/>
    <s v="Consumer"/>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s v="Corporate"/>
    <s v="United States"/>
    <s v="Seattle"/>
    <x v="4"/>
    <n v="98103"/>
    <x v="1"/>
    <s v="OFF-AR-10000390"/>
    <x v="1"/>
    <x v="6"/>
    <s v="Newell Chalk Holder"/>
    <n v="20.65"/>
    <n v="5"/>
    <n v="0"/>
    <n v="9.4989999999999988"/>
  </r>
  <r>
    <n v="9642"/>
    <s v="CA-2011-104563"/>
    <x v="2"/>
    <x v="1009"/>
    <d v="2011-03-12T00:00:00"/>
    <s v="Standard Class"/>
    <s v="CM-12715"/>
    <s v="Craig Molinari"/>
    <s v="Corporate"/>
    <s v="United States"/>
    <s v="Seattle"/>
    <x v="4"/>
    <n v="98103"/>
    <x v="1"/>
    <s v="OFF-ST-10000934"/>
    <x v="1"/>
    <x v="4"/>
    <s v="Contico 72&quot;H Heavy-Duty Storage System"/>
    <n v="204.89999999999998"/>
    <n v="5"/>
    <n v="0"/>
    <n v="0"/>
  </r>
  <r>
    <n v="9643"/>
    <s v="CA-2011-104563"/>
    <x v="2"/>
    <x v="1009"/>
    <d v="2011-03-12T00:00:00"/>
    <s v="Standard Class"/>
    <s v="CM-12715"/>
    <s v="Craig Molinari"/>
    <s v="Corporate"/>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s v="Corporate"/>
    <s v="United States"/>
    <s v="Seattle"/>
    <x v="4"/>
    <n v="98103"/>
    <x v="1"/>
    <s v="FUR-CH-10004495"/>
    <x v="0"/>
    <x v="1"/>
    <s v="Global Leather and Oak Executive Chair, Black"/>
    <n v="481.56800000000004"/>
    <n v="2"/>
    <n v="0.2"/>
    <n v="54.17639999999993"/>
  </r>
  <r>
    <n v="9645"/>
    <s v="US-2014-107979"/>
    <x v="3"/>
    <x v="110"/>
    <d v="2014-06-14T00:00:00"/>
    <s v="Standard Class"/>
    <s v="FO-14305"/>
    <s v="Frank Olsen"/>
    <s v="Consumer"/>
    <s v="United States"/>
    <s v="Glendale"/>
    <x v="16"/>
    <n v="85301"/>
    <x v="1"/>
    <s v="TEC-AC-10002006"/>
    <x v="2"/>
    <x v="11"/>
    <s v="Memorex Micro Travel Drive 16 GB"/>
    <n v="89.544000000000011"/>
    <n v="7"/>
    <n v="0.2"/>
    <n v="12.312299999999993"/>
  </r>
  <r>
    <n v="9646"/>
    <s v="US-2014-107979"/>
    <x v="3"/>
    <x v="110"/>
    <d v="2014-06-14T00:00:00"/>
    <s v="Standard Class"/>
    <s v="FO-14305"/>
    <s v="Frank Olsen"/>
    <s v="Consumer"/>
    <s v="United States"/>
    <s v="Glendale"/>
    <x v="16"/>
    <n v="85301"/>
    <x v="1"/>
    <s v="OFF-ST-10002485"/>
    <x v="1"/>
    <x v="4"/>
    <s v="Rogers Deluxe File Chest"/>
    <n v="35.167999999999999"/>
    <n v="2"/>
    <n v="0.2"/>
    <n v="-8.3524000000000012"/>
  </r>
  <r>
    <n v="9647"/>
    <s v="US-2014-107979"/>
    <x v="3"/>
    <x v="110"/>
    <d v="2014-06-14T00:00:00"/>
    <s v="Standard Class"/>
    <s v="FO-14305"/>
    <s v="Frank Olsen"/>
    <s v="Consumer"/>
    <s v="United States"/>
    <s v="Glendale"/>
    <x v="16"/>
    <n v="85301"/>
    <x v="1"/>
    <s v="OFF-BI-10000778"/>
    <x v="1"/>
    <x v="8"/>
    <s v="GBC VeloBinder Electric Binding Machine"/>
    <n v="72.588000000000008"/>
    <n v="2"/>
    <n v="0.7"/>
    <n v="-48.391999999999982"/>
  </r>
  <r>
    <n v="9648"/>
    <s v="CA-2011-150518"/>
    <x v="2"/>
    <x v="84"/>
    <d v="2011-11-24T00:00:00"/>
    <s v="Standard Class"/>
    <s v="MW-18220"/>
    <s v="Mitch Webber"/>
    <s v="Consumer"/>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s v="Consumer"/>
    <s v="United States"/>
    <s v="Coon Rapids"/>
    <x v="11"/>
    <n v="55433"/>
    <x v="2"/>
    <s v="TEC-PH-10002103"/>
    <x v="2"/>
    <x v="7"/>
    <s v="Jabra SPEAK 410"/>
    <n v="281.96999999999997"/>
    <n v="3"/>
    <n v="0"/>
    <n v="78.951599999999999"/>
  </r>
  <r>
    <n v="9650"/>
    <s v="CA-2013-107104"/>
    <x v="0"/>
    <x v="491"/>
    <d v="2013-12-01T00:00:00"/>
    <s v="Standard Class"/>
    <s v="MS-17365"/>
    <s v="Maribeth Schnelling"/>
    <s v="Consumer"/>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s v="Consumer"/>
    <s v="United States"/>
    <s v="Los Angeles"/>
    <x v="1"/>
    <n v="90045"/>
    <x v="1"/>
    <s v="OFF-AR-10004269"/>
    <x v="1"/>
    <x v="6"/>
    <s v="Newell 31"/>
    <n v="37.17"/>
    <n v="9"/>
    <n v="0"/>
    <n v="10.4076"/>
  </r>
  <r>
    <n v="9652"/>
    <s v="CA-2013-107104"/>
    <x v="0"/>
    <x v="491"/>
    <d v="2013-12-01T00:00:00"/>
    <s v="Standard Class"/>
    <s v="MS-17365"/>
    <s v="Maribeth Schnelling"/>
    <s v="Consumer"/>
    <s v="United States"/>
    <s v="Los Angeles"/>
    <x v="1"/>
    <n v="90045"/>
    <x v="1"/>
    <s v="OFF-AP-10000055"/>
    <x v="1"/>
    <x v="9"/>
    <s v="Belkin F9S820V06 8 Outlet Surge"/>
    <n v="64.959999999999994"/>
    <n v="2"/>
    <n v="0"/>
    <n v="19.487999999999992"/>
  </r>
  <r>
    <n v="9653"/>
    <s v="CA-2013-107104"/>
    <x v="0"/>
    <x v="491"/>
    <d v="2013-12-01T00:00:00"/>
    <s v="Standard Class"/>
    <s v="MS-17365"/>
    <s v="Maribeth Schnelling"/>
    <s v="Consumer"/>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s v="Home Office"/>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s v="Home Office"/>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s v="Consumer"/>
    <s v="United States"/>
    <s v="New York City"/>
    <x v="15"/>
    <n v="10035"/>
    <x v="3"/>
    <s v="FUR-FU-10001876"/>
    <x v="0"/>
    <x v="5"/>
    <s v="Computer Room Manger, 14&quot;"/>
    <n v="97.44"/>
    <n v="3"/>
    <n v="0"/>
    <n v="35.078399999999995"/>
  </r>
  <r>
    <n v="9657"/>
    <s v="CA-2011-156160"/>
    <x v="2"/>
    <x v="358"/>
    <d v="2011-09-29T00:00:00"/>
    <s v="Standard Class"/>
    <s v="AS-10090"/>
    <s v="Adam Shillingsburg"/>
    <s v="Consumer"/>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s v="Consumer"/>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s v="Consumer"/>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s v="Consumer"/>
    <s v="United States"/>
    <s v="Pomona"/>
    <x v="1"/>
    <n v="91767"/>
    <x v="1"/>
    <s v="OFF-LA-10001982"/>
    <x v="1"/>
    <x v="2"/>
    <s v="Smead Alpha-Z Color-Coded Name Labels First Letter Starter Set"/>
    <n v="18.75"/>
    <n v="5"/>
    <n v="0"/>
    <n v="9"/>
  </r>
  <r>
    <n v="9661"/>
    <s v="CA-2013-160717"/>
    <x v="0"/>
    <x v="112"/>
    <d v="2013-06-12T00:00:00"/>
    <s v="Standard Class"/>
    <s v="ME-17320"/>
    <s v="Maria Etezadi"/>
    <s v="Home Office"/>
    <s v="United States"/>
    <s v="Santa Barbara"/>
    <x v="1"/>
    <n v="93101"/>
    <x v="1"/>
    <s v="TEC-PH-10001459"/>
    <x v="2"/>
    <x v="7"/>
    <s v="Samsung Galaxy Mega 6.3"/>
    <n v="3023.9280000000003"/>
    <n v="9"/>
    <n v="0.2"/>
    <n v="226.79460000000006"/>
  </r>
  <r>
    <n v="9662"/>
    <s v="CA-2013-160717"/>
    <x v="0"/>
    <x v="112"/>
    <d v="2013-06-12T00:00:00"/>
    <s v="Standard Class"/>
    <s v="ME-17320"/>
    <s v="Maria Etezadi"/>
    <s v="Home Office"/>
    <s v="United States"/>
    <s v="Santa Barbara"/>
    <x v="1"/>
    <n v="93101"/>
    <x v="1"/>
    <s v="TEC-AC-10002134"/>
    <x v="2"/>
    <x v="11"/>
    <s v="Rosewill 107 Normal Keys USB Wired Standard Keyboard"/>
    <n v="26.96"/>
    <n v="2"/>
    <n v="0"/>
    <n v="3.7744"/>
  </r>
  <r>
    <n v="9663"/>
    <s v="CA-2013-160717"/>
    <x v="0"/>
    <x v="112"/>
    <d v="2013-06-12T00:00:00"/>
    <s v="Standard Class"/>
    <s v="ME-17320"/>
    <s v="Maria Etezadi"/>
    <s v="Home Office"/>
    <s v="United States"/>
    <s v="Santa Barbara"/>
    <x v="1"/>
    <n v="93101"/>
    <x v="1"/>
    <s v="TEC-PH-10001760"/>
    <x v="2"/>
    <x v="7"/>
    <s v="Bose SoundLink Bluetooth Speaker"/>
    <n v="477.6"/>
    <n v="3"/>
    <n v="0.2"/>
    <n v="161.19000000000003"/>
  </r>
  <r>
    <n v="9664"/>
    <s v="CA-2014-132619"/>
    <x v="3"/>
    <x v="515"/>
    <d v="2014-09-06T00:00:00"/>
    <s v="Standard Class"/>
    <s v="MS-17770"/>
    <s v="Maxwell Schwartz"/>
    <s v="Consumer"/>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s v="Corporate"/>
    <s v="United States"/>
    <s v="Riverside"/>
    <x v="1"/>
    <n v="92503"/>
    <x v="1"/>
    <s v="OFF-PA-10003953"/>
    <x v="1"/>
    <x v="10"/>
    <s v="Xerox 218"/>
    <n v="12.96"/>
    <n v="2"/>
    <n v="0"/>
    <n v="6.2208000000000006"/>
  </r>
  <r>
    <n v="9666"/>
    <s v="CA-2014-157448"/>
    <x v="3"/>
    <x v="673"/>
    <d v="2014-11-21T00:00:00"/>
    <s v="Standard Class"/>
    <s v="LC-16885"/>
    <s v="Lena Creighton"/>
    <s v="Consumer"/>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s v="Consumer"/>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s v="Consumer"/>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s v="Consumer"/>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s v="Consumer"/>
    <s v="United States"/>
    <s v="Decatur"/>
    <x v="19"/>
    <n v="35601"/>
    <x v="0"/>
    <s v="OFF-LA-10001569"/>
    <x v="1"/>
    <x v="2"/>
    <s v="Avery 499"/>
    <n v="14.940000000000001"/>
    <n v="3"/>
    <n v="0"/>
    <n v="6.8723999999999998"/>
  </r>
  <r>
    <n v="9671"/>
    <s v="CA-2012-133396"/>
    <x v="1"/>
    <x v="863"/>
    <d v="2012-08-15T00:00:00"/>
    <s v="First Class"/>
    <s v="GK-14620"/>
    <s v="Grace Kelly"/>
    <s v="Corporate"/>
    <s v="United States"/>
    <s v="Greensboro"/>
    <x v="3"/>
    <n v="27405"/>
    <x v="0"/>
    <s v="OFF-AR-10001446"/>
    <x v="1"/>
    <x v="6"/>
    <s v="Newell 309"/>
    <n v="64.680000000000007"/>
    <n v="7"/>
    <n v="0.2"/>
    <n v="8.0849999999999973"/>
  </r>
  <r>
    <n v="9672"/>
    <s v="US-2014-140312"/>
    <x v="3"/>
    <x v="38"/>
    <d v="2014-11-20T00:00:00"/>
    <s v="Standard Class"/>
    <s v="KL-16645"/>
    <s v="Ken Lonsdale"/>
    <s v="Consumer"/>
    <s v="United States"/>
    <s v="Dublin"/>
    <x v="1"/>
    <n v="94568"/>
    <x v="1"/>
    <s v="TEC-PH-10003442"/>
    <x v="2"/>
    <x v="7"/>
    <s v="Samsung Replacement EH64AVFWE Premium Headset"/>
    <n v="22"/>
    <n v="5"/>
    <n v="0.2"/>
    <n v="1.375"/>
  </r>
  <r>
    <n v="9673"/>
    <s v="CA-2013-114867"/>
    <x v="0"/>
    <x v="443"/>
    <d v="2013-12-29T00:00:00"/>
    <s v="Standard Class"/>
    <s v="FM-14290"/>
    <s v="Frank Merwin"/>
    <s v="Home Office"/>
    <s v="United States"/>
    <s v="Philadelphia"/>
    <x v="9"/>
    <n v="19143"/>
    <x v="3"/>
    <s v="OFF-PA-10000477"/>
    <x v="1"/>
    <x v="10"/>
    <s v="Xerox 1952"/>
    <n v="7.9680000000000009"/>
    <n v="2"/>
    <n v="0.2"/>
    <n v="2.6892000000000005"/>
  </r>
  <r>
    <n v="9674"/>
    <s v="CA-2013-114867"/>
    <x v="0"/>
    <x v="443"/>
    <d v="2013-12-29T00:00:00"/>
    <s v="Standard Class"/>
    <s v="FM-14290"/>
    <s v="Frank Merwin"/>
    <s v="Home Office"/>
    <s v="United States"/>
    <s v="Philadelphia"/>
    <x v="9"/>
    <n v="19143"/>
    <x v="3"/>
    <s v="TEC-PH-10002645"/>
    <x v="2"/>
    <x v="7"/>
    <s v="LG G2"/>
    <n v="1499.9699999999998"/>
    <n v="5"/>
    <n v="0.4"/>
    <n v="-374.99250000000006"/>
  </r>
  <r>
    <n v="9675"/>
    <s v="US-2011-164644"/>
    <x v="2"/>
    <x v="192"/>
    <d v="2011-07-24T00:00:00"/>
    <s v="Second Class"/>
    <s v="JL-15850"/>
    <s v="John Lucas"/>
    <s v="Consumer"/>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s v="Consumer"/>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s v="Corporate"/>
    <s v="United States"/>
    <s v="Richmond"/>
    <x v="14"/>
    <n v="47374"/>
    <x v="2"/>
    <s v="OFF-EN-10003862"/>
    <x v="1"/>
    <x v="12"/>
    <s v="Laser &amp; Ink Jet Business Envelopes"/>
    <n v="64.02"/>
    <n v="6"/>
    <n v="0"/>
    <n v="29.449199999999998"/>
  </r>
  <r>
    <n v="9678"/>
    <s v="CA-2013-144785"/>
    <x v="0"/>
    <x v="724"/>
    <d v="2013-04-24T00:00:00"/>
    <s v="Standard Class"/>
    <s v="CS-12490"/>
    <s v="Cindy Schnelling"/>
    <s v="Corporate"/>
    <s v="United States"/>
    <s v="New York City"/>
    <x v="15"/>
    <n v="10009"/>
    <x v="3"/>
    <s v="OFF-AR-10001573"/>
    <x v="1"/>
    <x v="6"/>
    <s v="American Pencil"/>
    <n v="6.99"/>
    <n v="3"/>
    <n v="0"/>
    <n v="2.027099999999999"/>
  </r>
  <r>
    <n v="9679"/>
    <s v="CA-2013-144785"/>
    <x v="0"/>
    <x v="724"/>
    <d v="2013-04-24T00:00:00"/>
    <s v="Standard Class"/>
    <s v="CS-12490"/>
    <s v="Cindy Schnelling"/>
    <s v="Corporate"/>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s v="Corporate"/>
    <s v="United States"/>
    <s v="San Francisco"/>
    <x v="1"/>
    <n v="94122"/>
    <x v="1"/>
    <s v="OFF-ST-10000046"/>
    <x v="1"/>
    <x v="4"/>
    <s v="Fellowes Super Stor/Drawer Files"/>
    <n v="323.10000000000002"/>
    <n v="2"/>
    <n v="0"/>
    <n v="61.38900000000001"/>
  </r>
  <r>
    <n v="9681"/>
    <s v="CA-2012-130113"/>
    <x v="1"/>
    <x v="17"/>
    <d v="2012-12-31T00:00:00"/>
    <s v="Standard Class"/>
    <s v="AH-10030"/>
    <s v="Aaron Hawkins"/>
    <s v="Corporate"/>
    <s v="United States"/>
    <s v="San Francisco"/>
    <x v="1"/>
    <n v="94122"/>
    <x v="1"/>
    <s v="TEC-PH-10003505"/>
    <x v="2"/>
    <x v="7"/>
    <s v="Geemarc AmpliPOWER60"/>
    <n v="668.16"/>
    <n v="9"/>
    <n v="0.2"/>
    <n v="75.167999999999921"/>
  </r>
  <r>
    <n v="9682"/>
    <s v="CA-2014-122770"/>
    <x v="3"/>
    <x v="1096"/>
    <d v="2014-12-19T00:00:00"/>
    <s v="Standard Class"/>
    <s v="EP-13915"/>
    <s v="Emily Phan"/>
    <s v="Consumer"/>
    <s v="United States"/>
    <s v="San Francisco"/>
    <x v="1"/>
    <n v="94122"/>
    <x v="1"/>
    <s v="OFF-LA-10004559"/>
    <x v="1"/>
    <x v="2"/>
    <s v="Avery 49"/>
    <n v="8.64"/>
    <n v="3"/>
    <n v="0"/>
    <n v="4.2336"/>
  </r>
  <r>
    <n v="9683"/>
    <s v="CA-2014-122770"/>
    <x v="3"/>
    <x v="1096"/>
    <d v="2014-12-19T00:00:00"/>
    <s v="Standard Class"/>
    <s v="EP-13915"/>
    <s v="Emily Phan"/>
    <s v="Consumer"/>
    <s v="United States"/>
    <s v="San Francisco"/>
    <x v="1"/>
    <n v="94122"/>
    <x v="1"/>
    <s v="OFF-PA-10003172"/>
    <x v="1"/>
    <x v="10"/>
    <s v="Xerox 1996"/>
    <n v="38.880000000000003"/>
    <n v="6"/>
    <n v="0"/>
    <n v="18.662400000000002"/>
  </r>
  <r>
    <n v="9684"/>
    <s v="CA-2014-122770"/>
    <x v="3"/>
    <x v="1096"/>
    <d v="2014-12-19T00:00:00"/>
    <s v="Standard Class"/>
    <s v="EP-13915"/>
    <s v="Emily Phan"/>
    <s v="Consumer"/>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s v="Consumer"/>
    <s v="United States"/>
    <s v="San Francisco"/>
    <x v="1"/>
    <n v="94122"/>
    <x v="1"/>
    <s v="OFF-PA-10000232"/>
    <x v="1"/>
    <x v="10"/>
    <s v="Xerox 1975"/>
    <n v="12.96"/>
    <n v="2"/>
    <n v="0"/>
    <n v="6.3504000000000005"/>
  </r>
  <r>
    <n v="9686"/>
    <s v="CA-2014-118668"/>
    <x v="3"/>
    <x v="460"/>
    <d v="2014-01-05T00:00:00"/>
    <s v="Second Class"/>
    <s v="FW-14395"/>
    <s v="Fred Wasserman"/>
    <s v="Corporate"/>
    <s v="United States"/>
    <s v="Los Angeles"/>
    <x v="1"/>
    <n v="90032"/>
    <x v="1"/>
    <s v="TEC-AC-10000682"/>
    <x v="2"/>
    <x v="11"/>
    <s v="Kensington K72356US Mouse-in-a-Box USB Desktop Mouse"/>
    <n v="16.59"/>
    <n v="1"/>
    <n v="0"/>
    <n v="5.8064999999999998"/>
  </r>
  <r>
    <n v="9687"/>
    <s v="CA-2014-116498"/>
    <x v="3"/>
    <x v="1109"/>
    <d v="2014-06-04T00:00:00"/>
    <s v="Standard Class"/>
    <s v="KA-16525"/>
    <s v="Kelly Andreada"/>
    <s v="Consumer"/>
    <s v="United States"/>
    <s v="San Diego"/>
    <x v="1"/>
    <n v="92037"/>
    <x v="1"/>
    <s v="OFF-AR-10003405"/>
    <x v="1"/>
    <x v="6"/>
    <s v="Dixon My First Ticonderoga Pencil, #2"/>
    <n v="35.099999999999994"/>
    <n v="6"/>
    <n v="0"/>
    <n v="10.178999999999997"/>
  </r>
  <r>
    <n v="9688"/>
    <s v="US-2014-130603"/>
    <x v="3"/>
    <x v="1033"/>
    <d v="2014-10-07T00:00:00"/>
    <s v="Standard Class"/>
    <s v="SC-20050"/>
    <s v="Sample Company A"/>
    <s v="Home Office"/>
    <s v="United States"/>
    <s v="Arlington"/>
    <x v="5"/>
    <n v="76017"/>
    <x v="2"/>
    <s v="OFF-BI-10000301"/>
    <x v="1"/>
    <x v="8"/>
    <s v="GBC Instant Report Kit"/>
    <n v="11.645999999999997"/>
    <n v="9"/>
    <n v="0.8"/>
    <n v="-17.469000000000005"/>
  </r>
  <r>
    <n v="9689"/>
    <s v="US-2014-135986"/>
    <x v="3"/>
    <x v="308"/>
    <d v="2014-06-28T00:00:00"/>
    <s v="Standard Class"/>
    <s v="PG-18895"/>
    <s v="Paul Gonzalez"/>
    <s v="Consumer"/>
    <s v="United States"/>
    <s v="Richmond"/>
    <x v="17"/>
    <n v="23223"/>
    <x v="0"/>
    <s v="OFF-PA-10001534"/>
    <x v="1"/>
    <x v="10"/>
    <s v="Xerox 230"/>
    <n v="32.400000000000006"/>
    <n v="5"/>
    <n v="0"/>
    <n v="15.552000000000001"/>
  </r>
  <r>
    <n v="9690"/>
    <s v="US-2014-135986"/>
    <x v="3"/>
    <x v="308"/>
    <d v="2014-06-28T00:00:00"/>
    <s v="Standard Class"/>
    <s v="PG-18895"/>
    <s v="Paul Gonzalez"/>
    <s v="Consumer"/>
    <s v="United States"/>
    <s v="Richmond"/>
    <x v="17"/>
    <n v="23223"/>
    <x v="0"/>
    <s v="TEC-PH-10003691"/>
    <x v="2"/>
    <x v="7"/>
    <s v="BlackBerry Q10"/>
    <n v="503.96"/>
    <n v="4"/>
    <n v="0"/>
    <n v="125.99000000000001"/>
  </r>
  <r>
    <n v="9691"/>
    <s v="CA-2014-140536"/>
    <x v="3"/>
    <x v="1095"/>
    <d v="2014-04-06T00:00:00"/>
    <s v="First Class"/>
    <s v="TA-21385"/>
    <s v="Tom Ashbrook"/>
    <s v="Home Office"/>
    <s v="United States"/>
    <s v="New York City"/>
    <x v="15"/>
    <n v="10035"/>
    <x v="3"/>
    <s v="OFF-AR-10001545"/>
    <x v="1"/>
    <x v="6"/>
    <s v="Newell 326"/>
    <n v="7.04"/>
    <n v="4"/>
    <n v="0"/>
    <n v="2.0415999999999999"/>
  </r>
  <r>
    <n v="9692"/>
    <s v="CA-2012-130183"/>
    <x v="1"/>
    <x v="50"/>
    <d v="2012-11-17T00:00:00"/>
    <s v="Standard Class"/>
    <s v="PO-18850"/>
    <s v="Patrick O'Brill"/>
    <s v="Consumer"/>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s v="Corporate"/>
    <s v="United States"/>
    <s v="Fairfield"/>
    <x v="29"/>
    <n v="6824"/>
    <x v="3"/>
    <s v="OFF-ST-10001837"/>
    <x v="1"/>
    <x v="4"/>
    <s v="SAFCO Mobile Desk Side File, Wire Frame"/>
    <n v="470.35999999999996"/>
    <n v="11"/>
    <n v="0"/>
    <n v="122.2936"/>
  </r>
  <r>
    <n v="9694"/>
    <s v="CA-2014-130148"/>
    <x v="3"/>
    <x v="241"/>
    <d v="2014-09-29T00:00:00"/>
    <s v="Second Class"/>
    <s v="NK-18490"/>
    <s v="Neil Knudson"/>
    <s v="Home Office"/>
    <s v="United States"/>
    <s v="San Francisco"/>
    <x v="1"/>
    <n v="94110"/>
    <x v="1"/>
    <s v="OFF-PA-10000551"/>
    <x v="1"/>
    <x v="10"/>
    <s v="Array Memo Cubes"/>
    <n v="31.08"/>
    <n v="6"/>
    <n v="0"/>
    <n v="15.229199999999999"/>
  </r>
  <r>
    <n v="9695"/>
    <s v="CA-2014-130148"/>
    <x v="3"/>
    <x v="241"/>
    <d v="2014-09-29T00:00:00"/>
    <s v="Second Class"/>
    <s v="NK-18490"/>
    <s v="Neil Knudson"/>
    <s v="Home Office"/>
    <s v="United States"/>
    <s v="San Francisco"/>
    <x v="1"/>
    <n v="94110"/>
    <x v="1"/>
    <s v="OFF-SU-10001574"/>
    <x v="1"/>
    <x v="14"/>
    <s v="Acme Value Line Scissors"/>
    <n v="7.3"/>
    <n v="2"/>
    <n v="0"/>
    <n v="2.1899999999999995"/>
  </r>
  <r>
    <n v="9696"/>
    <s v="US-2013-151260"/>
    <x v="0"/>
    <x v="25"/>
    <d v="2013-12-15T00:00:00"/>
    <s v="First Class"/>
    <s v="SC-20695"/>
    <s v="Steve Chapman"/>
    <s v="Corporate"/>
    <s v="United States"/>
    <s v="Springfield"/>
    <x v="24"/>
    <n v="45503"/>
    <x v="3"/>
    <s v="OFF-AP-10002892"/>
    <x v="1"/>
    <x v="9"/>
    <s v="Belkin F5C206VTEL 6 Outlet Surge"/>
    <n v="73.536000000000001"/>
    <n v="4"/>
    <n v="0.2"/>
    <n v="9.1919999999999931"/>
  </r>
  <r>
    <n v="9697"/>
    <s v="CA-2011-144281"/>
    <x v="2"/>
    <x v="1227"/>
    <d v="2011-06-15T00:00:00"/>
    <s v="Second Class"/>
    <s v="HK-14890"/>
    <s v="Heather Kirkland"/>
    <s v="Corporate"/>
    <s v="United States"/>
    <s v="Detroit"/>
    <x v="12"/>
    <n v="48234"/>
    <x v="2"/>
    <s v="OFF-LA-10003930"/>
    <x v="1"/>
    <x v="2"/>
    <s v="Dot Matrix Printer Tape Reel Labels, White, 5000/Box"/>
    <n v="491.55"/>
    <n v="5"/>
    <n v="0"/>
    <n v="240.8595"/>
  </r>
  <r>
    <n v="9698"/>
    <s v="CA-2013-122511"/>
    <x v="0"/>
    <x v="21"/>
    <d v="2013-03-12T00:00:00"/>
    <s v="Same Day"/>
    <s v="BT-11485"/>
    <s v="Brad Thomas"/>
    <s v="Home Office"/>
    <s v="United States"/>
    <s v="Philadelphia"/>
    <x v="9"/>
    <n v="19140"/>
    <x v="3"/>
    <s v="FUR-FU-10001037"/>
    <x v="0"/>
    <x v="5"/>
    <s v="DAX Charcoal/Nickel-Tone Document Frame, 5 x 7"/>
    <n v="30.336000000000002"/>
    <n v="4"/>
    <n v="0.2"/>
    <n v="9.48"/>
  </r>
  <r>
    <n v="9699"/>
    <s v="CA-2014-154116"/>
    <x v="3"/>
    <x v="934"/>
    <d v="2014-12-20T00:00:00"/>
    <s v="Standard Class"/>
    <s v="KM-16660"/>
    <s v="Khloe Miller"/>
    <s v="Consumer"/>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s v="Consumer"/>
    <s v="United States"/>
    <s v="Inglewood"/>
    <x v="1"/>
    <n v="90301"/>
    <x v="1"/>
    <s v="OFF-AP-10000027"/>
    <x v="1"/>
    <x v="9"/>
    <s v="Hoover Commercial SteamVac"/>
    <n v="54.32"/>
    <n v="4"/>
    <n v="0"/>
    <n v="16.295999999999999"/>
  </r>
  <r>
    <n v="9701"/>
    <s v="CA-2014-154116"/>
    <x v="3"/>
    <x v="934"/>
    <d v="2014-12-20T00:00:00"/>
    <s v="Standard Class"/>
    <s v="KM-16660"/>
    <s v="Khloe Miller"/>
    <s v="Consumer"/>
    <s v="United States"/>
    <s v="Inglewood"/>
    <x v="1"/>
    <n v="90301"/>
    <x v="1"/>
    <s v="TEC-PH-10000675"/>
    <x v="2"/>
    <x v="7"/>
    <s v="Panasonic KX TS3282B Corded phone"/>
    <n v="196.77600000000001"/>
    <n v="3"/>
    <n v="0.2"/>
    <n v="14.758199999999995"/>
  </r>
  <r>
    <n v="9702"/>
    <s v="CA-2013-105291"/>
    <x v="0"/>
    <x v="859"/>
    <d v="2013-11-05T00:00:00"/>
    <s v="Standard Class"/>
    <s v="SP-20920"/>
    <s v="Susan Pistek"/>
    <s v="Consumer"/>
    <s v="United States"/>
    <s v="San Luis Obispo"/>
    <x v="1"/>
    <n v="93405"/>
    <x v="1"/>
    <s v="OFF-FA-10003059"/>
    <x v="1"/>
    <x v="13"/>
    <s v="Assorted Color Push Pins"/>
    <n v="3.62"/>
    <n v="2"/>
    <n v="0"/>
    <n v="1.1945999999999999"/>
  </r>
  <r>
    <n v="9703"/>
    <s v="CA-2014-147032"/>
    <x v="3"/>
    <x v="689"/>
    <d v="2014-08-05T00:00:00"/>
    <s v="Standard Class"/>
    <s v="LB-16795"/>
    <s v="Laurel Beltran"/>
    <s v="Home Office"/>
    <s v="United States"/>
    <s v="Wilmington"/>
    <x v="13"/>
    <n v="19805"/>
    <x v="3"/>
    <s v="OFF-PA-10003256"/>
    <x v="1"/>
    <x v="10"/>
    <s v="Avery Personal Creations Heavyweight Cards"/>
    <n v="11.54"/>
    <n v="1"/>
    <n v="0"/>
    <n v="5.5391999999999992"/>
  </r>
  <r>
    <n v="9704"/>
    <s v="CA-2014-147032"/>
    <x v="3"/>
    <x v="689"/>
    <d v="2014-08-05T00:00:00"/>
    <s v="Standard Class"/>
    <s v="LB-16795"/>
    <s v="Laurel Beltran"/>
    <s v="Home Office"/>
    <s v="United States"/>
    <s v="Wilmington"/>
    <x v="13"/>
    <n v="19805"/>
    <x v="3"/>
    <s v="OFF-BI-10003656"/>
    <x v="1"/>
    <x v="8"/>
    <s v="Fellowes PB200 Plastic Comb Binding Machine"/>
    <n v="849.95"/>
    <n v="5"/>
    <n v="0"/>
    <n v="390.97699999999998"/>
  </r>
  <r>
    <n v="9705"/>
    <s v="CA-2014-147032"/>
    <x v="3"/>
    <x v="689"/>
    <d v="2014-08-05T00:00:00"/>
    <s v="Standard Class"/>
    <s v="LB-16795"/>
    <s v="Laurel Beltran"/>
    <s v="Home Office"/>
    <s v="United States"/>
    <s v="Wilmington"/>
    <x v="13"/>
    <n v="19805"/>
    <x v="3"/>
    <s v="OFF-BI-10002897"/>
    <x v="1"/>
    <x v="8"/>
    <s v="Black Avery Memo-Size 3-Ring Binder, 5 1/2&quot; x 8 1/2&quot;"/>
    <n v="11.01"/>
    <n v="3"/>
    <n v="0"/>
    <n v="5.3948999999999998"/>
  </r>
  <r>
    <n v="9706"/>
    <s v="CA-2014-125990"/>
    <x v="3"/>
    <x v="15"/>
    <d v="2014-10-24T00:00:00"/>
    <s v="Standard Class"/>
    <s v="JS-16030"/>
    <s v="Joy Smith"/>
    <s v="Consumer"/>
    <s v="United States"/>
    <s v="San Francisco"/>
    <x v="1"/>
    <n v="94122"/>
    <x v="1"/>
    <s v="OFF-BI-10004826"/>
    <x v="1"/>
    <x v="8"/>
    <s v="JM Magazine Binder"/>
    <n v="39.624000000000009"/>
    <n v="3"/>
    <n v="0.2"/>
    <n v="13.868400000000001"/>
  </r>
  <r>
    <n v="9707"/>
    <s v="CA-2013-161746"/>
    <x v="0"/>
    <x v="147"/>
    <d v="2013-10-28T00:00:00"/>
    <s v="Standard Class"/>
    <s v="CS-11950"/>
    <s v="Carlos Soltero"/>
    <s v="Consumer"/>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s v="Consumer"/>
    <s v="United States"/>
    <s v="Los Angeles"/>
    <x v="1"/>
    <n v="90045"/>
    <x v="1"/>
    <s v="OFF-AR-10000390"/>
    <x v="1"/>
    <x v="6"/>
    <s v="Newell Chalk Holder"/>
    <n v="12.39"/>
    <n v="3"/>
    <n v="0"/>
    <n v="5.6993999999999998"/>
  </r>
  <r>
    <n v="9709"/>
    <s v="CA-2013-161746"/>
    <x v="0"/>
    <x v="147"/>
    <d v="2013-10-28T00:00:00"/>
    <s v="Standard Class"/>
    <s v="CS-11950"/>
    <s v="Carlos Soltero"/>
    <s v="Consumer"/>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s v="Consumer"/>
    <s v="United States"/>
    <s v="Los Angeles"/>
    <x v="1"/>
    <n v="90045"/>
    <x v="1"/>
    <s v="OFF-ST-10002743"/>
    <x v="1"/>
    <x v="4"/>
    <s v="SAFCO Boltless Steel Shelving"/>
    <n v="340.92"/>
    <n v="3"/>
    <n v="0"/>
    <n v="3.4091999999999842"/>
  </r>
  <r>
    <n v="9711"/>
    <s v="CA-2011-114251"/>
    <x v="2"/>
    <x v="1127"/>
    <d v="2011-11-10T00:00:00"/>
    <s v="Standard Class"/>
    <s v="MD-17350"/>
    <s v="Maribeth Dona"/>
    <s v="Consumer"/>
    <s v="United States"/>
    <s v="Philadelphia"/>
    <x v="9"/>
    <n v="19143"/>
    <x v="3"/>
    <s v="FUR-FU-10001468"/>
    <x v="0"/>
    <x v="5"/>
    <s v="Tenex Antistatic Computer Chair Mats"/>
    <n v="273.56799999999998"/>
    <n v="2"/>
    <n v="0.2"/>
    <n v="-34.196000000000026"/>
  </r>
  <r>
    <n v="9712"/>
    <s v="CA-2011-114251"/>
    <x v="2"/>
    <x v="1127"/>
    <d v="2011-11-10T00:00:00"/>
    <s v="Standard Class"/>
    <s v="MD-17350"/>
    <s v="Maribeth Dona"/>
    <s v="Consumer"/>
    <s v="United States"/>
    <s v="Philadelphia"/>
    <x v="9"/>
    <n v="19143"/>
    <x v="3"/>
    <s v="OFF-BI-10003684"/>
    <x v="1"/>
    <x v="8"/>
    <s v="Wilson Jones Legal Size Ring Binders"/>
    <n v="13.194000000000001"/>
    <n v="2"/>
    <n v="0.7"/>
    <n v="-8.7959999999999958"/>
  </r>
  <r>
    <n v="9713"/>
    <s v="CA-2011-114251"/>
    <x v="2"/>
    <x v="1127"/>
    <d v="2011-11-10T00:00:00"/>
    <s v="Standard Class"/>
    <s v="MD-17350"/>
    <s v="Maribeth Dona"/>
    <s v="Consumer"/>
    <s v="United States"/>
    <s v="Philadelphia"/>
    <x v="9"/>
    <n v="19143"/>
    <x v="3"/>
    <s v="OFF-ST-10003716"/>
    <x v="1"/>
    <x v="4"/>
    <s v="Tennsco Double-Tier Lockers"/>
    <n v="1080.096"/>
    <n v="6"/>
    <n v="0.2"/>
    <n v="-94.508399999999995"/>
  </r>
  <r>
    <n v="9714"/>
    <s v="CA-2011-114251"/>
    <x v="2"/>
    <x v="1127"/>
    <d v="2011-11-10T00:00:00"/>
    <s v="Standard Class"/>
    <s v="MD-17350"/>
    <s v="Maribeth Dona"/>
    <s v="Consumer"/>
    <s v="United States"/>
    <s v="Philadelphia"/>
    <x v="9"/>
    <n v="19143"/>
    <x v="3"/>
    <s v="TEC-AC-10001101"/>
    <x v="2"/>
    <x v="11"/>
    <s v="Sony 16GB Class 10 Micro SDHC R40 Memory Card"/>
    <n v="51.56"/>
    <n v="5"/>
    <n v="0.2"/>
    <n v="-6.4450000000000021"/>
  </r>
  <r>
    <n v="9715"/>
    <s v="CA-2011-114251"/>
    <x v="2"/>
    <x v="1127"/>
    <d v="2011-11-10T00:00:00"/>
    <s v="Standard Class"/>
    <s v="MD-17350"/>
    <s v="Maribeth Dona"/>
    <s v="Consumer"/>
    <s v="United States"/>
    <s v="Philadelphia"/>
    <x v="9"/>
    <n v="19143"/>
    <x v="3"/>
    <s v="TEC-AC-10004864"/>
    <x v="2"/>
    <x v="11"/>
    <s v="Memorex Micro Travel Drive 32 GB"/>
    <n v="58.415999999999997"/>
    <n v="2"/>
    <n v="0.2"/>
    <n v="16.794600000000003"/>
  </r>
  <r>
    <n v="9716"/>
    <s v="CA-2013-116379"/>
    <x v="0"/>
    <x v="77"/>
    <d v="2013-11-13T00:00:00"/>
    <s v="Standard Class"/>
    <s v="LD-17005"/>
    <s v="Lisa DeCherney"/>
    <s v="Consumer"/>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s v="Home Office"/>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s v="Consumer"/>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s v="Consumer"/>
    <s v="United States"/>
    <s v="Houston"/>
    <x v="5"/>
    <n v="77041"/>
    <x v="2"/>
    <s v="TEC-AC-10000109"/>
    <x v="2"/>
    <x v="11"/>
    <s v="Sony Micro Vault Click 16 GB USB 2.0 Flash Drive"/>
    <n v="223.96"/>
    <n v="5"/>
    <n v="0.2"/>
    <n v="11.198000000000015"/>
  </r>
  <r>
    <n v="9720"/>
    <s v="CA-2014-166835"/>
    <x v="3"/>
    <x v="105"/>
    <d v="2014-11-15T00:00:00"/>
    <s v="Second Class"/>
    <s v="DK-13375"/>
    <s v="Dennis Kane"/>
    <s v="Consumer"/>
    <s v="United States"/>
    <s v="Lancaster"/>
    <x v="9"/>
    <n v="17602"/>
    <x v="3"/>
    <s v="OFF-ST-10002574"/>
    <x v="1"/>
    <x v="4"/>
    <s v="SAFCO Commercial Wire Shelving, Black"/>
    <n v="221.024"/>
    <n v="2"/>
    <n v="0.2"/>
    <n v="-55.256"/>
  </r>
  <r>
    <n v="9721"/>
    <s v="CA-2013-119641"/>
    <x v="0"/>
    <x v="897"/>
    <d v="2013-09-27T00:00:00"/>
    <s v="Standard Class"/>
    <s v="CS-12250"/>
    <s v="Chris Selesnick"/>
    <s v="Corporate"/>
    <s v="United States"/>
    <s v="Green Bay"/>
    <x v="6"/>
    <n v="54302"/>
    <x v="2"/>
    <s v="FUR-FU-10002445"/>
    <x v="0"/>
    <x v="5"/>
    <s v="DAX Two-Tone Rosewood/Black Document Frame, Desktop, 5 x 7"/>
    <n v="18.96"/>
    <n v="2"/>
    <n v="0"/>
    <n v="7.5840000000000014"/>
  </r>
  <r>
    <n v="9722"/>
    <s v="CA-2013-105781"/>
    <x v="0"/>
    <x v="595"/>
    <d v="2013-02-20T00:00:00"/>
    <s v="Standard Class"/>
    <s v="JF-15565"/>
    <s v="Jill Fjeld"/>
    <s v="Consumer"/>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s v="Consumer"/>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s v="Home Office"/>
    <s v="United States"/>
    <s v="New York City"/>
    <x v="15"/>
    <n v="10011"/>
    <x v="3"/>
    <s v="OFF-BI-10003984"/>
    <x v="1"/>
    <x v="8"/>
    <s v="Lock-Up Easel 'Spel-Binder'"/>
    <n v="296.71200000000005"/>
    <n v="13"/>
    <n v="0.2"/>
    <n v="100.14029999999998"/>
  </r>
  <r>
    <n v="9725"/>
    <s v="CA-2012-117898"/>
    <x v="1"/>
    <x v="901"/>
    <d v="2012-12-11T00:00:00"/>
    <s v="Standard Class"/>
    <s v="TB-21250"/>
    <s v="Tim Brockman"/>
    <s v="Consumer"/>
    <s v="United States"/>
    <s v="Bloomington"/>
    <x v="10"/>
    <n v="61701"/>
    <x v="2"/>
    <s v="OFF-EN-10004459"/>
    <x v="1"/>
    <x v="12"/>
    <s v="Security-Tint Envelopes"/>
    <n v="12.224"/>
    <n v="2"/>
    <n v="0.2"/>
    <n v="4.4311999999999996"/>
  </r>
  <r>
    <n v="9726"/>
    <s v="CA-2014-142293"/>
    <x v="3"/>
    <x v="697"/>
    <d v="2014-09-21T00:00:00"/>
    <s v="First Class"/>
    <s v="SC-20380"/>
    <s v="Shahid Collister"/>
    <s v="Consumer"/>
    <s v="United States"/>
    <s v="Boise"/>
    <x v="45"/>
    <n v="83704"/>
    <x v="1"/>
    <s v="TEC-AC-10001109"/>
    <x v="2"/>
    <x v="11"/>
    <s v="Logitech Trackman Marble Mouse"/>
    <n v="89.97"/>
    <n v="3"/>
    <n v="0"/>
    <n v="37.787400000000005"/>
  </r>
  <r>
    <n v="9727"/>
    <s v="CA-2014-167395"/>
    <x v="3"/>
    <x v="574"/>
    <d v="2014-12-05T00:00:00"/>
    <s v="First Class"/>
    <s v="KM-16720"/>
    <s v="Kunst Miller"/>
    <s v="Consumer"/>
    <s v="United States"/>
    <s v="Lowell"/>
    <x v="31"/>
    <n v="1852"/>
    <x v="3"/>
    <s v="OFF-AP-10001293"/>
    <x v="1"/>
    <x v="9"/>
    <s v="Belkin 8 Outlet Surge Protector"/>
    <n v="286.85999999999996"/>
    <n v="7"/>
    <n v="0"/>
    <n v="80.320799999999991"/>
  </r>
  <r>
    <n v="9728"/>
    <s v="CA-2014-167395"/>
    <x v="3"/>
    <x v="574"/>
    <d v="2014-12-05T00:00:00"/>
    <s v="First Class"/>
    <s v="KM-16720"/>
    <s v="Kunst Miller"/>
    <s v="Consumer"/>
    <s v="United States"/>
    <s v="Lowell"/>
    <x v="31"/>
    <n v="1852"/>
    <x v="3"/>
    <s v="TEC-PH-10004977"/>
    <x v="2"/>
    <x v="7"/>
    <s v="GE 30524EE4"/>
    <n v="979.95"/>
    <n v="5"/>
    <n v="0"/>
    <n v="284.18549999999993"/>
  </r>
  <r>
    <n v="9729"/>
    <s v="CA-2014-167395"/>
    <x v="3"/>
    <x v="574"/>
    <d v="2014-12-05T00:00:00"/>
    <s v="First Class"/>
    <s v="KM-16720"/>
    <s v="Kunst Miller"/>
    <s v="Consumer"/>
    <s v="United States"/>
    <s v="Lowell"/>
    <x v="31"/>
    <n v="1852"/>
    <x v="3"/>
    <s v="OFF-SU-10001935"/>
    <x v="1"/>
    <x v="14"/>
    <s v="Staples"/>
    <n v="4.3600000000000003"/>
    <n v="2"/>
    <n v="0"/>
    <n v="0.17439999999999944"/>
  </r>
  <r>
    <n v="9730"/>
    <s v="CA-2011-111962"/>
    <x v="2"/>
    <x v="411"/>
    <d v="2011-10-04T00:00:00"/>
    <s v="Standard Class"/>
    <s v="EB-14170"/>
    <s v="Evan Bailliet"/>
    <s v="Consumer"/>
    <s v="United States"/>
    <s v="Seattle"/>
    <x v="4"/>
    <n v="98115"/>
    <x v="1"/>
    <s v="OFF-BI-10001308"/>
    <x v="1"/>
    <x v="8"/>
    <s v="GBC Standard Plastic Binding Systems' Combs"/>
    <n v="10.048000000000002"/>
    <n v="2"/>
    <n v="0.2"/>
    <n v="3.1399999999999988"/>
  </r>
  <r>
    <n v="9731"/>
    <s v="CA-2011-111962"/>
    <x v="2"/>
    <x v="411"/>
    <d v="2011-10-04T00:00:00"/>
    <s v="Standard Class"/>
    <s v="EB-14170"/>
    <s v="Evan Bailliet"/>
    <s v="Consumer"/>
    <s v="United States"/>
    <s v="Seattle"/>
    <x v="4"/>
    <n v="98115"/>
    <x v="1"/>
    <s v="OFF-ST-10000046"/>
    <x v="1"/>
    <x v="4"/>
    <s v="Fellowes Super Stor/Drawer Files"/>
    <n v="807.75"/>
    <n v="5"/>
    <n v="0"/>
    <n v="153.47250000000003"/>
  </r>
  <r>
    <n v="9732"/>
    <s v="CA-2014-124261"/>
    <x v="3"/>
    <x v="237"/>
    <d v="2014-11-20T00:00:00"/>
    <s v="Standard Class"/>
    <s v="JE-15715"/>
    <s v="Joe Elijah"/>
    <s v="Consumer"/>
    <s v="United States"/>
    <s v="Los Angeles"/>
    <x v="1"/>
    <n v="90049"/>
    <x v="1"/>
    <s v="OFF-AR-10003504"/>
    <x v="1"/>
    <x v="6"/>
    <s v="Newell 347"/>
    <n v="34.24"/>
    <n v="8"/>
    <n v="0"/>
    <n v="9.9295999999999971"/>
  </r>
  <r>
    <n v="9733"/>
    <s v="CA-2011-114321"/>
    <x v="2"/>
    <x v="1071"/>
    <d v="2011-08-25T00:00:00"/>
    <s v="Standard Class"/>
    <s v="NC-18535"/>
    <s v="Nick Crebassa"/>
    <s v="Corporate"/>
    <s v="United States"/>
    <s v="Hampton"/>
    <x v="17"/>
    <n v="23666"/>
    <x v="0"/>
    <s v="FUR-CH-10001797"/>
    <x v="0"/>
    <x v="1"/>
    <s v="Safco Chair Connectors, 6/Carton"/>
    <n v="500.23999999999995"/>
    <n v="13"/>
    <n v="0"/>
    <n v="145.06959999999992"/>
  </r>
  <r>
    <n v="9734"/>
    <s v="CA-2011-114321"/>
    <x v="2"/>
    <x v="1071"/>
    <d v="2011-08-25T00:00:00"/>
    <s v="Standard Class"/>
    <s v="NC-18535"/>
    <s v="Nick Crebassa"/>
    <s v="Corporate"/>
    <s v="United States"/>
    <s v="Hampton"/>
    <x v="17"/>
    <n v="23666"/>
    <x v="0"/>
    <s v="OFF-PA-10000246"/>
    <x v="1"/>
    <x v="10"/>
    <s v="Riverleaf Stik-Withit Designer Note Cubes"/>
    <n v="20.12"/>
    <n v="2"/>
    <n v="0"/>
    <n v="9.2552000000000003"/>
  </r>
  <r>
    <n v="9735"/>
    <s v="CA-2011-114321"/>
    <x v="2"/>
    <x v="1071"/>
    <d v="2011-08-25T00:00:00"/>
    <s v="Standard Class"/>
    <s v="NC-18535"/>
    <s v="Nick Crebassa"/>
    <s v="Corporate"/>
    <s v="United States"/>
    <s v="Hampton"/>
    <x v="17"/>
    <n v="23666"/>
    <x v="0"/>
    <s v="OFF-BI-10001359"/>
    <x v="1"/>
    <x v="8"/>
    <s v="GBC DocuBind TL300 Electric Binding System"/>
    <n v="896.99"/>
    <n v="1"/>
    <n v="0"/>
    <n v="421.58529999999996"/>
  </r>
  <r>
    <n v="9736"/>
    <s v="CA-2011-128062"/>
    <x v="2"/>
    <x v="84"/>
    <d v="2011-11-22T00:00:00"/>
    <s v="Second Class"/>
    <s v="AD-10180"/>
    <s v="Alan Dominguez"/>
    <s v="Home Office"/>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s v="Home Office"/>
    <s v="United States"/>
    <s v="Omaha"/>
    <x v="8"/>
    <n v="68104"/>
    <x v="2"/>
    <s v="TEC-PH-10004667"/>
    <x v="2"/>
    <x v="7"/>
    <s v="Cisco 8x8 Inc. 6753i IP Business Phone System"/>
    <n v="269.98"/>
    <n v="2"/>
    <n v="0"/>
    <n v="72.894599999999997"/>
  </r>
  <r>
    <n v="9738"/>
    <s v="CA-2014-129294"/>
    <x v="3"/>
    <x v="633"/>
    <d v="2014-03-22T00:00:00"/>
    <s v="Standard Class"/>
    <s v="KD-16615"/>
    <s v="Ken Dana"/>
    <s v="Corporate"/>
    <s v="United States"/>
    <s v="Los Angeles"/>
    <x v="1"/>
    <n v="90032"/>
    <x v="1"/>
    <s v="OFF-ST-10002615"/>
    <x v="1"/>
    <x v="4"/>
    <s v="Dual Level, Single-Width Filing Carts"/>
    <n v="310.12"/>
    <n v="2"/>
    <n v="0"/>
    <n v="80.631200000000007"/>
  </r>
  <r>
    <n v="9739"/>
    <s v="CA-2014-129294"/>
    <x v="3"/>
    <x v="633"/>
    <d v="2014-03-22T00:00:00"/>
    <s v="Standard Class"/>
    <s v="KD-16615"/>
    <s v="Ken Dana"/>
    <s v="Corporate"/>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s v="Corporate"/>
    <s v="United States"/>
    <s v="Los Angeles"/>
    <x v="1"/>
    <n v="90032"/>
    <x v="1"/>
    <s v="OFF-BI-10001757"/>
    <x v="1"/>
    <x v="8"/>
    <s v="Pressboard Hanging Data Binders for Unburst Sheets"/>
    <n v="19.68"/>
    <n v="5"/>
    <n v="0.2"/>
    <n v="6.8879999999999981"/>
  </r>
  <r>
    <n v="9741"/>
    <s v="CA-2014-129294"/>
    <x v="3"/>
    <x v="633"/>
    <d v="2014-03-22T00:00:00"/>
    <s v="Standard Class"/>
    <s v="KD-16615"/>
    <s v="Ken Dana"/>
    <s v="Corporate"/>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s v="Corporate"/>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s v="Consumer"/>
    <s v="United States"/>
    <s v="San Diego"/>
    <x v="1"/>
    <n v="92037"/>
    <x v="1"/>
    <s v="OFF-LA-10001074"/>
    <x v="1"/>
    <x v="2"/>
    <s v="Round Specialty Laser Printer Labels"/>
    <n v="62.65"/>
    <n v="5"/>
    <n v="0"/>
    <n v="29.445499999999996"/>
  </r>
  <r>
    <n v="9744"/>
    <s v="CA-2013-137127"/>
    <x v="0"/>
    <x v="950"/>
    <d v="2013-06-23T00:00:00"/>
    <s v="Standard Class"/>
    <s v="JJ-15445"/>
    <s v="Jennifer Jackson"/>
    <s v="Consumer"/>
    <s v="United States"/>
    <s v="Newark"/>
    <x v="13"/>
    <n v="19711"/>
    <x v="3"/>
    <s v="OFF-LA-10001641"/>
    <x v="1"/>
    <x v="2"/>
    <s v="Avery 518"/>
    <n v="9.4499999999999993"/>
    <n v="3"/>
    <n v="0"/>
    <n v="4.5359999999999996"/>
  </r>
  <r>
    <n v="9745"/>
    <s v="CA-2014-141782"/>
    <x v="3"/>
    <x v="276"/>
    <d v="2014-01-26T00:00:00"/>
    <s v="Standard Class"/>
    <s v="BE-11410"/>
    <s v="Bobby Elias"/>
    <s v="Consumer"/>
    <s v="United States"/>
    <s v="Aurora"/>
    <x v="10"/>
    <n v="60505"/>
    <x v="2"/>
    <s v="OFF-EN-10002230"/>
    <x v="1"/>
    <x v="12"/>
    <s v="Airmail Envelopes"/>
    <n v="268.57600000000002"/>
    <n v="4"/>
    <n v="0.2"/>
    <n v="90.64439999999999"/>
  </r>
  <r>
    <n v="9746"/>
    <s v="CA-2014-137505"/>
    <x v="3"/>
    <x v="221"/>
    <d v="2014-11-25T00:00:00"/>
    <s v="Same Day"/>
    <s v="BP-11290"/>
    <s v="Beth Paige"/>
    <s v="Consumer"/>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s v="Consumer"/>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s v="Consumer"/>
    <s v="United States"/>
    <s v="Chicago"/>
    <x v="10"/>
    <n v="60653"/>
    <x v="2"/>
    <s v="FUR-FU-10000175"/>
    <x v="0"/>
    <x v="5"/>
    <s v="DAX Wood Document Frame."/>
    <n v="10.984000000000002"/>
    <n v="2"/>
    <n v="0.6"/>
    <n v="-7.9634"/>
  </r>
  <r>
    <n v="9749"/>
    <s v="US-2011-140914"/>
    <x v="2"/>
    <x v="7"/>
    <d v="2011-11-15T00:00:00"/>
    <s v="Standard Class"/>
    <s v="BH-11710"/>
    <s v="Brosina Hoffman"/>
    <s v="Consumer"/>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s v="Corporate"/>
    <s v="United States"/>
    <s v="Dover"/>
    <x v="38"/>
    <n v="3820"/>
    <x v="3"/>
    <s v="TEC-AC-10002567"/>
    <x v="2"/>
    <x v="11"/>
    <s v="Logitech G602 Wireless Gaming Mouse"/>
    <n v="159.97999999999999"/>
    <n v="2"/>
    <n v="0"/>
    <n v="57.592799999999997"/>
  </r>
  <r>
    <n v="9751"/>
    <s v="CA-2013-113390"/>
    <x v="0"/>
    <x v="1228"/>
    <d v="2013-10-16T00:00:00"/>
    <s v="Standard Class"/>
    <s v="EP-13915"/>
    <s v="Emily Phan"/>
    <s v="Consumer"/>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s v="Consumer"/>
    <s v="United States"/>
    <s v="Chicago"/>
    <x v="10"/>
    <n v="60610"/>
    <x v="2"/>
    <s v="OFF-AR-10001446"/>
    <x v="1"/>
    <x v="6"/>
    <s v="Newell 309"/>
    <n v="27.72"/>
    <n v="3"/>
    <n v="0.2"/>
    <n v="3.4649999999999999"/>
  </r>
  <r>
    <n v="9753"/>
    <s v="US-2013-158680"/>
    <x v="0"/>
    <x v="949"/>
    <d v="2013-07-03T00:00:00"/>
    <s v="First Class"/>
    <s v="NZ-18565"/>
    <s v="Nick Zandusky"/>
    <s v="Home Office"/>
    <s v="United States"/>
    <s v="Seattle"/>
    <x v="4"/>
    <n v="98115"/>
    <x v="1"/>
    <s v="OFF-BI-10000145"/>
    <x v="1"/>
    <x v="8"/>
    <s v="Zipper Ring Binder Pockets"/>
    <n v="2.4960000000000004"/>
    <n v="1"/>
    <n v="0.2"/>
    <n v="0.90479999999999983"/>
  </r>
  <r>
    <n v="9754"/>
    <s v="CA-2014-113705"/>
    <x v="3"/>
    <x v="996"/>
    <d v="2014-03-30T00:00:00"/>
    <s v="Second Class"/>
    <s v="LC-16870"/>
    <s v="Lena Cacioppo"/>
    <s v="Consumer"/>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s v="Consumer"/>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s v="Consumer"/>
    <s v="United States"/>
    <s v="Richmond"/>
    <x v="17"/>
    <n v="23223"/>
    <x v="0"/>
    <s v="OFF-ST-10001128"/>
    <x v="1"/>
    <x v="4"/>
    <s v="Carina Mini System Audio Rack, Model AR050B"/>
    <n v="332.94"/>
    <n v="3"/>
    <n v="0"/>
    <n v="9.9882000000000204"/>
  </r>
  <r>
    <n v="9757"/>
    <s v="CA-2014-113705"/>
    <x v="3"/>
    <x v="996"/>
    <d v="2014-03-30T00:00:00"/>
    <s v="Second Class"/>
    <s v="LC-16870"/>
    <s v="Lena Cacioppo"/>
    <s v="Consumer"/>
    <s v="United States"/>
    <s v="Richmond"/>
    <x v="17"/>
    <n v="23223"/>
    <x v="0"/>
    <s v="FUR-TA-10002533"/>
    <x v="0"/>
    <x v="3"/>
    <s v="BPI Conference Tables"/>
    <n v="292.10000000000002"/>
    <n v="2"/>
    <n v="0"/>
    <n v="58.419999999999987"/>
  </r>
  <r>
    <n v="9758"/>
    <s v="CA-2014-113705"/>
    <x v="3"/>
    <x v="996"/>
    <d v="2014-03-30T00:00:00"/>
    <s v="Second Class"/>
    <s v="LC-16870"/>
    <s v="Lena Cacioppo"/>
    <s v="Consumer"/>
    <s v="United States"/>
    <s v="Richmond"/>
    <x v="17"/>
    <n v="23223"/>
    <x v="0"/>
    <s v="TEC-PH-10004006"/>
    <x v="2"/>
    <x v="7"/>
    <s v="Panasonic KX - TS880B Telephone"/>
    <n v="206.1"/>
    <n v="5"/>
    <n v="0"/>
    <n v="55.647000000000006"/>
  </r>
  <r>
    <n v="9759"/>
    <s v="CA-2014-113705"/>
    <x v="3"/>
    <x v="996"/>
    <d v="2014-03-30T00:00:00"/>
    <s v="Second Class"/>
    <s v="LC-16870"/>
    <s v="Lena Cacioppo"/>
    <s v="Consumer"/>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s v="Corporate"/>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s v="Home Office"/>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s v="Corporate"/>
    <s v="United States"/>
    <s v="Seattle"/>
    <x v="4"/>
    <n v="98103"/>
    <x v="1"/>
    <s v="TEC-AC-10000736"/>
    <x v="2"/>
    <x v="11"/>
    <s v="Logitech G600 MMO Gaming Mouse"/>
    <n v="239.96999999999997"/>
    <n v="3"/>
    <n v="0"/>
    <n v="86.389199999999988"/>
  </r>
  <r>
    <n v="9763"/>
    <s v="CA-2011-121762"/>
    <x v="2"/>
    <x v="1047"/>
    <d v="2011-02-19T00:00:00"/>
    <s v="Standard Class"/>
    <s v="ML-17395"/>
    <s v="Marina Lichtenstein"/>
    <s v="Corporate"/>
    <s v="United States"/>
    <s v="Seattle"/>
    <x v="4"/>
    <n v="98103"/>
    <x v="1"/>
    <s v="OFF-AP-10001293"/>
    <x v="1"/>
    <x v="9"/>
    <s v="Belkin 8 Outlet Surge Protector"/>
    <n v="81.96"/>
    <n v="2"/>
    <n v="0"/>
    <n v="22.948799999999999"/>
  </r>
  <r>
    <n v="9764"/>
    <s v="CA-2011-121762"/>
    <x v="2"/>
    <x v="1047"/>
    <d v="2011-02-19T00:00:00"/>
    <s v="Standard Class"/>
    <s v="ML-17395"/>
    <s v="Marina Lichtenstein"/>
    <s v="Corporate"/>
    <s v="United States"/>
    <s v="Seattle"/>
    <x v="4"/>
    <n v="98103"/>
    <x v="1"/>
    <s v="OFF-SU-10000157"/>
    <x v="1"/>
    <x v="14"/>
    <s v="Compact Automatic Electric Letter Opener"/>
    <n v="238.62"/>
    <n v="2"/>
    <n v="0"/>
    <n v="4.7724000000000046"/>
  </r>
  <r>
    <n v="9765"/>
    <s v="CA-2011-123855"/>
    <x v="2"/>
    <x v="1229"/>
    <d v="2011-06-23T00:00:00"/>
    <s v="Standard Class"/>
    <s v="MC-18100"/>
    <s v="Mick Crebagga"/>
    <s v="Consumer"/>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s v="Consumer"/>
    <s v="United States"/>
    <s v="Middletown"/>
    <x v="29"/>
    <n v="6457"/>
    <x v="3"/>
    <s v="OFF-BI-10001757"/>
    <x v="1"/>
    <x v="8"/>
    <s v="Pressboard Hanging Data Binders for Unburst Sheets"/>
    <n v="9.84"/>
    <n v="2"/>
    <n v="0"/>
    <n v="4.7231999999999994"/>
  </r>
  <r>
    <n v="9767"/>
    <s v="CA-2014-101959"/>
    <x v="3"/>
    <x v="1230"/>
    <d v="2014-03-07T00:00:00"/>
    <s v="Standard Class"/>
    <s v="DB-13660"/>
    <s v="Duane Benoit"/>
    <s v="Consumer"/>
    <s v="United States"/>
    <s v="Middletown"/>
    <x v="29"/>
    <n v="6457"/>
    <x v="3"/>
    <s v="OFF-PA-10002137"/>
    <x v="1"/>
    <x v="10"/>
    <s v="Southworth 100% Résumé Paper, 24lb."/>
    <n v="7.78"/>
    <n v="1"/>
    <n v="0"/>
    <n v="3.5009999999999994"/>
  </r>
  <r>
    <n v="9768"/>
    <s v="CA-2014-102659"/>
    <x v="3"/>
    <x v="34"/>
    <d v="2014-12-16T00:00:00"/>
    <s v="Standard Class"/>
    <s v="LW-17215"/>
    <s v="Luke Weiss"/>
    <s v="Consumer"/>
    <s v="United States"/>
    <s v="Grand Rapids"/>
    <x v="12"/>
    <n v="49505"/>
    <x v="2"/>
    <s v="OFF-BI-10000088"/>
    <x v="1"/>
    <x v="8"/>
    <s v="GBC Imprintable Covers"/>
    <n v="54.900000000000006"/>
    <n v="5"/>
    <n v="0"/>
    <n v="26.901000000000003"/>
  </r>
  <r>
    <n v="9769"/>
    <s v="CA-2014-142328"/>
    <x v="3"/>
    <x v="226"/>
    <d v="2014-12-15T00:00:00"/>
    <s v="Standard Class"/>
    <s v="TC-21535"/>
    <s v="Tracy Collins"/>
    <s v="Home Office"/>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s v="Home Office"/>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s v="Home Office"/>
    <s v="United States"/>
    <s v="Hialeah"/>
    <x v="2"/>
    <n v="33012"/>
    <x v="0"/>
    <s v="OFF-PA-10001609"/>
    <x v="1"/>
    <x v="10"/>
    <s v="Tops Wirebound Message Log Books"/>
    <n v="10.528"/>
    <n v="4"/>
    <n v="0.2"/>
    <n v="3.4215999999999993"/>
  </r>
  <r>
    <n v="9772"/>
    <s v="CA-2013-123533"/>
    <x v="0"/>
    <x v="390"/>
    <d v="2013-12-01T00:00:00"/>
    <s v="Standard Class"/>
    <s v="SC-20050"/>
    <s v="Sample Company A"/>
    <s v="Home Office"/>
    <s v="United States"/>
    <s v="Hialeah"/>
    <x v="2"/>
    <n v="33012"/>
    <x v="0"/>
    <s v="OFF-AP-10002765"/>
    <x v="1"/>
    <x v="9"/>
    <s v="Fellowes Advanced Computer Series Surge Protectors"/>
    <n v="42.384"/>
    <n v="2"/>
    <n v="0.2"/>
    <n v="4.2384000000000022"/>
  </r>
  <r>
    <n v="9773"/>
    <s v="CA-2013-104983"/>
    <x v="0"/>
    <x v="894"/>
    <d v="2013-07-04T00:00:00"/>
    <s v="Same Day"/>
    <s v="FM-14215"/>
    <s v="Filia McAdams"/>
    <s v="Corporate"/>
    <s v="United States"/>
    <s v="Philadelphia"/>
    <x v="9"/>
    <n v="19143"/>
    <x v="3"/>
    <s v="OFF-PA-10000167"/>
    <x v="1"/>
    <x v="10"/>
    <s v="Xerox 1925"/>
    <n v="123.92000000000002"/>
    <n v="5"/>
    <n v="0.2"/>
    <n v="38.724999999999994"/>
  </r>
  <r>
    <n v="9774"/>
    <s v="CA-2013-160234"/>
    <x v="0"/>
    <x v="190"/>
    <d v="2013-07-04T00:00:00"/>
    <s v="Standard Class"/>
    <s v="PF-19225"/>
    <s v="Phillip Flathmann"/>
    <s v="Consumer"/>
    <s v="United States"/>
    <s v="Atlanta"/>
    <x v="32"/>
    <n v="30318"/>
    <x v="0"/>
    <s v="TEC-PH-10004434"/>
    <x v="2"/>
    <x v="7"/>
    <s v="Cisco IP Phone 7961G VoIP phone - Dark gray"/>
    <n v="135.94999999999999"/>
    <n v="1"/>
    <n v="0"/>
    <n v="39.425499999999985"/>
  </r>
  <r>
    <n v="9775"/>
    <s v="CA-2011-169019"/>
    <x v="2"/>
    <x v="711"/>
    <d v="2011-07-30T00:00:00"/>
    <s v="Standard Class"/>
    <s v="LF-17185"/>
    <s v="Luke Foster"/>
    <s v="Consumer"/>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s v="Consumer"/>
    <s v="United States"/>
    <s v="San Antonio"/>
    <x v="5"/>
    <n v="78207"/>
    <x v="2"/>
    <s v="FUR-FU-10004666"/>
    <x v="0"/>
    <x v="5"/>
    <s v="DAX Clear Channel Poster Frame"/>
    <n v="17.496000000000002"/>
    <n v="3"/>
    <n v="0.6"/>
    <n v="-10.060199999999998"/>
  </r>
  <r>
    <n v="9777"/>
    <s v="CA-2011-169019"/>
    <x v="2"/>
    <x v="711"/>
    <d v="2011-07-30T00:00:00"/>
    <s v="Standard Class"/>
    <s v="LF-17185"/>
    <s v="Luke Foster"/>
    <s v="Consumer"/>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s v="Consumer"/>
    <s v="United States"/>
    <s v="San Antonio"/>
    <x v="5"/>
    <n v="78207"/>
    <x v="2"/>
    <s v="TEC-AC-10002076"/>
    <x v="2"/>
    <x v="11"/>
    <s v="Microsoft Natural Keyboard Elite"/>
    <n v="431.13600000000002"/>
    <n v="9"/>
    <n v="0.2"/>
    <n v="-26.946000000000012"/>
  </r>
  <r>
    <n v="9779"/>
    <s v="CA-2011-169019"/>
    <x v="2"/>
    <x v="711"/>
    <d v="2011-07-30T00:00:00"/>
    <s v="Standard Class"/>
    <s v="LF-17185"/>
    <s v="Luke Foster"/>
    <s v="Consumer"/>
    <s v="United States"/>
    <s v="San Antonio"/>
    <x v="5"/>
    <n v="78207"/>
    <x v="2"/>
    <s v="OFF-BI-10001679"/>
    <x v="1"/>
    <x v="8"/>
    <s v="GBC Instant Index System for Binding Systems"/>
    <n v="8.879999999999999"/>
    <n v="5"/>
    <n v="0.8"/>
    <n v="-13.32"/>
  </r>
  <r>
    <n v="9780"/>
    <s v="CA-2011-169019"/>
    <x v="2"/>
    <x v="711"/>
    <d v="2011-07-30T00:00:00"/>
    <s v="Standard Class"/>
    <s v="LF-17185"/>
    <s v="Luke Foster"/>
    <s v="Consumer"/>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s v="Consumer"/>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s v="Consumer"/>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s v="Corporate"/>
    <s v="United States"/>
    <s v="Paterson"/>
    <x v="30"/>
    <n v="7501"/>
    <x v="3"/>
    <s v="OFF-PA-10002120"/>
    <x v="1"/>
    <x v="10"/>
    <s v="Xerox 1889"/>
    <n v="274.8"/>
    <n v="5"/>
    <n v="0"/>
    <n v="134.65199999999999"/>
  </r>
  <r>
    <n v="9784"/>
    <s v="CA-2012-149748"/>
    <x v="1"/>
    <x v="70"/>
    <d v="2012-06-02T00:00:00"/>
    <s v="Second Class"/>
    <s v="EM-13825"/>
    <s v="Elizabeth Moffitt"/>
    <s v="Corporate"/>
    <s v="United States"/>
    <s v="Paterson"/>
    <x v="30"/>
    <n v="7501"/>
    <x v="3"/>
    <s v="OFF-ST-10004340"/>
    <x v="1"/>
    <x v="4"/>
    <s v="Fellowes Mobile File Cart, Black"/>
    <n v="62.18"/>
    <n v="1"/>
    <n v="0"/>
    <n v="16.788600000000002"/>
  </r>
  <r>
    <n v="9785"/>
    <s v="CA-2012-149748"/>
    <x v="1"/>
    <x v="70"/>
    <d v="2012-06-02T00:00:00"/>
    <s v="Second Class"/>
    <s v="EM-13825"/>
    <s v="Elizabeth Moffitt"/>
    <s v="Corporate"/>
    <s v="United States"/>
    <s v="Paterson"/>
    <x v="30"/>
    <n v="7501"/>
    <x v="3"/>
    <s v="FUR-FU-10001847"/>
    <x v="0"/>
    <x v="5"/>
    <s v="Eldon Image Series Black Desk Accessories"/>
    <n v="8.2799999999999994"/>
    <n v="2"/>
    <n v="0"/>
    <n v="2.9807999999999995"/>
  </r>
  <r>
    <n v="9786"/>
    <s v="CA-2012-155635"/>
    <x v="1"/>
    <x v="1231"/>
    <d v="2012-05-13T00:00:00"/>
    <s v="Standard Class"/>
    <s v="ME-17725"/>
    <s v="Max Engle"/>
    <s v="Consumer"/>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s v="Consumer"/>
    <s v="United States"/>
    <s v="Hampton"/>
    <x v="17"/>
    <n v="23666"/>
    <x v="0"/>
    <s v="FUR-CH-10004754"/>
    <x v="0"/>
    <x v="1"/>
    <s v="Global Stack Chair with Arms, Black"/>
    <n v="149.9"/>
    <n v="5"/>
    <n v="0"/>
    <n v="40.472999999999999"/>
  </r>
  <r>
    <n v="9788"/>
    <s v="CA-2014-144491"/>
    <x v="3"/>
    <x v="996"/>
    <d v="2014-04-02T00:00:00"/>
    <s v="Standard Class"/>
    <s v="CJ-12010"/>
    <s v="Caroline Jumper"/>
    <s v="Consumer"/>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s v="Consumer"/>
    <s v="United States"/>
    <s v="Houston"/>
    <x v="5"/>
    <n v="77070"/>
    <x v="2"/>
    <s v="FUR-CH-10004063"/>
    <x v="0"/>
    <x v="1"/>
    <s v="Global Deluxe High-Back Manager's Chair"/>
    <n v="600.55799999999999"/>
    <n v="3"/>
    <n v="0.3"/>
    <n v="-8.5794000000000779"/>
  </r>
  <r>
    <n v="9790"/>
    <s v="CA-2014-144491"/>
    <x v="3"/>
    <x v="996"/>
    <d v="2014-04-02T00:00:00"/>
    <s v="Standard Class"/>
    <s v="CJ-12010"/>
    <s v="Caroline Jumper"/>
    <s v="Consumer"/>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s v="Consumer"/>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s v="Consumer"/>
    <s v="United States"/>
    <s v="Houston"/>
    <x v="5"/>
    <n v="77070"/>
    <x v="2"/>
    <s v="OFF-EN-10003134"/>
    <x v="1"/>
    <x v="12"/>
    <s v="Staples"/>
    <n v="56.063999999999993"/>
    <n v="6"/>
    <n v="0.2"/>
    <n v="21.024000000000001"/>
  </r>
  <r>
    <n v="9793"/>
    <s v="CA-2011-127166"/>
    <x v="2"/>
    <x v="371"/>
    <d v="2011-05-23T00:00:00"/>
    <s v="Second Class"/>
    <s v="KH-16360"/>
    <s v="Katherine Hughes"/>
    <s v="Consumer"/>
    <s v="United States"/>
    <s v="Houston"/>
    <x v="5"/>
    <n v="77070"/>
    <x v="2"/>
    <s v="FUR-CH-10003396"/>
    <x v="0"/>
    <x v="1"/>
    <s v="Global Deluxe Steno Chair"/>
    <n v="107.77200000000001"/>
    <n v="2"/>
    <n v="0.3"/>
    <n v="-29.252400000000009"/>
  </r>
  <r>
    <n v="9794"/>
    <s v="CA-2011-127166"/>
    <x v="2"/>
    <x v="371"/>
    <d v="2011-05-23T00:00:00"/>
    <s v="Second Class"/>
    <s v="KH-16360"/>
    <s v="Katherine Hughes"/>
    <s v="Consumer"/>
    <s v="United States"/>
    <s v="Houston"/>
    <x v="5"/>
    <n v="77070"/>
    <x v="2"/>
    <s v="OFF-PA-10001560"/>
    <x v="1"/>
    <x v="10"/>
    <s v="Adams Telephone Message Books, 5 1/4” x 11”"/>
    <n v="4.8320000000000007"/>
    <n v="1"/>
    <n v="0.2"/>
    <n v="1.6307999999999998"/>
  </r>
  <r>
    <n v="9795"/>
    <s v="CA-2011-127166"/>
    <x v="2"/>
    <x v="371"/>
    <d v="2011-05-23T00:00:00"/>
    <s v="Second Class"/>
    <s v="KH-16360"/>
    <s v="Katherine Hughes"/>
    <s v="Consumer"/>
    <s v="United States"/>
    <s v="Houston"/>
    <x v="5"/>
    <n v="77070"/>
    <x v="2"/>
    <s v="OFF-BI-10000977"/>
    <x v="1"/>
    <x v="8"/>
    <s v="Ibico Plastic Spiral Binding Combs"/>
    <n v="18.239999999999995"/>
    <n v="3"/>
    <n v="0.8"/>
    <n v="-31.00800000000001"/>
  </r>
  <r>
    <n v="9796"/>
    <s v="CA-2013-125920"/>
    <x v="0"/>
    <x v="206"/>
    <d v="2013-05-29T00:00:00"/>
    <s v="Standard Class"/>
    <s v="SH-19975"/>
    <s v="Sally Hughsby"/>
    <s v="Corporate"/>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s v="Corporate"/>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s v="Corporate"/>
    <s v="United States"/>
    <s v="Toledo"/>
    <x v="24"/>
    <n v="43615"/>
    <x v="3"/>
    <s v="TEC-PH-10004977"/>
    <x v="2"/>
    <x v="7"/>
    <s v="GE 30524EE4"/>
    <n v="235.18799999999999"/>
    <n v="2"/>
    <n v="0.4"/>
    <n v="-43.117800000000045"/>
  </r>
  <r>
    <n v="9799"/>
    <s v="CA-2012-128608"/>
    <x v="1"/>
    <x v="1026"/>
    <d v="2012-01-17T00:00:00"/>
    <s v="Standard Class"/>
    <s v="CS-12490"/>
    <s v="Cindy Schnelling"/>
    <s v="Corporate"/>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s v="Corporate"/>
    <s v="United States"/>
    <s v="Toledo"/>
    <x v="24"/>
    <n v="43615"/>
    <x v="3"/>
    <s v="TEC-AC-10000487"/>
    <x v="2"/>
    <x v="11"/>
    <s v="SanDisk Cruzer 4 GB USB Flash Drive"/>
    <n v="10.384"/>
    <n v="2"/>
    <n v="0.2"/>
    <n v="2.2065999999999999"/>
  </r>
  <r>
    <n v="9801"/>
    <s v="CA-2012-128608"/>
    <x v="1"/>
    <x v="1026"/>
    <d v="2012-01-17T00:00:00"/>
    <s v="Standard Class"/>
    <s v="CS-12490"/>
    <s v="Cindy Schnelling"/>
    <s v="Corporate"/>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s v="Consumer"/>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s v="Consumer"/>
    <s v="United States"/>
    <s v="New York City"/>
    <x v="15"/>
    <n v="10024"/>
    <x v="3"/>
    <s v="OFF-BI-10004182"/>
    <x v="1"/>
    <x v="8"/>
    <s v="Economy Binders"/>
    <n v="3.3280000000000003"/>
    <n v="2"/>
    <n v="0.2"/>
    <n v="1.2064000000000001"/>
  </r>
  <r>
    <n v="9804"/>
    <s v="CA-2012-122973"/>
    <x v="1"/>
    <x v="1074"/>
    <d v="2012-07-20T00:00:00"/>
    <s v="Second Class"/>
    <s v="PJ-19015"/>
    <s v="Pauline Johnson"/>
    <s v="Consumer"/>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s v="Consumer"/>
    <s v="United States"/>
    <s v="New York City"/>
    <x v="15"/>
    <n v="10024"/>
    <x v="3"/>
    <s v="FUR-FU-10002364"/>
    <x v="0"/>
    <x v="5"/>
    <s v="Eldon Expressions Wood Desk Accessories, Oak"/>
    <n v="7.38"/>
    <n v="1"/>
    <n v="0"/>
    <n v="2.1401999999999992"/>
  </r>
  <r>
    <n v="9806"/>
    <s v="CA-2013-136322"/>
    <x v="0"/>
    <x v="147"/>
    <d v="2013-10-27T00:00:00"/>
    <s v="Standard Class"/>
    <s v="AP-10720"/>
    <s v="Anne Pryor"/>
    <s v="Home Office"/>
    <s v="United States"/>
    <s v="Fort Lauderdale"/>
    <x v="2"/>
    <n v="33311"/>
    <x v="0"/>
    <s v="FUR-FU-10002878"/>
    <x v="0"/>
    <x v="5"/>
    <s v="Seth Thomas 14&quot; Day/Date Wall Clock"/>
    <n v="45.568000000000005"/>
    <n v="2"/>
    <n v="0.2"/>
    <n v="9.6832000000000011"/>
  </r>
  <r>
    <n v="9807"/>
    <s v="CA-2013-136322"/>
    <x v="0"/>
    <x v="147"/>
    <d v="2013-10-27T00:00:00"/>
    <s v="Standard Class"/>
    <s v="AP-10720"/>
    <s v="Anne Pryor"/>
    <s v="Home Office"/>
    <s v="United States"/>
    <s v="Fort Lauderdale"/>
    <x v="2"/>
    <n v="33311"/>
    <x v="0"/>
    <s v="OFF-BI-10004817"/>
    <x v="1"/>
    <x v="8"/>
    <s v="GBC Personal VeloBind Strips"/>
    <n v="28.752000000000006"/>
    <n v="8"/>
    <n v="0.7"/>
    <n v="-21.084799999999994"/>
  </r>
  <r>
    <n v="9808"/>
    <s v="CA-2014-107209"/>
    <x v="3"/>
    <x v="944"/>
    <d v="2014-08-02T00:00:00"/>
    <s v="Second Class"/>
    <s v="JW-15955"/>
    <s v="Joni Wasserman"/>
    <s v="Consumer"/>
    <s v="United States"/>
    <s v="Raleigh"/>
    <x v="3"/>
    <n v="27604"/>
    <x v="0"/>
    <s v="FUR-CH-10001146"/>
    <x v="0"/>
    <x v="1"/>
    <s v="Global Value Mid-Back Manager's Chair, Gray"/>
    <n v="194.84800000000001"/>
    <n v="4"/>
    <n v="0.2"/>
    <n v="12.177999999999983"/>
  </r>
  <r>
    <n v="9809"/>
    <s v="CA-2014-145093"/>
    <x v="3"/>
    <x v="246"/>
    <d v="2014-07-27T00:00:00"/>
    <s v="Standard Class"/>
    <s v="PT-19090"/>
    <s v="Pete Takahito"/>
    <s v="Consumer"/>
    <s v="United States"/>
    <s v="Chicago"/>
    <x v="10"/>
    <n v="60623"/>
    <x v="2"/>
    <s v="OFF-BI-10001116"/>
    <x v="1"/>
    <x v="8"/>
    <s v="Wilson Jones 1&quot; Hanging DublLock Ring Binders"/>
    <n v="2.1119999999999997"/>
    <n v="2"/>
    <n v="0.8"/>
    <n v="-3.3792"/>
  </r>
  <r>
    <n v="9810"/>
    <s v="US-2011-139640"/>
    <x v="2"/>
    <x v="845"/>
    <d v="2011-11-11T00:00:00"/>
    <s v="Second Class"/>
    <s v="TB-21595"/>
    <s v="Troy Blackwell"/>
    <s v="Consumer"/>
    <s v="United States"/>
    <s v="Portland"/>
    <x v="21"/>
    <n v="97206"/>
    <x v="1"/>
    <s v="OFF-PA-10000304"/>
    <x v="1"/>
    <x v="10"/>
    <s v="Xerox 1995"/>
    <n v="25.920000000000005"/>
    <n v="5"/>
    <n v="0.2"/>
    <n v="9.0719999999999992"/>
  </r>
  <r>
    <n v="9811"/>
    <s v="US-2011-139640"/>
    <x v="2"/>
    <x v="845"/>
    <d v="2011-11-11T00:00:00"/>
    <s v="Second Class"/>
    <s v="TB-21595"/>
    <s v="Troy Blackwell"/>
    <s v="Consumer"/>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s v="Consumer"/>
    <s v="United States"/>
    <s v="East Orange"/>
    <x v="30"/>
    <n v="7017"/>
    <x v="3"/>
    <s v="OFF-PA-10001246"/>
    <x v="1"/>
    <x v="10"/>
    <s v="Xerox 215"/>
    <n v="25.92"/>
    <n v="4"/>
    <n v="0"/>
    <n v="12.441600000000001"/>
  </r>
  <r>
    <n v="9813"/>
    <s v="CA-2013-117583"/>
    <x v="0"/>
    <x v="581"/>
    <d v="2013-12-01T00:00:00"/>
    <s v="First Class"/>
    <s v="CB-12025"/>
    <s v="Cassandra Brandow"/>
    <s v="Consumer"/>
    <s v="United States"/>
    <s v="East Orange"/>
    <x v="30"/>
    <n v="7017"/>
    <x v="3"/>
    <s v="OFF-AR-10000658"/>
    <x v="1"/>
    <x v="6"/>
    <s v="Newell 324"/>
    <n v="34.650000000000006"/>
    <n v="3"/>
    <n v="0"/>
    <n v="9.702"/>
  </r>
  <r>
    <n v="9814"/>
    <s v="CA-2013-117583"/>
    <x v="0"/>
    <x v="581"/>
    <d v="2013-12-01T00:00:00"/>
    <s v="First Class"/>
    <s v="CB-12025"/>
    <s v="Cassandra Brandow"/>
    <s v="Consumer"/>
    <s v="United States"/>
    <s v="East Orange"/>
    <x v="30"/>
    <n v="7017"/>
    <x v="3"/>
    <s v="OFF-PA-10000100"/>
    <x v="1"/>
    <x v="10"/>
    <s v="Xerox 1945"/>
    <n v="204.95000000000002"/>
    <n v="5"/>
    <n v="0"/>
    <n v="100.4255"/>
  </r>
  <r>
    <n v="9815"/>
    <s v="CA-2013-117583"/>
    <x v="0"/>
    <x v="581"/>
    <d v="2013-12-01T00:00:00"/>
    <s v="First Class"/>
    <s v="CB-12025"/>
    <s v="Cassandra Brandow"/>
    <s v="Consumer"/>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s v="Corporate"/>
    <s v="United States"/>
    <s v="Saint Petersburg"/>
    <x v="2"/>
    <n v="33710"/>
    <x v="0"/>
    <s v="OFF-PA-10002581"/>
    <x v="1"/>
    <x v="10"/>
    <s v="Xerox 1951"/>
    <n v="173.48800000000003"/>
    <n v="7"/>
    <n v="0.2"/>
    <n v="54.214999999999982"/>
  </r>
  <r>
    <n v="9817"/>
    <s v="CA-2012-162201"/>
    <x v="1"/>
    <x v="1214"/>
    <d v="2012-06-12T00:00:00"/>
    <s v="Standard Class"/>
    <s v="AG-10495"/>
    <s v="Andrew Gjertsen"/>
    <s v="Corporate"/>
    <s v="United States"/>
    <s v="Saint Petersburg"/>
    <x v="2"/>
    <n v="33710"/>
    <x v="0"/>
    <s v="OFF-ST-10000046"/>
    <x v="1"/>
    <x v="4"/>
    <s v="Fellowes Super Stor/Drawer Files"/>
    <n v="516.96"/>
    <n v="4"/>
    <n v="0.2"/>
    <n v="-6.4619999999999891"/>
  </r>
  <r>
    <n v="9818"/>
    <s v="CA-2012-162201"/>
    <x v="1"/>
    <x v="1214"/>
    <d v="2012-06-12T00:00:00"/>
    <s v="Standard Class"/>
    <s v="AG-10495"/>
    <s v="Andrew Gjertsen"/>
    <s v="Corporate"/>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s v="Corporate"/>
    <s v="United States"/>
    <s v="Saint Petersburg"/>
    <x v="2"/>
    <n v="33710"/>
    <x v="0"/>
    <s v="OFF-AR-10003856"/>
    <x v="1"/>
    <x v="6"/>
    <s v="Newell 344"/>
    <n v="4.4479999999999995"/>
    <n v="2"/>
    <n v="0.2"/>
    <n v="0.3335999999999999"/>
  </r>
  <r>
    <n v="9820"/>
    <s v="CA-2012-162201"/>
    <x v="1"/>
    <x v="1214"/>
    <d v="2012-06-12T00:00:00"/>
    <s v="Standard Class"/>
    <s v="AG-10495"/>
    <s v="Andrew Gjertsen"/>
    <s v="Corporate"/>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s v="Corporate"/>
    <s v="United States"/>
    <s v="Saint Petersburg"/>
    <x v="2"/>
    <n v="33710"/>
    <x v="0"/>
    <s v="OFF-PA-10001215"/>
    <x v="1"/>
    <x v="10"/>
    <s v="Xerox 1963"/>
    <n v="42.24"/>
    <n v="10"/>
    <n v="0.2"/>
    <n v="13.199999999999998"/>
  </r>
  <r>
    <n v="9822"/>
    <s v="CA-2012-162201"/>
    <x v="1"/>
    <x v="1214"/>
    <d v="2012-06-12T00:00:00"/>
    <s v="Standard Class"/>
    <s v="AG-10495"/>
    <s v="Andrew Gjertsen"/>
    <s v="Corporate"/>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s v="Consumer"/>
    <s v="United States"/>
    <s v="San Francisco"/>
    <x v="1"/>
    <n v="94122"/>
    <x v="1"/>
    <s v="OFF-AP-10003287"/>
    <x v="1"/>
    <x v="9"/>
    <s v="Tripp Lite TLP810NET Broadband Surge for Modem/Fax"/>
    <n v="152.91"/>
    <n v="3"/>
    <n v="0"/>
    <n v="42.814799999999998"/>
  </r>
  <r>
    <n v="9824"/>
    <s v="US-2011-164406"/>
    <x v="2"/>
    <x v="860"/>
    <d v="2011-08-19T00:00:00"/>
    <s v="Standard Class"/>
    <s v="BD-11605"/>
    <s v="Brian Dahlen"/>
    <s v="Consumer"/>
    <s v="United States"/>
    <s v="San Francisco"/>
    <x v="1"/>
    <n v="94122"/>
    <x v="1"/>
    <s v="OFF-PA-10000167"/>
    <x v="1"/>
    <x v="10"/>
    <s v="Xerox 1925"/>
    <n v="92.94"/>
    <n v="3"/>
    <n v="0"/>
    <n v="41.822999999999993"/>
  </r>
  <r>
    <n v="9825"/>
    <s v="US-2011-164406"/>
    <x v="2"/>
    <x v="860"/>
    <d v="2011-08-19T00:00:00"/>
    <s v="Standard Class"/>
    <s v="BD-11605"/>
    <s v="Brian Dahlen"/>
    <s v="Consumer"/>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s v="Consumer"/>
    <s v="United States"/>
    <s v="San Francisco"/>
    <x v="1"/>
    <n v="94122"/>
    <x v="1"/>
    <s v="OFF-BI-10003638"/>
    <x v="1"/>
    <x v="8"/>
    <s v="GBC Durable Plastic Covers"/>
    <n v="46.440000000000005"/>
    <n v="3"/>
    <n v="0.2"/>
    <n v="15.092999999999998"/>
  </r>
  <r>
    <n v="9827"/>
    <s v="US-2011-164406"/>
    <x v="2"/>
    <x v="860"/>
    <d v="2011-08-19T00:00:00"/>
    <s v="Standard Class"/>
    <s v="BD-11605"/>
    <s v="Brian Dahlen"/>
    <s v="Consumer"/>
    <s v="United States"/>
    <s v="San Francisco"/>
    <x v="1"/>
    <n v="94122"/>
    <x v="1"/>
    <s v="FUR-CH-10003833"/>
    <x v="0"/>
    <x v="1"/>
    <s v="Novimex Fabric Task Chair"/>
    <n v="195.136"/>
    <n v="4"/>
    <n v="0.2"/>
    <n v="-12.196000000000005"/>
  </r>
  <r>
    <n v="9828"/>
    <s v="CA-2014-169999"/>
    <x v="3"/>
    <x v="249"/>
    <d v="2014-06-27T00:00:00"/>
    <s v="Standard Class"/>
    <s v="JS-15685"/>
    <s v="Jim Sink"/>
    <s v="Corporate"/>
    <s v="United States"/>
    <s v="New York City"/>
    <x v="15"/>
    <n v="10035"/>
    <x v="3"/>
    <s v="OFF-ST-10001511"/>
    <x v="1"/>
    <x v="4"/>
    <s v="Space Solutions Commercial Steel Shelving"/>
    <n v="129.30000000000001"/>
    <n v="2"/>
    <n v="0"/>
    <n v="6.4649999999999892"/>
  </r>
  <r>
    <n v="9829"/>
    <s v="CA-2014-169999"/>
    <x v="3"/>
    <x v="249"/>
    <d v="2014-06-27T00:00:00"/>
    <s v="Standard Class"/>
    <s v="JS-15685"/>
    <s v="Jim Sink"/>
    <s v="Corporate"/>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s v="Consumer"/>
    <s v="United States"/>
    <s v="Charlotte"/>
    <x v="3"/>
    <n v="28205"/>
    <x v="0"/>
    <s v="FUR-CH-10004218"/>
    <x v="0"/>
    <x v="1"/>
    <s v="Global Fabric Manager's Chair, Dark Gray"/>
    <n v="242.35200000000003"/>
    <n v="3"/>
    <n v="0.2"/>
    <n v="15.147000000000006"/>
  </r>
  <r>
    <n v="9831"/>
    <s v="CA-2011-113257"/>
    <x v="2"/>
    <x v="757"/>
    <d v="2011-12-18T00:00:00"/>
    <s v="Second Class"/>
    <s v="SC-20305"/>
    <s v="Sean Christensen"/>
    <s v="Consumer"/>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s v="Consumer"/>
    <s v="United States"/>
    <s v="Beaumont"/>
    <x v="5"/>
    <n v="77705"/>
    <x v="2"/>
    <s v="FUR-FU-10001706"/>
    <x v="0"/>
    <x v="5"/>
    <s v="Longer-Life Soft White Bulbs"/>
    <n v="8.6240000000000023"/>
    <n v="7"/>
    <n v="0.6"/>
    <n v="-2.5872000000000011"/>
  </r>
  <r>
    <n v="9833"/>
    <s v="CA-2011-133963"/>
    <x v="2"/>
    <x v="598"/>
    <d v="2011-05-22T00:00:00"/>
    <s v="Second Class"/>
    <s v="GA-14515"/>
    <s v="George Ashbrook"/>
    <s v="Consumer"/>
    <s v="United States"/>
    <s v="Dallas"/>
    <x v="5"/>
    <n v="75220"/>
    <x v="2"/>
    <s v="OFF-PA-10001526"/>
    <x v="1"/>
    <x v="10"/>
    <s v="Xerox 1949"/>
    <n v="3.9840000000000004"/>
    <n v="1"/>
    <n v="0.2"/>
    <n v="1.4442000000000004"/>
  </r>
  <r>
    <n v="9834"/>
    <s v="CA-2014-130302"/>
    <x v="3"/>
    <x v="32"/>
    <d v="2014-09-20T00:00:00"/>
    <s v="Standard Class"/>
    <s v="CY-12745"/>
    <s v="Craig Yedwab"/>
    <s v="Corporate"/>
    <s v="United States"/>
    <s v="Springfield"/>
    <x v="24"/>
    <n v="45503"/>
    <x v="3"/>
    <s v="TEC-AC-10002001"/>
    <x v="2"/>
    <x v="11"/>
    <s v="Logitech Wireless Gaming Headset G930"/>
    <n v="895.94400000000019"/>
    <n v="7"/>
    <n v="0.2"/>
    <n v="190.38810000000001"/>
  </r>
  <r>
    <n v="9835"/>
    <s v="CA-2013-126627"/>
    <x v="0"/>
    <x v="1155"/>
    <d v="2013-10-13T00:00:00"/>
    <s v="First Class"/>
    <s v="WB-21850"/>
    <s v="William Brown"/>
    <s v="Consumer"/>
    <s v="United States"/>
    <s v="La Porte"/>
    <x v="5"/>
    <n v="77571"/>
    <x v="2"/>
    <s v="FUR-FU-10004963"/>
    <x v="0"/>
    <x v="5"/>
    <s v="Eldon 400 Class Desk Accessories, Black Carbon"/>
    <n v="14"/>
    <n v="4"/>
    <n v="0.6"/>
    <n v="-6.2999999999999972"/>
  </r>
  <r>
    <n v="9836"/>
    <s v="CA-2013-126627"/>
    <x v="0"/>
    <x v="1155"/>
    <d v="2013-10-13T00:00:00"/>
    <s v="First Class"/>
    <s v="WB-21850"/>
    <s v="William Brown"/>
    <s v="Consumer"/>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s v="Consumer"/>
    <s v="United States"/>
    <s v="Long Beach"/>
    <x v="1"/>
    <n v="90805"/>
    <x v="1"/>
    <s v="OFF-PA-10000141"/>
    <x v="1"/>
    <x v="10"/>
    <s v="Ampad Evidence Wirebond Steno Books, 6&quot; x 9&quot;"/>
    <n v="10.9"/>
    <n v="5"/>
    <n v="0"/>
    <n v="5.1229999999999993"/>
  </r>
  <r>
    <n v="9838"/>
    <s v="US-2013-125402"/>
    <x v="0"/>
    <x v="477"/>
    <d v="2013-10-02T00:00:00"/>
    <s v="Standard Class"/>
    <s v="DL-12865"/>
    <s v="Dan Lawera"/>
    <s v="Consumer"/>
    <s v="United States"/>
    <s v="Long Beach"/>
    <x v="1"/>
    <n v="90805"/>
    <x v="1"/>
    <s v="OFF-LA-10003923"/>
    <x v="1"/>
    <x v="2"/>
    <s v="Alphabetical Labels for Top Tab Filing"/>
    <n v="29.6"/>
    <n v="2"/>
    <n v="0"/>
    <n v="14.8"/>
  </r>
  <r>
    <n v="9839"/>
    <s v="US-2013-125402"/>
    <x v="0"/>
    <x v="477"/>
    <d v="2013-10-02T00:00:00"/>
    <s v="Standard Class"/>
    <s v="DL-12865"/>
    <s v="Dan Lawera"/>
    <s v="Consumer"/>
    <s v="United States"/>
    <s v="Long Beach"/>
    <x v="1"/>
    <n v="90805"/>
    <x v="1"/>
    <s v="OFF-LA-10001771"/>
    <x v="1"/>
    <x v="2"/>
    <s v="Avery 513"/>
    <n v="4.9800000000000004"/>
    <n v="1"/>
    <n v="0"/>
    <n v="2.2907999999999999"/>
  </r>
  <r>
    <n v="9840"/>
    <s v="US-2013-125402"/>
    <x v="0"/>
    <x v="477"/>
    <d v="2013-10-02T00:00:00"/>
    <s v="Standard Class"/>
    <s v="DL-12865"/>
    <s v="Dan Lawera"/>
    <s v="Consumer"/>
    <s v="United States"/>
    <s v="Long Beach"/>
    <x v="1"/>
    <n v="90805"/>
    <x v="1"/>
    <s v="TEC-CO-10001943"/>
    <x v="2"/>
    <x v="16"/>
    <s v="Canon PC-428 Personal Copier"/>
    <n v="479.97600000000006"/>
    <n v="3"/>
    <n v="0.2"/>
    <n v="161.99189999999999"/>
  </r>
  <r>
    <n v="9841"/>
    <s v="US-2013-125402"/>
    <x v="0"/>
    <x v="477"/>
    <d v="2013-10-02T00:00:00"/>
    <s v="Standard Class"/>
    <s v="DL-12865"/>
    <s v="Dan Lawera"/>
    <s v="Consumer"/>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s v="Consumer"/>
    <s v="United States"/>
    <s v="Long Beach"/>
    <x v="1"/>
    <n v="90805"/>
    <x v="1"/>
    <s v="OFF-AR-10002255"/>
    <x v="1"/>
    <x v="6"/>
    <s v="Newell 346"/>
    <n v="5.76"/>
    <n v="2"/>
    <n v="0"/>
    <n v="1.6703999999999999"/>
  </r>
  <r>
    <n v="9843"/>
    <s v="US-2013-125402"/>
    <x v="0"/>
    <x v="477"/>
    <d v="2013-10-02T00:00:00"/>
    <s v="Standard Class"/>
    <s v="DL-12865"/>
    <s v="Dan Lawera"/>
    <s v="Consumer"/>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s v="Consumer"/>
    <s v="United States"/>
    <s v="Decatur"/>
    <x v="10"/>
    <n v="62521"/>
    <x v="2"/>
    <s v="OFF-LA-10001771"/>
    <x v="1"/>
    <x v="2"/>
    <s v="Avery 513"/>
    <n v="15.936000000000002"/>
    <n v="4"/>
    <n v="0.2"/>
    <n v="5.1791999999999998"/>
  </r>
  <r>
    <n v="9845"/>
    <s v="CA-2011-163867"/>
    <x v="2"/>
    <x v="561"/>
    <d v="2011-06-06T00:00:00"/>
    <s v="First Class"/>
    <s v="RE-19450"/>
    <s v="Richard Eichhorn"/>
    <s v="Consumer"/>
    <s v="United States"/>
    <s v="Decatur"/>
    <x v="10"/>
    <n v="62521"/>
    <x v="2"/>
    <s v="FUR-FU-10001475"/>
    <x v="0"/>
    <x v="5"/>
    <s v="Contract Clock, 14&quot;, Brown"/>
    <n v="61.543999999999997"/>
    <n v="7"/>
    <n v="0.6"/>
    <n v="-40.003599999999999"/>
  </r>
  <r>
    <n v="9846"/>
    <s v="CA-2011-163867"/>
    <x v="2"/>
    <x v="561"/>
    <d v="2011-06-06T00:00:00"/>
    <s v="First Class"/>
    <s v="RE-19450"/>
    <s v="Richard Eichhorn"/>
    <s v="Consumer"/>
    <s v="United States"/>
    <s v="Decatur"/>
    <x v="10"/>
    <n v="62521"/>
    <x v="2"/>
    <s v="OFF-ST-10000877"/>
    <x v="1"/>
    <x v="4"/>
    <s v="Recycled Steel Personal File for Standard File Folders"/>
    <n v="132.696"/>
    <n v="3"/>
    <n v="0.2"/>
    <n v="9.9521999999999977"/>
  </r>
  <r>
    <n v="9847"/>
    <s v="CA-2014-169327"/>
    <x v="3"/>
    <x v="264"/>
    <d v="2014-09-05T00:00:00"/>
    <s v="Second Class"/>
    <s v="MH-17290"/>
    <s v="Marc Harrigan"/>
    <s v="Home Office"/>
    <s v="United States"/>
    <s v="Los Angeles"/>
    <x v="1"/>
    <n v="90008"/>
    <x v="1"/>
    <s v="OFF-AP-10001492"/>
    <x v="1"/>
    <x v="9"/>
    <s v="Acco Six-Outlet Power Strip, 4' Cord Length"/>
    <n v="43.099999999999994"/>
    <n v="5"/>
    <n v="0"/>
    <n v="11.206"/>
  </r>
  <r>
    <n v="9848"/>
    <s v="CA-2014-169327"/>
    <x v="3"/>
    <x v="264"/>
    <d v="2014-09-05T00:00:00"/>
    <s v="Second Class"/>
    <s v="MH-17290"/>
    <s v="Marc Harrigan"/>
    <s v="Home Office"/>
    <s v="United States"/>
    <s v="Los Angeles"/>
    <x v="1"/>
    <n v="90008"/>
    <x v="1"/>
    <s v="FUR-FU-10004188"/>
    <x v="0"/>
    <x v="5"/>
    <s v="Luxo Professional Combination Clamp-On Lamps"/>
    <n v="511.5"/>
    <n v="5"/>
    <n v="0"/>
    <n v="132.99"/>
  </r>
  <r>
    <n v="9849"/>
    <s v="CA-2014-169327"/>
    <x v="3"/>
    <x v="264"/>
    <d v="2014-09-05T00:00:00"/>
    <s v="Second Class"/>
    <s v="MH-17290"/>
    <s v="Marc Harrigan"/>
    <s v="Home Office"/>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s v="Corporate"/>
    <s v="United States"/>
    <s v="Lodi"/>
    <x v="1"/>
    <n v="95240"/>
    <x v="1"/>
    <s v="OFF-AR-10002987"/>
    <x v="1"/>
    <x v="6"/>
    <s v="Prismacolor Color Pencil Set"/>
    <n v="39.68"/>
    <n v="2"/>
    <n v="0"/>
    <n v="16.268800000000002"/>
  </r>
  <r>
    <n v="9851"/>
    <s v="CA-2013-158155"/>
    <x v="0"/>
    <x v="440"/>
    <d v="2013-05-07T00:00:00"/>
    <s v="Standard Class"/>
    <s v="EH-13765"/>
    <s v="Edward Hooks"/>
    <s v="Corporate"/>
    <s v="United States"/>
    <s v="New York City"/>
    <x v="15"/>
    <n v="10009"/>
    <x v="3"/>
    <s v="FUR-FU-10000732"/>
    <x v="0"/>
    <x v="5"/>
    <s v="Eldon 200 Class Desk Accessories"/>
    <n v="12.56"/>
    <n v="2"/>
    <n v="0"/>
    <n v="4.0191999999999997"/>
  </r>
  <r>
    <n v="9852"/>
    <s v="CA-2013-158155"/>
    <x v="0"/>
    <x v="440"/>
    <d v="2013-05-07T00:00:00"/>
    <s v="Standard Class"/>
    <s v="EH-13765"/>
    <s v="Edward Hooks"/>
    <s v="Corporate"/>
    <s v="United States"/>
    <s v="New York City"/>
    <x v="15"/>
    <n v="10009"/>
    <x v="3"/>
    <s v="OFF-BI-10001670"/>
    <x v="1"/>
    <x v="8"/>
    <s v="Vinyl Sectional Post Binders"/>
    <n v="90.480000000000018"/>
    <n v="3"/>
    <n v="0.2"/>
    <n v="33.93"/>
  </r>
  <r>
    <n v="9853"/>
    <s v="CA-2013-158155"/>
    <x v="0"/>
    <x v="440"/>
    <d v="2013-05-07T00:00:00"/>
    <s v="Standard Class"/>
    <s v="EH-13765"/>
    <s v="Edward Hooks"/>
    <s v="Corporate"/>
    <s v="United States"/>
    <s v="New York City"/>
    <x v="15"/>
    <n v="10009"/>
    <x v="3"/>
    <s v="OFF-PA-10000533"/>
    <x v="1"/>
    <x v="10"/>
    <s v="Southworth Parchment Paper &amp; Envelopes"/>
    <n v="13.08"/>
    <n v="2"/>
    <n v="0"/>
    <n v="6.0167999999999999"/>
  </r>
  <r>
    <n v="9854"/>
    <s v="CA-2013-158155"/>
    <x v="0"/>
    <x v="440"/>
    <d v="2013-05-07T00:00:00"/>
    <s v="Standard Class"/>
    <s v="EH-13765"/>
    <s v="Edward Hooks"/>
    <s v="Corporate"/>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s v="Consumer"/>
    <s v="United States"/>
    <s v="San Francisco"/>
    <x v="1"/>
    <n v="94109"/>
    <x v="1"/>
    <s v="FUR-FU-10002396"/>
    <x v="0"/>
    <x v="5"/>
    <s v="DAX Copper Panel Document Frame, 5 x 7 Size"/>
    <n v="50.32"/>
    <n v="4"/>
    <n v="0"/>
    <n v="21.134400000000003"/>
  </r>
  <r>
    <n v="9856"/>
    <s v="CA-2014-138870"/>
    <x v="3"/>
    <x v="249"/>
    <d v="2014-06-24T00:00:00"/>
    <s v="Standard Class"/>
    <s v="GA-14515"/>
    <s v="George Ashbrook"/>
    <s v="Consumer"/>
    <s v="United States"/>
    <s v="San Francisco"/>
    <x v="1"/>
    <n v="94109"/>
    <x v="1"/>
    <s v="OFF-PA-10004438"/>
    <x v="1"/>
    <x v="10"/>
    <s v="Xerox 1907"/>
    <n v="24.56"/>
    <n v="2"/>
    <n v="0"/>
    <n v="11.543199999999999"/>
  </r>
  <r>
    <n v="9857"/>
    <s v="CA-2011-120950"/>
    <x v="2"/>
    <x v="1232"/>
    <d v="2011-11-11T00:00:00"/>
    <s v="Standard Class"/>
    <s v="GA-14515"/>
    <s v="George Ashbrook"/>
    <s v="Consumer"/>
    <s v="United States"/>
    <s v="Columbus"/>
    <x v="32"/>
    <n v="31907"/>
    <x v="0"/>
    <s v="OFF-PA-10000587"/>
    <x v="1"/>
    <x v="10"/>
    <s v="Array Parchment Paper, Assorted Colors"/>
    <n v="43.68"/>
    <n v="6"/>
    <n v="0"/>
    <n v="20.9664"/>
  </r>
  <r>
    <n v="9858"/>
    <s v="CA-2012-164301"/>
    <x v="1"/>
    <x v="514"/>
    <d v="2012-03-30T00:00:00"/>
    <s v="Standard Class"/>
    <s v="EB-13840"/>
    <s v="Ellis Ballard"/>
    <s v="Corporate"/>
    <s v="United States"/>
    <s v="Seattle"/>
    <x v="4"/>
    <n v="98103"/>
    <x v="1"/>
    <s v="FUR-TA-10001889"/>
    <x v="0"/>
    <x v="3"/>
    <s v="Bush Advantage Collection Racetrack Conference Table"/>
    <n v="3393.68"/>
    <n v="8"/>
    <n v="0"/>
    <n v="610.86239999999998"/>
  </r>
  <r>
    <n v="9859"/>
    <s v="CA-2014-113278"/>
    <x v="3"/>
    <x v="424"/>
    <d v="2014-01-21T00:00:00"/>
    <s v="Standard Class"/>
    <s v="HR-14770"/>
    <s v="Hallie Redmond"/>
    <s v="Home Office"/>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s v="Home Office"/>
    <s v="United States"/>
    <s v="Richmond"/>
    <x v="14"/>
    <n v="47374"/>
    <x v="2"/>
    <s v="OFF-FA-10003472"/>
    <x v="1"/>
    <x v="13"/>
    <s v="Bagged Rubber Bands"/>
    <n v="2.52"/>
    <n v="2"/>
    <n v="0"/>
    <n v="0.1008"/>
  </r>
  <r>
    <n v="9861"/>
    <s v="CA-2014-113278"/>
    <x v="3"/>
    <x v="424"/>
    <d v="2014-01-21T00:00:00"/>
    <s v="Standard Class"/>
    <s v="HR-14770"/>
    <s v="Hallie Redmond"/>
    <s v="Home Office"/>
    <s v="United States"/>
    <s v="Richmond"/>
    <x v="14"/>
    <n v="47374"/>
    <x v="2"/>
    <s v="TEC-PH-10000169"/>
    <x v="2"/>
    <x v="7"/>
    <s v="ARKON Windshield Dashboard Air Vent Car Mount Holder"/>
    <n v="67.8"/>
    <n v="4"/>
    <n v="0"/>
    <n v="1.3559999999999945"/>
  </r>
  <r>
    <n v="9862"/>
    <s v="CA-2014-113278"/>
    <x v="3"/>
    <x v="424"/>
    <d v="2014-01-21T00:00:00"/>
    <s v="Standard Class"/>
    <s v="HR-14770"/>
    <s v="Hallie Redmond"/>
    <s v="Home Office"/>
    <s v="United States"/>
    <s v="Richmond"/>
    <x v="14"/>
    <n v="47374"/>
    <x v="2"/>
    <s v="OFF-ST-10002562"/>
    <x v="1"/>
    <x v="4"/>
    <s v="Staples"/>
    <n v="18.760000000000002"/>
    <n v="2"/>
    <n v="0"/>
    <n v="5.2528000000000006"/>
  </r>
  <r>
    <n v="9863"/>
    <s v="CA-2014-113278"/>
    <x v="3"/>
    <x v="424"/>
    <d v="2014-01-21T00:00:00"/>
    <s v="Standard Class"/>
    <s v="HR-14770"/>
    <s v="Hallie Redmond"/>
    <s v="Home Office"/>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s v="Home Office"/>
    <s v="United States"/>
    <s v="Richmond"/>
    <x v="14"/>
    <n v="47374"/>
    <x v="2"/>
    <s v="OFF-PA-10004156"/>
    <x v="1"/>
    <x v="10"/>
    <s v="Xerox 188"/>
    <n v="11.34"/>
    <n v="1"/>
    <n v="0"/>
    <n v="5.5565999999999995"/>
  </r>
  <r>
    <n v="9865"/>
    <s v="CA-2014-113278"/>
    <x v="3"/>
    <x v="424"/>
    <d v="2014-01-21T00:00:00"/>
    <s v="Standard Class"/>
    <s v="HR-14770"/>
    <s v="Hallie Redmond"/>
    <s v="Home Office"/>
    <s v="United States"/>
    <s v="Richmond"/>
    <x v="14"/>
    <n v="47374"/>
    <x v="2"/>
    <s v="TEC-AC-10004469"/>
    <x v="2"/>
    <x v="11"/>
    <s v="Microsoft Sculpt Comfort Mouse"/>
    <n v="159.80000000000001"/>
    <n v="4"/>
    <n v="0"/>
    <n v="70.312000000000012"/>
  </r>
  <r>
    <n v="9866"/>
    <s v="CA-2014-113278"/>
    <x v="3"/>
    <x v="424"/>
    <d v="2014-01-21T00:00:00"/>
    <s v="Standard Class"/>
    <s v="HR-14770"/>
    <s v="Hallie Redmond"/>
    <s v="Home Office"/>
    <s v="United States"/>
    <s v="Richmond"/>
    <x v="14"/>
    <n v="47374"/>
    <x v="2"/>
    <s v="FUR-FU-10001037"/>
    <x v="0"/>
    <x v="5"/>
    <s v="DAX Charcoal/Nickel-Tone Document Frame, 5 x 7"/>
    <n v="18.96"/>
    <n v="2"/>
    <n v="0"/>
    <n v="8.532"/>
  </r>
  <r>
    <n v="9867"/>
    <s v="US-2012-116981"/>
    <x v="1"/>
    <x v="514"/>
    <d v="2012-03-28T00:00:00"/>
    <s v="Second Class"/>
    <s v="SM-20950"/>
    <s v="Suzanne McNair"/>
    <s v="Corporate"/>
    <s v="United States"/>
    <s v="New York City"/>
    <x v="15"/>
    <n v="10009"/>
    <x v="3"/>
    <s v="OFF-ST-10002615"/>
    <x v="1"/>
    <x v="4"/>
    <s v="Dual Level, Single-Width Filing Carts"/>
    <n v="1085.42"/>
    <n v="7"/>
    <n v="0"/>
    <n v="282.20920000000001"/>
  </r>
  <r>
    <n v="9868"/>
    <s v="US-2012-116981"/>
    <x v="1"/>
    <x v="514"/>
    <d v="2012-03-28T00:00:00"/>
    <s v="Second Class"/>
    <s v="SM-20950"/>
    <s v="Suzanne McNair"/>
    <s v="Corporate"/>
    <s v="United States"/>
    <s v="New York City"/>
    <x v="15"/>
    <n v="10009"/>
    <x v="3"/>
    <s v="OFF-AP-10000595"/>
    <x v="1"/>
    <x v="9"/>
    <s v="Disposable Triple-Filter Dust Bags"/>
    <n v="13.11"/>
    <n v="3"/>
    <n v="0"/>
    <n v="3.4086000000000003"/>
  </r>
  <r>
    <n v="9869"/>
    <s v="CA-2011-114195"/>
    <x v="2"/>
    <x v="301"/>
    <d v="2011-11-03T00:00:00"/>
    <s v="First Class"/>
    <s v="EA-14035"/>
    <s v="Erin Ashbrook"/>
    <s v="Corporate"/>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s v="Corporate"/>
    <s v="United States"/>
    <s v="Mason"/>
    <x v="24"/>
    <n v="45040"/>
    <x v="3"/>
    <s v="OFF-BI-10000494"/>
    <x v="1"/>
    <x v="8"/>
    <s v="Acco Economy Flexible Poly Round Ring Binder"/>
    <n v="3.1320000000000001"/>
    <n v="2"/>
    <n v="0.7"/>
    <n v="-2.6099999999999994"/>
  </r>
  <r>
    <n v="9871"/>
    <s v="CA-2011-114195"/>
    <x v="2"/>
    <x v="301"/>
    <d v="2011-11-03T00:00:00"/>
    <s v="First Class"/>
    <s v="EA-14035"/>
    <s v="Erin Ashbrook"/>
    <s v="Corporate"/>
    <s v="United States"/>
    <s v="Mason"/>
    <x v="24"/>
    <n v="45040"/>
    <x v="3"/>
    <s v="OFF-BI-10001658"/>
    <x v="1"/>
    <x v="8"/>
    <s v="GBC Standard Therm-A-Bind Covers"/>
    <n v="22.428000000000004"/>
    <n v="3"/>
    <n v="0.7"/>
    <n v="-17.942399999999992"/>
  </r>
  <r>
    <n v="9872"/>
    <s v="CA-2014-146269"/>
    <x v="3"/>
    <x v="833"/>
    <d v="2014-10-07T00:00:00"/>
    <s v="Same Day"/>
    <s v="MH-17455"/>
    <s v="Mark Hamilton"/>
    <s v="Consumer"/>
    <s v="United States"/>
    <s v="Chicago"/>
    <x v="10"/>
    <n v="60623"/>
    <x v="2"/>
    <s v="OFF-ST-10003208"/>
    <x v="1"/>
    <x v="4"/>
    <s v="Adjustable Depth Letter/Legal Cart"/>
    <n v="290.33600000000001"/>
    <n v="2"/>
    <n v="0.2"/>
    <n v="32.662799999999947"/>
  </r>
  <r>
    <n v="9873"/>
    <s v="CA-2014-146269"/>
    <x v="3"/>
    <x v="833"/>
    <d v="2014-10-07T00:00:00"/>
    <s v="Same Day"/>
    <s v="MH-17455"/>
    <s v="Mark Hamilton"/>
    <s v="Consumer"/>
    <s v="United States"/>
    <s v="Chicago"/>
    <x v="10"/>
    <n v="60623"/>
    <x v="2"/>
    <s v="OFF-AR-10004790"/>
    <x v="1"/>
    <x v="6"/>
    <s v="Staples"/>
    <n v="19.152000000000001"/>
    <n v="2"/>
    <n v="0.2"/>
    <n v="1.1969999999999992"/>
  </r>
  <r>
    <n v="9874"/>
    <s v="CA-2013-100587"/>
    <x v="0"/>
    <x v="107"/>
    <d v="2013-12-15T00:00:00"/>
    <s v="Standard Class"/>
    <s v="SL-20155"/>
    <s v="Sara Luxemburg"/>
    <s v="Home Office"/>
    <s v="United States"/>
    <s v="New York City"/>
    <x v="15"/>
    <n v="10024"/>
    <x v="3"/>
    <s v="OFF-PA-10004609"/>
    <x v="1"/>
    <x v="10"/>
    <s v="Xerox 221"/>
    <n v="6.48"/>
    <n v="1"/>
    <n v="0"/>
    <n v="3.1104000000000003"/>
  </r>
  <r>
    <n v="9875"/>
    <s v="CA-2013-166653"/>
    <x v="0"/>
    <x v="897"/>
    <d v="2013-09-25T00:00:00"/>
    <s v="Second Class"/>
    <s v="NP-18685"/>
    <s v="Nora Pelletier"/>
    <s v="Home Office"/>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s v="Consumer"/>
    <s v="United States"/>
    <s v="New York City"/>
    <x v="15"/>
    <n v="10035"/>
    <x v="3"/>
    <s v="OFF-SU-10003936"/>
    <x v="1"/>
    <x v="14"/>
    <s v="Acme Serrated Blade Letter Opener"/>
    <n v="6.36"/>
    <n v="2"/>
    <n v="0"/>
    <n v="6.3600000000000101E-2"/>
  </r>
  <r>
    <n v="9877"/>
    <s v="US-2014-166324"/>
    <x v="3"/>
    <x v="693"/>
    <d v="2014-04-22T00:00:00"/>
    <s v="First Class"/>
    <s v="BE-11455"/>
    <s v="Brad Eason"/>
    <s v="Home Office"/>
    <s v="United States"/>
    <s v="Cleveland"/>
    <x v="24"/>
    <n v="44105"/>
    <x v="3"/>
    <s v="OFF-ST-10000078"/>
    <x v="1"/>
    <x v="4"/>
    <s v="Tennsco 6- and 18-Compartment Lockers"/>
    <n v="848.5440000000001"/>
    <n v="4"/>
    <n v="0.2"/>
    <n v="-21.213600000000099"/>
  </r>
  <r>
    <n v="9878"/>
    <s v="US-2014-166324"/>
    <x v="3"/>
    <x v="693"/>
    <d v="2014-04-22T00:00:00"/>
    <s v="First Class"/>
    <s v="BE-11455"/>
    <s v="Brad Eason"/>
    <s v="Home Office"/>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s v="Home Office"/>
    <s v="United States"/>
    <s v="Cleveland"/>
    <x v="24"/>
    <n v="44105"/>
    <x v="3"/>
    <s v="TEC-PH-10004080"/>
    <x v="2"/>
    <x v="7"/>
    <s v="Avaya 5410 Digital phone"/>
    <n v="122.38199999999999"/>
    <n v="3"/>
    <n v="0.4"/>
    <n v="-24.476399999999998"/>
  </r>
  <r>
    <n v="9880"/>
    <s v="CA-2013-122581"/>
    <x v="0"/>
    <x v="1036"/>
    <d v="2013-08-26T00:00:00"/>
    <s v="Standard Class"/>
    <s v="JK-15370"/>
    <s v="Jay Kimmel"/>
    <s v="Consumer"/>
    <s v="United States"/>
    <s v="New York City"/>
    <x v="15"/>
    <n v="10035"/>
    <x v="3"/>
    <s v="FUR-CH-10002961"/>
    <x v="0"/>
    <x v="1"/>
    <s v="Leather Task Chair, Black"/>
    <n v="573.17399999999998"/>
    <n v="7"/>
    <n v="0.1"/>
    <n v="63.685999999999979"/>
  </r>
  <r>
    <n v="9881"/>
    <s v="CA-2012-104297"/>
    <x v="1"/>
    <x v="352"/>
    <d v="2012-05-31T00:00:00"/>
    <s v="First Class"/>
    <s v="CC-12100"/>
    <s v="Chad Cunningham"/>
    <s v="Home Office"/>
    <s v="United States"/>
    <s v="Cleveland"/>
    <x v="24"/>
    <n v="44105"/>
    <x v="3"/>
    <s v="OFF-PA-10000474"/>
    <x v="1"/>
    <x v="10"/>
    <s v="Staples"/>
    <n v="85.055999999999997"/>
    <n v="3"/>
    <n v="0.2"/>
    <n v="28.706399999999991"/>
  </r>
  <r>
    <n v="9882"/>
    <s v="CA-2011-153927"/>
    <x v="2"/>
    <x v="1132"/>
    <d v="2011-08-13T00:00:00"/>
    <s v="First Class"/>
    <s v="LL-16840"/>
    <s v="Lauren Leatherbury"/>
    <s v="Consumer"/>
    <s v="United States"/>
    <s v="Woodstock"/>
    <x v="32"/>
    <n v="30188"/>
    <x v="0"/>
    <s v="OFF-BI-10000138"/>
    <x v="1"/>
    <x v="8"/>
    <s v="Acco Translucent Poly Ring Binders"/>
    <n v="14.04"/>
    <n v="3"/>
    <n v="0"/>
    <n v="6.7392000000000003"/>
  </r>
  <r>
    <n v="9883"/>
    <s v="CA-2011-153927"/>
    <x v="2"/>
    <x v="1132"/>
    <d v="2011-08-13T00:00:00"/>
    <s v="First Class"/>
    <s v="LL-16840"/>
    <s v="Lauren Leatherbury"/>
    <s v="Consumer"/>
    <s v="United States"/>
    <s v="Woodstock"/>
    <x v="32"/>
    <n v="30188"/>
    <x v="0"/>
    <s v="TEC-AC-10000023"/>
    <x v="2"/>
    <x v="11"/>
    <s v="Maxell 74 Minute CD-R Spindle, 50/Pack"/>
    <n v="272.61"/>
    <n v="13"/>
    <n v="0"/>
    <n v="98.139599999999987"/>
  </r>
  <r>
    <n v="9884"/>
    <s v="CA-2011-112291"/>
    <x v="2"/>
    <x v="1234"/>
    <d v="2011-04-08T00:00:00"/>
    <s v="Standard Class"/>
    <s v="KE-16420"/>
    <s v="Katrina Edelman"/>
    <s v="Corporate"/>
    <s v="United States"/>
    <s v="Los Angeles"/>
    <x v="1"/>
    <n v="90008"/>
    <x v="1"/>
    <s v="OFF-EN-10001415"/>
    <x v="1"/>
    <x v="12"/>
    <s v="Staples"/>
    <n v="11.16"/>
    <n v="2"/>
    <n v="0"/>
    <n v="5.58"/>
  </r>
  <r>
    <n v="9885"/>
    <s v="CA-2011-112291"/>
    <x v="2"/>
    <x v="1234"/>
    <d v="2011-04-08T00:00:00"/>
    <s v="Standard Class"/>
    <s v="KE-16420"/>
    <s v="Katrina Edelman"/>
    <s v="Corporate"/>
    <s v="United States"/>
    <s v="Los Angeles"/>
    <x v="1"/>
    <n v="90008"/>
    <x v="1"/>
    <s v="TEC-AC-10001284"/>
    <x v="2"/>
    <x v="11"/>
    <s v="Enermax Briskie RF Wireless Keyboard and Mouse Combo"/>
    <n v="62.31"/>
    <n v="3"/>
    <n v="0"/>
    <n v="22.4316"/>
  </r>
  <r>
    <n v="9886"/>
    <s v="CA-2011-112291"/>
    <x v="2"/>
    <x v="1234"/>
    <d v="2011-04-08T00:00:00"/>
    <s v="Standard Class"/>
    <s v="KE-16420"/>
    <s v="Katrina Edelman"/>
    <s v="Corporate"/>
    <s v="United States"/>
    <s v="Los Angeles"/>
    <x v="1"/>
    <n v="90008"/>
    <x v="1"/>
    <s v="TEC-AC-10000736"/>
    <x v="2"/>
    <x v="11"/>
    <s v="Logitech G600 MMO Gaming Mouse"/>
    <n v="159.97999999999999"/>
    <n v="2"/>
    <n v="0"/>
    <n v="57.592799999999997"/>
  </r>
  <r>
    <n v="9887"/>
    <s v="CA-2011-146997"/>
    <x v="2"/>
    <x v="1213"/>
    <d v="2011-01-28T00:00:00"/>
    <s v="Standard Class"/>
    <s v="SG-20605"/>
    <s v="Speros Goranitis"/>
    <s v="Consumer"/>
    <s v="United States"/>
    <s v="Lafayette"/>
    <x v="14"/>
    <n v="47905"/>
    <x v="2"/>
    <s v="OFF-FA-10003467"/>
    <x v="1"/>
    <x v="13"/>
    <s v="Alliance Big Bands Rubber Bands, 12/Pack"/>
    <n v="5.9399999999999995"/>
    <n v="3"/>
    <n v="0"/>
    <n v="0"/>
  </r>
  <r>
    <n v="9888"/>
    <s v="CA-2014-169607"/>
    <x v="3"/>
    <x v="386"/>
    <d v="2014-10-16T00:00:00"/>
    <s v="First Class"/>
    <s v="CA-12265"/>
    <s v="Christina Anderson"/>
    <s v="Consumer"/>
    <s v="United States"/>
    <s v="New York City"/>
    <x v="15"/>
    <n v="10024"/>
    <x v="3"/>
    <s v="OFF-PA-10000477"/>
    <x v="1"/>
    <x v="10"/>
    <s v="Xerox 1952"/>
    <n v="9.9600000000000009"/>
    <n v="2"/>
    <n v="0"/>
    <n v="4.6812000000000005"/>
  </r>
  <r>
    <n v="9889"/>
    <s v="CA-2012-127544"/>
    <x v="1"/>
    <x v="816"/>
    <d v="2012-08-12T00:00:00"/>
    <s v="Standard Class"/>
    <s v="RD-19585"/>
    <s v="Rob Dowd"/>
    <s v="Consumer"/>
    <s v="United States"/>
    <s v="Utica"/>
    <x v="15"/>
    <n v="13501"/>
    <x v="3"/>
    <s v="TEC-AC-10000736"/>
    <x v="2"/>
    <x v="11"/>
    <s v="Logitech G600 MMO Gaming Mouse"/>
    <n v="79.989999999999995"/>
    <n v="1"/>
    <n v="0"/>
    <n v="28.796399999999998"/>
  </r>
  <r>
    <n v="9890"/>
    <s v="CA-2014-166499"/>
    <x v="3"/>
    <x v="498"/>
    <d v="2014-03-21T00:00:00"/>
    <s v="First Class"/>
    <s v="VG-21805"/>
    <s v="Vivek Grady"/>
    <s v="Corporate"/>
    <s v="United States"/>
    <s v="Lakewood"/>
    <x v="30"/>
    <n v="8701"/>
    <x v="3"/>
    <s v="OFF-AR-10002467"/>
    <x v="1"/>
    <x v="6"/>
    <s v="Dixon Ticonderoga Pencils"/>
    <n v="8.94"/>
    <n v="3"/>
    <n v="0"/>
    <n v="2.4138000000000006"/>
  </r>
  <r>
    <n v="9891"/>
    <s v="US-2013-115441"/>
    <x v="0"/>
    <x v="197"/>
    <d v="2013-07-29T00:00:00"/>
    <s v="Second Class"/>
    <s v="SH-19975"/>
    <s v="Sally Hughsby"/>
    <s v="Corporate"/>
    <s v="United States"/>
    <s v="Milwaukee"/>
    <x v="6"/>
    <n v="53209"/>
    <x v="2"/>
    <s v="OFF-PA-10004996"/>
    <x v="1"/>
    <x v="10"/>
    <s v="Speediset Carbonless Redi-Letter 7&quot; x 8 1/2&quot;"/>
    <n v="20.62"/>
    <n v="2"/>
    <n v="0"/>
    <n v="9.6913999999999998"/>
  </r>
  <r>
    <n v="9892"/>
    <s v="US-2013-115441"/>
    <x v="0"/>
    <x v="197"/>
    <d v="2013-07-29T00:00:00"/>
    <s v="Second Class"/>
    <s v="SH-19975"/>
    <s v="Sally Hughsby"/>
    <s v="Corporate"/>
    <s v="United States"/>
    <s v="Milwaukee"/>
    <x v="6"/>
    <n v="53209"/>
    <x v="2"/>
    <s v="TEC-AC-10003116"/>
    <x v="2"/>
    <x v="11"/>
    <s v="Memorex Froggy Flash Drive 8 GB"/>
    <n v="124.25"/>
    <n v="7"/>
    <n v="0"/>
    <n v="48.457499999999996"/>
  </r>
  <r>
    <n v="9893"/>
    <s v="US-2013-115441"/>
    <x v="0"/>
    <x v="197"/>
    <d v="2013-07-29T00:00:00"/>
    <s v="Second Class"/>
    <s v="SH-19975"/>
    <s v="Sally Hughsby"/>
    <s v="Corporate"/>
    <s v="United States"/>
    <s v="Milwaukee"/>
    <x v="6"/>
    <n v="53209"/>
    <x v="2"/>
    <s v="TEC-PH-10002262"/>
    <x v="2"/>
    <x v="7"/>
    <s v="LG Electronics Tone+ HBS-730 Bluetooth Headset"/>
    <n v="297.55"/>
    <n v="5"/>
    <n v="0"/>
    <n v="83.314000000000021"/>
  </r>
  <r>
    <n v="9894"/>
    <s v="US-2013-115441"/>
    <x v="0"/>
    <x v="197"/>
    <d v="2013-07-29T00:00:00"/>
    <s v="Second Class"/>
    <s v="SH-19975"/>
    <s v="Sally Hughsby"/>
    <s v="Corporate"/>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s v="Corporate"/>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s v="Consumer"/>
    <s v="United States"/>
    <s v="Chicago"/>
    <x v="10"/>
    <n v="60623"/>
    <x v="2"/>
    <s v="TEC-AC-10004859"/>
    <x v="2"/>
    <x v="11"/>
    <s v="Maxell Pro 80 Minute CD-R, 10/Pack"/>
    <n v="153.82400000000001"/>
    <n v="11"/>
    <n v="0.2"/>
    <n v="38.456000000000003"/>
  </r>
  <r>
    <n v="9897"/>
    <s v="CA-2011-156342"/>
    <x v="2"/>
    <x v="1103"/>
    <d v="2011-06-20T00:00:00"/>
    <s v="Second Class"/>
    <s v="JF-15415"/>
    <s v="Jennifer Ferguson"/>
    <s v="Consumer"/>
    <s v="United States"/>
    <s v="Chicago"/>
    <x v="10"/>
    <n v="60653"/>
    <x v="2"/>
    <s v="OFF-PA-10001725"/>
    <x v="1"/>
    <x v="10"/>
    <s v="Xerox 1892"/>
    <n v="62.015999999999998"/>
    <n v="2"/>
    <n v="0.2"/>
    <n v="22.480800000000002"/>
  </r>
  <r>
    <n v="9898"/>
    <s v="CA-2013-112830"/>
    <x v="0"/>
    <x v="112"/>
    <d v="2013-06-11T00:00:00"/>
    <s v="Standard Class"/>
    <s v="LP-17095"/>
    <s v="Liz Preis"/>
    <s v="Consumer"/>
    <s v="United States"/>
    <s v="Fairfield"/>
    <x v="24"/>
    <n v="45014"/>
    <x v="3"/>
    <s v="FUR-FU-10004306"/>
    <x v="0"/>
    <x v="5"/>
    <s v="Electrix Halogen Magnifier Lamp"/>
    <n v="466.32000000000005"/>
    <n v="3"/>
    <n v="0.2"/>
    <n v="34.97399999999999"/>
  </r>
  <r>
    <n v="9899"/>
    <s v="CA-2013-112830"/>
    <x v="0"/>
    <x v="112"/>
    <d v="2013-06-11T00:00:00"/>
    <s v="Standard Class"/>
    <s v="LP-17095"/>
    <s v="Liz Preis"/>
    <s v="Consumer"/>
    <s v="United States"/>
    <s v="Fairfield"/>
    <x v="24"/>
    <n v="45014"/>
    <x v="3"/>
    <s v="FUR-FU-10004845"/>
    <x v="0"/>
    <x v="5"/>
    <s v="Deflect-o EconoMat Nonstudded, No Bevel Mat"/>
    <n v="82.64"/>
    <n v="2"/>
    <n v="0.2"/>
    <n v="0"/>
  </r>
  <r>
    <n v="9900"/>
    <s v="US-2011-117380"/>
    <x v="2"/>
    <x v="1176"/>
    <d v="2011-04-03T00:00:00"/>
    <s v="Standard Class"/>
    <s v="MP-18175"/>
    <s v="Mike Pelletier"/>
    <s v="Home Office"/>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s v="Consumer"/>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s v="Consumer"/>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s v="Consumer"/>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s v="Consumer"/>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s v="Consumer"/>
    <s v="United States"/>
    <s v="Carrollton"/>
    <x v="5"/>
    <n v="75007"/>
    <x v="2"/>
    <s v="TEC-AC-10002567"/>
    <x v="2"/>
    <x v="11"/>
    <s v="Logitech G602 Wireless Gaming Mouse"/>
    <n v="127.98399999999999"/>
    <n v="2"/>
    <n v="0.2"/>
    <n v="25.596799999999998"/>
  </r>
  <r>
    <n v="9906"/>
    <s v="US-2012-129007"/>
    <x v="1"/>
    <x v="1023"/>
    <d v="2012-09-15T00:00:00"/>
    <s v="First Class"/>
    <s v="KD-16615"/>
    <s v="Ken Dana"/>
    <s v="Corporate"/>
    <s v="United States"/>
    <s v="Anaheim"/>
    <x v="1"/>
    <n v="92804"/>
    <x v="1"/>
    <s v="FUR-FU-10004973"/>
    <x v="0"/>
    <x v="5"/>
    <s v="Flat Face Poster Frame"/>
    <n v="131.88"/>
    <n v="7"/>
    <n v="0"/>
    <n v="55.389600000000002"/>
  </r>
  <r>
    <n v="9907"/>
    <s v="US-2012-129007"/>
    <x v="1"/>
    <x v="1023"/>
    <d v="2012-09-15T00:00:00"/>
    <s v="First Class"/>
    <s v="KD-16615"/>
    <s v="Ken Dana"/>
    <s v="Corporate"/>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s v="Corporate"/>
    <s v="United States"/>
    <s v="Anaheim"/>
    <x v="1"/>
    <n v="92804"/>
    <x v="1"/>
    <s v="FUR-CH-10000155"/>
    <x v="0"/>
    <x v="1"/>
    <s v="Global Comet Stacking Armless Chair"/>
    <n v="717.72"/>
    <n v="3"/>
    <n v="0.2"/>
    <n v="71.77200000000002"/>
  </r>
  <r>
    <n v="9909"/>
    <s v="US-2012-129007"/>
    <x v="1"/>
    <x v="1023"/>
    <d v="2012-09-15T00:00:00"/>
    <s v="First Class"/>
    <s v="KD-16615"/>
    <s v="Ken Dana"/>
    <s v="Corporate"/>
    <s v="United States"/>
    <s v="Anaheim"/>
    <x v="1"/>
    <n v="92804"/>
    <x v="1"/>
    <s v="FUR-FU-10002379"/>
    <x v="0"/>
    <x v="5"/>
    <s v="Eldon Econocleat Chair Mats for Low Pile Carpets"/>
    <n v="207.35"/>
    <n v="5"/>
    <n v="0"/>
    <n v="24.881999999999991"/>
  </r>
  <r>
    <n v="9910"/>
    <s v="US-2012-129007"/>
    <x v="1"/>
    <x v="1023"/>
    <d v="2012-09-15T00:00:00"/>
    <s v="First Class"/>
    <s v="KD-16615"/>
    <s v="Ken Dana"/>
    <s v="Corporate"/>
    <s v="United States"/>
    <s v="Anaheim"/>
    <x v="1"/>
    <n v="92804"/>
    <x v="1"/>
    <s v="FUR-FU-10004018"/>
    <x v="0"/>
    <x v="5"/>
    <s v="Tensor Computer Mounted Lamp"/>
    <n v="44.67"/>
    <n v="3"/>
    <n v="0"/>
    <n v="12.060900000000002"/>
  </r>
  <r>
    <n v="9911"/>
    <s v="US-2012-129007"/>
    <x v="1"/>
    <x v="1023"/>
    <d v="2012-09-15T00:00:00"/>
    <s v="First Class"/>
    <s v="KD-16615"/>
    <s v="Ken Dana"/>
    <s v="Corporate"/>
    <s v="United States"/>
    <s v="Anaheim"/>
    <x v="1"/>
    <n v="92804"/>
    <x v="1"/>
    <s v="OFF-PA-10000994"/>
    <x v="1"/>
    <x v="10"/>
    <s v="Xerox 1915"/>
    <n v="209.7"/>
    <n v="2"/>
    <n v="0"/>
    <n v="100.65599999999999"/>
  </r>
  <r>
    <n v="9912"/>
    <s v="US-2011-157231"/>
    <x v="2"/>
    <x v="267"/>
    <d v="2011-04-09T00:00:00"/>
    <s v="Standard Class"/>
    <s v="RP-19855"/>
    <s v="Roy Phan"/>
    <s v="Corporate"/>
    <s v="United States"/>
    <s v="Richmond"/>
    <x v="0"/>
    <n v="40475"/>
    <x v="0"/>
    <s v="OFF-BI-10002852"/>
    <x v="1"/>
    <x v="8"/>
    <s v="Ibico Standard Transparent Covers"/>
    <n v="115.36"/>
    <n v="7"/>
    <n v="0"/>
    <n v="56.526400000000002"/>
  </r>
  <r>
    <n v="9913"/>
    <s v="CA-2012-132388"/>
    <x v="1"/>
    <x v="998"/>
    <d v="2012-10-12T00:00:00"/>
    <s v="First Class"/>
    <s v="KN-16390"/>
    <s v="Katherine Nockton"/>
    <s v="Corporate"/>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s v="Corporate"/>
    <s v="United States"/>
    <s v="Santa Barbara"/>
    <x v="1"/>
    <n v="93101"/>
    <x v="1"/>
    <s v="OFF-LA-10000414"/>
    <x v="1"/>
    <x v="2"/>
    <s v="Avery 503"/>
    <n v="31.049999999999997"/>
    <n v="3"/>
    <n v="0"/>
    <n v="14.904"/>
  </r>
  <r>
    <n v="9915"/>
    <s v="CA-2014-160927"/>
    <x v="3"/>
    <x v="926"/>
    <d v="2014-02-01T00:00:00"/>
    <s v="Second Class"/>
    <s v="TM-21010"/>
    <s v="Tamara Manning"/>
    <s v="Consumer"/>
    <s v="United States"/>
    <s v="Marion"/>
    <x v="23"/>
    <n v="52302"/>
    <x v="2"/>
    <s v="OFF-PA-10003848"/>
    <x v="1"/>
    <x v="10"/>
    <s v="Xerox 1997"/>
    <n v="12.96"/>
    <n v="2"/>
    <n v="0"/>
    <n v="6.2208000000000006"/>
  </r>
  <r>
    <n v="9916"/>
    <s v="CA-2014-160927"/>
    <x v="3"/>
    <x v="926"/>
    <d v="2014-02-01T00:00:00"/>
    <s v="Second Class"/>
    <s v="TM-21010"/>
    <s v="Tamara Manning"/>
    <s v="Consumer"/>
    <s v="United States"/>
    <s v="Marion"/>
    <x v="23"/>
    <n v="52302"/>
    <x v="2"/>
    <s v="OFF-PA-10000176"/>
    <x v="1"/>
    <x v="10"/>
    <s v="Xerox 1887"/>
    <n v="94.85"/>
    <n v="5"/>
    <n v="0"/>
    <n v="45.527999999999992"/>
  </r>
  <r>
    <n v="9917"/>
    <s v="CA-2014-160927"/>
    <x v="3"/>
    <x v="926"/>
    <d v="2014-02-01T00:00:00"/>
    <s v="Second Class"/>
    <s v="TM-21010"/>
    <s v="Tamara Manning"/>
    <s v="Consumer"/>
    <s v="United States"/>
    <s v="Marion"/>
    <x v="23"/>
    <n v="52302"/>
    <x v="2"/>
    <s v="OFF-ST-10001590"/>
    <x v="1"/>
    <x v="4"/>
    <s v="Tenex Personal Project File with Scoop Front Design, Black"/>
    <n v="13.48"/>
    <n v="1"/>
    <n v="0"/>
    <n v="3.5047999999999995"/>
  </r>
  <r>
    <n v="9918"/>
    <s v="CA-2014-160927"/>
    <x v="3"/>
    <x v="926"/>
    <d v="2014-02-01T00:00:00"/>
    <s v="Second Class"/>
    <s v="TM-21010"/>
    <s v="Tamara Manning"/>
    <s v="Consumer"/>
    <s v="United States"/>
    <s v="Marion"/>
    <x v="23"/>
    <n v="52302"/>
    <x v="2"/>
    <s v="FUR-FU-10000010"/>
    <x v="0"/>
    <x v="5"/>
    <s v="DAX Value U-Channel Document Frames, Easel Back"/>
    <n v="14.91"/>
    <n v="3"/>
    <n v="0"/>
    <n v="4.6220999999999997"/>
  </r>
  <r>
    <n v="9919"/>
    <s v="CA-2012-105508"/>
    <x v="1"/>
    <x v="496"/>
    <d v="2012-09-29T00:00:00"/>
    <s v="Standard Class"/>
    <s v="JF-15190"/>
    <s v="Jamie Frazer"/>
    <s v="Consumer"/>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s v="Corporate"/>
    <s v="United States"/>
    <s v="Bryan"/>
    <x v="5"/>
    <n v="77803"/>
    <x v="2"/>
    <s v="FUR-CH-10000863"/>
    <x v="0"/>
    <x v="1"/>
    <s v="Novimex Swivel Fabric Task Chair"/>
    <n v="528.42999999999995"/>
    <n v="5"/>
    <n v="0.3"/>
    <n v="-143.43099999999998"/>
  </r>
  <r>
    <n v="9921"/>
    <s v="CA-2013-149272"/>
    <x v="0"/>
    <x v="543"/>
    <d v="2013-03-20T00:00:00"/>
    <s v="Standard Class"/>
    <s v="MY-18295"/>
    <s v="Muhammed Yedwab"/>
    <s v="Corporate"/>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s v="Home Office"/>
    <s v="United States"/>
    <s v="Akron"/>
    <x v="24"/>
    <n v="44312"/>
    <x v="3"/>
    <s v="OFF-BI-10003350"/>
    <x v="1"/>
    <x v="8"/>
    <s v="Acco Expandable Hanging Binders"/>
    <n v="5.7420000000000009"/>
    <n v="3"/>
    <n v="0.7"/>
    <n v="-4.5935999999999986"/>
  </r>
  <r>
    <n v="9923"/>
    <s v="US-2014-162124"/>
    <x v="3"/>
    <x v="636"/>
    <d v="2014-05-11T00:00:00"/>
    <s v="Standard Class"/>
    <s v="JF-15490"/>
    <s v="Jeremy Farry"/>
    <s v="Consumer"/>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s v="Corporate"/>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s v="Corporate"/>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s v="Corporate"/>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s v="Corporate"/>
    <s v="United States"/>
    <s v="New York City"/>
    <x v="15"/>
    <n v="10035"/>
    <x v="3"/>
    <s v="TEC-PH-10002310"/>
    <x v="2"/>
    <x v="7"/>
    <s v="Panasonic KX T7731-B Digital phone"/>
    <n v="199.98"/>
    <n v="2"/>
    <n v="0"/>
    <n v="53.994599999999991"/>
  </r>
  <r>
    <n v="9928"/>
    <s v="CA-2012-159534"/>
    <x v="1"/>
    <x v="305"/>
    <d v="2012-03-23T00:00:00"/>
    <s v="First Class"/>
    <s v="DH-13075"/>
    <s v="Dave Hallsten"/>
    <s v="Corporate"/>
    <s v="United States"/>
    <s v="New York City"/>
    <x v="15"/>
    <n v="10035"/>
    <x v="3"/>
    <s v="OFF-ST-10001172"/>
    <x v="1"/>
    <x v="4"/>
    <s v="Tennsco Lockers, Sand"/>
    <n v="83.92"/>
    <n v="4"/>
    <n v="0"/>
    <n v="20.140799999999999"/>
  </r>
  <r>
    <n v="9929"/>
    <s v="CA-2013-129630"/>
    <x v="0"/>
    <x v="913"/>
    <d v="2013-09-05T00:00:00"/>
    <s v="Same Day"/>
    <s v="IM-15055"/>
    <s v="Ionia McGrath"/>
    <s v="Consumer"/>
    <s v="United States"/>
    <s v="San Francisco"/>
    <x v="1"/>
    <n v="94122"/>
    <x v="1"/>
    <s v="FUR-FU-10000260"/>
    <x v="0"/>
    <x v="5"/>
    <s v="6&quot; Cubicle Wall Clock, Black"/>
    <n v="24.27"/>
    <n v="3"/>
    <n v="0"/>
    <n v="8.7371999999999996"/>
  </r>
  <r>
    <n v="9930"/>
    <s v="CA-2013-129630"/>
    <x v="0"/>
    <x v="913"/>
    <d v="2013-09-05T00:00:00"/>
    <s v="Same Day"/>
    <s v="IM-15055"/>
    <s v="Ionia McGrath"/>
    <s v="Consumer"/>
    <s v="United States"/>
    <s v="San Francisco"/>
    <x v="1"/>
    <n v="94122"/>
    <x v="1"/>
    <s v="TEC-CO-10003763"/>
    <x v="2"/>
    <x v="16"/>
    <s v="Canon PC1060 Personal Laser Copier"/>
    <n v="2799.9600000000005"/>
    <n v="5"/>
    <n v="0.2"/>
    <n v="944.98649999999986"/>
  </r>
  <r>
    <n v="9931"/>
    <s v="CA-2012-104948"/>
    <x v="1"/>
    <x v="50"/>
    <d v="2012-11-17T00:00:00"/>
    <s v="Standard Class"/>
    <s v="KH-16510"/>
    <s v="Keith Herrera"/>
    <s v="Consumer"/>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s v="Consumer"/>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s v="Consumer"/>
    <s v="United States"/>
    <s v="San Bernardino"/>
    <x v="1"/>
    <n v="92404"/>
    <x v="1"/>
    <s v="OFF-PA-10004610"/>
    <x v="1"/>
    <x v="10"/>
    <s v="Xerox 1900"/>
    <n v="29.96"/>
    <n v="7"/>
    <n v="0"/>
    <n v="13.481999999999998"/>
  </r>
  <r>
    <n v="9934"/>
    <s v="CA-2011-166555"/>
    <x v="2"/>
    <x v="384"/>
    <d v="2011-07-14T00:00:00"/>
    <s v="First Class"/>
    <s v="JK-15205"/>
    <s v="Jamie Kunitz"/>
    <s v="Consumer"/>
    <s v="United States"/>
    <s v="Niagara Falls"/>
    <x v="15"/>
    <n v="14304"/>
    <x v="3"/>
    <s v="TEC-PH-10004912"/>
    <x v="2"/>
    <x v="7"/>
    <s v="Cisco SPA112 2 Port Phone Adapter"/>
    <n v="164.85000000000002"/>
    <n v="3"/>
    <n v="0"/>
    <n v="47.806499999999993"/>
  </r>
  <r>
    <n v="9935"/>
    <s v="CA-2013-114405"/>
    <x v="0"/>
    <x v="281"/>
    <d v="2013-04-13T00:00:00"/>
    <s v="Standard Class"/>
    <s v="AS-10240"/>
    <s v="Alan Shonely"/>
    <s v="Consumer"/>
    <s v="United States"/>
    <s v="Philadelphia"/>
    <x v="9"/>
    <n v="19120"/>
    <x v="3"/>
    <s v="OFF-AP-10003278"/>
    <x v="1"/>
    <x v="9"/>
    <s v="Belkin 7-Outlet SurgeMaster Home Series"/>
    <n v="33.528000000000006"/>
    <n v="3"/>
    <n v="0.2"/>
    <n v="2.5146000000000015"/>
  </r>
  <r>
    <n v="9936"/>
    <s v="CA-2013-114405"/>
    <x v="0"/>
    <x v="281"/>
    <d v="2013-04-13T00:00:00"/>
    <s v="Standard Class"/>
    <s v="AS-10240"/>
    <s v="Alan Shonely"/>
    <s v="Consumer"/>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s v="Consumer"/>
    <s v="United States"/>
    <s v="Cranston"/>
    <x v="34"/>
    <n v="2920"/>
    <x v="3"/>
    <s v="OFF-BI-10002735"/>
    <x v="1"/>
    <x v="8"/>
    <s v="GBC Prestige Therm-A-Bind Covers"/>
    <n v="102.93"/>
    <n v="3"/>
    <n v="0"/>
    <n v="48.377100000000006"/>
  </r>
  <r>
    <n v="9938"/>
    <s v="CA-2013-164889"/>
    <x v="0"/>
    <x v="1235"/>
    <d v="2013-06-07T00:00:00"/>
    <s v="Second Class"/>
    <s v="CP-12340"/>
    <s v="Christine Phan"/>
    <s v="Corporate"/>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s v="Corporate"/>
    <s v="United States"/>
    <s v="New York City"/>
    <x v="15"/>
    <n v="10009"/>
    <x v="3"/>
    <s v="FUR-FU-10004864"/>
    <x v="0"/>
    <x v="5"/>
    <s v="Eldon 500 Class Desk Accessories"/>
    <n v="60.35"/>
    <n v="5"/>
    <n v="0"/>
    <n v="19.915500000000002"/>
  </r>
  <r>
    <n v="9940"/>
    <s v="CA-2013-169824"/>
    <x v="0"/>
    <x v="939"/>
    <d v="2013-12-18T00:00:00"/>
    <s v="Standard Class"/>
    <s v="NS-18640"/>
    <s v="Noel Staavos"/>
    <s v="Corporate"/>
    <s v="United States"/>
    <s v="New York City"/>
    <x v="15"/>
    <n v="10009"/>
    <x v="3"/>
    <s v="OFF-SU-10000952"/>
    <x v="1"/>
    <x v="14"/>
    <s v="Fiskars Home &amp; Office Scissors"/>
    <n v="35.520000000000003"/>
    <n v="4"/>
    <n v="0"/>
    <n v="9.9456000000000024"/>
  </r>
  <r>
    <n v="9941"/>
    <s v="CA-2013-169824"/>
    <x v="0"/>
    <x v="939"/>
    <d v="2013-12-18T00:00:00"/>
    <s v="Standard Class"/>
    <s v="NS-18640"/>
    <s v="Noel Staavos"/>
    <s v="Corporate"/>
    <s v="United States"/>
    <s v="New York City"/>
    <x v="15"/>
    <n v="10009"/>
    <x v="3"/>
    <s v="OFF-AR-10000462"/>
    <x v="1"/>
    <x v="6"/>
    <s v="Sanford Pocket Accent Highlighters"/>
    <n v="11.200000000000001"/>
    <n v="7"/>
    <n v="0"/>
    <n v="4.8160000000000007"/>
  </r>
  <r>
    <n v="9942"/>
    <s v="CA-2014-164028"/>
    <x v="3"/>
    <x v="221"/>
    <d v="2014-12-01T00:00:00"/>
    <s v="Standard Class"/>
    <s v="JL-15835"/>
    <s v="John Lee"/>
    <s v="Consumer"/>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s v="Consumer"/>
    <s v="United States"/>
    <s v="Anaheim"/>
    <x v="1"/>
    <n v="92804"/>
    <x v="1"/>
    <s v="OFF-ST-10001128"/>
    <x v="1"/>
    <x v="4"/>
    <s v="Carina Mini System Audio Rack, Model AR050B"/>
    <n v="998.82"/>
    <n v="9"/>
    <n v="0"/>
    <n v="29.964600000000061"/>
  </r>
  <r>
    <n v="9944"/>
    <s v="CA-2011-143371"/>
    <x v="2"/>
    <x v="129"/>
    <d v="2012-01-03T00:00:00"/>
    <s v="Standard Class"/>
    <s v="MD-17350"/>
    <s v="Maribeth Dona"/>
    <s v="Consumer"/>
    <s v="United States"/>
    <s v="Anaheim"/>
    <x v="1"/>
    <n v="92804"/>
    <x v="1"/>
    <s v="OFF-SU-10002537"/>
    <x v="1"/>
    <x v="14"/>
    <s v="Acme Box Cutter Scissors"/>
    <n v="51.150000000000006"/>
    <n v="5"/>
    <n v="0"/>
    <n v="13.299000000000003"/>
  </r>
  <r>
    <n v="9945"/>
    <s v="CA-2012-145415"/>
    <x v="1"/>
    <x v="1236"/>
    <d v="2012-04-17T00:00:00"/>
    <s v="Second Class"/>
    <s v="RD-19660"/>
    <s v="Robert Dilbeck"/>
    <s v="Home Office"/>
    <s v="United States"/>
    <s v="Seattle"/>
    <x v="4"/>
    <n v="98103"/>
    <x v="1"/>
    <s v="OFF-ST-10000419"/>
    <x v="1"/>
    <x v="4"/>
    <s v="Rogers Jumbo File, Granite"/>
    <n v="40.74"/>
    <n v="3"/>
    <n v="0"/>
    <n v="0.4073999999999991"/>
  </r>
  <r>
    <n v="9946"/>
    <s v="CA-2011-111157"/>
    <x v="2"/>
    <x v="1086"/>
    <d v="2011-03-06T00:00:00"/>
    <s v="Standard Class"/>
    <s v="NH-18610"/>
    <s v="Nicole Hansen"/>
    <s v="Corporate"/>
    <s v="United States"/>
    <s v="Philadelphia"/>
    <x v="9"/>
    <n v="19120"/>
    <x v="3"/>
    <s v="OFF-PA-10000327"/>
    <x v="1"/>
    <x v="10"/>
    <s v="Xerox 1971"/>
    <n v="3.4240000000000004"/>
    <n v="1"/>
    <n v="0.2"/>
    <n v="1.0699999999999996"/>
  </r>
  <r>
    <n v="9947"/>
    <s v="CA-2011-111157"/>
    <x v="2"/>
    <x v="1086"/>
    <d v="2011-03-06T00:00:00"/>
    <s v="Standard Class"/>
    <s v="NH-18610"/>
    <s v="Nicole Hansen"/>
    <s v="Corporate"/>
    <s v="United States"/>
    <s v="Philadelphia"/>
    <x v="9"/>
    <n v="19120"/>
    <x v="3"/>
    <s v="TEC-AC-10004353"/>
    <x v="2"/>
    <x v="11"/>
    <s v="Hypercom P1300 Pinpad"/>
    <n v="151.20000000000002"/>
    <n v="3"/>
    <n v="0.2"/>
    <n v="32.130000000000003"/>
  </r>
  <r>
    <n v="9948"/>
    <s v="CA-2014-121559"/>
    <x v="3"/>
    <x v="702"/>
    <d v="2014-06-04T00:00:00"/>
    <s v="Second Class"/>
    <s v="HW-14935"/>
    <s v="Helen Wasserman"/>
    <s v="Corporate"/>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s v="Corporate"/>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s v="Corporate"/>
    <s v="United States"/>
    <s v="Indianapolis"/>
    <x v="14"/>
    <n v="46203"/>
    <x v="2"/>
    <s v="TEC-AC-10004568"/>
    <x v="2"/>
    <x v="11"/>
    <s v="Maxell LTO Ultrium - 800 GB"/>
    <n v="83.97"/>
    <n v="3"/>
    <n v="0"/>
    <n v="15.954299999999993"/>
  </r>
  <r>
    <n v="9951"/>
    <s v="CA-2014-121559"/>
    <x v="3"/>
    <x v="702"/>
    <d v="2014-06-04T00:00:00"/>
    <s v="Second Class"/>
    <s v="HW-14935"/>
    <s v="Helen Wasserman"/>
    <s v="Corporate"/>
    <s v="United States"/>
    <s v="Indianapolis"/>
    <x v="14"/>
    <n v="46203"/>
    <x v="2"/>
    <s v="TEC-AC-10001714"/>
    <x v="2"/>
    <x v="11"/>
    <s v="Logitech MX Performance Wireless Mouse"/>
    <n v="39.89"/>
    <n v="1"/>
    <n v="0"/>
    <n v="14.7593"/>
  </r>
  <r>
    <n v="9952"/>
    <s v="CA-2014-121559"/>
    <x v="3"/>
    <x v="702"/>
    <d v="2014-06-04T00:00:00"/>
    <s v="Second Class"/>
    <s v="HW-14935"/>
    <s v="Helen Wasserman"/>
    <s v="Corporate"/>
    <s v="United States"/>
    <s v="Indianapolis"/>
    <x v="14"/>
    <n v="46203"/>
    <x v="2"/>
    <s v="OFF-BI-10002072"/>
    <x v="1"/>
    <x v="8"/>
    <s v="Cardinal Slant-D Ring Binders"/>
    <n v="17.38"/>
    <n v="2"/>
    <n v="0"/>
    <n v="8.69"/>
  </r>
  <r>
    <n v="9953"/>
    <s v="CA-2012-141593"/>
    <x v="1"/>
    <x v="639"/>
    <d v="2012-12-16T00:00:00"/>
    <s v="Second Class"/>
    <s v="DB-12970"/>
    <s v="Darren Budd"/>
    <s v="Corporate"/>
    <s v="United States"/>
    <s v="Los Angeles"/>
    <x v="1"/>
    <n v="90045"/>
    <x v="1"/>
    <s v="OFF-BI-10001153"/>
    <x v="1"/>
    <x v="8"/>
    <s v="Ibico Recycled Grain-Textured Covers"/>
    <n v="55.264000000000003"/>
    <n v="2"/>
    <n v="0.2"/>
    <n v="20.723999999999997"/>
  </r>
  <r>
    <n v="9954"/>
    <s v="CA-2012-141593"/>
    <x v="1"/>
    <x v="639"/>
    <d v="2012-12-16T00:00:00"/>
    <s v="Second Class"/>
    <s v="DB-12970"/>
    <s v="Darren Budd"/>
    <s v="Corporate"/>
    <s v="United States"/>
    <s v="Los Angeles"/>
    <x v="1"/>
    <n v="90045"/>
    <x v="1"/>
    <s v="OFF-PA-10004983"/>
    <x v="1"/>
    <x v="10"/>
    <s v="Xerox 23"/>
    <n v="6.48"/>
    <n v="1"/>
    <n v="0"/>
    <n v="3.1104000000000003"/>
  </r>
  <r>
    <n v="9955"/>
    <s v="CA-2012-141593"/>
    <x v="1"/>
    <x v="639"/>
    <d v="2012-12-16T00:00:00"/>
    <s v="Second Class"/>
    <s v="DB-12970"/>
    <s v="Darren Budd"/>
    <s v="Corporate"/>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s v="Corporate"/>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s v="Home Office"/>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s v="Home Office"/>
    <s v="United States"/>
    <s v="New Rochelle"/>
    <x v="15"/>
    <n v="10801"/>
    <x v="3"/>
    <s v="OFF-PA-10004039"/>
    <x v="1"/>
    <x v="10"/>
    <s v="Xerox 1882"/>
    <n v="223.92"/>
    <n v="4"/>
    <n v="0"/>
    <n v="109.7208"/>
  </r>
  <r>
    <n v="9959"/>
    <s v="US-2011-143287"/>
    <x v="2"/>
    <x v="7"/>
    <d v="2011-11-17T00:00:00"/>
    <s v="Standard Class"/>
    <s v="KN-16705"/>
    <s v="Kristina Nunn"/>
    <s v="Home Office"/>
    <s v="United States"/>
    <s v="New Rochelle"/>
    <x v="15"/>
    <n v="10801"/>
    <x v="3"/>
    <s v="OFF-SU-10001574"/>
    <x v="1"/>
    <x v="14"/>
    <s v="Acme Value Line Scissors"/>
    <n v="7.3"/>
    <n v="2"/>
    <n v="0"/>
    <n v="2.1899999999999995"/>
  </r>
  <r>
    <n v="9960"/>
    <s v="CA-2014-137421"/>
    <x v="3"/>
    <x v="833"/>
    <d v="2014-10-12T00:00:00"/>
    <s v="Standard Class"/>
    <s v="AJ-10945"/>
    <s v="Ashley Jarboe"/>
    <s v="Consumer"/>
    <s v="United States"/>
    <s v="Chandler"/>
    <x v="16"/>
    <n v="85224"/>
    <x v="1"/>
    <s v="OFF-AR-10001761"/>
    <x v="1"/>
    <x v="6"/>
    <s v="Avery Hi-Liter Smear-Safe Highlighters"/>
    <n v="9.3439999999999994"/>
    <n v="2"/>
    <n v="0.2"/>
    <n v="1.8687999999999998"/>
  </r>
  <r>
    <n v="9961"/>
    <s v="CA-2014-141446"/>
    <x v="3"/>
    <x v="118"/>
    <d v="2014-09-19T00:00:00"/>
    <s v="Second Class"/>
    <s v="CL-12700"/>
    <s v="Craig Leslie"/>
    <s v="Home Office"/>
    <s v="United States"/>
    <s v="Florence"/>
    <x v="0"/>
    <n v="41042"/>
    <x v="0"/>
    <s v="TEC-AC-10002305"/>
    <x v="2"/>
    <x v="11"/>
    <s v="KeyTronic E03601U1 - Keyboard - Beige"/>
    <n v="18"/>
    <n v="1"/>
    <n v="0"/>
    <n v="3.2399999999999984"/>
  </r>
  <r>
    <n v="9962"/>
    <s v="CA-2012-168088"/>
    <x v="1"/>
    <x v="531"/>
    <d v="2012-03-22T00:00:00"/>
    <s v="First Class"/>
    <s v="CM-12655"/>
    <s v="Corinna Mitchell"/>
    <s v="Home Office"/>
    <s v="United States"/>
    <s v="Houston"/>
    <x v="5"/>
    <n v="77041"/>
    <x v="2"/>
    <s v="OFF-PA-10000675"/>
    <x v="1"/>
    <x v="10"/>
    <s v="Xerox 1919"/>
    <n v="65.584000000000003"/>
    <n v="2"/>
    <n v="0.2"/>
    <n v="23.7742"/>
  </r>
  <r>
    <n v="9963"/>
    <s v="CA-2012-168088"/>
    <x v="1"/>
    <x v="531"/>
    <d v="2012-03-22T00:00:00"/>
    <s v="First Class"/>
    <s v="CM-12655"/>
    <s v="Corinna Mitchell"/>
    <s v="Home Office"/>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s v="Consumer"/>
    <s v="United States"/>
    <s v="Philadelphia"/>
    <x v="9"/>
    <n v="19140"/>
    <x v="3"/>
    <s v="OFF-PA-10003072"/>
    <x v="1"/>
    <x v="10"/>
    <s v="Eureka Recycled Copy Paper 8 1/2&quot; x 11&quot;, Ream"/>
    <n v="10.368000000000002"/>
    <n v="2"/>
    <n v="0.2"/>
    <n v="3.6288"/>
  </r>
  <r>
    <n v="9965"/>
    <s v="CA-2013-146374"/>
    <x v="0"/>
    <x v="5"/>
    <d v="2013-12-11T00:00:00"/>
    <s v="Second Class"/>
    <s v="HE-14800"/>
    <s v="Harold Engle"/>
    <s v="Corporate"/>
    <s v="United States"/>
    <s v="Newark"/>
    <x v="13"/>
    <n v="19711"/>
    <x v="3"/>
    <s v="FUR-FU-10002671"/>
    <x v="0"/>
    <x v="5"/>
    <s v="Electrix 20W Halogen Replacement Bulb for Zoom-In Desk Lamp"/>
    <n v="13.4"/>
    <n v="1"/>
    <n v="0"/>
    <n v="6.4319999999999995"/>
  </r>
  <r>
    <n v="9966"/>
    <s v="CA-2013-146374"/>
    <x v="0"/>
    <x v="5"/>
    <d v="2013-12-11T00:00:00"/>
    <s v="Second Class"/>
    <s v="HE-14800"/>
    <s v="Harold Engle"/>
    <s v="Corporate"/>
    <s v="United States"/>
    <s v="Newark"/>
    <x v="13"/>
    <n v="19711"/>
    <x v="3"/>
    <s v="OFF-PA-10000349"/>
    <x v="1"/>
    <x v="10"/>
    <s v="Staples"/>
    <n v="4.9800000000000004"/>
    <n v="1"/>
    <n v="0"/>
    <n v="2.3406000000000002"/>
  </r>
  <r>
    <n v="9967"/>
    <s v="CA-2013-146374"/>
    <x v="0"/>
    <x v="5"/>
    <d v="2013-12-11T00:00:00"/>
    <s v="Second Class"/>
    <s v="HE-14800"/>
    <s v="Harold Engle"/>
    <s v="Corporate"/>
    <s v="United States"/>
    <s v="Newark"/>
    <x v="13"/>
    <n v="19711"/>
    <x v="3"/>
    <s v="OFF-EN-10004483"/>
    <x v="1"/>
    <x v="12"/>
    <s v="#10 White Business Envelopes,4 1/8 x 9 1/2"/>
    <n v="109.69"/>
    <n v="7"/>
    <n v="0"/>
    <n v="51.554299999999991"/>
  </r>
  <r>
    <n v="9968"/>
    <s v="CA-2014-153871"/>
    <x v="3"/>
    <x v="157"/>
    <d v="2014-12-18T00:00:00"/>
    <s v="Standard Class"/>
    <s v="RB-19435"/>
    <s v="Richard Bierner"/>
    <s v="Consumer"/>
    <s v="United States"/>
    <s v="Plainfield"/>
    <x v="30"/>
    <n v="7060"/>
    <x v="3"/>
    <s v="OFF-BI-10004209"/>
    <x v="1"/>
    <x v="8"/>
    <s v="Fellowes Twister Kit, Gray/Clear, 3/pkg"/>
    <n v="40.199999999999996"/>
    <n v="5"/>
    <n v="0"/>
    <n v="18.089999999999996"/>
  </r>
  <r>
    <n v="9969"/>
    <s v="CA-2014-153871"/>
    <x v="3"/>
    <x v="157"/>
    <d v="2014-12-18T00:00:00"/>
    <s v="Standard Class"/>
    <s v="RB-19435"/>
    <s v="Richard Bierner"/>
    <s v="Consumer"/>
    <s v="United States"/>
    <s v="Plainfield"/>
    <x v="30"/>
    <n v="7060"/>
    <x v="3"/>
    <s v="OFF-BI-10004600"/>
    <x v="1"/>
    <x v="8"/>
    <s v="Ibico Ibimaster 300 Manual Binding System"/>
    <n v="735.98"/>
    <n v="2"/>
    <n v="0"/>
    <n v="331.19099999999997"/>
  </r>
  <r>
    <n v="9970"/>
    <s v="CA-2014-153871"/>
    <x v="3"/>
    <x v="157"/>
    <d v="2014-12-18T00:00:00"/>
    <s v="Standard Class"/>
    <s v="RB-19435"/>
    <s v="Richard Bierner"/>
    <s v="Consumer"/>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s v="Home Office"/>
    <s v="United States"/>
    <s v="Smyrna"/>
    <x v="32"/>
    <n v="30080"/>
    <x v="0"/>
    <s v="OFF-BI-10002867"/>
    <x v="1"/>
    <x v="8"/>
    <s v="GBC Recycled Regency Composition Covers"/>
    <n v="119.56"/>
    <n v="2"/>
    <n v="0"/>
    <n v="54.997599999999991"/>
  </r>
  <r>
    <n v="9972"/>
    <s v="CA-2012-103772"/>
    <x v="1"/>
    <x v="1141"/>
    <d v="2012-07-02T00:00:00"/>
    <s v="Standard Class"/>
    <s v="MP-17470"/>
    <s v="Mark Packer"/>
    <s v="Home Office"/>
    <s v="United States"/>
    <s v="Smyrna"/>
    <x v="32"/>
    <n v="30080"/>
    <x v="0"/>
    <s v="OFF-AR-10000538"/>
    <x v="1"/>
    <x v="6"/>
    <s v="Boston Model 1800 Electric Pencil Sharpener, Gray"/>
    <n v="140.75"/>
    <n v="5"/>
    <n v="0"/>
    <n v="42.22499999999998"/>
  </r>
  <r>
    <n v="9973"/>
    <s v="CA-2013-130225"/>
    <x v="0"/>
    <x v="108"/>
    <d v="2013-09-18T00:00:00"/>
    <s v="Standard Class"/>
    <s v="RC-19960"/>
    <s v="Ryan Crowe"/>
    <s v="Consumer"/>
    <s v="United States"/>
    <s v="Houston"/>
    <x v="5"/>
    <n v="77041"/>
    <x v="2"/>
    <s v="OFF-EN-10000056"/>
    <x v="1"/>
    <x v="12"/>
    <s v="Cameo Buff Policy Envelopes"/>
    <n v="99.567999999999998"/>
    <n v="2"/>
    <n v="0.2"/>
    <n v="33.604199999999992"/>
  </r>
  <r>
    <n v="9974"/>
    <s v="US-2013-103674"/>
    <x v="0"/>
    <x v="409"/>
    <d v="2013-12-11T00:00:00"/>
    <s v="Standard Class"/>
    <s v="AP-10720"/>
    <s v="Anne Pryor"/>
    <s v="Home Office"/>
    <s v="United States"/>
    <s v="Los Angeles"/>
    <x v="1"/>
    <n v="90032"/>
    <x v="1"/>
    <s v="TEC-PH-10004080"/>
    <x v="2"/>
    <x v="7"/>
    <s v="Avaya 5410 Digital phone"/>
    <n v="271.95999999999998"/>
    <n v="5"/>
    <n v="0.2"/>
    <n v="27.195999999999998"/>
  </r>
  <r>
    <n v="9975"/>
    <s v="US-2013-103674"/>
    <x v="0"/>
    <x v="409"/>
    <d v="2013-12-11T00:00:00"/>
    <s v="Standard Class"/>
    <s v="AP-10720"/>
    <s v="Anne Pryor"/>
    <s v="Home Office"/>
    <s v="United States"/>
    <s v="Los Angeles"/>
    <x v="1"/>
    <n v="90032"/>
    <x v="1"/>
    <s v="OFF-AR-10004752"/>
    <x v="1"/>
    <x v="6"/>
    <s v="Blackstonian Pencils"/>
    <n v="18.689999999999998"/>
    <n v="7"/>
    <n v="0"/>
    <n v="5.2332000000000001"/>
  </r>
  <r>
    <n v="9976"/>
    <s v="US-2013-103674"/>
    <x v="0"/>
    <x v="409"/>
    <d v="2013-12-11T00:00:00"/>
    <s v="Standard Class"/>
    <s v="AP-10720"/>
    <s v="Anne Pryor"/>
    <s v="Home Office"/>
    <s v="United States"/>
    <s v="Los Angeles"/>
    <x v="1"/>
    <n v="90032"/>
    <x v="1"/>
    <s v="OFF-PA-10000743"/>
    <x v="1"/>
    <x v="10"/>
    <s v="Xerox 1977"/>
    <n v="13.36"/>
    <n v="2"/>
    <n v="0"/>
    <n v="6.4127999999999998"/>
  </r>
  <r>
    <n v="9977"/>
    <s v="US-2013-103674"/>
    <x v="0"/>
    <x v="409"/>
    <d v="2013-12-11T00:00:00"/>
    <s v="Standard Class"/>
    <s v="AP-10720"/>
    <s v="Anne Pryor"/>
    <s v="Home Office"/>
    <s v="United States"/>
    <s v="Los Angeles"/>
    <x v="1"/>
    <n v="90032"/>
    <x v="1"/>
    <s v="TEC-PH-10002496"/>
    <x v="2"/>
    <x v="7"/>
    <s v="Cisco SPA301"/>
    <n v="249.58400000000003"/>
    <n v="2"/>
    <n v="0.2"/>
    <n v="31.197999999999986"/>
  </r>
  <r>
    <n v="9978"/>
    <s v="US-2013-103674"/>
    <x v="0"/>
    <x v="409"/>
    <d v="2013-12-11T00:00:00"/>
    <s v="Standard Class"/>
    <s v="AP-10720"/>
    <s v="Anne Pryor"/>
    <s v="Home Office"/>
    <s v="United States"/>
    <s v="Los Angeles"/>
    <x v="1"/>
    <n v="90032"/>
    <x v="1"/>
    <s v="OFF-FA-10003467"/>
    <x v="1"/>
    <x v="13"/>
    <s v="Alliance Big Bands Rubber Bands, 12/Pack"/>
    <n v="13.86"/>
    <n v="7"/>
    <n v="0"/>
    <n v="0"/>
  </r>
  <r>
    <n v="9979"/>
    <s v="US-2013-103674"/>
    <x v="0"/>
    <x v="409"/>
    <d v="2013-12-11T00:00:00"/>
    <s v="Standard Class"/>
    <s v="AP-10720"/>
    <s v="Anne Pryor"/>
    <s v="Home Office"/>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s v="Home Office"/>
    <s v="United States"/>
    <s v="Los Angeles"/>
    <x v="1"/>
    <n v="90032"/>
    <x v="1"/>
    <s v="OFF-BI-10002026"/>
    <x v="1"/>
    <x v="8"/>
    <s v="Ibico Recycled Linen-Style Covers"/>
    <n v="437.47200000000009"/>
    <n v="14"/>
    <n v="0.2"/>
    <n v="153.11519999999999"/>
  </r>
  <r>
    <n v="9981"/>
    <s v="US-2012-151435"/>
    <x v="1"/>
    <x v="684"/>
    <d v="2012-09-09T00:00:00"/>
    <s v="Second Class"/>
    <s v="SW-20455"/>
    <s v="Shaun Weien"/>
    <s v="Consumer"/>
    <s v="United States"/>
    <s v="Lafayette"/>
    <x v="28"/>
    <n v="70506"/>
    <x v="0"/>
    <s v="FUR-TA-10001039"/>
    <x v="0"/>
    <x v="3"/>
    <s v="KI Adjustable-Height Table"/>
    <n v="85.98"/>
    <n v="1"/>
    <n v="0"/>
    <n v="22.354800000000004"/>
  </r>
  <r>
    <n v="9982"/>
    <s v="CA-2014-163566"/>
    <x v="3"/>
    <x v="646"/>
    <d v="2014-08-07T00:00:00"/>
    <s v="First Class"/>
    <s v="TB-21055"/>
    <s v="Ted Butterfield"/>
    <s v="Consumer"/>
    <s v="United States"/>
    <s v="Fairfield"/>
    <x v="24"/>
    <n v="45014"/>
    <x v="3"/>
    <s v="OFF-LA-10004484"/>
    <x v="1"/>
    <x v="2"/>
    <s v="Avery 476"/>
    <n v="16.520000000000003"/>
    <n v="5"/>
    <n v="0.2"/>
    <n v="5.368999999999998"/>
  </r>
  <r>
    <n v="9983"/>
    <s v="US-2013-157728"/>
    <x v="0"/>
    <x v="897"/>
    <d v="2013-09-29T00:00:00"/>
    <s v="Standard Class"/>
    <s v="RC-19960"/>
    <s v="Ryan Crowe"/>
    <s v="Consumer"/>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s v="Consumer"/>
    <s v="United States"/>
    <s v="Grand Rapids"/>
    <x v="12"/>
    <n v="49505"/>
    <x v="2"/>
    <s v="TEC-PH-10001305"/>
    <x v="2"/>
    <x v="7"/>
    <s v="Panasonic KX TS208W Corded phone"/>
    <n v="97.98"/>
    <n v="2"/>
    <n v="0"/>
    <n v="27.434400000000011"/>
  </r>
  <r>
    <n v="9985"/>
    <s v="CA-2012-100251"/>
    <x v="1"/>
    <x v="961"/>
    <d v="2012-05-23T00:00:00"/>
    <s v="Standard Class"/>
    <s v="DV-13465"/>
    <s v="Dianna Vittorini"/>
    <s v="Consumer"/>
    <s v="United States"/>
    <s v="Long Beach"/>
    <x v="15"/>
    <n v="11561"/>
    <x v="3"/>
    <s v="OFF-LA-10003766"/>
    <x v="1"/>
    <x v="2"/>
    <s v="Self-Adhesive Removable Labels"/>
    <n v="31.5"/>
    <n v="10"/>
    <n v="0"/>
    <n v="15.120000000000001"/>
  </r>
  <r>
    <n v="9986"/>
    <s v="CA-2012-100251"/>
    <x v="1"/>
    <x v="961"/>
    <d v="2012-05-23T00:00:00"/>
    <s v="Standard Class"/>
    <s v="DV-13465"/>
    <s v="Dianna Vittorini"/>
    <s v="Consumer"/>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s v="Consumer"/>
    <s v="United States"/>
    <s v="Los Angeles"/>
    <x v="1"/>
    <n v="90008"/>
    <x v="1"/>
    <s v="TEC-AC-10003399"/>
    <x v="2"/>
    <x v="11"/>
    <s v="Memorex Mini Travel Drive 64 GB USB 2.0 Flash Drive"/>
    <n v="36.24"/>
    <n v="1"/>
    <n v="0"/>
    <n v="15.220800000000001"/>
  </r>
  <r>
    <n v="9988"/>
    <s v="CA-2014-163629"/>
    <x v="3"/>
    <x v="701"/>
    <d v="2014-11-22T00:00:00"/>
    <s v="Standard Class"/>
    <s v="RA-19885"/>
    <s v="Ruben Ausman"/>
    <s v="Corporate"/>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s v="Corporate"/>
    <s v="United States"/>
    <s v="Athens"/>
    <x v="32"/>
    <n v="30605"/>
    <x v="0"/>
    <s v="TEC-PH-10004006"/>
    <x v="2"/>
    <x v="7"/>
    <s v="Panasonic KX - TS880B Telephone"/>
    <n v="206.1"/>
    <n v="5"/>
    <n v="0"/>
    <n v="55.647000000000006"/>
  </r>
  <r>
    <n v="9990"/>
    <s v="CA-2011-110422"/>
    <x v="2"/>
    <x v="1237"/>
    <d v="2011-01-24T00:00:00"/>
    <s v="Second Class"/>
    <s v="TB-21400"/>
    <s v="Tom Boeckenhauer"/>
    <s v="Consumer"/>
    <s v="United States"/>
    <s v="Miami"/>
    <x v="2"/>
    <n v="33180"/>
    <x v="0"/>
    <s v="FUR-FU-10001889"/>
    <x v="0"/>
    <x v="5"/>
    <s v="Ultra Door Pull Handle"/>
    <n v="25.248000000000001"/>
    <n v="3"/>
    <n v="0.2"/>
    <n v="4.1027999999999993"/>
  </r>
  <r>
    <n v="9991"/>
    <s v="CA-2014-121258"/>
    <x v="3"/>
    <x v="425"/>
    <d v="2014-03-04T00:00:00"/>
    <s v="Standard Class"/>
    <s v="DB-13060"/>
    <s v="Dave Brooks"/>
    <s v="Consumer"/>
    <s v="United States"/>
    <s v="Costa Mesa"/>
    <x v="1"/>
    <n v="92627"/>
    <x v="1"/>
    <s v="FUR-FU-10000747"/>
    <x v="0"/>
    <x v="5"/>
    <s v="Tenex B1-RE Series Chair Mats for Low Pile Carpets"/>
    <n v="91.96"/>
    <n v="2"/>
    <n v="0"/>
    <n v="15.633199999999988"/>
  </r>
  <r>
    <n v="9992"/>
    <s v="CA-2014-121258"/>
    <x v="3"/>
    <x v="425"/>
    <d v="2014-03-04T00:00:00"/>
    <s v="Standard Class"/>
    <s v="DB-13060"/>
    <s v="Dave Brooks"/>
    <s v="Consumer"/>
    <s v="United States"/>
    <s v="Costa Mesa"/>
    <x v="1"/>
    <n v="92627"/>
    <x v="1"/>
    <s v="TEC-PH-10003645"/>
    <x v="2"/>
    <x v="7"/>
    <s v="Aastra 57i VoIP phone"/>
    <n v="258.57600000000002"/>
    <n v="2"/>
    <n v="0.2"/>
    <n v="19.393200000000007"/>
  </r>
  <r>
    <n v="9993"/>
    <s v="CA-2014-121258"/>
    <x v="3"/>
    <x v="425"/>
    <d v="2014-03-04T00:00:00"/>
    <s v="Standard Class"/>
    <s v="DB-13060"/>
    <s v="Dave Brooks"/>
    <s v="Consumer"/>
    <s v="United States"/>
    <s v="Costa Mesa"/>
    <x v="1"/>
    <n v="92627"/>
    <x v="1"/>
    <s v="OFF-PA-10004041"/>
    <x v="1"/>
    <x v="10"/>
    <s v="It's Hot Message Books with Stickers, 2 3/4&quot; x 5&quot;"/>
    <n v="29.6"/>
    <n v="4"/>
    <n v="0"/>
    <n v="13.32"/>
  </r>
  <r>
    <n v="9994"/>
    <s v="CA-2014-119914"/>
    <x v="3"/>
    <x v="464"/>
    <d v="2014-05-10T00:00:00"/>
    <s v="Second Class"/>
    <s v="CC-12220"/>
    <s v="Chris Cortes"/>
    <s v="Consumer"/>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C72181-A070-4F10-B7D5-278E385A823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R146:W151" firstHeaderRow="0" firstDataRow="1" firstDataCol="1"/>
  <pivotFields count="26">
    <pivotField showAll="0"/>
    <pivotField dataField="1"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 dragToRow="0" dragToCol="0" dragToPage="0" showAll="0" defaultSubtotal="0"/>
  </pivotFields>
  <rowFields count="1">
    <field x="23"/>
  </rowFields>
  <rowItems count="5">
    <i>
      <x v="1"/>
    </i>
    <i>
      <x v="2"/>
    </i>
    <i>
      <x v="3"/>
    </i>
    <i>
      <x v="4"/>
    </i>
    <i t="grand">
      <x/>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numFmtId="10"/>
  </dataFields>
  <formats count="1">
    <format dxfId="0">
      <pivotArea outline="0" collapsedLevelsAreSubtotals="1" fieldPosition="0">
        <references count="1">
          <reference field="4294967294" count="1" selected="0">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6F22CD-A561-4E3D-B5CE-C9B6D39C6AE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M123:N136" firstHeaderRow="1" firstDataRow="1" firstDataCol="1"/>
  <pivotFields count="26">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 fld="25" baseField="0" baseItem="0" numFmtId="10"/>
  </dataFields>
  <formats count="1">
    <format dxfId="1">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09F93F-1B49-4C4E-84A8-07432D168337}"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3:B103" firstHeaderRow="1" firstDataRow="1" firstDataCol="1"/>
  <pivotFields count="26">
    <pivotField showAll="0"/>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4"/>
  </dataFields>
  <formats count="1">
    <format dxfId="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781613-50EE-452A-B049-EDC70DC78AA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6:B40" firstHeaderRow="1" firstDataRow="1" firstDataCol="1"/>
  <pivotFields count="26">
    <pivotField showAll="0"/>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2">
    <format dxfId="4">
      <pivotArea outline="0" collapsedLevelsAreSubtotals="1" fieldPosition="0"/>
    </format>
    <format dxfId="3">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41F6EE-177A-4383-8A51-7660CF0ACEB9}"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23:B136" firstHeaderRow="1" firstDataRow="1" firstDataCol="1"/>
  <pivotFields count="26">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164"/>
  </dataFields>
  <formats count="1">
    <format dxfId="5">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852A74-1A47-4B3E-A3BA-04A286568FA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C14" firstHeaderRow="0" firstDataRow="1" firstDataCol="1"/>
  <pivotFields count="26">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A2911D-56CF-453F-BC08-8CF28FC6842F}"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23:E136" firstHeaderRow="1" firstDataRow="1" firstDataCol="1"/>
  <pivotFields count="26">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2">
    <format dxfId="8">
      <pivotArea outline="0" collapsedLevelsAreSubtotals="1" fieldPosition="0"/>
    </format>
    <format dxfId="7">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F674FB-44DA-4FC6-A00E-1A26441D3B73}"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123:K136" firstHeaderRow="1" firstDataRow="1" firstDataCol="1"/>
  <pivotFields count="26">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
    <format dxfId="9">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11D3A6-8A9F-40BF-8DF7-D46BA4A7C43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7:B21" firstHeaderRow="1" firstDataRow="1" firstDataCol="1"/>
  <pivotFields count="26">
    <pivotField showAll="0"/>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164"/>
  </dataFields>
  <formats count="1">
    <format dxfId="1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A096B1-27D5-45AB-8F39-16EEAD05DF0C}"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06:B112" firstHeaderRow="1" firstDataRow="1" firstDataCol="1"/>
  <pivotFields count="26">
    <pivotField showAll="0"/>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4"/>
  </dataFields>
  <formats count="1">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35EBEB-888B-4B47-B491-CC61A26A6B21}"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123:H136" firstHeaderRow="1" firstDataRow="1" firstDataCol="1"/>
  <pivotFields count="26">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numFmtId="165"/>
  </dataFields>
  <formats count="1">
    <format dxfId="12">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D4CC22A-C981-4DCF-B3ED-278065A4D8BA}" sourceName="Year">
  <pivotTables>
    <pivotTable tabId="3" name="PivotTable7"/>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6"/>
  </pivotTables>
  <data>
    <tabular pivotCacheId="22504003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882008-C31A-4A3D-9382-661E8AEB3657}" sourceName="Region">
  <pivotTables>
    <pivotTable tabId="3" name="PivotTable7"/>
    <pivotTable tabId="3" name="PivotTable2"/>
    <pivotTable tabId="3" name="PivotTable3"/>
    <pivotTable tabId="3" name="PivotTable6"/>
    <pivotTable tabId="3" name="PivotTable10"/>
    <pivotTable tabId="3" name="PivotTable11"/>
    <pivotTable tabId="3" name="PivotTable12"/>
    <pivotTable tabId="3" name="PivotTable13"/>
    <pivotTable tabId="3" name="PivotTable14"/>
    <pivotTable tabId="3" name="PivotTable1"/>
    <pivotTable tabId="3" name="PivotTable4"/>
  </pivotTables>
  <data>
    <tabular pivotCacheId="22504003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040DB9-8B8C-45C7-AF89-3DB13E25F469}" sourceName="Category">
  <pivotTables>
    <pivotTable tabId="3" name="PivotTable7"/>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6"/>
  </pivotTables>
  <data>
    <tabular pivotCacheId="22504003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00A14EF-03C0-41F7-B202-DB3D075EE104}" cache="Slicer_Year" caption="Year" rowHeight="234950"/>
  <slicer name="Region" xr10:uid="{7F4E488E-310D-4998-A1F7-005797844073}" cache="Slicer_Region" caption="Region" rowHeight="234950"/>
  <slicer name="Category" xr10:uid="{18729E2F-3FE1-4B97-9708-33703970EE08}"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029F8E1-EC08-4E99-830F-4B8F0796912D}" cache="Slicer_Year" caption="Year" style="custom 2" rowHeight="234950"/>
  <slicer name="Region 1" xr10:uid="{BB7DBC3B-5CE8-4D7F-A28E-B7EEA2A67EDE}" cache="Slicer_Region" caption="Region" style="custom 2" rowHeight="234950"/>
  <slicer name="Category 1" xr10:uid="{9C5EC69D-06CF-4AE3-9602-23A077D12CCD}" cache="Slicer_Category" caption="Category" style="custom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07/relationships/slicer" Target="../slicers/slicer2.xml"/><Relationship Id="rId4"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E10" sqref="E10"/>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7188F-7A79-4BD4-B9F6-ED3807D18A66}">
  <dimension ref="A1:W153"/>
  <sheetViews>
    <sheetView topLeftCell="A135" zoomScale="48" zoomScaleNormal="85" workbookViewId="0">
      <selection activeCell="B153" sqref="B153"/>
    </sheetView>
  </sheetViews>
  <sheetFormatPr defaultRowHeight="14.4" x14ac:dyDescent="0.3"/>
  <cols>
    <col min="1" max="1" width="17.21875" customWidth="1"/>
    <col min="2" max="2" width="14.21875" customWidth="1"/>
    <col min="3" max="3" width="14.44140625" customWidth="1"/>
    <col min="4" max="4" width="17.21875" customWidth="1"/>
    <col min="5" max="5" width="14.88671875" customWidth="1"/>
    <col min="6" max="6" width="19.5546875" customWidth="1"/>
    <col min="7" max="7" width="17.21875" customWidth="1"/>
    <col min="8" max="8" width="17" customWidth="1"/>
    <col min="10" max="10" width="17.21875" customWidth="1"/>
    <col min="11" max="11" width="18.6640625" customWidth="1"/>
    <col min="13" max="13" width="17.21875" customWidth="1"/>
    <col min="14" max="14" width="24.21875" customWidth="1"/>
    <col min="15" max="15" width="12.21875" customWidth="1"/>
    <col min="18" max="18" width="17.21875" customWidth="1"/>
    <col min="19" max="19" width="14.21875" customWidth="1"/>
    <col min="20" max="20" width="14.44140625" customWidth="1"/>
    <col min="21" max="21" width="17" customWidth="1"/>
    <col min="22" max="22" width="18.6640625" customWidth="1"/>
    <col min="23" max="23" width="21.88671875" customWidth="1"/>
  </cols>
  <sheetData>
    <row r="1" spans="1:3" x14ac:dyDescent="0.3">
      <c r="A1" s="4" t="s">
        <v>10932</v>
      </c>
      <c r="B1" s="15" t="s">
        <v>10934</v>
      </c>
      <c r="C1" s="19" t="s">
        <v>10935</v>
      </c>
    </row>
    <row r="2" spans="1:3" x14ac:dyDescent="0.3">
      <c r="A2" s="16" t="s">
        <v>10936</v>
      </c>
      <c r="B2" s="20">
        <v>95365.937600000019</v>
      </c>
      <c r="C2" s="21">
        <v>9199.2699999999986</v>
      </c>
    </row>
    <row r="3" spans="1:3" x14ac:dyDescent="0.3">
      <c r="A3" s="17" t="s">
        <v>10937</v>
      </c>
      <c r="B3" s="22">
        <v>60172.649400000024</v>
      </c>
      <c r="C3" s="23">
        <v>10288.898699999991</v>
      </c>
    </row>
    <row r="4" spans="1:3" x14ac:dyDescent="0.3">
      <c r="A4" s="17" t="s">
        <v>10938</v>
      </c>
      <c r="B4" s="22">
        <v>199252.98399999991</v>
      </c>
      <c r="C4" s="23">
        <v>26806.573700000015</v>
      </c>
    </row>
    <row r="5" spans="1:3" x14ac:dyDescent="0.3">
      <c r="A5" s="17" t="s">
        <v>10939</v>
      </c>
      <c r="B5" s="22">
        <v>141851.5674</v>
      </c>
      <c r="C5" s="23">
        <v>13437.806799999998</v>
      </c>
    </row>
    <row r="6" spans="1:3" x14ac:dyDescent="0.3">
      <c r="A6" s="17" t="s">
        <v>10940</v>
      </c>
      <c r="B6" s="22">
        <v>156122.28669999994</v>
      </c>
      <c r="C6" s="23">
        <v>22308.51279999999</v>
      </c>
    </row>
    <row r="7" spans="1:3" x14ac:dyDescent="0.3">
      <c r="A7" s="17" t="s">
        <v>10941</v>
      </c>
      <c r="B7" s="22">
        <v>147082.61130000011</v>
      </c>
      <c r="C7" s="23">
        <v>20899.334500000012</v>
      </c>
    </row>
    <row r="8" spans="1:3" x14ac:dyDescent="0.3">
      <c r="A8" s="17" t="s">
        <v>10942</v>
      </c>
      <c r="B8" s="22">
        <v>149580.83800000031</v>
      </c>
      <c r="C8" s="23">
        <v>13535.38299999998</v>
      </c>
    </row>
    <row r="9" spans="1:3" x14ac:dyDescent="0.3">
      <c r="A9" s="17" t="s">
        <v>10943</v>
      </c>
      <c r="B9" s="22">
        <v>159589.45099999988</v>
      </c>
      <c r="C9" s="23">
        <v>21896.715399999972</v>
      </c>
    </row>
    <row r="10" spans="1:3" x14ac:dyDescent="0.3">
      <c r="A10" s="17" t="s">
        <v>10944</v>
      </c>
      <c r="B10" s="22">
        <v>309770.09970000025</v>
      </c>
      <c r="C10" s="23">
        <v>37293.192500000034</v>
      </c>
    </row>
    <row r="11" spans="1:3" x14ac:dyDescent="0.3">
      <c r="A11" s="17" t="s">
        <v>10945</v>
      </c>
      <c r="B11" s="22">
        <v>197115.20170000009</v>
      </c>
      <c r="C11" s="23">
        <v>31469.663800000035</v>
      </c>
    </row>
    <row r="12" spans="1:3" x14ac:dyDescent="0.3">
      <c r="A12" s="17" t="s">
        <v>10946</v>
      </c>
      <c r="B12" s="22">
        <v>349120.07400000008</v>
      </c>
      <c r="C12" s="23">
        <v>35825.536599999927</v>
      </c>
    </row>
    <row r="13" spans="1:3" x14ac:dyDescent="0.3">
      <c r="A13" s="17" t="s">
        <v>10947</v>
      </c>
      <c r="B13" s="22">
        <v>332177.15950000001</v>
      </c>
      <c r="C13" s="23">
        <v>43436.13390000003</v>
      </c>
    </row>
    <row r="14" spans="1:3" x14ac:dyDescent="0.3">
      <c r="A14" s="18" t="s">
        <v>10933</v>
      </c>
      <c r="B14" s="24">
        <v>2297200.8603000008</v>
      </c>
      <c r="C14" s="25">
        <v>286397.02169999998</v>
      </c>
    </row>
    <row r="17" spans="1:4" x14ac:dyDescent="0.3">
      <c r="A17" s="4" t="s">
        <v>10932</v>
      </c>
      <c r="B17" s="5" t="s">
        <v>10935</v>
      </c>
      <c r="C17" s="26" t="s">
        <v>15</v>
      </c>
      <c r="D17" s="27" t="s">
        <v>21</v>
      </c>
    </row>
    <row r="18" spans="1:4" x14ac:dyDescent="0.3">
      <c r="A18" s="6" t="s">
        <v>32</v>
      </c>
      <c r="B18" s="9">
        <v>18451.272799999992</v>
      </c>
      <c r="C18" t="str">
        <f>A18</f>
        <v>Furniture</v>
      </c>
      <c r="D18">
        <f>GETPIVOTDATA("Profit",$A$17,"Category",A18)</f>
        <v>18451.272799999992</v>
      </c>
    </row>
    <row r="19" spans="1:4" x14ac:dyDescent="0.3">
      <c r="A19" s="7" t="s">
        <v>46</v>
      </c>
      <c r="B19" s="10">
        <v>122490.8008000001</v>
      </c>
      <c r="C19" t="str">
        <f t="shared" ref="C19:C20" si="0">A19</f>
        <v>Office Supplies</v>
      </c>
      <c r="D19">
        <f t="shared" ref="D19:D20" si="1">GETPIVOTDATA("Profit",$A$17,"Category",A19)</f>
        <v>122490.8008000001</v>
      </c>
    </row>
    <row r="20" spans="1:4" x14ac:dyDescent="0.3">
      <c r="A20" s="7" t="s">
        <v>71</v>
      </c>
      <c r="B20" s="10">
        <v>145454.9480999998</v>
      </c>
      <c r="C20" t="str">
        <f t="shared" si="0"/>
        <v>Technology</v>
      </c>
      <c r="D20">
        <f t="shared" si="1"/>
        <v>145454.9480999998</v>
      </c>
    </row>
    <row r="21" spans="1:4" x14ac:dyDescent="0.3">
      <c r="A21" s="8" t="s">
        <v>10933</v>
      </c>
      <c r="B21" s="11">
        <v>286397.02169999992</v>
      </c>
    </row>
    <row r="36" spans="1:2" x14ac:dyDescent="0.3">
      <c r="A36" s="4" t="s">
        <v>10932</v>
      </c>
      <c r="B36" s="5" t="s">
        <v>10934</v>
      </c>
    </row>
    <row r="37" spans="1:2" x14ac:dyDescent="0.3">
      <c r="A37" s="6" t="s">
        <v>32</v>
      </c>
      <c r="B37" s="12">
        <v>0.32300170530281774</v>
      </c>
    </row>
    <row r="38" spans="1:2" x14ac:dyDescent="0.3">
      <c r="A38" s="7" t="s">
        <v>46</v>
      </c>
      <c r="B38" s="13">
        <v>0.31301008302169103</v>
      </c>
    </row>
    <row r="39" spans="1:2" x14ac:dyDescent="0.3">
      <c r="A39" s="7" t="s">
        <v>71</v>
      </c>
      <c r="B39" s="13">
        <v>0.36398821167549117</v>
      </c>
    </row>
    <row r="40" spans="1:2" x14ac:dyDescent="0.3">
      <c r="A40" s="8" t="s">
        <v>10933</v>
      </c>
      <c r="B40" s="14">
        <v>1</v>
      </c>
    </row>
    <row r="53" spans="1:4" x14ac:dyDescent="0.3">
      <c r="A53" s="4" t="s">
        <v>10932</v>
      </c>
      <c r="B53" s="5" t="s">
        <v>10934</v>
      </c>
      <c r="C53" s="26" t="s">
        <v>11</v>
      </c>
      <c r="D53" s="27" t="s">
        <v>18</v>
      </c>
    </row>
    <row r="54" spans="1:4" x14ac:dyDescent="0.3">
      <c r="A54" s="6" t="s">
        <v>358</v>
      </c>
      <c r="B54" s="9">
        <v>19510.639999999992</v>
      </c>
      <c r="C54" t="str">
        <f>A54</f>
        <v>Alabama</v>
      </c>
      <c r="D54" s="28">
        <f>GETPIVOTDATA("Sales",$A$53,"State",A54)</f>
        <v>19510.639999999992</v>
      </c>
    </row>
    <row r="55" spans="1:4" x14ac:dyDescent="0.3">
      <c r="A55" s="7" t="s">
        <v>310</v>
      </c>
      <c r="B55" s="10">
        <v>35282.000999999997</v>
      </c>
      <c r="C55" t="str">
        <f t="shared" ref="C55:C101" si="2">A55</f>
        <v>Arizona</v>
      </c>
      <c r="D55" s="28">
        <f t="shared" ref="D55:D101" si="3">GETPIVOTDATA("Sales",$A$53,"State",A55)</f>
        <v>35282.000999999997</v>
      </c>
    </row>
    <row r="56" spans="1:4" x14ac:dyDescent="0.3">
      <c r="A56" s="7" t="s">
        <v>1707</v>
      </c>
      <c r="B56" s="10">
        <v>11678.129999999997</v>
      </c>
      <c r="C56" t="str">
        <f t="shared" si="2"/>
        <v>Arkansas</v>
      </c>
      <c r="D56" s="28">
        <f t="shared" si="3"/>
        <v>11678.129999999997</v>
      </c>
    </row>
    <row r="57" spans="1:4" x14ac:dyDescent="0.3">
      <c r="A57" s="7" t="s">
        <v>43</v>
      </c>
      <c r="B57" s="10">
        <v>457687.63150000101</v>
      </c>
      <c r="C57" t="str">
        <f t="shared" si="2"/>
        <v>California</v>
      </c>
      <c r="D57" s="28">
        <f t="shared" si="3"/>
        <v>457687.63150000101</v>
      </c>
    </row>
    <row r="58" spans="1:4" x14ac:dyDescent="0.3">
      <c r="A58" s="7" t="s">
        <v>457</v>
      </c>
      <c r="B58" s="10">
        <v>32108.117999999995</v>
      </c>
      <c r="C58" t="str">
        <f t="shared" si="2"/>
        <v>Colorado</v>
      </c>
      <c r="D58" s="28">
        <f t="shared" si="3"/>
        <v>32108.117999999995</v>
      </c>
    </row>
    <row r="59" spans="1:4" x14ac:dyDescent="0.3">
      <c r="A59" s="7" t="s">
        <v>747</v>
      </c>
      <c r="B59" s="10">
        <v>13384.356999999996</v>
      </c>
      <c r="C59" t="str">
        <f t="shared" si="2"/>
        <v>Connecticut</v>
      </c>
      <c r="D59" s="28">
        <f t="shared" si="3"/>
        <v>13384.356999999996</v>
      </c>
    </row>
    <row r="60" spans="1:4" x14ac:dyDescent="0.3">
      <c r="A60" s="7" t="s">
        <v>245</v>
      </c>
      <c r="B60" s="10">
        <v>27451.068999999992</v>
      </c>
      <c r="C60" t="str">
        <f t="shared" si="2"/>
        <v>Delaware</v>
      </c>
      <c r="D60" s="28">
        <f t="shared" si="3"/>
        <v>27451.068999999992</v>
      </c>
    </row>
    <row r="61" spans="1:4" x14ac:dyDescent="0.3">
      <c r="A61" s="7" t="s">
        <v>3034</v>
      </c>
      <c r="B61" s="10">
        <v>2865.0199999999995</v>
      </c>
      <c r="C61" t="str">
        <f t="shared" si="2"/>
        <v>District of Columbia</v>
      </c>
      <c r="D61" s="28">
        <f t="shared" si="3"/>
        <v>2865.0199999999995</v>
      </c>
    </row>
    <row r="62" spans="1:4" x14ac:dyDescent="0.3">
      <c r="A62" s="7" t="s">
        <v>54</v>
      </c>
      <c r="B62" s="10">
        <v>89473.707999999999</v>
      </c>
      <c r="C62" t="str">
        <f t="shared" si="2"/>
        <v>Florida</v>
      </c>
      <c r="D62" s="28">
        <f t="shared" si="3"/>
        <v>89473.707999999999</v>
      </c>
    </row>
    <row r="63" spans="1:4" x14ac:dyDescent="0.3">
      <c r="A63" s="7" t="s">
        <v>1272</v>
      </c>
      <c r="B63" s="10">
        <v>49095.840000000004</v>
      </c>
      <c r="C63" t="str">
        <f t="shared" si="2"/>
        <v>Georgia</v>
      </c>
      <c r="D63" s="28">
        <f t="shared" si="3"/>
        <v>49095.840000000004</v>
      </c>
    </row>
    <row r="64" spans="1:4" x14ac:dyDescent="0.3">
      <c r="A64" s="7" t="s">
        <v>6260</v>
      </c>
      <c r="B64" s="10">
        <v>4382.4860000000017</v>
      </c>
      <c r="C64" t="str">
        <f t="shared" si="2"/>
        <v>Idaho</v>
      </c>
      <c r="D64" s="28">
        <f t="shared" si="3"/>
        <v>4382.4860000000017</v>
      </c>
    </row>
    <row r="65" spans="1:4" x14ac:dyDescent="0.3">
      <c r="A65" s="7" t="s">
        <v>211</v>
      </c>
      <c r="B65" s="10">
        <v>80166.10099999985</v>
      </c>
      <c r="C65" t="str">
        <f t="shared" si="2"/>
        <v>Illinois</v>
      </c>
      <c r="D65" s="28">
        <f t="shared" si="3"/>
        <v>80166.10099999985</v>
      </c>
    </row>
    <row r="66" spans="1:4" x14ac:dyDescent="0.3">
      <c r="A66" s="7" t="s">
        <v>254</v>
      </c>
      <c r="B66" s="10">
        <v>53555.360000000001</v>
      </c>
      <c r="C66" t="str">
        <f t="shared" si="2"/>
        <v>Indiana</v>
      </c>
      <c r="D66" s="28">
        <f t="shared" si="3"/>
        <v>53555.360000000001</v>
      </c>
    </row>
    <row r="67" spans="1:4" x14ac:dyDescent="0.3">
      <c r="A67" s="7" t="s">
        <v>489</v>
      </c>
      <c r="B67" s="10">
        <v>4579.7599999999993</v>
      </c>
      <c r="C67" t="str">
        <f t="shared" si="2"/>
        <v>Iowa</v>
      </c>
      <c r="D67" s="28">
        <f t="shared" si="3"/>
        <v>4579.7599999999993</v>
      </c>
    </row>
    <row r="68" spans="1:4" x14ac:dyDescent="0.3">
      <c r="A68" s="7" t="s">
        <v>4530</v>
      </c>
      <c r="B68" s="10">
        <v>2914.31</v>
      </c>
      <c r="C68" t="str">
        <f t="shared" si="2"/>
        <v>Kansas</v>
      </c>
      <c r="D68" s="28">
        <f t="shared" si="3"/>
        <v>2914.31</v>
      </c>
    </row>
    <row r="69" spans="1:4" x14ac:dyDescent="0.3">
      <c r="A69" s="7" t="s">
        <v>29</v>
      </c>
      <c r="B69" s="10">
        <v>36591.749999999971</v>
      </c>
      <c r="C69" t="str">
        <f t="shared" si="2"/>
        <v>Kentucky</v>
      </c>
      <c r="D69" s="28">
        <f t="shared" si="3"/>
        <v>36591.749999999971</v>
      </c>
    </row>
    <row r="70" spans="1:4" x14ac:dyDescent="0.3">
      <c r="A70" s="7" t="s">
        <v>736</v>
      </c>
      <c r="B70" s="10">
        <v>9217.0299999999988</v>
      </c>
      <c r="C70" t="str">
        <f t="shared" si="2"/>
        <v>Louisiana</v>
      </c>
      <c r="D70" s="28">
        <f t="shared" si="3"/>
        <v>9217.0299999999988</v>
      </c>
    </row>
    <row r="71" spans="1:4" x14ac:dyDescent="0.3">
      <c r="A71" s="7" t="s">
        <v>5235</v>
      </c>
      <c r="B71" s="10">
        <v>1270.53</v>
      </c>
      <c r="C71" t="str">
        <f t="shared" si="2"/>
        <v>Maine</v>
      </c>
      <c r="D71" s="28">
        <f t="shared" si="3"/>
        <v>1270.53</v>
      </c>
    </row>
    <row r="72" spans="1:4" x14ac:dyDescent="0.3">
      <c r="A72" s="7" t="s">
        <v>2735</v>
      </c>
      <c r="B72" s="10">
        <v>23705.523000000005</v>
      </c>
      <c r="C72" t="str">
        <f t="shared" si="2"/>
        <v>Maryland</v>
      </c>
      <c r="D72" s="28">
        <f t="shared" si="3"/>
        <v>23705.523000000005</v>
      </c>
    </row>
    <row r="73" spans="1:4" x14ac:dyDescent="0.3">
      <c r="A73" s="7" t="s">
        <v>1245</v>
      </c>
      <c r="B73" s="10">
        <v>28634.43399999999</v>
      </c>
      <c r="C73" t="str">
        <f t="shared" si="2"/>
        <v>Massachusetts</v>
      </c>
      <c r="D73" s="28">
        <f t="shared" si="3"/>
        <v>28634.43399999999</v>
      </c>
    </row>
    <row r="74" spans="1:4" x14ac:dyDescent="0.3">
      <c r="A74" s="7" t="s">
        <v>238</v>
      </c>
      <c r="B74" s="10">
        <v>76269.614000000016</v>
      </c>
      <c r="C74" t="str">
        <f t="shared" si="2"/>
        <v>Michigan</v>
      </c>
      <c r="D74" s="28">
        <f t="shared" si="3"/>
        <v>76269.614000000016</v>
      </c>
    </row>
    <row r="75" spans="1:4" x14ac:dyDescent="0.3">
      <c r="A75" s="7" t="s">
        <v>229</v>
      </c>
      <c r="B75" s="10">
        <v>29863.149999999994</v>
      </c>
      <c r="C75" t="str">
        <f t="shared" si="2"/>
        <v>Minnesota</v>
      </c>
      <c r="D75" s="28">
        <f t="shared" si="3"/>
        <v>29863.149999999994</v>
      </c>
    </row>
    <row r="76" spans="1:4" x14ac:dyDescent="0.3">
      <c r="A76" s="7" t="s">
        <v>1487</v>
      </c>
      <c r="B76" s="10">
        <v>10771.34</v>
      </c>
      <c r="C76" t="str">
        <f t="shared" si="2"/>
        <v>Mississippi</v>
      </c>
      <c r="D76" s="28">
        <f t="shared" si="3"/>
        <v>10771.34</v>
      </c>
    </row>
    <row r="77" spans="1:4" x14ac:dyDescent="0.3">
      <c r="A77" s="7" t="s">
        <v>596</v>
      </c>
      <c r="B77" s="10">
        <v>22205.149999999998</v>
      </c>
      <c r="C77" t="str">
        <f t="shared" si="2"/>
        <v>Missouri</v>
      </c>
      <c r="D77" s="28">
        <f t="shared" si="3"/>
        <v>22205.149999999998</v>
      </c>
    </row>
    <row r="78" spans="1:4" x14ac:dyDescent="0.3">
      <c r="A78" s="7" t="s">
        <v>1762</v>
      </c>
      <c r="B78" s="10">
        <v>5589.3519999999971</v>
      </c>
      <c r="C78" t="str">
        <f t="shared" si="2"/>
        <v>Montana</v>
      </c>
      <c r="D78" s="28">
        <f t="shared" si="3"/>
        <v>5589.3519999999971</v>
      </c>
    </row>
    <row r="79" spans="1:4" x14ac:dyDescent="0.3">
      <c r="A79" s="7" t="s">
        <v>138</v>
      </c>
      <c r="B79" s="10">
        <v>7464.9299999999985</v>
      </c>
      <c r="C79" t="str">
        <f t="shared" si="2"/>
        <v>Nebraska</v>
      </c>
      <c r="D79" s="28">
        <f t="shared" si="3"/>
        <v>7464.9299999999985</v>
      </c>
    </row>
    <row r="80" spans="1:4" x14ac:dyDescent="0.3">
      <c r="A80" s="7" t="s">
        <v>1392</v>
      </c>
      <c r="B80" s="10">
        <v>16729.101999999999</v>
      </c>
      <c r="C80" t="str">
        <f t="shared" si="2"/>
        <v>Nevada</v>
      </c>
      <c r="D80" s="28">
        <f t="shared" si="3"/>
        <v>16729.101999999999</v>
      </c>
    </row>
    <row r="81" spans="1:4" x14ac:dyDescent="0.3">
      <c r="A81" s="7" t="s">
        <v>2694</v>
      </c>
      <c r="B81" s="10">
        <v>7292.5239999999994</v>
      </c>
      <c r="C81" t="str">
        <f t="shared" si="2"/>
        <v>New Hampshire</v>
      </c>
      <c r="D81" s="28">
        <f t="shared" si="3"/>
        <v>7292.5239999999994</v>
      </c>
    </row>
    <row r="82" spans="1:4" x14ac:dyDescent="0.3">
      <c r="A82" s="7" t="s">
        <v>788</v>
      </c>
      <c r="B82" s="10">
        <v>35764.312000000013</v>
      </c>
      <c r="C82" t="str">
        <f t="shared" si="2"/>
        <v>New Jersey</v>
      </c>
      <c r="D82" s="28">
        <f t="shared" si="3"/>
        <v>35764.312000000013</v>
      </c>
    </row>
    <row r="83" spans="1:4" x14ac:dyDescent="0.3">
      <c r="A83" s="7" t="s">
        <v>668</v>
      </c>
      <c r="B83" s="10">
        <v>4783.5220000000008</v>
      </c>
      <c r="C83" t="str">
        <f t="shared" si="2"/>
        <v>New Mexico</v>
      </c>
      <c r="D83" s="28">
        <f t="shared" si="3"/>
        <v>4783.5220000000008</v>
      </c>
    </row>
    <row r="84" spans="1:4" x14ac:dyDescent="0.3">
      <c r="A84" s="7" t="s">
        <v>267</v>
      </c>
      <c r="B84" s="10">
        <v>310876.27099999978</v>
      </c>
      <c r="C84" t="str">
        <f t="shared" si="2"/>
        <v>New York</v>
      </c>
      <c r="D84" s="28">
        <f t="shared" si="3"/>
        <v>310876.27099999978</v>
      </c>
    </row>
    <row r="85" spans="1:4" x14ac:dyDescent="0.3">
      <c r="A85" s="7" t="s">
        <v>88</v>
      </c>
      <c r="B85" s="10">
        <v>55603.163999999968</v>
      </c>
      <c r="C85" t="str">
        <f t="shared" si="2"/>
        <v>North Carolina</v>
      </c>
      <c r="D85" s="28">
        <f t="shared" si="3"/>
        <v>55603.163999999968</v>
      </c>
    </row>
    <row r="86" spans="1:4" x14ac:dyDescent="0.3">
      <c r="A86" s="7" t="s">
        <v>7449</v>
      </c>
      <c r="B86" s="10">
        <v>919.91</v>
      </c>
      <c r="C86" t="str">
        <f t="shared" si="2"/>
        <v>North Dakota</v>
      </c>
      <c r="D86" s="28">
        <f t="shared" si="3"/>
        <v>919.91</v>
      </c>
    </row>
    <row r="87" spans="1:4" x14ac:dyDescent="0.3">
      <c r="A87" s="7" t="s">
        <v>498</v>
      </c>
      <c r="B87" s="10">
        <v>78258.135999999926</v>
      </c>
      <c r="C87" t="str">
        <f t="shared" si="2"/>
        <v>Ohio</v>
      </c>
      <c r="D87" s="28">
        <f t="shared" si="3"/>
        <v>78258.135999999926</v>
      </c>
    </row>
    <row r="88" spans="1:4" x14ac:dyDescent="0.3">
      <c r="A88" s="7" t="s">
        <v>649</v>
      </c>
      <c r="B88" s="10">
        <v>19683.390000000003</v>
      </c>
      <c r="C88" t="str">
        <f t="shared" si="2"/>
        <v>Oklahoma</v>
      </c>
      <c r="D88" s="28">
        <f t="shared" si="3"/>
        <v>19683.390000000003</v>
      </c>
    </row>
    <row r="89" spans="1:4" x14ac:dyDescent="0.3">
      <c r="A89" s="7" t="s">
        <v>420</v>
      </c>
      <c r="B89" s="10">
        <v>17431.149999999991</v>
      </c>
      <c r="C89" t="str">
        <f t="shared" si="2"/>
        <v>Oregon</v>
      </c>
      <c r="D89" s="28">
        <f t="shared" si="3"/>
        <v>17431.149999999991</v>
      </c>
    </row>
    <row r="90" spans="1:4" x14ac:dyDescent="0.3">
      <c r="A90" s="7" t="s">
        <v>147</v>
      </c>
      <c r="B90" s="10">
        <v>116511.91400000003</v>
      </c>
      <c r="C90" t="str">
        <f t="shared" si="2"/>
        <v>Pennsylvania</v>
      </c>
      <c r="D90" s="28">
        <f t="shared" si="3"/>
        <v>116511.91400000003</v>
      </c>
    </row>
    <row r="91" spans="1:4" x14ac:dyDescent="0.3">
      <c r="A91" s="7" t="s">
        <v>1399</v>
      </c>
      <c r="B91" s="10">
        <v>22627.955999999995</v>
      </c>
      <c r="C91" t="str">
        <f t="shared" si="2"/>
        <v>Rhode Island</v>
      </c>
      <c r="D91" s="28">
        <f t="shared" si="3"/>
        <v>22627.955999999995</v>
      </c>
    </row>
    <row r="92" spans="1:4" x14ac:dyDescent="0.3">
      <c r="A92" s="7" t="s">
        <v>383</v>
      </c>
      <c r="B92" s="10">
        <v>8481.7099999999991</v>
      </c>
      <c r="C92" t="str">
        <f t="shared" si="2"/>
        <v>South Carolina</v>
      </c>
      <c r="D92" s="28">
        <f t="shared" si="3"/>
        <v>8481.7099999999991</v>
      </c>
    </row>
    <row r="93" spans="1:4" x14ac:dyDescent="0.3">
      <c r="A93" s="7" t="s">
        <v>5326</v>
      </c>
      <c r="B93" s="10">
        <v>1315.5600000000002</v>
      </c>
      <c r="C93" t="str">
        <f t="shared" si="2"/>
        <v>South Dakota</v>
      </c>
      <c r="D93" s="28">
        <f t="shared" si="3"/>
        <v>1315.5600000000002</v>
      </c>
    </row>
    <row r="94" spans="1:4" x14ac:dyDescent="0.3">
      <c r="A94" s="7" t="s">
        <v>335</v>
      </c>
      <c r="B94" s="10">
        <v>30661.872999999981</v>
      </c>
      <c r="C94" t="str">
        <f t="shared" si="2"/>
        <v>Tennessee</v>
      </c>
      <c r="D94" s="28">
        <f t="shared" si="3"/>
        <v>30661.872999999981</v>
      </c>
    </row>
    <row r="95" spans="1:4" x14ac:dyDescent="0.3">
      <c r="A95" s="7" t="s">
        <v>104</v>
      </c>
      <c r="B95" s="10">
        <v>170188.04580000002</v>
      </c>
      <c r="C95" t="str">
        <f t="shared" si="2"/>
        <v>Texas</v>
      </c>
      <c r="D95" s="28">
        <f t="shared" si="3"/>
        <v>170188.04580000002</v>
      </c>
    </row>
    <row r="96" spans="1:4" x14ac:dyDescent="0.3">
      <c r="A96" s="7" t="s">
        <v>121</v>
      </c>
      <c r="B96" s="10">
        <v>11220.055999999999</v>
      </c>
      <c r="C96" t="str">
        <f t="shared" si="2"/>
        <v>Utah</v>
      </c>
      <c r="D96" s="28">
        <f t="shared" si="3"/>
        <v>11220.055999999999</v>
      </c>
    </row>
    <row r="97" spans="1:4" x14ac:dyDescent="0.3">
      <c r="A97" s="7" t="s">
        <v>5203</v>
      </c>
      <c r="B97" s="10">
        <v>8929.369999999999</v>
      </c>
      <c r="C97" t="str">
        <f t="shared" si="2"/>
        <v>Vermont</v>
      </c>
      <c r="D97" s="28">
        <f t="shared" si="3"/>
        <v>8929.369999999999</v>
      </c>
    </row>
    <row r="98" spans="1:4" x14ac:dyDescent="0.3">
      <c r="A98" s="7" t="s">
        <v>319</v>
      </c>
      <c r="B98" s="10">
        <v>70636.719999999987</v>
      </c>
      <c r="C98" t="str">
        <f t="shared" si="2"/>
        <v>Virginia</v>
      </c>
      <c r="D98" s="28">
        <f t="shared" si="3"/>
        <v>70636.719999999987</v>
      </c>
    </row>
    <row r="99" spans="1:4" x14ac:dyDescent="0.3">
      <c r="A99" s="7" t="s">
        <v>96</v>
      </c>
      <c r="B99" s="10">
        <v>138641.26999999993</v>
      </c>
      <c r="C99" t="str">
        <f t="shared" si="2"/>
        <v>Washington</v>
      </c>
      <c r="D99" s="28">
        <f t="shared" si="3"/>
        <v>138641.26999999993</v>
      </c>
    </row>
    <row r="100" spans="1:4" x14ac:dyDescent="0.3">
      <c r="A100" s="7" t="s">
        <v>9726</v>
      </c>
      <c r="B100" s="10">
        <v>1209.8240000000001</v>
      </c>
      <c r="C100" t="str">
        <f t="shared" si="2"/>
        <v>West Virginia</v>
      </c>
      <c r="D100" s="28">
        <f t="shared" si="3"/>
        <v>1209.8240000000001</v>
      </c>
    </row>
    <row r="101" spans="1:4" x14ac:dyDescent="0.3">
      <c r="A101" s="7" t="s">
        <v>114</v>
      </c>
      <c r="B101" s="10">
        <v>32114.610000000019</v>
      </c>
      <c r="C101" t="str">
        <f t="shared" si="2"/>
        <v>Wisconsin</v>
      </c>
      <c r="D101" s="28">
        <f t="shared" si="3"/>
        <v>32114.610000000019</v>
      </c>
    </row>
    <row r="102" spans="1:4" x14ac:dyDescent="0.3">
      <c r="A102" s="7" t="s">
        <v>8542</v>
      </c>
      <c r="B102" s="10">
        <v>1603.1360000000002</v>
      </c>
      <c r="C102" t="str">
        <f>A102</f>
        <v>Wyoming</v>
      </c>
      <c r="D102" s="28">
        <f>GETPIVOTDATA("Sales",$A$53,"State",A102)</f>
        <v>1603.1360000000002</v>
      </c>
    </row>
    <row r="103" spans="1:4" x14ac:dyDescent="0.3">
      <c r="A103" s="8" t="s">
        <v>10933</v>
      </c>
      <c r="B103" s="11">
        <v>2297200.8603000003</v>
      </c>
      <c r="D103" s="28"/>
    </row>
    <row r="106" spans="1:4" x14ac:dyDescent="0.3">
      <c r="A106" s="4" t="s">
        <v>10932</v>
      </c>
      <c r="B106" s="5" t="s">
        <v>10934</v>
      </c>
    </row>
    <row r="107" spans="1:4" x14ac:dyDescent="0.3">
      <c r="A107" s="6" t="s">
        <v>75</v>
      </c>
      <c r="B107" s="9">
        <v>203412.73300000009</v>
      </c>
    </row>
    <row r="108" spans="1:4" x14ac:dyDescent="0.3">
      <c r="A108" s="7" t="s">
        <v>56</v>
      </c>
      <c r="B108" s="10">
        <v>206965.53200000009</v>
      </c>
    </row>
    <row r="109" spans="1:4" x14ac:dyDescent="0.3">
      <c r="A109" s="7" t="s">
        <v>59</v>
      </c>
      <c r="B109" s="10">
        <v>223843.60800000012</v>
      </c>
    </row>
    <row r="110" spans="1:4" x14ac:dyDescent="0.3">
      <c r="A110" s="7" t="s">
        <v>36</v>
      </c>
      <c r="B110" s="10">
        <v>328449.1030000007</v>
      </c>
    </row>
    <row r="111" spans="1:4" x14ac:dyDescent="0.3">
      <c r="A111" s="7" t="s">
        <v>72</v>
      </c>
      <c r="B111" s="10">
        <v>330007.05400000012</v>
      </c>
    </row>
    <row r="112" spans="1:4" x14ac:dyDescent="0.3">
      <c r="A112" s="8" t="s">
        <v>10933</v>
      </c>
      <c r="B112" s="11">
        <v>1292678.0300000012</v>
      </c>
    </row>
    <row r="123" spans="1:14" x14ac:dyDescent="0.3">
      <c r="A123" s="4" t="s">
        <v>10932</v>
      </c>
      <c r="B123" s="5" t="s">
        <v>10934</v>
      </c>
      <c r="D123" s="4" t="s">
        <v>10932</v>
      </c>
      <c r="E123" s="5" t="s">
        <v>10935</v>
      </c>
      <c r="G123" s="4" t="s">
        <v>10932</v>
      </c>
      <c r="H123" s="5" t="s">
        <v>10948</v>
      </c>
      <c r="J123" s="4" t="s">
        <v>10932</v>
      </c>
      <c r="K123" s="5" t="s">
        <v>10949</v>
      </c>
      <c r="M123" s="4" t="s">
        <v>10932</v>
      </c>
      <c r="N123" s="5" t="s">
        <v>10956</v>
      </c>
    </row>
    <row r="124" spans="1:14" x14ac:dyDescent="0.3">
      <c r="A124" s="16" t="s">
        <v>10936</v>
      </c>
      <c r="B124" s="9">
        <v>95365.937600000019</v>
      </c>
      <c r="D124" s="16" t="s">
        <v>10936</v>
      </c>
      <c r="E124" s="9">
        <v>9199.2699999999986</v>
      </c>
      <c r="G124" s="16" t="s">
        <v>10936</v>
      </c>
      <c r="H124" s="29">
        <v>1500</v>
      </c>
      <c r="J124" s="16" t="s">
        <v>10936</v>
      </c>
      <c r="K124" s="29">
        <v>387</v>
      </c>
      <c r="M124" s="16" t="s">
        <v>10936</v>
      </c>
      <c r="N124" s="12">
        <v>9.6462848596792869E-2</v>
      </c>
    </row>
    <row r="125" spans="1:14" x14ac:dyDescent="0.3">
      <c r="A125" s="17" t="s">
        <v>10937</v>
      </c>
      <c r="B125" s="10">
        <v>60172.649400000024</v>
      </c>
      <c r="D125" s="17" t="s">
        <v>10937</v>
      </c>
      <c r="E125" s="10">
        <v>10288.898699999991</v>
      </c>
      <c r="G125" s="17" t="s">
        <v>10937</v>
      </c>
      <c r="H125" s="30">
        <v>1068</v>
      </c>
      <c r="J125" s="17" t="s">
        <v>10937</v>
      </c>
      <c r="K125" s="30">
        <v>301</v>
      </c>
      <c r="M125" s="17" t="s">
        <v>10937</v>
      </c>
      <c r="N125" s="13">
        <v>0.17098962406664425</v>
      </c>
    </row>
    <row r="126" spans="1:14" x14ac:dyDescent="0.3">
      <c r="A126" s="17" t="s">
        <v>10938</v>
      </c>
      <c r="B126" s="10">
        <v>199252.98399999991</v>
      </c>
      <c r="D126" s="17" t="s">
        <v>10938</v>
      </c>
      <c r="E126" s="10">
        <v>26806.573700000015</v>
      </c>
      <c r="G126" s="17" t="s">
        <v>10938</v>
      </c>
      <c r="H126" s="30">
        <v>2491</v>
      </c>
      <c r="J126" s="17" t="s">
        <v>10938</v>
      </c>
      <c r="K126" s="30">
        <v>680</v>
      </c>
      <c r="M126" s="17" t="s">
        <v>10938</v>
      </c>
      <c r="N126" s="13">
        <v>0.13453536886554246</v>
      </c>
    </row>
    <row r="127" spans="1:14" x14ac:dyDescent="0.3">
      <c r="A127" s="17" t="s">
        <v>10939</v>
      </c>
      <c r="B127" s="10">
        <v>141851.5674</v>
      </c>
      <c r="D127" s="17" t="s">
        <v>10939</v>
      </c>
      <c r="E127" s="10">
        <v>13437.806799999998</v>
      </c>
      <c r="G127" s="17" t="s">
        <v>10939</v>
      </c>
      <c r="H127" s="30">
        <v>2441</v>
      </c>
      <c r="J127" s="17" t="s">
        <v>10939</v>
      </c>
      <c r="K127" s="30">
        <v>663</v>
      </c>
      <c r="M127" s="17" t="s">
        <v>10939</v>
      </c>
      <c r="N127" s="13">
        <v>9.4731465053942004E-2</v>
      </c>
    </row>
    <row r="128" spans="1:14" x14ac:dyDescent="0.3">
      <c r="A128" s="17" t="s">
        <v>10940</v>
      </c>
      <c r="B128" s="10">
        <v>156122.28669999994</v>
      </c>
      <c r="D128" s="17" t="s">
        <v>10940</v>
      </c>
      <c r="E128" s="10">
        <v>22308.51279999999</v>
      </c>
      <c r="G128" s="17" t="s">
        <v>10940</v>
      </c>
      <c r="H128" s="30">
        <v>2850</v>
      </c>
      <c r="J128" s="17" t="s">
        <v>10940</v>
      </c>
      <c r="K128" s="30">
        <v>750</v>
      </c>
      <c r="M128" s="17" t="s">
        <v>10940</v>
      </c>
      <c r="N128" s="13">
        <v>0.14289127626517142</v>
      </c>
    </row>
    <row r="129" spans="1:14" x14ac:dyDescent="0.3">
      <c r="A129" s="17" t="s">
        <v>10941</v>
      </c>
      <c r="B129" s="10">
        <v>147082.61130000011</v>
      </c>
      <c r="D129" s="17" t="s">
        <v>10941</v>
      </c>
      <c r="E129" s="10">
        <v>20899.334500000012</v>
      </c>
      <c r="G129" s="17" t="s">
        <v>10941</v>
      </c>
      <c r="H129" s="30">
        <v>2644</v>
      </c>
      <c r="J129" s="17" t="s">
        <v>10941</v>
      </c>
      <c r="K129" s="30">
        <v>709</v>
      </c>
      <c r="M129" s="17" t="s">
        <v>10941</v>
      </c>
      <c r="N129" s="13">
        <v>0.1420924901678027</v>
      </c>
    </row>
    <row r="130" spans="1:14" x14ac:dyDescent="0.3">
      <c r="A130" s="17" t="s">
        <v>10942</v>
      </c>
      <c r="B130" s="10">
        <v>149580.83800000031</v>
      </c>
      <c r="D130" s="17" t="s">
        <v>10942</v>
      </c>
      <c r="E130" s="10">
        <v>13535.38299999998</v>
      </c>
      <c r="G130" s="17" t="s">
        <v>10942</v>
      </c>
      <c r="H130" s="30">
        <v>2705</v>
      </c>
      <c r="J130" s="17" t="s">
        <v>10942</v>
      </c>
      <c r="K130" s="30">
        <v>708</v>
      </c>
      <c r="M130" s="17" t="s">
        <v>10942</v>
      </c>
      <c r="N130" s="13">
        <v>9.0488749635163512E-2</v>
      </c>
    </row>
    <row r="131" spans="1:14" x14ac:dyDescent="0.3">
      <c r="A131" s="17" t="s">
        <v>10943</v>
      </c>
      <c r="B131" s="10">
        <v>159589.45099999988</v>
      </c>
      <c r="D131" s="17" t="s">
        <v>10943</v>
      </c>
      <c r="E131" s="10">
        <v>21896.715399999972</v>
      </c>
      <c r="G131" s="17" t="s">
        <v>10943</v>
      </c>
      <c r="H131" s="30">
        <v>2796</v>
      </c>
      <c r="J131" s="17" t="s">
        <v>10943</v>
      </c>
      <c r="K131" s="30">
        <v>710</v>
      </c>
      <c r="M131" s="17" t="s">
        <v>10943</v>
      </c>
      <c r="N131" s="13">
        <v>0.13720653378273723</v>
      </c>
    </row>
    <row r="132" spans="1:14" x14ac:dyDescent="0.3">
      <c r="A132" s="17" t="s">
        <v>10944</v>
      </c>
      <c r="B132" s="10">
        <v>309770.09970000025</v>
      </c>
      <c r="D132" s="17" t="s">
        <v>10944</v>
      </c>
      <c r="E132" s="10">
        <v>37293.192500000034</v>
      </c>
      <c r="G132" s="17" t="s">
        <v>10944</v>
      </c>
      <c r="H132" s="30">
        <v>5073</v>
      </c>
      <c r="J132" s="17" t="s">
        <v>10944</v>
      </c>
      <c r="K132" s="30">
        <v>1386</v>
      </c>
      <c r="M132" s="17" t="s">
        <v>10944</v>
      </c>
      <c r="N132" s="13">
        <v>0.12038990379031732</v>
      </c>
    </row>
    <row r="133" spans="1:14" x14ac:dyDescent="0.3">
      <c r="A133" s="17" t="s">
        <v>10945</v>
      </c>
      <c r="B133" s="10">
        <v>197115.20170000009</v>
      </c>
      <c r="D133" s="17" t="s">
        <v>10945</v>
      </c>
      <c r="E133" s="10">
        <v>31469.663800000035</v>
      </c>
      <c r="G133" s="17" t="s">
        <v>10945</v>
      </c>
      <c r="H133" s="30">
        <v>3095</v>
      </c>
      <c r="J133" s="17" t="s">
        <v>10945</v>
      </c>
      <c r="K133" s="30">
        <v>817</v>
      </c>
      <c r="M133" s="17" t="s">
        <v>10945</v>
      </c>
      <c r="N133" s="13">
        <v>0.15965112547684351</v>
      </c>
    </row>
    <row r="134" spans="1:14" x14ac:dyDescent="0.3">
      <c r="A134" s="17" t="s">
        <v>10946</v>
      </c>
      <c r="B134" s="10">
        <v>349120.07400000008</v>
      </c>
      <c r="D134" s="17" t="s">
        <v>10946</v>
      </c>
      <c r="E134" s="10">
        <v>35825.536599999927</v>
      </c>
      <c r="G134" s="17" t="s">
        <v>10946</v>
      </c>
      <c r="H134" s="30">
        <v>5741</v>
      </c>
      <c r="J134" s="17" t="s">
        <v>10946</v>
      </c>
      <c r="K134" s="30">
        <v>1462</v>
      </c>
      <c r="M134" s="17" t="s">
        <v>10946</v>
      </c>
      <c r="N134" s="13">
        <v>0.10261666191099604</v>
      </c>
    </row>
    <row r="135" spans="1:14" x14ac:dyDescent="0.3">
      <c r="A135" s="17" t="s">
        <v>10947</v>
      </c>
      <c r="B135" s="10">
        <v>332177.15950000001</v>
      </c>
      <c r="D135" s="17" t="s">
        <v>10947</v>
      </c>
      <c r="E135" s="10">
        <v>43436.13390000003</v>
      </c>
      <c r="G135" s="17" t="s">
        <v>10947</v>
      </c>
      <c r="H135" s="30">
        <v>5469</v>
      </c>
      <c r="J135" s="17" t="s">
        <v>10947</v>
      </c>
      <c r="K135" s="30">
        <v>1421</v>
      </c>
      <c r="M135" s="17" t="s">
        <v>10947</v>
      </c>
      <c r="N135" s="13">
        <v>0.13076195234308405</v>
      </c>
    </row>
    <row r="136" spans="1:14" ht="22.2" x14ac:dyDescent="0.45">
      <c r="A136" s="18" t="s">
        <v>10933</v>
      </c>
      <c r="B136" s="11">
        <v>2297200.8603000008</v>
      </c>
      <c r="D136" s="18" t="s">
        <v>10933</v>
      </c>
      <c r="E136" s="47">
        <v>286397.02169999998</v>
      </c>
      <c r="G136" s="18" t="s">
        <v>10933</v>
      </c>
      <c r="H136" s="31">
        <v>37873</v>
      </c>
      <c r="J136" s="18" t="s">
        <v>10933</v>
      </c>
      <c r="K136" s="31">
        <v>9994</v>
      </c>
      <c r="M136" s="18" t="s">
        <v>10933</v>
      </c>
      <c r="N136" s="14">
        <v>0.12467217240315856</v>
      </c>
    </row>
    <row r="137" spans="1:14" x14ac:dyDescent="0.3">
      <c r="B137" s="45">
        <f>GETPIVOTDATA("Sales",$A$123)</f>
        <v>2297200.8603000008</v>
      </c>
      <c r="C137" s="45"/>
      <c r="D137" s="45"/>
      <c r="E137" s="45">
        <f>GETPIVOTDATA("Profit",$D$123)</f>
        <v>286397.02169999998</v>
      </c>
      <c r="H137" s="36">
        <f>GETPIVOTDATA("Quantity",$G$123)</f>
        <v>37873</v>
      </c>
      <c r="I137" s="36"/>
      <c r="J137" s="36"/>
      <c r="K137" s="36">
        <f>GETPIVOTDATA("Order ID",$J$123)</f>
        <v>9994</v>
      </c>
      <c r="N137" s="35">
        <f>GETPIVOTDATA("Profit Margin %",$M$123)</f>
        <v>0.12467217240315856</v>
      </c>
    </row>
    <row r="144" spans="1:14" x14ac:dyDescent="0.3">
      <c r="A144" s="37" t="s">
        <v>10955</v>
      </c>
    </row>
    <row r="146" spans="2:23" x14ac:dyDescent="0.3">
      <c r="R146" s="4" t="s">
        <v>10932</v>
      </c>
      <c r="S146" s="15" t="s">
        <v>10934</v>
      </c>
      <c r="T146" s="38" t="s">
        <v>10935</v>
      </c>
      <c r="U146" s="38" t="s">
        <v>10948</v>
      </c>
      <c r="V146" s="38" t="s">
        <v>10949</v>
      </c>
      <c r="W146" s="19" t="s">
        <v>10950</v>
      </c>
    </row>
    <row r="147" spans="2:23" x14ac:dyDescent="0.3">
      <c r="R147" s="6" t="s">
        <v>10951</v>
      </c>
      <c r="S147" s="32">
        <v>484247.49810000096</v>
      </c>
      <c r="T147" s="39">
        <v>49543.974100000007</v>
      </c>
      <c r="U147" s="39">
        <v>7581</v>
      </c>
      <c r="V147" s="39">
        <v>1993</v>
      </c>
      <c r="W147" s="42">
        <v>0.10231126499236715</v>
      </c>
    </row>
    <row r="148" spans="2:23" x14ac:dyDescent="0.3">
      <c r="R148" s="7" t="s">
        <v>10952</v>
      </c>
      <c r="S148" s="33">
        <v>470532.50899999985</v>
      </c>
      <c r="T148" s="40">
        <v>61618.603700000051</v>
      </c>
      <c r="U148" s="40">
        <v>7979</v>
      </c>
      <c r="V148" s="40">
        <v>2102</v>
      </c>
      <c r="W148" s="43">
        <v>0.13095504034557592</v>
      </c>
    </row>
    <row r="149" spans="2:23" x14ac:dyDescent="0.3">
      <c r="R149" s="7" t="s">
        <v>10953</v>
      </c>
      <c r="S149" s="33">
        <v>608473.83000000066</v>
      </c>
      <c r="T149" s="40">
        <v>81726.930800000177</v>
      </c>
      <c r="U149" s="40">
        <v>9810</v>
      </c>
      <c r="V149" s="40">
        <v>2580</v>
      </c>
      <c r="W149" s="43">
        <v>0.13431461924993568</v>
      </c>
    </row>
    <row r="150" spans="2:23" x14ac:dyDescent="0.3">
      <c r="R150" s="7" t="s">
        <v>10954</v>
      </c>
      <c r="S150" s="33">
        <v>733947.0231999997</v>
      </c>
      <c r="T150" s="40">
        <v>93507.513099999967</v>
      </c>
      <c r="U150" s="40">
        <v>12503</v>
      </c>
      <c r="V150" s="40">
        <v>3319</v>
      </c>
      <c r="W150" s="43">
        <v>0.12740362743390987</v>
      </c>
    </row>
    <row r="151" spans="2:23" x14ac:dyDescent="0.3">
      <c r="R151" s="8" t="s">
        <v>10933</v>
      </c>
      <c r="S151" s="34">
        <v>2297200.8602999519</v>
      </c>
      <c r="T151" s="41">
        <v>286397.02169999998</v>
      </c>
      <c r="U151" s="41">
        <v>37873</v>
      </c>
      <c r="V151" s="41">
        <v>9994</v>
      </c>
      <c r="W151" s="44">
        <v>0.12467217240315866</v>
      </c>
    </row>
    <row r="153" spans="2:23" ht="22.2" x14ac:dyDescent="0.45">
      <c r="B153" s="46">
        <f>(GETPIVOTDATA("Sum of Sales",$R$146,"Years",2014)/GETPIVOTDATA("Sum of Sales",$R$146,"Years",2013))-1</f>
        <v>0.20620967905883303</v>
      </c>
      <c r="C153" s="46">
        <f>(GETPIVOTDATA("Sum of Profit",$R$146,"Years",2014)/GETPIVOTDATA("Sum of Profit",$R$146,"Years",2013))-1</f>
        <v>0.14414565902185772</v>
      </c>
      <c r="D153" s="46">
        <f>(GETPIVOTDATA("Sum of Quantity",$R$146,"Years",2014)/GETPIVOTDATA("Sum of Quantity",$R$146,"Years",2013))-1</f>
        <v>0.27451580020387367</v>
      </c>
      <c r="E153" s="46">
        <f>(GETPIVOTDATA("Count of Order ID",$R$146,"Years",2014)/GETPIVOTDATA("Count of Order ID",$R$146,"Years",2013))-1</f>
        <v>0.2864341085271318</v>
      </c>
      <c r="F153" s="46">
        <f>(GETPIVOTDATA("Sum of Profit margin",$R$146,"Years",2014)/GETPIVOTDATA("Sum of Profit margin",$R$146,"Years",2013))-1</f>
        <v>-5.1453757264990463E-2</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C1CD7-317E-4A83-9E75-EA12B56F5625}">
  <dimension ref="A1"/>
  <sheetViews>
    <sheetView showGridLines="0" showRowColHeaders="0" tabSelected="1" zoomScale="54" zoomScaleNormal="85" workbookViewId="0">
      <selection activeCell="AC23" sqref="AC23"/>
    </sheetView>
  </sheetViews>
  <sheetFormatPr defaultRowHeight="14.4" x14ac:dyDescent="0.3"/>
  <cols>
    <col min="25" max="25" width="8.88671875" customWidth="1"/>
  </cols>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Aaditya</cp:lastModifiedBy>
  <dcterms:created xsi:type="dcterms:W3CDTF">2015-06-05T18:17:20Z</dcterms:created>
  <dcterms:modified xsi:type="dcterms:W3CDTF">2026-05-04T14:25:49Z</dcterms:modified>
</cp:coreProperties>
</file>