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<sst xmlns="http://schemas.openxmlformats.org/spreadsheetml/2006/main" count="53" uniqueCount="53">
  <si>
    <t>ID</t>
  </si>
  <si>
    <t>Description</t>
  </si>
  <si>
    <t>The NLP model will accept a source of text to be analyzed. Ambiguity: what form may the text take (link, tweet, plaintext, news page, etc)?</t>
  </si>
  <si>
    <t>The NLP model will identify colonialist language within a given body of text.</t>
  </si>
  <si>
    <t>The NLP model will report the results of its analysis to the user. Ambiguity: How does this report occur? What is displayed?</t>
  </si>
  <si>
    <t>Optional: The NLP model will suggest decolonialized alternatives to colonialist language uses within an analyzed body of text.</t>
  </si>
  <si>
    <t>The web scraper will collect the requisite data from a given website.</t>
  </si>
  <si>
    <t xml:space="preserve">The web scraper will store the data collected from sources for use in training the NLP model. </t>
  </si>
  <si>
    <t>The web scraper will pass the data collected from sources for analysis by the trained NLP model.</t>
  </si>
  <si>
    <t>The web scraper will accept a target to be scraped. Ambiguity: how flexible must the scraper be in what it can collect data from?</t>
  </si>
  <si>
    <t>The web scraper will parse a web page via traversing the displayed HTML to collect requisite text. Ambiguity: should the scraper traverse the DOM or only parse raw HTML? Ambiguity: what tags are relevant to the scraper's collection process?</t>
  </si>
  <si>
    <t>The web scraper will collect data from a given web page upon activation from the user interface by a given user.</t>
  </si>
  <si>
    <t>The web scraper will complete its collection of data for a given website within 2s of user initiation.</t>
  </si>
  <si>
    <t>The web scraper will provide visible feedback to the user upon completion of its processing.</t>
  </si>
  <si>
    <t>The NLP model will accept input of text from the web scraper application.</t>
  </si>
  <si>
    <t> [1] Conduct all data validation on a trusted system (e.g., The server)</t>
  </si>
  <si>
    <t> [2] Identify all data sources and classify them into trusted and untrusted. Validate all data from untrusted sources (e.g., Databases, file streams, etc.)</t>
  </si>
  <si>
    <t>untrusted sources (e.g., Databases, file streams, etc.)</t>
  </si>
  <si>
    <t> [3] There should be a centralized input validation routine for the application</t>
  </si>
  <si>
    <t> [4] Specify proper character sets, such as UTF-8, for all sources of input</t>
  </si>
  <si>
    <t> [5] Encode data to a common character set before validating (Canonicalize)</t>
  </si>
  <si>
    <t> [6] All validation failures should result in input rejection</t>
  </si>
  <si>
    <t> [7] Determine if the system supports UTF-8 extended character sets and if so, validate after UTF-8</t>
  </si>
  <si>
    <t>decoding is completed</t>
  </si>
  <si>
    <t> [8] Validate all client provided data before processing, including all parameters, URLs and HTTP</t>
  </si>
  <si>
    <t>header content (e.g. Cookie names and values). Be sure to include automated post backs from</t>
  </si>
  <si>
    <t>JavaScript, Flash or other embedded code</t>
  </si>
  <si>
    <t> [9] Verify that header values in both requests and responses contain only ASCII characters</t>
  </si>
  <si>
    <t> [10] Validate data from redirects (An attacker may submit malicious content directly to the target of</t>
  </si>
  <si>
    <t>the redirect, thus circumventing application logic and any validation performed before the redirect)</t>
  </si>
  <si>
    <t> [11] Validate for expected data types</t>
  </si>
  <si>
    <t> [12] Validate data range</t>
  </si>
  <si>
    <t> [13] Validate data length</t>
  </si>
  <si>
    <t> [14] Validate all input against a "white" list of allowed characters, whenever possible</t>
  </si>
  <si>
    <t> [15] If any potentially hazardous characters must be allowed as input, be sure that you implement</t>
  </si>
  <si>
    <t>additional controls like output encoding, secure task specific APIs and accounting for the utilization</t>
  </si>
  <si>
    <t>of that data throughout the application . Examples of common hazardous characters include:</t>
  </si>
  <si>
    <t>&lt; &gt; " ' % ( ) &amp; + \ \' \"</t>
  </si>
  <si>
    <t> [16] If your standard validation routine cannot address the following inputs, then they should be</t>
  </si>
  <si>
    <t>checked discretely</t>
  </si>
  <si>
    <t>o Check for null bytes (%00)</t>
  </si>
  <si>
    <t>o Check for new line characters (%0d, %0a, \r, \n)</t>
  </si>
  <si>
    <t>o Check for “dot-dot-slash" (../ or ..\) path alterations characters. In cases where UTF-8 extended</t>
  </si>
  <si>
    <t>character set encoding is supported, address alternate representation like: %c0%ae%c0%ae/</t>
  </si>
  <si>
    <t>(Utilize canonicalization to address double encoding or other forms of obfuscation attacks)</t>
  </si>
  <si>
    <t>Output Encoding:</t>
  </si>
  <si>
    <t> [17] Conduct all encoding on a trusted system (e.g., The server)</t>
  </si>
  <si>
    <t> [18] Utilize a standard, tested routine for each type of outbound encoding</t>
  </si>
  <si>
    <t> [19] Contextually output encode all data returned to the client that originated outside the application's</t>
  </si>
  <si>
    <t>trust boundary. HTML entity encoding is one example, but does not work in all cases</t>
  </si>
  <si>
    <t> [20] Encode all characters unless they are known to be safe for the intended interpreter</t>
  </si>
  <si>
    <t> [21] Contextually sanitize all output of un-trusted data to queries for SQL, XML, and LDAP</t>
  </si>
  <si>
    <t> [22] Sanitize all output of un-trusted data to operating system commands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</si>
</sst>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6.88"/>
  </cols>
  <sheetData>
    <row r="1">
      <c r="A1" s="1"/>
      <c r="B1" s="1"/>
      <c r="C1" s="1" t="s">
        <v>0</v>
      </c>
      <c r="F1" s="1" t="s">
        <v>1</v>
      </c>
    </row>
    <row r="2">
      <c r="A2" s="1">
        <v>1.0</v>
      </c>
      <c r="B2" s="1">
        <v>1.0</v>
      </c>
      <c r="C2" s="1">
        <v>1.0</v>
      </c>
      <c r="E2" s="2" t="str">
        <f t="shared" ref="E2:E47" si="1">"REQ-"&amp;A2&amp;"."&amp;B2&amp;"."&amp;C2</f>
        <v>REQ-1.1.1</v>
      </c>
      <c r="F2" s="1" t="s">
        <v>2</v>
      </c>
      <c r="H2" s="2" t="str">
        <f t="shared" ref="H2:H66" si="2">E2&amp;"    "&amp;F2</f>
        <v>REQ-1.1.1    The NLP model will accept a source of text to be analyzed. Ambiguity: what form may the text take (link, tweet, plaintext, news page, etc)?</v>
      </c>
    </row>
    <row r="3">
      <c r="A3" s="1">
        <f t="shared" ref="A3:A13" si="3">A2</f>
        <v>1</v>
      </c>
      <c r="B3" s="1">
        <f t="shared" ref="B3:B5" si="4">if(C3&lt;C2,B2+1,B2)</f>
        <v>1</v>
      </c>
      <c r="C3" s="2">
        <f t="shared" ref="C3:C5" si="5">C2+1</f>
        <v>2</v>
      </c>
      <c r="E3" s="2" t="str">
        <f t="shared" si="1"/>
        <v>REQ-1.1.2</v>
      </c>
      <c r="F3" s="1" t="s">
        <v>3</v>
      </c>
      <c r="H3" s="2" t="str">
        <f t="shared" si="2"/>
        <v>REQ-1.1.2    The NLP model will identify colonialist language within a given body of text.</v>
      </c>
    </row>
    <row r="4">
      <c r="A4" s="1">
        <f t="shared" si="3"/>
        <v>1</v>
      </c>
      <c r="B4" s="1">
        <f t="shared" si="4"/>
        <v>1</v>
      </c>
      <c r="C4" s="2">
        <f t="shared" si="5"/>
        <v>3</v>
      </c>
      <c r="E4" s="2" t="str">
        <f t="shared" si="1"/>
        <v>REQ-1.1.3</v>
      </c>
      <c r="F4" s="1" t="s">
        <v>4</v>
      </c>
      <c r="H4" s="2" t="str">
        <f t="shared" si="2"/>
        <v>REQ-1.1.3    The NLP model will report the results of its analysis to the user. Ambiguity: How does this report occur? What is displayed?</v>
      </c>
    </row>
    <row r="5">
      <c r="A5" s="1">
        <f t="shared" si="3"/>
        <v>1</v>
      </c>
      <c r="B5" s="1">
        <f t="shared" si="4"/>
        <v>1</v>
      </c>
      <c r="C5" s="2">
        <f t="shared" si="5"/>
        <v>4</v>
      </c>
      <c r="E5" s="2" t="str">
        <f t="shared" si="1"/>
        <v>REQ-1.1.4</v>
      </c>
      <c r="F5" s="1" t="s">
        <v>5</v>
      </c>
      <c r="H5" s="2" t="str">
        <f t="shared" si="2"/>
        <v>REQ-1.1.4    Optional: The NLP model will suggest decolonialized alternatives to colonialist language uses within an analyzed body of text.</v>
      </c>
    </row>
    <row r="6">
      <c r="A6" s="1">
        <f t="shared" si="3"/>
        <v>1</v>
      </c>
      <c r="B6" s="1">
        <v>2.0</v>
      </c>
      <c r="C6" s="1">
        <v>1.0</v>
      </c>
      <c r="E6" s="2" t="str">
        <f t="shared" si="1"/>
        <v>REQ-1.2.1</v>
      </c>
      <c r="F6" s="1" t="s">
        <v>6</v>
      </c>
      <c r="H6" s="2" t="str">
        <f t="shared" si="2"/>
        <v>REQ-1.2.1    The web scraper will collect the requisite data from a given website.</v>
      </c>
    </row>
    <row r="7">
      <c r="A7" s="1">
        <f t="shared" si="3"/>
        <v>1</v>
      </c>
      <c r="B7" s="1">
        <f t="shared" ref="B7:B61" si="6">if(C7&lt;C6,B6+1,B6)</f>
        <v>2</v>
      </c>
      <c r="C7" s="2">
        <f t="shared" ref="C7:C25" si="7">C6+1</f>
        <v>2</v>
      </c>
      <c r="E7" s="2" t="str">
        <f t="shared" si="1"/>
        <v>REQ-1.2.2</v>
      </c>
      <c r="F7" s="2" t="str">
        <f>"Requisite data (as described in " &amp;E6 &amp; ") " &amp; "may take the form of a news article, peer-reviewed study, or social media post."</f>
        <v>Requisite data (as described in REQ-1.2.1) may take the form of a news article, peer-reviewed study, or social media post.</v>
      </c>
      <c r="H7" s="2" t="str">
        <f t="shared" si="2"/>
        <v>REQ-1.2.2    Requisite data (as described in REQ-1.2.1) may take the form of a news article, peer-reviewed study, or social media post.</v>
      </c>
    </row>
    <row r="8">
      <c r="A8" s="1">
        <f t="shared" si="3"/>
        <v>1</v>
      </c>
      <c r="B8" s="1">
        <f t="shared" si="6"/>
        <v>2</v>
      </c>
      <c r="C8" s="2">
        <f t="shared" si="7"/>
        <v>3</v>
      </c>
      <c r="E8" s="2" t="str">
        <f t="shared" si="1"/>
        <v>REQ-1.2.3</v>
      </c>
      <c r="F8" s="1" t="s">
        <v>7</v>
      </c>
      <c r="H8" s="2" t="str">
        <f t="shared" si="2"/>
        <v>REQ-1.2.3    The web scraper will store the data collected from sources for use in training the NLP model. </v>
      </c>
    </row>
    <row r="9">
      <c r="A9" s="1">
        <f t="shared" si="3"/>
        <v>1</v>
      </c>
      <c r="B9" s="1">
        <f t="shared" si="6"/>
        <v>2</v>
      </c>
      <c r="C9" s="2">
        <f t="shared" si="7"/>
        <v>4</v>
      </c>
      <c r="E9" s="2" t="str">
        <f t="shared" si="1"/>
        <v>REQ-1.2.4</v>
      </c>
      <c r="F9" s="1" t="s">
        <v>8</v>
      </c>
      <c r="H9" s="2" t="str">
        <f t="shared" si="2"/>
        <v>REQ-1.2.4    The web scraper will pass the data collected from sources for analysis by the trained NLP model.</v>
      </c>
    </row>
    <row r="10">
      <c r="A10" s="1">
        <f t="shared" si="3"/>
        <v>1</v>
      </c>
      <c r="B10" s="1">
        <f t="shared" si="6"/>
        <v>2</v>
      </c>
      <c r="C10" s="2">
        <f t="shared" si="7"/>
        <v>5</v>
      </c>
      <c r="E10" s="2" t="str">
        <f t="shared" si="1"/>
        <v>REQ-1.2.5</v>
      </c>
      <c r="F10" s="1" t="s">
        <v>9</v>
      </c>
      <c r="H10" s="2" t="str">
        <f t="shared" si="2"/>
        <v>REQ-1.2.5    The web scraper will accept a target to be scraped. Ambiguity: how flexible must the scraper be in what it can collect data from?</v>
      </c>
    </row>
    <row r="11">
      <c r="A11" s="1">
        <f t="shared" si="3"/>
        <v>1</v>
      </c>
      <c r="B11" s="1">
        <f t="shared" si="6"/>
        <v>2</v>
      </c>
      <c r="C11" s="2">
        <f t="shared" si="7"/>
        <v>6</v>
      </c>
      <c r="E11" s="2" t="str">
        <f t="shared" si="1"/>
        <v>REQ-1.2.6</v>
      </c>
      <c r="F11" s="1" t="s">
        <v>10</v>
      </c>
      <c r="H11" s="2" t="str">
        <f t="shared" si="2"/>
        <v>REQ-1.2.6    The web scraper will parse a web page via traversing the displayed HTML to collect requisite text. Ambiguity: should the scraper traverse the DOM or only parse raw HTML? Ambiguity: what tags are relevant to the scraper's collection process?</v>
      </c>
    </row>
    <row r="12">
      <c r="A12" s="1">
        <f t="shared" si="3"/>
        <v>1</v>
      </c>
      <c r="B12" s="1">
        <f t="shared" si="6"/>
        <v>2</v>
      </c>
      <c r="C12" s="2">
        <f t="shared" si="7"/>
        <v>7</v>
      </c>
      <c r="E12" s="2" t="str">
        <f t="shared" si="1"/>
        <v>REQ-1.2.7</v>
      </c>
      <c r="F12" s="1" t="s">
        <v>11</v>
      </c>
      <c r="H12" s="2" t="str">
        <f t="shared" si="2"/>
        <v>REQ-1.2.7    The web scraper will collect data from a given web page upon activation from the user interface by a given user.</v>
      </c>
    </row>
    <row r="13">
      <c r="A13" s="1">
        <f t="shared" si="3"/>
        <v>1</v>
      </c>
      <c r="B13" s="1">
        <f t="shared" si="6"/>
        <v>2</v>
      </c>
      <c r="C13" s="2">
        <f t="shared" si="7"/>
        <v>8</v>
      </c>
      <c r="E13" s="2" t="str">
        <f t="shared" si="1"/>
        <v>REQ-1.2.8</v>
      </c>
      <c r="F13" s="1" t="s">
        <v>12</v>
      </c>
      <c r="H13" s="2" t="str">
        <f t="shared" si="2"/>
        <v>REQ-1.2.8    The web scraper will complete its collection of data for a given website within 2s of user initiation.</v>
      </c>
    </row>
    <row r="14">
      <c r="A14" s="1">
        <f>A12</f>
        <v>1</v>
      </c>
      <c r="B14" s="1">
        <f t="shared" si="6"/>
        <v>2</v>
      </c>
      <c r="C14" s="2">
        <f t="shared" si="7"/>
        <v>9</v>
      </c>
      <c r="E14" s="2" t="str">
        <f t="shared" si="1"/>
        <v>REQ-1.2.9</v>
      </c>
      <c r="F14" s="1" t="s">
        <v>13</v>
      </c>
      <c r="H14" s="2" t="str">
        <f t="shared" si="2"/>
        <v>REQ-1.2.9    The web scraper will provide visible feedback to the user upon completion of its processing.</v>
      </c>
    </row>
    <row r="15">
      <c r="A15" s="1">
        <f>A14</f>
        <v>1</v>
      </c>
      <c r="B15" s="1">
        <f t="shared" si="6"/>
        <v>2</v>
      </c>
      <c r="C15" s="2">
        <f t="shared" si="7"/>
        <v>10</v>
      </c>
      <c r="E15" s="2" t="str">
        <f t="shared" si="1"/>
        <v>REQ-1.2.10</v>
      </c>
      <c r="H15" s="2" t="str">
        <f t="shared" si="2"/>
        <v>REQ-1.2.10    </v>
      </c>
    </row>
    <row r="16">
      <c r="A16" s="1">
        <v>0.0</v>
      </c>
      <c r="B16" s="1">
        <f t="shared" si="6"/>
        <v>2</v>
      </c>
      <c r="C16" s="2">
        <f t="shared" si="7"/>
        <v>11</v>
      </c>
      <c r="E16" s="2" t="str">
        <f t="shared" si="1"/>
        <v>REQ-0.2.11</v>
      </c>
      <c r="H16" s="2" t="str">
        <f t="shared" si="2"/>
        <v>REQ-0.2.11    </v>
      </c>
    </row>
    <row r="17">
      <c r="A17" s="1">
        <v>0.0</v>
      </c>
      <c r="B17" s="1">
        <f t="shared" si="6"/>
        <v>2</v>
      </c>
      <c r="C17" s="2">
        <f t="shared" si="7"/>
        <v>12</v>
      </c>
      <c r="E17" s="2" t="str">
        <f t="shared" si="1"/>
        <v>REQ-0.2.12</v>
      </c>
      <c r="H17" s="2" t="str">
        <f t="shared" si="2"/>
        <v>REQ-0.2.12    </v>
      </c>
    </row>
    <row r="18">
      <c r="A18" s="1">
        <v>0.0</v>
      </c>
      <c r="B18" s="1">
        <f t="shared" si="6"/>
        <v>2</v>
      </c>
      <c r="C18" s="2">
        <f t="shared" si="7"/>
        <v>13</v>
      </c>
      <c r="E18" s="2" t="str">
        <f t="shared" si="1"/>
        <v>REQ-0.2.13</v>
      </c>
      <c r="H18" s="2" t="str">
        <f t="shared" si="2"/>
        <v>REQ-0.2.13    </v>
      </c>
    </row>
    <row r="19">
      <c r="A19" s="1">
        <v>0.0</v>
      </c>
      <c r="B19" s="1">
        <f t="shared" si="6"/>
        <v>2</v>
      </c>
      <c r="C19" s="2">
        <f t="shared" si="7"/>
        <v>14</v>
      </c>
      <c r="E19" s="2" t="str">
        <f t="shared" si="1"/>
        <v>REQ-0.2.14</v>
      </c>
      <c r="H19" s="2" t="str">
        <f t="shared" si="2"/>
        <v>REQ-0.2.14    </v>
      </c>
    </row>
    <row r="20">
      <c r="A20" s="1">
        <f>A14</f>
        <v>1</v>
      </c>
      <c r="B20" s="1">
        <f t="shared" si="6"/>
        <v>2</v>
      </c>
      <c r="C20" s="2">
        <f t="shared" si="7"/>
        <v>15</v>
      </c>
      <c r="E20" s="2" t="str">
        <f t="shared" si="1"/>
        <v>REQ-1.2.15</v>
      </c>
      <c r="H20" s="2" t="str">
        <f t="shared" si="2"/>
        <v>REQ-1.2.15    </v>
      </c>
    </row>
    <row r="21">
      <c r="A21" s="1">
        <f t="shared" ref="A21:A43" si="8">A20</f>
        <v>1</v>
      </c>
      <c r="B21" s="1">
        <f t="shared" si="6"/>
        <v>2</v>
      </c>
      <c r="C21" s="2">
        <f t="shared" si="7"/>
        <v>16</v>
      </c>
      <c r="E21" s="2" t="str">
        <f t="shared" si="1"/>
        <v>REQ-1.2.16</v>
      </c>
      <c r="H21" s="2" t="str">
        <f t="shared" si="2"/>
        <v>REQ-1.2.16    </v>
      </c>
    </row>
    <row r="22">
      <c r="A22" s="1">
        <f t="shared" si="8"/>
        <v>1</v>
      </c>
      <c r="B22" s="1">
        <f t="shared" si="6"/>
        <v>2</v>
      </c>
      <c r="C22" s="2">
        <f t="shared" si="7"/>
        <v>17</v>
      </c>
      <c r="E22" s="2" t="str">
        <f t="shared" si="1"/>
        <v>REQ-1.2.17</v>
      </c>
      <c r="H22" s="2" t="str">
        <f t="shared" si="2"/>
        <v>REQ-1.2.17    </v>
      </c>
    </row>
    <row r="23">
      <c r="A23" s="1">
        <f t="shared" si="8"/>
        <v>1</v>
      </c>
      <c r="B23" s="1">
        <f t="shared" si="6"/>
        <v>2</v>
      </c>
      <c r="C23" s="2">
        <f t="shared" si="7"/>
        <v>18</v>
      </c>
      <c r="E23" s="2" t="str">
        <f t="shared" si="1"/>
        <v>REQ-1.2.18</v>
      </c>
      <c r="H23" s="2" t="str">
        <f t="shared" si="2"/>
        <v>REQ-1.2.18    </v>
      </c>
    </row>
    <row r="24">
      <c r="A24" s="1">
        <f t="shared" si="8"/>
        <v>1</v>
      </c>
      <c r="B24" s="1">
        <f t="shared" si="6"/>
        <v>2</v>
      </c>
      <c r="C24" s="2">
        <f t="shared" si="7"/>
        <v>19</v>
      </c>
      <c r="E24" s="2" t="str">
        <f t="shared" si="1"/>
        <v>REQ-1.2.19</v>
      </c>
      <c r="H24" s="2" t="str">
        <f t="shared" si="2"/>
        <v>REQ-1.2.19    </v>
      </c>
    </row>
    <row r="25">
      <c r="A25" s="1">
        <f t="shared" si="8"/>
        <v>1</v>
      </c>
      <c r="B25" s="1">
        <f t="shared" si="6"/>
        <v>2</v>
      </c>
      <c r="C25" s="2">
        <f t="shared" si="7"/>
        <v>20</v>
      </c>
      <c r="E25" s="2" t="str">
        <f t="shared" si="1"/>
        <v>REQ-1.2.20</v>
      </c>
      <c r="H25" s="2" t="str">
        <f t="shared" si="2"/>
        <v>REQ-1.2.20    </v>
      </c>
    </row>
    <row r="26">
      <c r="A26" s="1">
        <f t="shared" si="8"/>
        <v>1</v>
      </c>
      <c r="B26" s="1">
        <f t="shared" si="6"/>
        <v>3</v>
      </c>
      <c r="C26" s="1">
        <v>1.0</v>
      </c>
      <c r="E26" s="2" t="str">
        <f t="shared" si="1"/>
        <v>REQ-1.3.1</v>
      </c>
      <c r="F26" s="1" t="s">
        <v>14</v>
      </c>
      <c r="H26" s="2" t="str">
        <f t="shared" si="2"/>
        <v>REQ-1.3.1    The NLP model will accept input of text from the web scraper application.</v>
      </c>
    </row>
    <row r="27">
      <c r="A27" s="1">
        <f t="shared" si="8"/>
        <v>1</v>
      </c>
      <c r="B27" s="1">
        <f t="shared" si="6"/>
        <v>3</v>
      </c>
      <c r="C27" s="2">
        <f t="shared" ref="C27:C43" si="9">C26+1</f>
        <v>2</v>
      </c>
      <c r="E27" s="2" t="str">
        <f t="shared" si="1"/>
        <v>REQ-1.3.2</v>
      </c>
      <c r="H27" s="2" t="str">
        <f t="shared" si="2"/>
        <v>REQ-1.3.2    </v>
      </c>
    </row>
    <row r="28">
      <c r="A28" s="1">
        <f t="shared" si="8"/>
        <v>1</v>
      </c>
      <c r="B28" s="1">
        <f t="shared" si="6"/>
        <v>3</v>
      </c>
      <c r="C28" s="2">
        <f t="shared" si="9"/>
        <v>3</v>
      </c>
      <c r="E28" s="2" t="str">
        <f t="shared" si="1"/>
        <v>REQ-1.3.3</v>
      </c>
      <c r="H28" s="2" t="str">
        <f t="shared" si="2"/>
        <v>REQ-1.3.3    </v>
      </c>
    </row>
    <row r="29">
      <c r="A29" s="1">
        <f t="shared" si="8"/>
        <v>1</v>
      </c>
      <c r="B29" s="1">
        <f t="shared" si="6"/>
        <v>3</v>
      </c>
      <c r="C29" s="2">
        <f t="shared" si="9"/>
        <v>4</v>
      </c>
      <c r="E29" s="2" t="str">
        <f t="shared" si="1"/>
        <v>REQ-1.3.4</v>
      </c>
      <c r="H29" s="2" t="str">
        <f t="shared" si="2"/>
        <v>REQ-1.3.4    </v>
      </c>
    </row>
    <row r="30">
      <c r="A30" s="1">
        <f t="shared" si="8"/>
        <v>1</v>
      </c>
      <c r="B30" s="1">
        <f t="shared" si="6"/>
        <v>3</v>
      </c>
      <c r="C30" s="2">
        <f t="shared" si="9"/>
        <v>5</v>
      </c>
      <c r="E30" s="2" t="str">
        <f t="shared" si="1"/>
        <v>REQ-1.3.5</v>
      </c>
      <c r="H30" s="2" t="str">
        <f t="shared" si="2"/>
        <v>REQ-1.3.5    </v>
      </c>
    </row>
    <row r="31">
      <c r="A31" s="1">
        <f t="shared" si="8"/>
        <v>1</v>
      </c>
      <c r="B31" s="1">
        <f t="shared" si="6"/>
        <v>3</v>
      </c>
      <c r="C31" s="2">
        <f t="shared" si="9"/>
        <v>6</v>
      </c>
      <c r="E31" s="2" t="str">
        <f t="shared" si="1"/>
        <v>REQ-1.3.6</v>
      </c>
      <c r="H31" s="2" t="str">
        <f t="shared" si="2"/>
        <v>REQ-1.3.6    </v>
      </c>
    </row>
    <row r="32">
      <c r="A32" s="1">
        <f t="shared" si="8"/>
        <v>1</v>
      </c>
      <c r="B32" s="1">
        <f t="shared" si="6"/>
        <v>3</v>
      </c>
      <c r="C32" s="2">
        <f t="shared" si="9"/>
        <v>7</v>
      </c>
      <c r="E32" s="2" t="str">
        <f t="shared" si="1"/>
        <v>REQ-1.3.7</v>
      </c>
      <c r="H32" s="2" t="str">
        <f t="shared" si="2"/>
        <v>REQ-1.3.7    </v>
      </c>
    </row>
    <row r="33">
      <c r="A33" s="1">
        <f t="shared" si="8"/>
        <v>1</v>
      </c>
      <c r="B33" s="1">
        <f t="shared" si="6"/>
        <v>3</v>
      </c>
      <c r="C33" s="2">
        <f t="shared" si="9"/>
        <v>8</v>
      </c>
      <c r="E33" s="2" t="str">
        <f t="shared" si="1"/>
        <v>REQ-1.3.8</v>
      </c>
      <c r="H33" s="2" t="str">
        <f t="shared" si="2"/>
        <v>REQ-1.3.8    </v>
      </c>
    </row>
    <row r="34">
      <c r="A34" s="1">
        <f t="shared" si="8"/>
        <v>1</v>
      </c>
      <c r="B34" s="1">
        <f t="shared" si="6"/>
        <v>3</v>
      </c>
      <c r="C34" s="2">
        <f t="shared" si="9"/>
        <v>9</v>
      </c>
      <c r="E34" s="2" t="str">
        <f t="shared" si="1"/>
        <v>REQ-1.3.9</v>
      </c>
      <c r="H34" s="2" t="str">
        <f t="shared" si="2"/>
        <v>REQ-1.3.9    </v>
      </c>
    </row>
    <row r="35">
      <c r="A35" s="1">
        <f t="shared" si="8"/>
        <v>1</v>
      </c>
      <c r="B35" s="1">
        <f t="shared" si="6"/>
        <v>3</v>
      </c>
      <c r="C35" s="2">
        <f t="shared" si="9"/>
        <v>10</v>
      </c>
      <c r="E35" s="2" t="str">
        <f t="shared" si="1"/>
        <v>REQ-1.3.10</v>
      </c>
      <c r="H35" s="2" t="str">
        <f t="shared" si="2"/>
        <v>REQ-1.3.10    </v>
      </c>
    </row>
    <row r="36">
      <c r="A36" s="1">
        <f t="shared" si="8"/>
        <v>1</v>
      </c>
      <c r="B36" s="1">
        <f t="shared" si="6"/>
        <v>3</v>
      </c>
      <c r="C36" s="2">
        <f t="shared" si="9"/>
        <v>11</v>
      </c>
      <c r="E36" s="2" t="str">
        <f t="shared" si="1"/>
        <v>REQ-1.3.11</v>
      </c>
      <c r="H36" s="2" t="str">
        <f t="shared" si="2"/>
        <v>REQ-1.3.11    </v>
      </c>
    </row>
    <row r="37">
      <c r="A37" s="1">
        <f t="shared" si="8"/>
        <v>1</v>
      </c>
      <c r="B37" s="1">
        <f t="shared" si="6"/>
        <v>3</v>
      </c>
      <c r="C37" s="2">
        <f t="shared" si="9"/>
        <v>12</v>
      </c>
      <c r="E37" s="2" t="str">
        <f t="shared" si="1"/>
        <v>REQ-1.3.12</v>
      </c>
      <c r="H37" s="2" t="str">
        <f t="shared" si="2"/>
        <v>REQ-1.3.12    </v>
      </c>
    </row>
    <row r="38">
      <c r="A38" s="1">
        <f t="shared" si="8"/>
        <v>1</v>
      </c>
      <c r="B38" s="1">
        <f t="shared" si="6"/>
        <v>3</v>
      </c>
      <c r="C38" s="2">
        <f t="shared" si="9"/>
        <v>13</v>
      </c>
      <c r="E38" s="2" t="str">
        <f t="shared" si="1"/>
        <v>REQ-1.3.13</v>
      </c>
      <c r="H38" s="2" t="str">
        <f t="shared" si="2"/>
        <v>REQ-1.3.13    </v>
      </c>
    </row>
    <row r="39">
      <c r="A39" s="1">
        <f t="shared" si="8"/>
        <v>1</v>
      </c>
      <c r="B39" s="1">
        <f t="shared" si="6"/>
        <v>3</v>
      </c>
      <c r="C39" s="2">
        <f t="shared" si="9"/>
        <v>14</v>
      </c>
      <c r="E39" s="2" t="str">
        <f t="shared" si="1"/>
        <v>REQ-1.3.14</v>
      </c>
      <c r="H39" s="2" t="str">
        <f t="shared" si="2"/>
        <v>REQ-1.3.14    </v>
      </c>
    </row>
    <row r="40">
      <c r="A40" s="1">
        <f t="shared" si="8"/>
        <v>1</v>
      </c>
      <c r="B40" s="1">
        <f t="shared" si="6"/>
        <v>3</v>
      </c>
      <c r="C40" s="2">
        <f t="shared" si="9"/>
        <v>15</v>
      </c>
      <c r="E40" s="2" t="str">
        <f t="shared" si="1"/>
        <v>REQ-1.3.15</v>
      </c>
      <c r="H40" s="2" t="str">
        <f t="shared" si="2"/>
        <v>REQ-1.3.15    </v>
      </c>
    </row>
    <row r="41">
      <c r="A41" s="1">
        <f t="shared" si="8"/>
        <v>1</v>
      </c>
      <c r="B41" s="1">
        <f t="shared" si="6"/>
        <v>3</v>
      </c>
      <c r="C41" s="2">
        <f t="shared" si="9"/>
        <v>16</v>
      </c>
      <c r="E41" s="2" t="str">
        <f t="shared" si="1"/>
        <v>REQ-1.3.16</v>
      </c>
      <c r="H41" s="2" t="str">
        <f t="shared" si="2"/>
        <v>REQ-1.3.16    </v>
      </c>
    </row>
    <row r="42">
      <c r="A42" s="1">
        <f t="shared" si="8"/>
        <v>1</v>
      </c>
      <c r="B42" s="1">
        <f t="shared" si="6"/>
        <v>3</v>
      </c>
      <c r="C42" s="2">
        <f t="shared" si="9"/>
        <v>17</v>
      </c>
      <c r="E42" s="2" t="str">
        <f t="shared" si="1"/>
        <v>REQ-1.3.17</v>
      </c>
      <c r="H42" s="2" t="str">
        <f t="shared" si="2"/>
        <v>REQ-1.3.17    </v>
      </c>
    </row>
    <row r="43">
      <c r="A43" s="1">
        <f t="shared" si="8"/>
        <v>1</v>
      </c>
      <c r="B43" s="1">
        <f t="shared" si="6"/>
        <v>3</v>
      </c>
      <c r="C43" s="2">
        <f t="shared" si="9"/>
        <v>18</v>
      </c>
      <c r="E43" s="2" t="str">
        <f t="shared" si="1"/>
        <v>REQ-1.3.18</v>
      </c>
      <c r="H43" s="2" t="str">
        <f t="shared" si="2"/>
        <v>REQ-1.3.18    </v>
      </c>
    </row>
    <row r="44">
      <c r="A44" s="1">
        <v>1.0</v>
      </c>
      <c r="B44" s="1">
        <f t="shared" si="6"/>
        <v>4</v>
      </c>
      <c r="C44" s="1">
        <v>1.0</v>
      </c>
      <c r="E44" s="2" t="str">
        <f t="shared" si="1"/>
        <v>REQ-1.4.1</v>
      </c>
      <c r="H44" s="2" t="str">
        <f t="shared" si="2"/>
        <v>REQ-1.4.1    </v>
      </c>
    </row>
    <row r="45">
      <c r="A45" s="1">
        <v>1.0</v>
      </c>
      <c r="B45" s="1">
        <f t="shared" si="6"/>
        <v>4</v>
      </c>
      <c r="C45" s="1">
        <v>2.0</v>
      </c>
      <c r="E45" s="2" t="str">
        <f t="shared" si="1"/>
        <v>REQ-1.4.2</v>
      </c>
      <c r="H45" s="2" t="str">
        <f t="shared" si="2"/>
        <v>REQ-1.4.2    </v>
      </c>
    </row>
    <row r="46">
      <c r="A46" s="1">
        <v>1.0</v>
      </c>
      <c r="B46" s="1">
        <f t="shared" si="6"/>
        <v>4</v>
      </c>
      <c r="C46" s="1">
        <v>3.0</v>
      </c>
      <c r="E46" s="2" t="str">
        <f t="shared" si="1"/>
        <v>REQ-1.4.3</v>
      </c>
      <c r="H46" s="2" t="str">
        <f t="shared" si="2"/>
        <v>REQ-1.4.3    </v>
      </c>
    </row>
    <row r="47">
      <c r="A47" s="2">
        <f>A44</f>
        <v>1</v>
      </c>
      <c r="B47" s="1">
        <f t="shared" si="6"/>
        <v>5</v>
      </c>
      <c r="C47" s="1">
        <v>1.0</v>
      </c>
      <c r="E47" s="2" t="str">
        <f t="shared" si="1"/>
        <v>REQ-1.5.1</v>
      </c>
      <c r="H47" s="2" t="str">
        <f t="shared" si="2"/>
        <v>REQ-1.5.1    </v>
      </c>
    </row>
    <row r="48">
      <c r="A48" s="2">
        <f t="shared" ref="A48:A58" si="10">A47</f>
        <v>1</v>
      </c>
      <c r="B48" s="1">
        <f t="shared" si="6"/>
        <v>5</v>
      </c>
      <c r="C48" s="1">
        <f t="shared" ref="C48:C57" si="11">C47+1</f>
        <v>2</v>
      </c>
      <c r="E48" s="2" t="str">
        <f t="shared" ref="E48:E61" si="12">"REQ-"&amp;A48&amp;"."&amp;B48&amp;"."&amp;C48&amp;if(D48&lt;&gt;"","."&amp;D48,"")</f>
        <v>REQ-1.5.2</v>
      </c>
      <c r="H48" s="2" t="str">
        <f t="shared" si="2"/>
        <v>REQ-1.5.2    </v>
      </c>
    </row>
    <row r="49">
      <c r="A49" s="2">
        <f t="shared" si="10"/>
        <v>1</v>
      </c>
      <c r="B49" s="1">
        <f t="shared" si="6"/>
        <v>5</v>
      </c>
      <c r="C49" s="2">
        <f t="shared" si="11"/>
        <v>3</v>
      </c>
      <c r="E49" s="2" t="str">
        <f t="shared" si="12"/>
        <v>REQ-1.5.3</v>
      </c>
      <c r="H49" s="2" t="str">
        <f t="shared" si="2"/>
        <v>REQ-1.5.3    </v>
      </c>
    </row>
    <row r="50">
      <c r="A50" s="2">
        <f t="shared" si="10"/>
        <v>1</v>
      </c>
      <c r="B50" s="1">
        <f t="shared" si="6"/>
        <v>5</v>
      </c>
      <c r="C50" s="2">
        <f t="shared" si="11"/>
        <v>4</v>
      </c>
      <c r="E50" s="2" t="str">
        <f t="shared" si="12"/>
        <v>REQ-1.5.4</v>
      </c>
      <c r="H50" s="2" t="str">
        <f t="shared" si="2"/>
        <v>REQ-1.5.4    </v>
      </c>
    </row>
    <row r="51">
      <c r="A51" s="2">
        <f t="shared" si="10"/>
        <v>1</v>
      </c>
      <c r="B51" s="1">
        <f t="shared" si="6"/>
        <v>5</v>
      </c>
      <c r="C51" s="2">
        <f t="shared" si="11"/>
        <v>5</v>
      </c>
      <c r="E51" s="2" t="str">
        <f t="shared" si="12"/>
        <v>REQ-1.5.5</v>
      </c>
      <c r="H51" s="2" t="str">
        <f t="shared" si="2"/>
        <v>REQ-1.5.5    </v>
      </c>
    </row>
    <row r="52">
      <c r="A52" s="2">
        <f t="shared" si="10"/>
        <v>1</v>
      </c>
      <c r="B52" s="1">
        <f t="shared" si="6"/>
        <v>5</v>
      </c>
      <c r="C52" s="2">
        <f t="shared" si="11"/>
        <v>6</v>
      </c>
      <c r="E52" s="2" t="str">
        <f t="shared" si="12"/>
        <v>REQ-1.5.6</v>
      </c>
      <c r="H52" s="2" t="str">
        <f t="shared" si="2"/>
        <v>REQ-1.5.6    </v>
      </c>
    </row>
    <row r="53">
      <c r="A53" s="2">
        <f t="shared" si="10"/>
        <v>1</v>
      </c>
      <c r="B53" s="1">
        <f t="shared" si="6"/>
        <v>5</v>
      </c>
      <c r="C53" s="2">
        <f t="shared" si="11"/>
        <v>7</v>
      </c>
      <c r="E53" s="2" t="str">
        <f t="shared" si="12"/>
        <v>REQ-1.5.7</v>
      </c>
      <c r="H53" s="2" t="str">
        <f t="shared" si="2"/>
        <v>REQ-1.5.7    </v>
      </c>
    </row>
    <row r="54">
      <c r="A54" s="2">
        <f t="shared" si="10"/>
        <v>1</v>
      </c>
      <c r="B54" s="1">
        <f t="shared" si="6"/>
        <v>5</v>
      </c>
      <c r="C54" s="2">
        <f t="shared" si="11"/>
        <v>8</v>
      </c>
      <c r="E54" s="2" t="str">
        <f t="shared" si="12"/>
        <v>REQ-1.5.8</v>
      </c>
      <c r="H54" s="2" t="str">
        <f t="shared" si="2"/>
        <v>REQ-1.5.8    </v>
      </c>
    </row>
    <row r="55">
      <c r="A55" s="2">
        <f t="shared" si="10"/>
        <v>1</v>
      </c>
      <c r="B55" s="1">
        <f t="shared" si="6"/>
        <v>5</v>
      </c>
      <c r="C55" s="2">
        <f t="shared" si="11"/>
        <v>9</v>
      </c>
      <c r="E55" s="2" t="str">
        <f t="shared" si="12"/>
        <v>REQ-1.5.9</v>
      </c>
      <c r="H55" s="2" t="str">
        <f t="shared" si="2"/>
        <v>REQ-1.5.9    </v>
      </c>
    </row>
    <row r="56">
      <c r="A56" s="2">
        <f t="shared" si="10"/>
        <v>1</v>
      </c>
      <c r="B56" s="1">
        <f t="shared" si="6"/>
        <v>5</v>
      </c>
      <c r="C56" s="2">
        <f t="shared" si="11"/>
        <v>10</v>
      </c>
      <c r="E56" s="2" t="str">
        <f t="shared" si="12"/>
        <v>REQ-1.5.10</v>
      </c>
      <c r="H56" s="2" t="str">
        <f t="shared" si="2"/>
        <v>REQ-1.5.10    </v>
      </c>
    </row>
    <row r="57">
      <c r="A57" s="2">
        <f t="shared" si="10"/>
        <v>1</v>
      </c>
      <c r="B57" s="1">
        <f t="shared" si="6"/>
        <v>5</v>
      </c>
      <c r="C57" s="2">
        <f t="shared" si="11"/>
        <v>11</v>
      </c>
      <c r="E57" s="2" t="str">
        <f t="shared" si="12"/>
        <v>REQ-1.5.11</v>
      </c>
      <c r="H57" s="2" t="str">
        <f t="shared" si="2"/>
        <v>REQ-1.5.11    </v>
      </c>
    </row>
    <row r="58">
      <c r="A58" s="2">
        <f t="shared" si="10"/>
        <v>1</v>
      </c>
      <c r="B58" s="1">
        <f t="shared" si="6"/>
        <v>6</v>
      </c>
      <c r="C58" s="1">
        <v>1.0</v>
      </c>
      <c r="E58" s="2" t="str">
        <f t="shared" si="12"/>
        <v>REQ-1.6.1</v>
      </c>
      <c r="H58" s="2" t="str">
        <f t="shared" si="2"/>
        <v>REQ-1.6.1    </v>
      </c>
    </row>
    <row r="59">
      <c r="A59" s="2">
        <f t="shared" ref="A59:A60" si="13">A57</f>
        <v>1</v>
      </c>
      <c r="B59" s="1">
        <f t="shared" si="6"/>
        <v>6</v>
      </c>
      <c r="C59" s="2">
        <f t="shared" ref="C59:C60" si="14">C58+1</f>
        <v>2</v>
      </c>
      <c r="E59" s="2" t="str">
        <f t="shared" si="12"/>
        <v>REQ-1.6.2</v>
      </c>
      <c r="H59" s="2" t="str">
        <f t="shared" si="2"/>
        <v>REQ-1.6.2    </v>
      </c>
    </row>
    <row r="60">
      <c r="A60" s="2">
        <f t="shared" si="13"/>
        <v>1</v>
      </c>
      <c r="B60" s="1">
        <f t="shared" si="6"/>
        <v>6</v>
      </c>
      <c r="C60" s="2">
        <f t="shared" si="14"/>
        <v>3</v>
      </c>
      <c r="E60" s="2" t="str">
        <f t="shared" si="12"/>
        <v>REQ-1.6.3</v>
      </c>
      <c r="H60" s="2" t="str">
        <f t="shared" si="2"/>
        <v>REQ-1.6.3    </v>
      </c>
    </row>
    <row r="61">
      <c r="A61" s="2">
        <f>A60</f>
        <v>1</v>
      </c>
      <c r="B61" s="1">
        <f t="shared" si="6"/>
        <v>7</v>
      </c>
      <c r="C61" s="1">
        <v>1.0</v>
      </c>
      <c r="E61" s="2" t="str">
        <f t="shared" si="12"/>
        <v>REQ-1.7.1</v>
      </c>
      <c r="H61" s="2" t="str">
        <f t="shared" si="2"/>
        <v>REQ-1.7.1    </v>
      </c>
    </row>
    <row r="62">
      <c r="H62" s="2" t="str">
        <f t="shared" si="2"/>
        <v>    </v>
      </c>
    </row>
    <row r="63">
      <c r="H63" s="2" t="str">
        <f t="shared" si="2"/>
        <v>    </v>
      </c>
    </row>
    <row r="64">
      <c r="H64" s="2" t="str">
        <f t="shared" si="2"/>
        <v>    </v>
      </c>
    </row>
    <row r="65">
      <c r="H65" s="2" t="str">
        <f t="shared" si="2"/>
        <v>    </v>
      </c>
    </row>
    <row r="66">
      <c r="H66" s="2" t="str">
        <f t="shared" si="2"/>
        <v>    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15</v>
      </c>
      <c r="D3" s="2" t="str">
        <f t="shared" ref="D3:D40" si="1">SUBSTITUTE(B3," [","",1)</f>
        <v>1] Conduct all data validation on a trusted system (e.g., The server)</v>
      </c>
    </row>
    <row r="4">
      <c r="B4" s="1" t="s">
        <v>16</v>
      </c>
      <c r="D4" s="2" t="str">
        <f t="shared" si="1"/>
        <v>2] Identify all data sources and classify them into trusted and untrusted. Validate all data from untrusted sources (e.g., Databases, file streams, etc.)</v>
      </c>
    </row>
    <row r="5">
      <c r="B5" s="1" t="s">
        <v>17</v>
      </c>
      <c r="D5" s="2" t="str">
        <f t="shared" si="1"/>
        <v>untrusted sources (e.g., Databases, file streams, etc.)</v>
      </c>
    </row>
    <row r="6">
      <c r="B6" s="1" t="s">
        <v>18</v>
      </c>
      <c r="D6" s="2" t="str">
        <f t="shared" si="1"/>
        <v>3] There should be a centralized input validation routine for the application</v>
      </c>
    </row>
    <row r="7">
      <c r="B7" s="1" t="s">
        <v>19</v>
      </c>
      <c r="D7" s="2" t="str">
        <f t="shared" si="1"/>
        <v>4] Specify proper character sets, such as UTF-8, for all sources of input</v>
      </c>
    </row>
    <row r="8">
      <c r="B8" s="1" t="s">
        <v>20</v>
      </c>
      <c r="D8" s="2" t="str">
        <f t="shared" si="1"/>
        <v>5] Encode data to a common character set before validating (Canonicalize)</v>
      </c>
    </row>
    <row r="9">
      <c r="B9" s="1" t="s">
        <v>21</v>
      </c>
      <c r="D9" s="2" t="str">
        <f t="shared" si="1"/>
        <v>6] All validation failures should result in input rejection</v>
      </c>
    </row>
    <row r="10">
      <c r="B10" s="1" t="s">
        <v>22</v>
      </c>
      <c r="D10" s="2" t="str">
        <f t="shared" si="1"/>
        <v>7] Determine if the system supports UTF-8 extended character sets and if so, validate after UTF-8</v>
      </c>
    </row>
    <row r="11">
      <c r="B11" s="1" t="s">
        <v>23</v>
      </c>
      <c r="D11" s="2" t="str">
        <f t="shared" si="1"/>
        <v>decoding is completed</v>
      </c>
    </row>
    <row r="12">
      <c r="B12" s="1" t="s">
        <v>24</v>
      </c>
      <c r="D12" s="2" t="str">
        <f t="shared" si="1"/>
        <v>8] Validate all client provided data before processing, including all parameters, URLs and HTTP</v>
      </c>
    </row>
    <row r="13">
      <c r="B13" s="1" t="s">
        <v>25</v>
      </c>
      <c r="D13" s="2" t="str">
        <f t="shared" si="1"/>
        <v>header content (e.g. Cookie names and values). Be sure to include automated post backs from</v>
      </c>
    </row>
    <row r="14">
      <c r="B14" s="1" t="s">
        <v>26</v>
      </c>
      <c r="D14" s="2" t="str">
        <f t="shared" si="1"/>
        <v>JavaScript, Flash or other embedded code</v>
      </c>
    </row>
    <row r="15">
      <c r="B15" s="1" t="s">
        <v>27</v>
      </c>
      <c r="D15" s="2" t="str">
        <f t="shared" si="1"/>
        <v>9] Verify that header values in both requests and responses contain only ASCII characters</v>
      </c>
    </row>
    <row r="16">
      <c r="B16" s="1" t="s">
        <v>28</v>
      </c>
      <c r="D16" s="2" t="str">
        <f t="shared" si="1"/>
        <v>10] Validate data from redirects (An attacker may submit malicious content directly to the target of</v>
      </c>
    </row>
    <row r="17">
      <c r="B17" s="1" t="s">
        <v>29</v>
      </c>
      <c r="D17" s="2" t="str">
        <f t="shared" si="1"/>
        <v>the redirect, thus circumventing application logic and any validation performed before the redirect)</v>
      </c>
    </row>
    <row r="18">
      <c r="B18" s="1" t="s">
        <v>30</v>
      </c>
      <c r="D18" s="2" t="str">
        <f t="shared" si="1"/>
        <v>11] Validate for expected data types</v>
      </c>
    </row>
    <row r="19">
      <c r="B19" s="1" t="s">
        <v>31</v>
      </c>
      <c r="D19" s="2" t="str">
        <f t="shared" si="1"/>
        <v>12] Validate data range</v>
      </c>
    </row>
    <row r="20">
      <c r="B20" s="1" t="s">
        <v>32</v>
      </c>
      <c r="D20" s="2" t="str">
        <f t="shared" si="1"/>
        <v>13] Validate data length</v>
      </c>
    </row>
    <row r="21">
      <c r="B21" s="1" t="s">
        <v>33</v>
      </c>
      <c r="D21" s="2" t="str">
        <f t="shared" si="1"/>
        <v>14] Validate all input against a "white" list of allowed characters, whenever possible</v>
      </c>
    </row>
    <row r="22">
      <c r="B22" s="1" t="s">
        <v>34</v>
      </c>
      <c r="D22" s="2" t="str">
        <f t="shared" si="1"/>
        <v>15] If any potentially hazardous characters must be allowed as input, be sure that you implement</v>
      </c>
    </row>
    <row r="23">
      <c r="B23" s="1" t="s">
        <v>35</v>
      </c>
      <c r="D23" s="2" t="str">
        <f t="shared" si="1"/>
        <v>additional controls like output encoding, secure task specific APIs and accounting for the utilization</v>
      </c>
    </row>
    <row r="24">
      <c r="B24" s="1" t="s">
        <v>36</v>
      </c>
      <c r="D24" s="2" t="str">
        <f t="shared" si="1"/>
        <v>of that data throughout the application . Examples of common hazardous characters include:</v>
      </c>
    </row>
    <row r="25">
      <c r="B25" s="1" t="s">
        <v>37</v>
      </c>
      <c r="D25" s="2" t="str">
        <f t="shared" si="1"/>
        <v>&lt; &gt; " ' % ( ) &amp; + \ \' \"</v>
      </c>
    </row>
    <row r="26">
      <c r="B26" s="1" t="s">
        <v>38</v>
      </c>
      <c r="D26" s="2" t="str">
        <f t="shared" si="1"/>
        <v>16] If your standard validation routine cannot address the following inputs, then they should be</v>
      </c>
    </row>
    <row r="27">
      <c r="B27" s="1" t="s">
        <v>39</v>
      </c>
      <c r="D27" s="2" t="str">
        <f t="shared" si="1"/>
        <v>checked discretely</v>
      </c>
    </row>
    <row r="28">
      <c r="B28" s="1" t="s">
        <v>40</v>
      </c>
      <c r="D28" s="2" t="str">
        <f t="shared" si="1"/>
        <v>o Check for null bytes (%00)</v>
      </c>
    </row>
    <row r="29">
      <c r="B29" s="1" t="s">
        <v>41</v>
      </c>
      <c r="D29" s="2" t="str">
        <f t="shared" si="1"/>
        <v>o Check for new line characters (%0d, %0a, \r, \n)</v>
      </c>
    </row>
    <row r="30">
      <c r="B30" s="1" t="s">
        <v>42</v>
      </c>
      <c r="D30" s="2" t="str">
        <f t="shared" si="1"/>
        <v>o Check for “dot-dot-slash" (../ or ..\) path alterations characters. In cases where UTF-8 extended</v>
      </c>
    </row>
    <row r="31">
      <c r="B31" s="1" t="s">
        <v>43</v>
      </c>
      <c r="D31" s="2" t="str">
        <f t="shared" si="1"/>
        <v>character set encoding is supported, address alternate representation like: %c0%ae%c0%ae/</v>
      </c>
    </row>
    <row r="32">
      <c r="B32" s="1" t="s">
        <v>44</v>
      </c>
      <c r="D32" s="2" t="str">
        <f t="shared" si="1"/>
        <v>(Utilize canonicalization to address double encoding or other forms of obfuscation attacks)</v>
      </c>
    </row>
    <row r="33">
      <c r="B33" s="1" t="s">
        <v>45</v>
      </c>
      <c r="D33" s="2" t="str">
        <f t="shared" si="1"/>
        <v>Output Encoding:</v>
      </c>
    </row>
    <row r="34">
      <c r="B34" s="1" t="s">
        <v>46</v>
      </c>
      <c r="D34" s="2" t="str">
        <f t="shared" si="1"/>
        <v>17] Conduct all encoding on a trusted system (e.g., The server)</v>
      </c>
    </row>
    <row r="35">
      <c r="B35" s="1" t="s">
        <v>47</v>
      </c>
      <c r="D35" s="2" t="str">
        <f t="shared" si="1"/>
        <v>18] Utilize a standard, tested routine for each type of outbound encoding</v>
      </c>
    </row>
    <row r="36">
      <c r="B36" s="1" t="s">
        <v>48</v>
      </c>
      <c r="D36" s="2" t="str">
        <f t="shared" si="1"/>
        <v>19] Contextually output encode all data returned to the client that originated outside the application's</v>
      </c>
    </row>
    <row r="37">
      <c r="B37" s="1" t="s">
        <v>49</v>
      </c>
      <c r="D37" s="2" t="str">
        <f t="shared" si="1"/>
        <v>trust boundary. HTML entity encoding is one example, but does not work in all cases</v>
      </c>
    </row>
    <row r="38">
      <c r="B38" s="1" t="s">
        <v>50</v>
      </c>
      <c r="D38" s="2" t="str">
        <f t="shared" si="1"/>
        <v>20] Encode all characters unless they are known to be safe for the intended interpreter</v>
      </c>
    </row>
    <row r="39">
      <c r="B39" s="1" t="s">
        <v>51</v>
      </c>
      <c r="D39" s="2" t="str">
        <f t="shared" si="1"/>
        <v>21] Contextually sanitize all output of un-trusted data to queries for SQL, XML, and LDAP</v>
      </c>
    </row>
    <row r="40">
      <c r="B40" s="1" t="s">
        <v>52</v>
      </c>
      <c r="D40" s="2" t="str">
        <f t="shared" si="1"/>
        <v>22] Sanitize all output of un-trusted data to operating system commands</v>
      </c>
    </row>
  </sheetData>
  <drawing r:id="rId1"/>
</worksheet>
</file>