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localSheetId="0" name="solver_opt">Sheet1!$H$15</definedName>
    <definedName hidden="1" localSheetId="0" name="_xlnm._FilterDatabase">Sheet1!$A$2:$Z$598</definedName>
    <definedName hidden="1" localSheetId="1" name="Z_816CCDCD_96DF_4524_BE58_CA28A299B5E5_.wvu.FilterData">Sheet2!$A$1:$M$599</definedName>
  </definedNames>
  <calcPr/>
  <customWorkbookViews>
    <customWorkbookView activeSheetId="0" maximized="1" tabRatio="600" windowHeight="0" windowWidth="0" guid="{816CCDCD-96DF-4524-BE58-CA28A299B5E5}" name="Filter 1"/>
  </customWorkbookViews>
  <pivotCaches>
    <pivotCache cacheId="0" r:id="rId6"/>
  </pivotCaches>
  <extLst>
    <ext uri="GoogleSheetsCustomDataVersion1">
      <go:sheetsCustomData xmlns:go="http://customooxmlschemas.google.com/" r:id="rId7" roundtripDataSignature="AMtx7mjf9FbuHsDT2/bKdEE7XHrYrqyEWQ=="/>
    </ext>
  </extLst>
</workbook>
</file>

<file path=xl/sharedStrings.xml><?xml version="1.0" encoding="utf-8"?>
<sst xmlns="http://schemas.openxmlformats.org/spreadsheetml/2006/main" count="6019" uniqueCount="641">
  <si>
    <t>Consider these parameters in multicollinearity</t>
  </si>
  <si>
    <t>Employee</t>
  </si>
  <si>
    <t>Job Title</t>
  </si>
  <si>
    <t>Job Grade</t>
  </si>
  <si>
    <t>Gender Reduced</t>
  </si>
  <si>
    <t>Gender</t>
  </si>
  <si>
    <t>Full/Part Time Reduced</t>
  </si>
  <si>
    <t>Full/Part Time</t>
  </si>
  <si>
    <t>Total Compensation</t>
  </si>
  <si>
    <t>Years of Experience</t>
  </si>
  <si>
    <t>Performance Score Reduced</t>
  </si>
  <si>
    <t>Performance Rating</t>
  </si>
  <si>
    <t>Location</t>
  </si>
  <si>
    <t>Special Qualifications</t>
  </si>
  <si>
    <t>% of Time Traveling</t>
  </si>
  <si>
    <t>Shifts</t>
  </si>
  <si>
    <t>ID100</t>
  </si>
  <si>
    <t>Product Manager</t>
  </si>
  <si>
    <t>Male</t>
  </si>
  <si>
    <t>Part time</t>
  </si>
  <si>
    <t>Excellent</t>
  </si>
  <si>
    <t>Applicable</t>
  </si>
  <si>
    <t>Not Applicable</t>
  </si>
  <si>
    <t>Non Regular</t>
  </si>
  <si>
    <t>ID101</t>
  </si>
  <si>
    <t>Citizen Developer</t>
  </si>
  <si>
    <t>Female</t>
  </si>
  <si>
    <t>Full</t>
  </si>
  <si>
    <t>Acceptable</t>
  </si>
  <si>
    <t>Regular</t>
  </si>
  <si>
    <t>ID102</t>
  </si>
  <si>
    <t>Very Good</t>
  </si>
  <si>
    <t>ID103</t>
  </si>
  <si>
    <t>ID104</t>
  </si>
  <si>
    <t>ID105</t>
  </si>
  <si>
    <t>DevOps Engineer</t>
  </si>
  <si>
    <t>Good</t>
  </si>
  <si>
    <t>ID106</t>
  </si>
  <si>
    <t>ID107</t>
  </si>
  <si>
    <t>ID108</t>
  </si>
  <si>
    <t>ID109</t>
  </si>
  <si>
    <t>ID110</t>
  </si>
  <si>
    <t>ID111</t>
  </si>
  <si>
    <t>ID112</t>
  </si>
  <si>
    <t>Poor</t>
  </si>
  <si>
    <t>ID113</t>
  </si>
  <si>
    <t>ID114</t>
  </si>
  <si>
    <t>Software Engineer</t>
  </si>
  <si>
    <t>ID115</t>
  </si>
  <si>
    <t>ID116</t>
  </si>
  <si>
    <t>ID117</t>
  </si>
  <si>
    <t>ID118</t>
  </si>
  <si>
    <t>ID119</t>
  </si>
  <si>
    <t>ID120</t>
  </si>
  <si>
    <t>ID121</t>
  </si>
  <si>
    <t>ID122</t>
  </si>
  <si>
    <t>ID123</t>
  </si>
  <si>
    <t>ID124</t>
  </si>
  <si>
    <t>ID125</t>
  </si>
  <si>
    <t>ID126</t>
  </si>
  <si>
    <t>ID127</t>
  </si>
  <si>
    <t>ID128</t>
  </si>
  <si>
    <t>ID129</t>
  </si>
  <si>
    <t>ID130</t>
  </si>
  <si>
    <t>ID131</t>
  </si>
  <si>
    <t>ID132</t>
  </si>
  <si>
    <t>ID133</t>
  </si>
  <si>
    <t>ID134</t>
  </si>
  <si>
    <t>ID135</t>
  </si>
  <si>
    <t>ID136</t>
  </si>
  <si>
    <t>ID137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</si>
  <si>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</si>
  <si>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</si>
  <si>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</si>
  <si>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</si>
  <si>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</si>
  <si>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</si>
  <si>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</si>
  <si>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</si>
  <si>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</si>
  <si>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</si>
  <si>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</si>
  <si>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</si>
  <si>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ID150</t>
  </si>
  <si>
    <t>ID151</t>
  </si>
  <si>
    <t>ID152</t>
  </si>
  <si>
    <t>ID153</t>
  </si>
  <si>
    <t>ID154</t>
  </si>
  <si>
    <t>ID155</t>
  </si>
  <si>
    <t>ID156</t>
  </si>
  <si>
    <t>ID157</t>
  </si>
  <si>
    <t>ID158</t>
  </si>
  <si>
    <t>ID159</t>
  </si>
  <si>
    <t>ID160</t>
  </si>
  <si>
    <t>ID161</t>
  </si>
  <si>
    <t>ID162</t>
  </si>
  <si>
    <t>ID163</t>
  </si>
  <si>
    <t>ID164</t>
  </si>
  <si>
    <t>ID165</t>
  </si>
  <si>
    <t>ID166</t>
  </si>
  <si>
    <t>ID167</t>
  </si>
  <si>
    <t>ID168</t>
  </si>
  <si>
    <t>ID169</t>
  </si>
  <si>
    <t>ID170</t>
  </si>
  <si>
    <t>ID171</t>
  </si>
  <si>
    <t>ID172</t>
  </si>
  <si>
    <t>ID173</t>
  </si>
  <si>
    <t>ID174</t>
  </si>
  <si>
    <t>ID175</t>
  </si>
  <si>
    <t>ID176</t>
  </si>
  <si>
    <t>ID177</t>
  </si>
  <si>
    <t>ID178</t>
  </si>
  <si>
    <t>ID179</t>
  </si>
  <si>
    <t>ID180</t>
  </si>
  <si>
    <t>ID181</t>
  </si>
  <si>
    <t>ID182</t>
  </si>
  <si>
    <t>ID183</t>
  </si>
  <si>
    <t>ID184</t>
  </si>
  <si>
    <t>ID185</t>
  </si>
  <si>
    <t>ID186</t>
  </si>
  <si>
    <t>ID187</t>
  </si>
  <si>
    <t>ID188</t>
  </si>
  <si>
    <t>ID189</t>
  </si>
  <si>
    <t>ID190</t>
  </si>
  <si>
    <t>ID191</t>
  </si>
  <si>
    <t>ID192</t>
  </si>
  <si>
    <t>ID193</t>
  </si>
  <si>
    <t>ID194</t>
  </si>
  <si>
    <t>ID195</t>
  </si>
  <si>
    <t>ID196</t>
  </si>
  <si>
    <t>ID197</t>
  </si>
  <si>
    <t>ID198</t>
  </si>
  <si>
    <t>ID199</t>
  </si>
  <si>
    <t>ID200</t>
  </si>
  <si>
    <t>ID201</t>
  </si>
  <si>
    <t>ID202</t>
  </si>
  <si>
    <t>ID203</t>
  </si>
  <si>
    <t>ID204</t>
  </si>
  <si>
    <t>ID205</t>
  </si>
  <si>
    <t>ID206</t>
  </si>
  <si>
    <t>ID207</t>
  </si>
  <si>
    <t>ID208</t>
  </si>
  <si>
    <t>ID209</t>
  </si>
  <si>
    <t>ID210</t>
  </si>
  <si>
    <t>ID211</t>
  </si>
  <si>
    <t>ID212</t>
  </si>
  <si>
    <t>ID213</t>
  </si>
  <si>
    <t>ID214</t>
  </si>
  <si>
    <t>ID215</t>
  </si>
  <si>
    <t>ID216</t>
  </si>
  <si>
    <t>ID217</t>
  </si>
  <si>
    <t>ID218</t>
  </si>
  <si>
    <t>ID219</t>
  </si>
  <si>
    <t>ID220</t>
  </si>
  <si>
    <t>ID221</t>
  </si>
  <si>
    <t>ID222</t>
  </si>
  <si>
    <t>ID223</t>
  </si>
  <si>
    <t>ID224</t>
  </si>
  <si>
    <t>ID225</t>
  </si>
  <si>
    <t>ID226</t>
  </si>
  <si>
    <t>ID227</t>
  </si>
  <si>
    <t>ID228</t>
  </si>
  <si>
    <t>ID229</t>
  </si>
  <si>
    <t>ID230</t>
  </si>
  <si>
    <t>ID231</t>
  </si>
  <si>
    <t>ID232</t>
  </si>
  <si>
    <t>ID233</t>
  </si>
  <si>
    <t>ID234</t>
  </si>
  <si>
    <t>ID235</t>
  </si>
  <si>
    <t>ID236</t>
  </si>
  <si>
    <t>ID237</t>
  </si>
  <si>
    <t>ID238</t>
  </si>
  <si>
    <t>ID239</t>
  </si>
  <si>
    <t>ID240</t>
  </si>
  <si>
    <t>ID241</t>
  </si>
  <si>
    <t>ID242</t>
  </si>
  <si>
    <t>ID243</t>
  </si>
  <si>
    <t>ID244</t>
  </si>
  <si>
    <t>ID245</t>
  </si>
  <si>
    <t>ID246</t>
  </si>
  <si>
    <t>ID247</t>
  </si>
  <si>
    <t>ID248</t>
  </si>
  <si>
    <t>ID249</t>
  </si>
  <si>
    <t>ID250</t>
  </si>
  <si>
    <t>ID251</t>
  </si>
  <si>
    <t>ID252</t>
  </si>
  <si>
    <t>ID253</t>
  </si>
  <si>
    <t>ID254</t>
  </si>
  <si>
    <t>ID255</t>
  </si>
  <si>
    <t>ID256</t>
  </si>
  <si>
    <t>ID257</t>
  </si>
  <si>
    <t>ID258</t>
  </si>
  <si>
    <t>ID259</t>
  </si>
  <si>
    <t>ID260</t>
  </si>
  <si>
    <t>ID261</t>
  </si>
  <si>
    <t>ID262</t>
  </si>
  <si>
    <t>ID263</t>
  </si>
  <si>
    <t>ID264</t>
  </si>
  <si>
    <t>ID265</t>
  </si>
  <si>
    <t>ID266</t>
  </si>
  <si>
    <t>ID267</t>
  </si>
  <si>
    <t>ID268</t>
  </si>
  <si>
    <t>ID269</t>
  </si>
  <si>
    <t>ID270</t>
  </si>
  <si>
    <t>ID271</t>
  </si>
  <si>
    <t>ID272</t>
  </si>
  <si>
    <t>ID273</t>
  </si>
  <si>
    <t>ID274</t>
  </si>
  <si>
    <t>ID275</t>
  </si>
  <si>
    <t>ID276</t>
  </si>
  <si>
    <t>ID277</t>
  </si>
  <si>
    <t>ID278</t>
  </si>
  <si>
    <t>ID279</t>
  </si>
  <si>
    <t>ID280</t>
  </si>
  <si>
    <t>ID281</t>
  </si>
  <si>
    <t>ID282</t>
  </si>
  <si>
    <t>ID283</t>
  </si>
  <si>
    <t>ID284</t>
  </si>
  <si>
    <t>ID285</t>
  </si>
  <si>
    <t>ID286</t>
  </si>
  <si>
    <t>ID287</t>
  </si>
  <si>
    <t>ID288</t>
  </si>
  <si>
    <t>ID289</t>
  </si>
  <si>
    <t>ID290</t>
  </si>
  <si>
    <t>ID291</t>
  </si>
  <si>
    <t>ID292</t>
  </si>
  <si>
    <t>ID293</t>
  </si>
  <si>
    <t>ID294</t>
  </si>
  <si>
    <t>ID295</t>
  </si>
  <si>
    <t>ID296</t>
  </si>
  <si>
    <t>ID297</t>
  </si>
  <si>
    <t>ID298</t>
  </si>
  <si>
    <t>ID299</t>
  </si>
  <si>
    <t>ID300</t>
  </si>
  <si>
    <t>ID301</t>
  </si>
  <si>
    <t>ID302</t>
  </si>
  <si>
    <t>ID303</t>
  </si>
  <si>
    <t>ID304</t>
  </si>
  <si>
    <t>ID305</t>
  </si>
  <si>
    <t>ID306</t>
  </si>
  <si>
    <t>ID307</t>
  </si>
  <si>
    <t>ID308</t>
  </si>
  <si>
    <t>ID309</t>
  </si>
  <si>
    <t>ID310</t>
  </si>
  <si>
    <t>ID311</t>
  </si>
  <si>
    <t>ID312</t>
  </si>
  <si>
    <t>ID313</t>
  </si>
  <si>
    <t>ID314</t>
  </si>
  <si>
    <t>ID315</t>
  </si>
  <si>
    <t>ID316</t>
  </si>
  <si>
    <t>ID317</t>
  </si>
  <si>
    <t>ID318</t>
  </si>
  <si>
    <t>ID319</t>
  </si>
  <si>
    <t>ID320</t>
  </si>
  <si>
    <t>ID321</t>
  </si>
  <si>
    <t>ID322</t>
  </si>
  <si>
    <t>ID323</t>
  </si>
  <si>
    <t>ID324</t>
  </si>
  <si>
    <t>ID325</t>
  </si>
  <si>
    <t>ID326</t>
  </si>
  <si>
    <t>ID327</t>
  </si>
  <si>
    <t>ID328</t>
  </si>
  <si>
    <t>ID329</t>
  </si>
  <si>
    <t>ID330</t>
  </si>
  <si>
    <t>ID331</t>
  </si>
  <si>
    <t>ID332</t>
  </si>
  <si>
    <t>ID333</t>
  </si>
  <si>
    <t>ID334</t>
  </si>
  <si>
    <t>ID335</t>
  </si>
  <si>
    <t>ID336</t>
  </si>
  <si>
    <t>ID337</t>
  </si>
  <si>
    <t>ID338</t>
  </si>
  <si>
    <t>ID339</t>
  </si>
  <si>
    <t>ID340</t>
  </si>
  <si>
    <t>ID341</t>
  </si>
  <si>
    <t>ID342</t>
  </si>
  <si>
    <t>ID343</t>
  </si>
  <si>
    <t>ID344</t>
  </si>
  <si>
    <t>ID345</t>
  </si>
  <si>
    <t>ID346</t>
  </si>
  <si>
    <t>ID347</t>
  </si>
  <si>
    <t>ID348</t>
  </si>
  <si>
    <t>ID349</t>
  </si>
  <si>
    <t>ID350</t>
  </si>
  <si>
    <t>ID351</t>
  </si>
  <si>
    <t>ID352</t>
  </si>
  <si>
    <t>ID353</t>
  </si>
  <si>
    <t>ID354</t>
  </si>
  <si>
    <t>ID355</t>
  </si>
  <si>
    <t>ID356</t>
  </si>
  <si>
    <t>ID357</t>
  </si>
  <si>
    <t>ID358</t>
  </si>
  <si>
    <t>ID359</t>
  </si>
  <si>
    <t>ID360</t>
  </si>
  <si>
    <t>ID361</t>
  </si>
  <si>
    <t>ID362</t>
  </si>
  <si>
    <t>ID363</t>
  </si>
  <si>
    <t>ID364</t>
  </si>
  <si>
    <t>ID365</t>
  </si>
  <si>
    <t>ID366</t>
  </si>
  <si>
    <t>ID367</t>
  </si>
  <si>
    <t>ID368</t>
  </si>
  <si>
    <t>ID369</t>
  </si>
  <si>
    <t>ID370</t>
  </si>
  <si>
    <t>ID371</t>
  </si>
  <si>
    <t>ID372</t>
  </si>
  <si>
    <t>ID373</t>
  </si>
  <si>
    <t>ID374</t>
  </si>
  <si>
    <t>ID375</t>
  </si>
  <si>
    <t>ID376</t>
  </si>
  <si>
    <t>ID377</t>
  </si>
  <si>
    <t>ID378</t>
  </si>
  <si>
    <t>ID379</t>
  </si>
  <si>
    <t>ID380</t>
  </si>
  <si>
    <t>ID381</t>
  </si>
  <si>
    <t>ID382</t>
  </si>
  <si>
    <t>ID383</t>
  </si>
  <si>
    <t>ID384</t>
  </si>
  <si>
    <t>ID385</t>
  </si>
  <si>
    <t>ID386</t>
  </si>
  <si>
    <t>ID387</t>
  </si>
  <si>
    <t>ID388</t>
  </si>
  <si>
    <t>ID389</t>
  </si>
  <si>
    <t>ID390</t>
  </si>
  <si>
    <t>ID391</t>
  </si>
  <si>
    <t>ID392</t>
  </si>
  <si>
    <t>ID393</t>
  </si>
  <si>
    <t>ID394</t>
  </si>
  <si>
    <t>ID395</t>
  </si>
  <si>
    <t>ID396</t>
  </si>
  <si>
    <t>ID397</t>
  </si>
  <si>
    <t>ID398</t>
  </si>
  <si>
    <t>ID399</t>
  </si>
  <si>
    <t>ID400</t>
  </si>
  <si>
    <t>ID401</t>
  </si>
  <si>
    <t>ID402</t>
  </si>
  <si>
    <t>ID403</t>
  </si>
  <si>
    <t>ID404</t>
  </si>
  <si>
    <t>ID405</t>
  </si>
  <si>
    <t>ID406</t>
  </si>
  <si>
    <t>ID407</t>
  </si>
  <si>
    <t>ID408</t>
  </si>
  <si>
    <t>ID409</t>
  </si>
  <si>
    <t>ID410</t>
  </si>
  <si>
    <t>ID411</t>
  </si>
  <si>
    <t>ID412</t>
  </si>
  <si>
    <t>ID413</t>
  </si>
  <si>
    <t>ID414</t>
  </si>
  <si>
    <t>ID415</t>
  </si>
  <si>
    <t>ID416</t>
  </si>
  <si>
    <t>ID417</t>
  </si>
  <si>
    <t>ID418</t>
  </si>
  <si>
    <t>ID419</t>
  </si>
  <si>
    <t>ID420</t>
  </si>
  <si>
    <t>ID421</t>
  </si>
  <si>
    <t>ID422</t>
  </si>
  <si>
    <t>ID423</t>
  </si>
  <si>
    <t>ID424</t>
  </si>
  <si>
    <t>ID425</t>
  </si>
  <si>
    <t>ID426</t>
  </si>
  <si>
    <t>ID427</t>
  </si>
  <si>
    <t>ID428</t>
  </si>
  <si>
    <t>ID429</t>
  </si>
  <si>
    <t>ID430</t>
  </si>
  <si>
    <t>ID431</t>
  </si>
  <si>
    <t>ID432</t>
  </si>
  <si>
    <t>ID433</t>
  </si>
  <si>
    <t>ID434</t>
  </si>
  <si>
    <t>ID435</t>
  </si>
  <si>
    <t>ID436</t>
  </si>
  <si>
    <t>ID437</t>
  </si>
  <si>
    <t>ID438</t>
  </si>
  <si>
    <t>ID439</t>
  </si>
  <si>
    <t>ID440</t>
  </si>
  <si>
    <t>ID441</t>
  </si>
  <si>
    <t>ID442</t>
  </si>
  <si>
    <t>ID443</t>
  </si>
  <si>
    <t>ID444</t>
  </si>
  <si>
    <t>ID445</t>
  </si>
  <si>
    <t>ID446</t>
  </si>
  <si>
    <t>ID447</t>
  </si>
  <si>
    <t>ID448</t>
  </si>
  <si>
    <t>ID449</t>
  </si>
  <si>
    <t>ID450</t>
  </si>
  <si>
    <t>ID451</t>
  </si>
  <si>
    <t>ID452</t>
  </si>
  <si>
    <t>ID453</t>
  </si>
  <si>
    <t>ID454</t>
  </si>
  <si>
    <t>ID455</t>
  </si>
  <si>
    <t>ID456</t>
  </si>
  <si>
    <t>ID457</t>
  </si>
  <si>
    <t>ID458</t>
  </si>
  <si>
    <t>ID459</t>
  </si>
  <si>
    <t>ID460</t>
  </si>
  <si>
    <t>ID461</t>
  </si>
  <si>
    <t>ID462</t>
  </si>
  <si>
    <t>ID463</t>
  </si>
  <si>
    <t>ID464</t>
  </si>
  <si>
    <t>ID465</t>
  </si>
  <si>
    <t>ID466</t>
  </si>
  <si>
    <t>ID467</t>
  </si>
  <si>
    <t>ID468</t>
  </si>
  <si>
    <t>ID469</t>
  </si>
  <si>
    <t>ID470</t>
  </si>
  <si>
    <t>ID471</t>
  </si>
  <si>
    <t>ID472</t>
  </si>
  <si>
    <t>ID473</t>
  </si>
  <si>
    <t>ID474</t>
  </si>
  <si>
    <t>ID475</t>
  </si>
  <si>
    <t>ID476</t>
  </si>
  <si>
    <t>ID477</t>
  </si>
  <si>
    <t>ID478</t>
  </si>
  <si>
    <t>ID479</t>
  </si>
  <si>
    <t>ID480</t>
  </si>
  <si>
    <t>ID481</t>
  </si>
  <si>
    <t>ID482</t>
  </si>
  <si>
    <t>ID483</t>
  </si>
  <si>
    <t>ID484</t>
  </si>
  <si>
    <t>ID485</t>
  </si>
  <si>
    <t>ID486</t>
  </si>
  <si>
    <t>ID487</t>
  </si>
  <si>
    <t>ID488</t>
  </si>
  <si>
    <t>ID489</t>
  </si>
  <si>
    <t>ID490</t>
  </si>
  <si>
    <t>ID491</t>
  </si>
  <si>
    <t>ID492</t>
  </si>
  <si>
    <t>ID493</t>
  </si>
  <si>
    <t>ID494</t>
  </si>
  <si>
    <t>ID495</t>
  </si>
  <si>
    <t>ID496</t>
  </si>
  <si>
    <t>ID497</t>
  </si>
  <si>
    <t>ID498</t>
  </si>
  <si>
    <t>ID499</t>
  </si>
  <si>
    <t>ID500</t>
  </si>
  <si>
    <t>ID501</t>
  </si>
  <si>
    <t>ID502</t>
  </si>
  <si>
    <t>ID503</t>
  </si>
  <si>
    <t>ID504</t>
  </si>
  <si>
    <t>ID505</t>
  </si>
  <si>
    <t>ID506</t>
  </si>
  <si>
    <t>ID507</t>
  </si>
  <si>
    <t>ID508</t>
  </si>
  <si>
    <t>ID509</t>
  </si>
  <si>
    <t>ID510</t>
  </si>
  <si>
    <t>ID511</t>
  </si>
  <si>
    <t>ID512</t>
  </si>
  <si>
    <t>ID513</t>
  </si>
  <si>
    <t>ID514</t>
  </si>
  <si>
    <t>ID515</t>
  </si>
  <si>
    <t>ID516</t>
  </si>
  <si>
    <t>ID517</t>
  </si>
  <si>
    <t>ID518</t>
  </si>
  <si>
    <t>ID519</t>
  </si>
  <si>
    <t>ID520</t>
  </si>
  <si>
    <t>ID521</t>
  </si>
  <si>
    <t>ID522</t>
  </si>
  <si>
    <t>ID523</t>
  </si>
  <si>
    <t>ID524</t>
  </si>
  <si>
    <t>ID525</t>
  </si>
  <si>
    <t>ID526</t>
  </si>
  <si>
    <t>ID527</t>
  </si>
  <si>
    <t>ID528</t>
  </si>
  <si>
    <t>ID529</t>
  </si>
  <si>
    <t>ID530</t>
  </si>
  <si>
    <t>ID531</t>
  </si>
  <si>
    <t>ID532</t>
  </si>
  <si>
    <t>ID533</t>
  </si>
  <si>
    <t>ID534</t>
  </si>
  <si>
    <t>ID535</t>
  </si>
  <si>
    <t>ID536</t>
  </si>
  <si>
    <t>ID537</t>
  </si>
  <si>
    <t>ID538</t>
  </si>
  <si>
    <t>ID539</t>
  </si>
  <si>
    <t>ID540</t>
  </si>
  <si>
    <t>ID541</t>
  </si>
  <si>
    <t>ID542</t>
  </si>
  <si>
    <t>ID543</t>
  </si>
  <si>
    <t>ID544</t>
  </si>
  <si>
    <t>ID545</t>
  </si>
  <si>
    <t>ID546</t>
  </si>
  <si>
    <t>ID547</t>
  </si>
  <si>
    <t>ID548</t>
  </si>
  <si>
    <t>ID549</t>
  </si>
  <si>
    <t>ID550</t>
  </si>
  <si>
    <t>ID551</t>
  </si>
  <si>
    <t>ID552</t>
  </si>
  <si>
    <t>ID553</t>
  </si>
  <si>
    <t>ID554</t>
  </si>
  <si>
    <t>ID555</t>
  </si>
  <si>
    <t>ID556</t>
  </si>
  <si>
    <t>ID557</t>
  </si>
  <si>
    <t>ID558</t>
  </si>
  <si>
    <t>ID559</t>
  </si>
  <si>
    <t>ID560</t>
  </si>
  <si>
    <t>ID561</t>
  </si>
  <si>
    <t>ID562</t>
  </si>
  <si>
    <t>ID563</t>
  </si>
  <si>
    <t>ID564</t>
  </si>
  <si>
    <t>ID565</t>
  </si>
  <si>
    <t>ID566</t>
  </si>
  <si>
    <t>ID567</t>
  </si>
  <si>
    <t>ID568</t>
  </si>
  <si>
    <t>ID569</t>
  </si>
  <si>
    <t>ID570</t>
  </si>
  <si>
    <t>ID571</t>
  </si>
  <si>
    <t>ID572</t>
  </si>
  <si>
    <t>ID573</t>
  </si>
  <si>
    <t>ID574</t>
  </si>
  <si>
    <t>ID575</t>
  </si>
  <si>
    <t>ID576</t>
  </si>
  <si>
    <t>ID577</t>
  </si>
  <si>
    <t>ID578</t>
  </si>
  <si>
    <t>ID579</t>
  </si>
  <si>
    <t>ID580</t>
  </si>
  <si>
    <t>ID581</t>
  </si>
  <si>
    <t>ID582</t>
  </si>
  <si>
    <t>ID583</t>
  </si>
  <si>
    <t>ID584</t>
  </si>
  <si>
    <t>ID585</t>
  </si>
  <si>
    <t>ID586</t>
  </si>
  <si>
    <t>ID587</t>
  </si>
  <si>
    <t>ID588</t>
  </si>
  <si>
    <t>ID589</t>
  </si>
  <si>
    <t>ID590</t>
  </si>
  <si>
    <t>ID591</t>
  </si>
  <si>
    <t>ID592</t>
  </si>
  <si>
    <t>ID593</t>
  </si>
  <si>
    <t>ID594</t>
  </si>
  <si>
    <t>ID595</t>
  </si>
  <si>
    <t>ID596</t>
  </si>
  <si>
    <t>ID597</t>
  </si>
  <si>
    <t>ID598</t>
  </si>
  <si>
    <t>ID599</t>
  </si>
  <si>
    <t>ID600</t>
  </si>
  <si>
    <t>ID601</t>
  </si>
  <si>
    <t>ID602</t>
  </si>
  <si>
    <t>ID603</t>
  </si>
  <si>
    <t>ID604</t>
  </si>
  <si>
    <t>ID605</t>
  </si>
  <si>
    <t>ID606</t>
  </si>
  <si>
    <t>ID607</t>
  </si>
  <si>
    <t>ID608</t>
  </si>
  <si>
    <t>ID609</t>
  </si>
  <si>
    <t>ID610</t>
  </si>
  <si>
    <t>ID611</t>
  </si>
  <si>
    <t>ID612</t>
  </si>
  <si>
    <t>ID613</t>
  </si>
  <si>
    <t>ID614</t>
  </si>
  <si>
    <t>ID615</t>
  </si>
  <si>
    <t>ID616</t>
  </si>
  <si>
    <t>ID617</t>
  </si>
  <si>
    <t>ID618</t>
  </si>
  <si>
    <t>ID619</t>
  </si>
  <si>
    <t>ID620</t>
  </si>
  <si>
    <t>ID621</t>
  </si>
  <si>
    <t>ID622</t>
  </si>
  <si>
    <t>ID623</t>
  </si>
  <si>
    <t>ID624</t>
  </si>
  <si>
    <t>ID625</t>
  </si>
  <si>
    <t>ID626</t>
  </si>
  <si>
    <t>ID627</t>
  </si>
  <si>
    <t>ID628</t>
  </si>
  <si>
    <t>ID629</t>
  </si>
  <si>
    <t>ID630</t>
  </si>
  <si>
    <t>ID631</t>
  </si>
  <si>
    <t>ID632</t>
  </si>
  <si>
    <t>ID633</t>
  </si>
  <si>
    <t>ID634</t>
  </si>
  <si>
    <t>ID635</t>
  </si>
  <si>
    <t>ID636</t>
  </si>
  <si>
    <t>ID637</t>
  </si>
  <si>
    <t>ID638</t>
  </si>
  <si>
    <t>ID639</t>
  </si>
  <si>
    <t>ID640</t>
  </si>
  <si>
    <t>ID641</t>
  </si>
  <si>
    <t>ID642</t>
  </si>
  <si>
    <t>ID643</t>
  </si>
  <si>
    <t>ID644</t>
  </si>
  <si>
    <t>ID645</t>
  </si>
  <si>
    <t>ID646</t>
  </si>
  <si>
    <t>ID647</t>
  </si>
  <si>
    <t>ID648</t>
  </si>
  <si>
    <t>ID649</t>
  </si>
  <si>
    <t>ID650</t>
  </si>
  <si>
    <t>ID651</t>
  </si>
  <si>
    <t>ID652</t>
  </si>
  <si>
    <t>ID653</t>
  </si>
  <si>
    <t>ID654</t>
  </si>
  <si>
    <t>ID655</t>
  </si>
  <si>
    <t>ID656</t>
  </si>
  <si>
    <t>ID657</t>
  </si>
  <si>
    <t>ID658</t>
  </si>
  <si>
    <t>ID659</t>
  </si>
  <si>
    <t>ID660</t>
  </si>
  <si>
    <t>ID661</t>
  </si>
  <si>
    <t>ID662</t>
  </si>
  <si>
    <t>ID663</t>
  </si>
  <si>
    <t>ID664</t>
  </si>
  <si>
    <t>ID665</t>
  </si>
  <si>
    <t>ID666</t>
  </si>
  <si>
    <t>ID667</t>
  </si>
  <si>
    <t>ID668</t>
  </si>
  <si>
    <t>ID669</t>
  </si>
  <si>
    <t>ID670</t>
  </si>
  <si>
    <t>ID671</t>
  </si>
  <si>
    <t>ID672</t>
  </si>
  <si>
    <t>ID673</t>
  </si>
  <si>
    <t>ID674</t>
  </si>
  <si>
    <t>ID675</t>
  </si>
  <si>
    <t>ID676</t>
  </si>
  <si>
    <t>ID677</t>
  </si>
  <si>
    <t>ID678</t>
  </si>
  <si>
    <t>ID679</t>
  </si>
  <si>
    <t>ID680</t>
  </si>
  <si>
    <t>ID681</t>
  </si>
  <si>
    <t>ID682</t>
  </si>
  <si>
    <t>ID683</t>
  </si>
  <si>
    <t>ID684</t>
  </si>
  <si>
    <t>ID685</t>
  </si>
  <si>
    <t>ID686</t>
  </si>
  <si>
    <t>ID687</t>
  </si>
  <si>
    <t>ID688</t>
  </si>
  <si>
    <t>ID689</t>
  </si>
  <si>
    <t>ID690</t>
  </si>
  <si>
    <t>ID691</t>
  </si>
  <si>
    <t>ID692</t>
  </si>
  <si>
    <t>ID693</t>
  </si>
  <si>
    <t>ID694</t>
  </si>
  <si>
    <t>ID695</t>
  </si>
  <si>
    <t>Iteration 1</t>
  </si>
  <si>
    <t>Acc</t>
  </si>
  <si>
    <t>Iteration 2</t>
  </si>
  <si>
    <t>Average of Total Compensation</t>
  </si>
  <si>
    <t>Wrong classification from Iter1 and Iter2</t>
  </si>
  <si>
    <t>పెద్ద మొత్తం</t>
  </si>
  <si>
    <t>Distance from Centroid 1</t>
  </si>
  <si>
    <t>Distance from Centroid 2</t>
  </si>
  <si>
    <t>Distane from Centroid 3</t>
  </si>
  <si>
    <t>Distance from Centroid 4</t>
  </si>
  <si>
    <t>KMeans Clusters</t>
  </si>
  <si>
    <t>Adjusted Averages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</si>
</sst>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0000000000"/>
    <numFmt numFmtId="165" formatCode="0.000000000000000"/>
    <numFmt numFmtId="166" formatCode="0.0000000000000"/>
  </numFmts>
  <fonts count="7">
    <font>
      <sz val="11.0"/>
      <color theme="1"/>
      <name val="Arial"/>
    </font>
    <font>
      <b/>
      <sz val="11.0"/>
      <color theme="1"/>
      <name val="Calibri"/>
    </font>
    <font/>
    <font>
      <color theme="1"/>
      <name val="Calibri"/>
    </font>
    <font>
      <sz val="11.0"/>
      <color theme="1"/>
      <name val="Calibri"/>
    </font>
    <font>
      <b/>
      <color theme="1"/>
      <name val="Calibri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757070"/>
        <bgColor rgb="FF757070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D0E0E3"/>
        <bgColor rgb="FFD0E0E3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1" fillId="2" fontId="1" numFmtId="1" xfId="0" applyAlignment="1" applyBorder="1" applyFont="1" applyNumberFormat="1">
      <alignment horizontal="center" vertical="center"/>
    </xf>
    <xf borderId="2" fillId="4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6" fillId="2" fontId="1" numFmtId="1" xfId="0" applyAlignment="1" applyBorder="1" applyFont="1" applyNumberFormat="1">
      <alignment horizontal="center" vertical="center"/>
    </xf>
    <xf borderId="5" fillId="4" fontId="1" numFmtId="1" xfId="0" applyAlignment="1" applyBorder="1" applyFont="1" applyNumberFormat="1">
      <alignment horizontal="center" vertical="center"/>
    </xf>
    <xf borderId="5" fillId="3" fontId="1" numFmtId="0" xfId="0" applyAlignment="1" applyBorder="1" applyFont="1">
      <alignment horizontal="center"/>
    </xf>
    <xf borderId="5" fillId="4" fontId="1" numFmtId="0" xfId="0" applyAlignment="1" applyBorder="1" applyFont="1">
      <alignment horizontal="center"/>
    </xf>
    <xf borderId="5" fillId="4" fontId="1" numFmtId="0" xfId="0" applyAlignment="1" applyBorder="1" applyFont="1">
      <alignment horizontal="left"/>
    </xf>
    <xf borderId="0" fillId="0" fontId="3" numFmtId="0" xfId="0" applyFont="1"/>
    <xf borderId="1" fillId="3" fontId="4" numFmtId="0" xfId="0" applyBorder="1" applyFont="1"/>
    <xf borderId="0" fillId="0" fontId="4" numFmtId="1" xfId="0" applyAlignment="1" applyFont="1" applyNumberFormat="1">
      <alignment horizontal="center" vertical="center"/>
    </xf>
    <xf borderId="0" fillId="0" fontId="4" numFmtId="9" xfId="0" applyFont="1" applyNumberFormat="1"/>
    <xf borderId="1" fillId="5" fontId="4" numFmtId="0" xfId="0" applyBorder="1" applyFill="1" applyFont="1"/>
    <xf borderId="0" fillId="6" fontId="4" numFmtId="0" xfId="0" applyAlignment="1" applyFill="1" applyFont="1">
      <alignment horizontal="center" readingOrder="0"/>
    </xf>
    <xf borderId="0" fillId="6" fontId="4" numFmtId="1" xfId="0" applyAlignment="1" applyFont="1" applyNumberFormat="1">
      <alignment horizontal="center" vertical="center"/>
    </xf>
    <xf borderId="0" fillId="6" fontId="3" numFmtId="0" xfId="0" applyFont="1"/>
    <xf borderId="0" fillId="0" fontId="5" numFmtId="0" xfId="0" applyAlignment="1" applyFont="1">
      <alignment readingOrder="0"/>
    </xf>
    <xf borderId="1" fillId="7" fontId="4" numFmtId="10" xfId="0" applyBorder="1" applyFill="1" applyFont="1" applyNumberFormat="1"/>
    <xf borderId="0" fillId="8" fontId="3" numFmtId="0" xfId="0" applyAlignment="1" applyFill="1" applyFont="1">
      <alignment horizontal="center" readingOrder="0"/>
    </xf>
    <xf borderId="0" fillId="7" fontId="3" numFmtId="10" xfId="0" applyFont="1" applyNumberFormat="1"/>
    <xf borderId="0" fillId="0" fontId="4" numFmtId="0" xfId="0" applyFont="1"/>
    <xf borderId="1" fillId="9" fontId="1" numFmtId="0" xfId="0" applyAlignment="1" applyBorder="1" applyFill="1" applyFont="1">
      <alignment horizontal="center"/>
    </xf>
    <xf borderId="1" fillId="9" fontId="4" numFmtId="0" xfId="0" applyBorder="1" applyFont="1"/>
    <xf borderId="0" fillId="6" fontId="4" numFmtId="0" xfId="0" applyAlignment="1" applyFont="1">
      <alignment horizontal="left"/>
    </xf>
    <xf borderId="0" fillId="6" fontId="5" numFmtId="0" xfId="0" applyAlignment="1" applyFont="1">
      <alignment horizontal="center" readingOrder="0" shrinkToFit="0" wrapText="1"/>
    </xf>
    <xf borderId="6" fillId="9" fontId="1" numFmtId="0" xfId="0" applyAlignment="1" applyBorder="1" applyFont="1">
      <alignment horizontal="center"/>
    </xf>
    <xf borderId="6" fillId="9" fontId="1" numFmtId="1" xfId="0" applyAlignment="1" applyBorder="1" applyFont="1" applyNumberFormat="1">
      <alignment horizontal="center" vertical="center"/>
    </xf>
    <xf borderId="0" fillId="6" fontId="1" numFmtId="0" xfId="0" applyAlignment="1" applyFont="1">
      <alignment horizontal="center"/>
    </xf>
    <xf borderId="0" fillId="6" fontId="1" numFmtId="0" xfId="0" applyFont="1"/>
    <xf borderId="0" fillId="6" fontId="1" numFmtId="0" xfId="0" applyAlignment="1" applyFont="1">
      <alignment readingOrder="0"/>
    </xf>
    <xf borderId="0" fillId="6" fontId="5" numFmtId="0" xfId="0" applyAlignment="1" applyFont="1">
      <alignment readingOrder="0" shrinkToFit="0" wrapText="1"/>
    </xf>
    <xf borderId="0" fillId="0" fontId="4" numFmtId="0" xfId="0" applyAlignment="1" applyFont="1">
      <alignment horizontal="left"/>
    </xf>
    <xf borderId="0" fillId="0" fontId="4" numFmtId="1" xfId="0" applyFont="1" applyNumberFormat="1"/>
    <xf borderId="0" fillId="0" fontId="4" numFmtId="2" xfId="0" applyAlignment="1" applyFont="1" applyNumberFormat="1">
      <alignment horizontal="center"/>
    </xf>
    <xf borderId="0" fillId="0" fontId="4" numFmtId="2" xfId="0" applyAlignment="1" applyFont="1" applyNumberFormat="1">
      <alignment horizontal="center" vertical="center"/>
    </xf>
    <xf borderId="0" fillId="0" fontId="4" numFmtId="2" xfId="0" applyFont="1" applyNumberFormat="1"/>
    <xf borderId="0" fillId="0" fontId="3" numFmtId="0" xfId="0" applyFont="1"/>
    <xf borderId="0" fillId="0" fontId="3" numFmtId="164" xfId="0" applyFont="1" applyNumberFormat="1"/>
    <xf borderId="0" fillId="10" fontId="6" numFmtId="0" xfId="0" applyFill="1" applyFont="1"/>
    <xf borderId="0" fillId="10" fontId="6" numFmtId="165" xfId="0" applyAlignment="1" applyFont="1" applyNumberFormat="1">
      <alignment horizontal="left"/>
    </xf>
    <xf borderId="0" fillId="10" fontId="6" numFmtId="166" xfId="0" applyAlignment="1" applyFont="1" applyNumberFormat="1">
      <alignment horizontal="left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O598" sheet="Sheet1"/>
  </cacheSource>
  <cacheFields>
    <cacheField name="Employee" numFmtId="0">
      <sharedItems>
        <s v="ID100"/>
        <s v="ID101"/>
        <s v="ID102"/>
        <s v="ID103"/>
        <s v="ID104"/>
        <s v="ID105"/>
        <s v="ID106"/>
        <s v="ID107"/>
        <s v="ID108"/>
        <s v="ID109"/>
        <s v="ID110"/>
        <s v="ID111"/>
        <s v="ID112"/>
        <s v="ID113"/>
        <s v="ID114"/>
        <s v="ID115"/>
        <s v="ID116"/>
        <s v="ID117"/>
        <s v="ID118"/>
        <s v="ID119"/>
        <s v="ID120"/>
        <s v="ID121"/>
        <s v="ID122"/>
        <s v="ID123"/>
        <s v="ID124"/>
        <s v="ID125"/>
        <s v="ID126"/>
        <s v="ID127"/>
        <s v="ID128"/>
        <s v="ID129"/>
        <s v="ID130"/>
        <s v="ID131"/>
        <s v="ID132"/>
        <s v="ID133"/>
        <s v="ID134"/>
        <s v="ID135"/>
        <s v="ID136"/>
        <s v="ID137"/>
        <s v="ID138"/>
        <s v="ID139"/>
        <s v="ID140"/>
        <s v="ID141"/>
        <s v="ID142"/>
        <s v="ID143"/>
        <s v="ID144"/>
        <s v="ID145"/>
        <s v="ID146"/>
        <s v="ID147"/>
        <s v="ID148"/>
        <s v="ID149"/>
        <s v="ID150"/>
        <s v="ID151"/>
        <s v="ID152"/>
        <s v="ID153"/>
        <s v="ID154"/>
        <s v="ID155"/>
        <s v="ID156"/>
        <s v="ID157"/>
        <s v="ID158"/>
        <s v="ID159"/>
        <s v="ID160"/>
        <s v="ID161"/>
        <s v="ID162"/>
        <s v="ID163"/>
        <s v="ID164"/>
        <s v="ID165"/>
        <s v="ID166"/>
        <s v="ID167"/>
        <s v="ID168"/>
        <s v="ID169"/>
        <s v="ID170"/>
        <s v="ID171"/>
        <s v="ID172"/>
        <s v="ID173"/>
        <s v="ID174"/>
        <s v="ID175"/>
        <s v="ID176"/>
        <s v="ID177"/>
        <s v="ID178"/>
        <s v="ID179"/>
        <s v="ID180"/>
        <s v="ID181"/>
        <s v="ID182"/>
        <s v="ID183"/>
        <s v="ID184"/>
        <s v="ID185"/>
        <s v="ID186"/>
        <s v="ID187"/>
        <s v="ID188"/>
        <s v="ID189"/>
        <s v="ID190"/>
        <s v="ID191"/>
        <s v="ID192"/>
        <s v="ID193"/>
        <s v="ID194"/>
        <s v="ID195"/>
        <s v="ID196"/>
        <s v="ID197"/>
        <s v="ID198"/>
        <s v="ID199"/>
        <s v="ID200"/>
        <s v="ID201"/>
        <s v="ID202"/>
        <s v="ID203"/>
        <s v="ID204"/>
        <s v="ID205"/>
        <s v="ID206"/>
        <s v="ID207"/>
        <s v="ID208"/>
        <s v="ID209"/>
        <s v="ID210"/>
        <s v="ID211"/>
        <s v="ID212"/>
        <s v="ID213"/>
        <s v="ID214"/>
        <s v="ID215"/>
        <s v="ID216"/>
        <s v="ID217"/>
        <s v="ID218"/>
        <s v="ID219"/>
        <s v="ID220"/>
        <s v="ID221"/>
        <s v="ID222"/>
        <s v="ID223"/>
        <s v="ID224"/>
        <s v="ID225"/>
        <s v="ID226"/>
        <s v="ID227"/>
        <s v="ID228"/>
        <s v="ID229"/>
        <s v="ID230"/>
        <s v="ID231"/>
        <s v="ID232"/>
        <s v="ID233"/>
        <s v="ID234"/>
        <s v="ID235"/>
        <s v="ID236"/>
        <s v="ID237"/>
        <s v="ID238"/>
        <s v="ID239"/>
        <s v="ID240"/>
        <s v="ID241"/>
        <s v="ID242"/>
        <s v="ID243"/>
        <s v="ID244"/>
        <s v="ID245"/>
        <s v="ID246"/>
        <s v="ID247"/>
        <s v="ID248"/>
        <s v="ID249"/>
        <s v="ID250"/>
        <s v="ID251"/>
        <s v="ID252"/>
        <s v="ID253"/>
        <s v="ID254"/>
        <s v="ID255"/>
        <s v="ID256"/>
        <s v="ID257"/>
        <s v="ID258"/>
        <s v="ID259"/>
        <s v="ID260"/>
        <s v="ID261"/>
        <s v="ID262"/>
        <s v="ID263"/>
        <s v="ID264"/>
        <s v="ID265"/>
        <s v="ID266"/>
        <s v="ID267"/>
        <s v="ID268"/>
        <s v="ID269"/>
        <s v="ID270"/>
        <s v="ID271"/>
        <s v="ID272"/>
        <s v="ID273"/>
        <s v="ID274"/>
        <s v="ID275"/>
        <s v="ID276"/>
        <s v="ID277"/>
        <s v="ID278"/>
        <s v="ID279"/>
        <s v="ID280"/>
        <s v="ID281"/>
        <s v="ID282"/>
        <s v="ID283"/>
        <s v="ID284"/>
        <s v="ID285"/>
        <s v="ID286"/>
        <s v="ID287"/>
        <s v="ID288"/>
        <s v="ID289"/>
        <s v="ID290"/>
        <s v="ID291"/>
        <s v="ID292"/>
        <s v="ID293"/>
        <s v="ID294"/>
        <s v="ID295"/>
        <s v="ID296"/>
        <s v="ID297"/>
        <s v="ID298"/>
        <s v="ID299"/>
        <s v="ID300"/>
        <s v="ID301"/>
        <s v="ID302"/>
        <s v="ID303"/>
        <s v="ID304"/>
        <s v="ID305"/>
        <s v="ID306"/>
        <s v="ID307"/>
        <s v="ID308"/>
        <s v="ID309"/>
        <s v="ID310"/>
        <s v="ID311"/>
        <s v="ID312"/>
        <s v="ID313"/>
        <s v="ID314"/>
        <s v="ID315"/>
        <s v="ID316"/>
        <s v="ID317"/>
        <s v="ID318"/>
        <s v="ID319"/>
        <s v="ID320"/>
        <s v="ID321"/>
        <s v="ID322"/>
        <s v="ID323"/>
        <s v="ID324"/>
        <s v="ID325"/>
        <s v="ID326"/>
        <s v="ID327"/>
        <s v="ID328"/>
        <s v="ID329"/>
        <s v="ID330"/>
        <s v="ID331"/>
        <s v="ID332"/>
        <s v="ID333"/>
        <s v="ID334"/>
        <s v="ID335"/>
        <s v="ID336"/>
        <s v="ID337"/>
        <s v="ID338"/>
        <s v="ID339"/>
        <s v="ID340"/>
        <s v="ID341"/>
        <s v="ID342"/>
        <s v="ID343"/>
        <s v="ID344"/>
        <s v="ID345"/>
        <s v="ID346"/>
        <s v="ID347"/>
        <s v="ID348"/>
        <s v="ID349"/>
        <s v="ID350"/>
        <s v="ID351"/>
        <s v="ID352"/>
        <s v="ID353"/>
        <s v="ID354"/>
        <s v="ID355"/>
        <s v="ID356"/>
        <s v="ID357"/>
        <s v="ID358"/>
        <s v="ID359"/>
        <s v="ID360"/>
        <s v="ID361"/>
        <s v="ID362"/>
        <s v="ID363"/>
        <s v="ID364"/>
        <s v="ID365"/>
        <s v="ID366"/>
        <s v="ID367"/>
        <s v="ID368"/>
        <s v="ID369"/>
        <s v="ID370"/>
        <s v="ID371"/>
        <s v="ID372"/>
        <s v="ID373"/>
        <s v="ID374"/>
        <s v="ID375"/>
        <s v="ID376"/>
        <s v="ID377"/>
        <s v="ID378"/>
        <s v="ID379"/>
        <s v="ID380"/>
        <s v="ID381"/>
        <s v="ID382"/>
        <s v="ID383"/>
        <s v="ID384"/>
        <s v="ID385"/>
        <s v="ID386"/>
        <s v="ID387"/>
        <s v="ID388"/>
        <s v="ID389"/>
        <s v="ID390"/>
        <s v="ID391"/>
        <s v="ID392"/>
        <s v="ID393"/>
        <s v="ID394"/>
        <s v="ID395"/>
        <s v="ID396"/>
        <s v="ID397"/>
        <s v="ID398"/>
        <s v="ID399"/>
        <s v="ID400"/>
        <s v="ID401"/>
        <s v="ID402"/>
        <s v="ID403"/>
        <s v="ID404"/>
        <s v="ID405"/>
        <s v="ID406"/>
        <s v="ID407"/>
        <s v="ID408"/>
        <s v="ID409"/>
        <s v="ID410"/>
        <s v="ID411"/>
        <s v="ID412"/>
        <s v="ID413"/>
        <s v="ID414"/>
        <s v="ID415"/>
        <s v="ID416"/>
        <s v="ID417"/>
        <s v="ID418"/>
        <s v="ID419"/>
        <s v="ID420"/>
        <s v="ID421"/>
        <s v="ID422"/>
        <s v="ID423"/>
        <s v="ID424"/>
        <s v="ID425"/>
        <s v="ID426"/>
        <s v="ID427"/>
        <s v="ID428"/>
        <s v="ID429"/>
        <s v="ID430"/>
        <s v="ID431"/>
        <s v="ID432"/>
        <s v="ID433"/>
        <s v="ID434"/>
        <s v="ID435"/>
        <s v="ID436"/>
        <s v="ID437"/>
        <s v="ID438"/>
        <s v="ID439"/>
        <s v="ID440"/>
        <s v="ID441"/>
        <s v="ID442"/>
        <s v="ID443"/>
        <s v="ID444"/>
        <s v="ID445"/>
        <s v="ID446"/>
        <s v="ID447"/>
        <s v="ID448"/>
        <s v="ID449"/>
        <s v="ID450"/>
        <s v="ID451"/>
        <s v="ID452"/>
        <s v="ID453"/>
        <s v="ID454"/>
        <s v="ID455"/>
        <s v="ID456"/>
        <s v="ID457"/>
        <s v="ID458"/>
        <s v="ID459"/>
        <s v="ID460"/>
        <s v="ID461"/>
        <s v="ID462"/>
        <s v="ID463"/>
        <s v="ID464"/>
        <s v="ID465"/>
        <s v="ID466"/>
        <s v="ID467"/>
        <s v="ID468"/>
        <s v="ID469"/>
        <s v="ID470"/>
        <s v="ID471"/>
        <s v="ID472"/>
        <s v="ID473"/>
        <s v="ID474"/>
        <s v="ID475"/>
        <s v="ID476"/>
        <s v="ID477"/>
        <s v="ID478"/>
        <s v="ID479"/>
        <s v="ID480"/>
        <s v="ID481"/>
        <s v="ID482"/>
        <s v="ID483"/>
        <s v="ID484"/>
        <s v="ID485"/>
        <s v="ID486"/>
        <s v="ID487"/>
        <s v="ID488"/>
        <s v="ID489"/>
        <s v="ID490"/>
        <s v="ID491"/>
        <s v="ID492"/>
        <s v="ID493"/>
        <s v="ID494"/>
        <s v="ID495"/>
        <s v="ID496"/>
        <s v="ID497"/>
        <s v="ID498"/>
        <s v="ID499"/>
        <s v="ID500"/>
        <s v="ID501"/>
        <s v="ID502"/>
        <s v="ID503"/>
        <s v="ID504"/>
        <s v="ID505"/>
        <s v="ID506"/>
        <s v="ID507"/>
        <s v="ID508"/>
        <s v="ID509"/>
        <s v="ID510"/>
        <s v="ID511"/>
        <s v="ID512"/>
        <s v="ID513"/>
        <s v="ID514"/>
        <s v="ID515"/>
        <s v="ID516"/>
        <s v="ID517"/>
        <s v="ID518"/>
        <s v="ID519"/>
        <s v="ID520"/>
        <s v="ID521"/>
        <s v="ID522"/>
        <s v="ID523"/>
        <s v="ID524"/>
        <s v="ID525"/>
        <s v="ID526"/>
        <s v="ID527"/>
        <s v="ID528"/>
        <s v="ID529"/>
        <s v="ID530"/>
        <s v="ID531"/>
        <s v="ID532"/>
        <s v="ID533"/>
        <s v="ID534"/>
        <s v="ID535"/>
        <s v="ID536"/>
        <s v="ID537"/>
        <s v="ID538"/>
        <s v="ID539"/>
        <s v="ID540"/>
        <s v="ID541"/>
        <s v="ID542"/>
        <s v="ID543"/>
        <s v="ID544"/>
        <s v="ID545"/>
        <s v="ID546"/>
        <s v="ID547"/>
        <s v="ID548"/>
        <s v="ID549"/>
        <s v="ID550"/>
        <s v="ID551"/>
        <s v="ID552"/>
        <s v="ID553"/>
        <s v="ID554"/>
        <s v="ID555"/>
        <s v="ID556"/>
        <s v="ID557"/>
        <s v="ID558"/>
        <s v="ID559"/>
        <s v="ID560"/>
        <s v="ID561"/>
        <s v="ID562"/>
        <s v="ID563"/>
        <s v="ID564"/>
        <s v="ID565"/>
        <s v="ID566"/>
        <s v="ID567"/>
        <s v="ID568"/>
        <s v="ID569"/>
        <s v="ID570"/>
        <s v="ID571"/>
        <s v="ID572"/>
        <s v="ID573"/>
        <s v="ID574"/>
        <s v="ID575"/>
        <s v="ID576"/>
        <s v="ID577"/>
        <s v="ID578"/>
        <s v="ID579"/>
        <s v="ID580"/>
        <s v="ID581"/>
        <s v="ID582"/>
        <s v="ID583"/>
        <s v="ID584"/>
        <s v="ID585"/>
        <s v="ID586"/>
        <s v="ID587"/>
        <s v="ID588"/>
        <s v="ID589"/>
        <s v="ID590"/>
        <s v="ID591"/>
        <s v="ID592"/>
        <s v="ID593"/>
        <s v="ID594"/>
        <s v="ID595"/>
        <s v="ID596"/>
        <s v="ID597"/>
        <s v="ID598"/>
        <s v="ID599"/>
        <s v="ID600"/>
        <s v="ID601"/>
        <s v="ID602"/>
        <s v="ID603"/>
        <s v="ID604"/>
        <s v="ID605"/>
        <s v="ID606"/>
        <s v="ID607"/>
        <s v="ID608"/>
        <s v="ID609"/>
        <s v="ID610"/>
        <s v="ID611"/>
        <s v="ID612"/>
        <s v="ID613"/>
        <s v="ID614"/>
        <s v="ID615"/>
        <s v="ID616"/>
        <s v="ID617"/>
        <s v="ID618"/>
        <s v="ID619"/>
        <s v="ID620"/>
        <s v="ID621"/>
        <s v="ID622"/>
        <s v="ID623"/>
        <s v="ID624"/>
        <s v="ID625"/>
        <s v="ID626"/>
        <s v="ID627"/>
        <s v="ID628"/>
        <s v="ID629"/>
        <s v="ID630"/>
        <s v="ID631"/>
        <s v="ID632"/>
        <s v="ID633"/>
        <s v="ID634"/>
        <s v="ID635"/>
        <s v="ID636"/>
        <s v="ID637"/>
        <s v="ID638"/>
        <s v="ID639"/>
        <s v="ID640"/>
        <s v="ID641"/>
        <s v="ID642"/>
        <s v="ID643"/>
        <s v="ID644"/>
        <s v="ID645"/>
        <s v="ID646"/>
        <s v="ID647"/>
        <s v="ID648"/>
        <s v="ID649"/>
        <s v="ID650"/>
        <s v="ID651"/>
        <s v="ID652"/>
        <s v="ID653"/>
        <s v="ID654"/>
        <s v="ID655"/>
        <s v="ID656"/>
        <s v="ID657"/>
        <s v="ID658"/>
        <s v="ID659"/>
        <s v="ID660"/>
        <s v="ID661"/>
        <s v="ID662"/>
        <s v="ID663"/>
        <s v="ID664"/>
        <s v="ID665"/>
        <s v="ID666"/>
        <s v="ID667"/>
        <s v="ID668"/>
        <s v="ID669"/>
        <s v="ID670"/>
        <s v="ID671"/>
        <s v="ID672"/>
        <s v="ID673"/>
        <s v="ID674"/>
        <s v="ID675"/>
        <s v="ID676"/>
        <s v="ID677"/>
        <s v="ID678"/>
        <s v="ID679"/>
        <s v="ID680"/>
        <s v="ID681"/>
        <s v="ID682"/>
        <s v="ID683"/>
        <s v="ID684"/>
        <s v="ID685"/>
        <s v="ID686"/>
        <s v="ID687"/>
        <s v="ID688"/>
        <s v="ID689"/>
        <s v="ID690"/>
        <s v="ID691"/>
        <s v="ID692"/>
        <s v="ID693"/>
        <s v="ID694"/>
        <s v="ID695"/>
      </sharedItems>
    </cacheField>
    <cacheField name="Job Title" numFmtId="0">
      <sharedItems>
        <s v="Product Manager"/>
        <s v="Citizen Developer"/>
        <s v="DevOps Engineer"/>
        <s v="Software Engineer"/>
      </sharedItems>
    </cacheField>
    <cacheField name="Job Grade" numFmtId="1">
      <sharedItems containsSemiMixedTypes="0" containsString="0" containsNumber="1" containsInteger="1">
        <n v="2.0"/>
        <n v="1.0"/>
        <n v="3.0"/>
        <n v="4.0"/>
      </sharedItems>
    </cacheField>
    <cacheField name="Gender Reduced" numFmtId="1">
      <sharedItems containsSemiMixedTypes="0" containsString="0" containsNumber="1" containsInteger="1">
        <n v="1.0"/>
        <n v="0.0"/>
      </sharedItems>
    </cacheField>
    <cacheField name="Gender" numFmtId="0">
      <sharedItems>
        <s v="Male"/>
        <s v="Female"/>
      </sharedItems>
    </cacheField>
    <cacheField name="Full/Part Time Reduced" numFmtId="1">
      <sharedItems containsSemiMixedTypes="0" containsString="0" containsNumber="1" containsInteger="1">
        <n v="0.0"/>
        <n v="1.0"/>
      </sharedItems>
    </cacheField>
    <cacheField name="Full/Part Time" numFmtId="0">
      <sharedItems>
        <s v="Part time"/>
        <s v="Full"/>
      </sharedItems>
    </cacheField>
    <cacheField name="Total Compensation" numFmtId="1">
      <sharedItems containsSemiMixedTypes="0" containsString="0" containsNumber="1" containsInteger="1">
        <n v="87397.0"/>
        <n v="96675.0"/>
        <n v="52914.0"/>
        <n v="71007.0"/>
        <n v="82228.0"/>
        <n v="82959.0"/>
        <n v="92980.0"/>
        <n v="96641.0"/>
        <n v="89387.0"/>
        <n v="81017.0"/>
        <n v="72785.0"/>
        <n v="52351.0"/>
        <n v="58310.0"/>
        <n v="29388.0"/>
        <n v="68707.0"/>
        <n v="89479.0"/>
        <n v="46491.0"/>
        <n v="55435.0"/>
        <n v="91535.0"/>
        <n v="37401.0"/>
        <n v="36357.0"/>
        <n v="71530.0"/>
        <n v="73834.0"/>
        <n v="41820.0"/>
        <n v="45344.0"/>
        <n v="43320.0"/>
        <n v="53626.0"/>
        <n v="33981.0"/>
        <n v="26196.0"/>
        <n v="28271.0"/>
        <n v="35888.0"/>
        <n v="62766.0"/>
        <n v="67193.0"/>
        <n v="58606.0"/>
        <n v="34314.0"/>
        <n v="72521.0"/>
        <n v="84224.0"/>
        <n v="28959.0"/>
        <n v="66230.0"/>
        <n v="51762.0"/>
        <n v="82282.0"/>
        <n v="62395.0"/>
        <n v="77085.0"/>
        <n v="79711.0"/>
        <n v="66515.0"/>
        <n v="50637.0"/>
        <n v="47126.0"/>
        <n v="96205.0"/>
        <n v="72805.0"/>
        <n v="37877.0"/>
        <n v="45242.0"/>
        <n v="79125.0"/>
        <n v="57221.0"/>
        <n v="52197.0"/>
        <n v="69720.0"/>
        <n v="36243.0"/>
        <n v="65392.0"/>
        <n v="82512.0"/>
        <n v="42997.0"/>
        <n v="98280.0"/>
        <n v="35790.0"/>
        <n v="81937.0"/>
        <n v="31208.0"/>
        <n v="68313.0"/>
        <n v="70418.0"/>
        <n v="36856.0"/>
        <n v="40269.0"/>
        <n v="48549.0"/>
        <n v="33605.0"/>
        <n v="29620.0"/>
        <n v="84028.0"/>
        <n v="89044.0"/>
        <n v="88670.0"/>
        <n v="49821.0"/>
        <n v="42110.0"/>
        <n v="45515.0"/>
        <n v="34804.0"/>
        <n v="31430.0"/>
        <n v="75853.0"/>
        <n v="83645.0"/>
        <n v="38681.0"/>
        <n v="40427.0"/>
        <n v="89964.0"/>
        <n v="37123.0"/>
        <n v="70693.0"/>
        <n v="26530.0"/>
        <n v="79175.0"/>
        <n v="96484.0"/>
        <n v="41328.0"/>
        <n v="36732.0"/>
        <n v="47990.0"/>
        <n v="54361.0"/>
        <n v="96823.0"/>
        <n v="87843.0"/>
        <n v="50164.0"/>
        <n v="73784.0"/>
        <n v="53673.0"/>
        <n v="66267.0"/>
        <n v="63978.0"/>
        <n v="60105.0"/>
        <n v="39852.0"/>
        <n v="40774.0"/>
        <n v="91444.0"/>
        <n v="78934.0"/>
        <n v="67866.0"/>
        <n v="37674.0"/>
        <n v="37384.0"/>
        <n v="75795.0"/>
        <n v="83702.0"/>
        <n v="40038.0"/>
        <n v="37610.0"/>
        <n v="70913.0"/>
        <n v="29200.0"/>
        <n v="59611.0"/>
        <n v="62193.0"/>
        <n v="80557.0"/>
        <n v="35245.0"/>
        <n v="78201.0"/>
        <n v="39298.0"/>
        <n v="88286.0"/>
        <n v="65286.0"/>
        <n v="60922.0"/>
        <n v="85130.0"/>
        <n v="79117.0"/>
        <n v="98805.0"/>
        <n v="86287.0"/>
        <n v="53758.0"/>
        <n v="94989.0"/>
        <n v="54242.0"/>
        <n v="90541.0"/>
        <n v="64896.0"/>
        <n v="43394.0"/>
        <n v="56728.0"/>
        <n v="74842.0"/>
        <n v="92335.0"/>
        <n v="99453.0"/>
        <n v="58304.0"/>
        <n v="39248.0"/>
        <n v="39448.0"/>
        <n v="61760.0"/>
        <n v="47183.0"/>
        <n v="88554.0"/>
        <n v="41161.0"/>
        <n v="25319.0"/>
        <n v="66679.0"/>
        <n v="63188.0"/>
        <n v="42230.0"/>
        <n v="88958.0"/>
        <n v="84033.0"/>
        <n v="99458.0"/>
        <n v="73902.0"/>
        <n v="26028.0"/>
        <n v="73620.0"/>
        <n v="85786.0"/>
        <n v="54032.0"/>
        <n v="36277.0"/>
        <n v="54596.0"/>
        <n v="71293.0"/>
        <n v="28545.0"/>
        <n v="86159.0"/>
        <n v="32223.0"/>
        <n v="72406.0"/>
        <n v="42874.0"/>
        <n v="39841.0"/>
        <n v="96840.0"/>
        <n v="46081.0"/>
        <n v="46944.0"/>
        <n v="87144.0"/>
        <n v="25999.0"/>
        <n v="93894.0"/>
        <n v="63743.0"/>
        <n v="51666.0"/>
        <n v="34046.0"/>
        <n v="91064.0"/>
        <n v="63738.0"/>
        <n v="68969.0"/>
        <n v="47294.0"/>
        <n v="45358.0"/>
        <n v="84473.0"/>
        <n v="80177.0"/>
        <n v="29272.0"/>
        <n v="36025.0"/>
        <n v="41188.0"/>
        <n v="83199.0"/>
        <n v="44829.0"/>
        <n v="90881.0"/>
        <n v="43858.0"/>
        <n v="52099.0"/>
        <n v="26870.0"/>
        <n v="42783.0"/>
        <n v="57418.0"/>
        <n v="83966.0"/>
        <n v="44751.0"/>
        <n v="26773.0"/>
        <n v="74528.0"/>
        <n v="26129.0"/>
        <n v="89743.0"/>
        <n v="50317.0"/>
        <n v="89802.0"/>
        <n v="42923.0"/>
        <n v="90912.0"/>
        <n v="30027.0"/>
        <n v="39481.0"/>
        <n v="42408.0"/>
        <n v="52898.0"/>
        <n v="50863.0"/>
        <n v="59704.0"/>
        <n v="56139.0"/>
        <n v="62711.0"/>
        <n v="49039.0"/>
        <n v="55664.0"/>
        <n v="44242.0"/>
        <n v="39950.0"/>
        <n v="28666.0"/>
        <n v="81876.0"/>
        <n v="50930.0"/>
        <n v="85284.0"/>
        <n v="87261.0"/>
        <n v="63216.0"/>
        <n v="66848.0"/>
        <n v="62156.0"/>
        <n v="69893.0"/>
        <n v="61931.0"/>
        <n v="77635.0"/>
        <n v="79468.0"/>
        <n v="99964.0"/>
        <n v="42220.0"/>
        <n v="51266.0"/>
        <n v="41678.0"/>
        <n v="53528.0"/>
        <n v="60221.0"/>
        <n v="71146.0"/>
        <n v="73486.0"/>
        <n v="57605.0"/>
        <n v="68613.0"/>
        <n v="27911.0"/>
        <n v="69201.0"/>
        <n v="38245.0"/>
        <n v="31073.0"/>
        <n v="43648.0"/>
        <n v="36473.0"/>
        <n v="62171.0"/>
        <n v="63740.0"/>
        <n v="43469.0"/>
        <n v="43010.0"/>
        <n v="83359.0"/>
        <n v="84568.0"/>
        <n v="88684.0"/>
        <n v="87561.0"/>
        <n v="65968.0"/>
        <n v="26188.0"/>
        <n v="86709.0"/>
        <n v="28804.0"/>
        <n v="68326.0"/>
        <n v="45424.0"/>
        <n v="86315.0"/>
        <n v="93349.0"/>
        <n v="82830.0"/>
        <n v="62357.0"/>
        <n v="99240.0"/>
        <n v="78414.0"/>
        <n v="64141.0"/>
        <n v="95165.0"/>
        <n v="76236.0"/>
        <n v="44944.0"/>
        <n v="82418.0"/>
        <n v="63472.0"/>
        <n v="66221.0"/>
        <n v="47085.0"/>
        <n v="70300.0"/>
        <n v="27076.0"/>
        <n v="27704.0"/>
        <n v="81630.0"/>
        <n v="50255.0"/>
        <n v="34651.0"/>
        <n v="83661.0"/>
        <n v="69329.0"/>
        <n v="68297.0"/>
        <n v="87277.0"/>
        <n v="62599.0"/>
        <n v="35607.0"/>
        <n v="66121.0"/>
        <n v="85304.0"/>
        <n v="33352.0"/>
        <n v="71215.0"/>
        <n v="55592.0"/>
        <n v="53044.0"/>
        <n v="95445.0"/>
        <n v="60861.0"/>
        <n v="44237.0"/>
        <n v="38214.0"/>
        <n v="67739.0"/>
        <n v="94812.0"/>
        <n v="49582.0"/>
        <n v="72912.0"/>
        <n v="34694.0"/>
        <n v="51250.0"/>
        <n v="60804.0"/>
        <n v="68773.0"/>
        <n v="40125.0"/>
        <n v="77088.0"/>
        <n v="48384.0"/>
        <n v="49526.0"/>
        <n v="68925.0"/>
        <n v="99062.0"/>
        <n v="58873.0"/>
        <n v="35586.0"/>
        <n v="75274.0"/>
        <n v="64782.0"/>
        <n v="45524.0"/>
        <n v="40389.0"/>
        <n v="46721.0"/>
        <n v="44459.0"/>
        <n v="81220.0"/>
        <n v="58182.0"/>
        <n v="85832.0"/>
        <n v="29485.0"/>
        <n v="27198.0"/>
        <n v="95079.0"/>
        <n v="41455.0"/>
        <n v="74460.0"/>
        <n v="88472.0"/>
        <n v="47347.0"/>
        <n v="99429.0"/>
        <n v="51179.0"/>
        <n v="41841.0"/>
        <n v="30844.0"/>
        <n v="83412.0"/>
        <n v="28789.0"/>
        <n v="25423.0"/>
        <n v="77199.0"/>
        <n v="94541.0"/>
        <n v="25437.0"/>
        <n v="88787.0"/>
        <n v="38989.0"/>
        <n v="55390.0"/>
        <n v="39748.0"/>
        <n v="45749.0"/>
        <n v="64236.0"/>
        <n v="86740.0"/>
        <n v="35628.0"/>
        <n v="59275.0"/>
        <n v="64970.0"/>
        <n v="72769.0"/>
        <n v="96590.0"/>
        <n v="42249.0"/>
        <n v="61135.0"/>
        <n v="45185.0"/>
        <n v="91434.0"/>
        <n v="91418.0"/>
        <n v="64114.0"/>
        <n v="34764.0"/>
        <n v="42722.0"/>
        <n v="64990.0"/>
        <n v="87890.0"/>
        <n v="71019.0"/>
        <n v="26513.0"/>
        <n v="30979.0"/>
        <n v="28342.0"/>
        <n v="87329.0"/>
        <n v="42602.0"/>
        <n v="56001.0"/>
        <n v="31400.0"/>
        <n v="65923.0"/>
        <n v="76974.0"/>
        <n v="98038.0"/>
        <n v="61537.0"/>
        <n v="56440.0"/>
        <n v="86035.0"/>
        <n v="67530.0"/>
        <n v="25954.0"/>
        <n v="88577.0"/>
        <n v="93102.0"/>
        <n v="27364.0"/>
        <n v="58780.0"/>
        <n v="65185.0"/>
        <n v="86140.0"/>
        <n v="63354.0"/>
        <n v="91515.0"/>
        <n v="91615.0"/>
        <n v="96802.0"/>
        <n v="70063.0"/>
        <n v="90375.0"/>
        <n v="69283.0"/>
        <n v="64152.0"/>
        <n v="79874.0"/>
        <n v="75981.0"/>
        <n v="72722.0"/>
        <n v="99658.0"/>
        <n v="88637.0"/>
        <n v="31110.0"/>
        <n v="60997.0"/>
        <n v="91452.0"/>
        <n v="42828.0"/>
        <n v="94606.0"/>
        <n v="65927.0"/>
        <n v="31332.0"/>
        <n v="49429.0"/>
        <n v="62281.0"/>
        <n v="59846.0"/>
        <n v="66949.0"/>
        <n v="90485.0"/>
        <n v="99038.0"/>
        <n v="49973.0"/>
        <n v="43761.0"/>
        <n v="35751.0"/>
        <n v="66762.0"/>
        <n v="64120.0"/>
        <n v="94685.0"/>
        <n v="91248.0"/>
        <n v="54079.0"/>
        <n v="77467.0"/>
        <n v="36574.0"/>
        <n v="79719.0"/>
        <n v="95259.0"/>
        <n v="94472.0"/>
        <n v="69588.0"/>
        <n v="97244.0"/>
        <n v="36022.0"/>
        <n v="62825.0"/>
        <n v="83354.0"/>
        <n v="37423.0"/>
        <n v="88627.0"/>
        <n v="97627.0"/>
        <n v="99353.0"/>
        <n v="98871.0"/>
        <n v="80114.0"/>
        <n v="72587.0"/>
        <n v="63345.0"/>
        <n v="68998.0"/>
        <n v="32125.0"/>
        <n v="58320.0"/>
        <n v="48954.0"/>
        <n v="77844.0"/>
        <n v="90595.0"/>
        <n v="52029.0"/>
        <n v="47523.0"/>
        <n v="62396.0"/>
        <n v="93172.0"/>
        <n v="69986.0"/>
        <n v="41433.0"/>
        <n v="97453.0"/>
        <n v="44113.0"/>
        <n v="75586.0"/>
        <n v="70429.0"/>
        <n v="96185.0"/>
        <n v="36555.0"/>
        <n v="65116.0"/>
        <n v="88895.0"/>
        <n v="68516.0"/>
        <n v="55583.0"/>
        <n v="44672.0"/>
        <n v="85765.0"/>
        <n v="90164.0"/>
        <n v="72610.0"/>
        <n v="72333.0"/>
        <n v="32552.0"/>
        <n v="47379.0"/>
        <n v="29909.0"/>
        <n v="70789.0"/>
        <n v="89681.0"/>
        <n v="96501.0"/>
        <n v="47484.0"/>
        <n v="42262.0"/>
        <n v="43720.0"/>
        <n v="34330.0"/>
        <n v="25078.0"/>
        <n v="38125.0"/>
        <n v="70504.0"/>
        <n v="66972.0"/>
        <n v="87835.0"/>
        <n v="83277.0"/>
        <n v="35192.0"/>
        <n v="91084.0"/>
        <n v="28501.0"/>
        <n v="68927.0"/>
        <n v="60662.0"/>
        <n v="36353.0"/>
        <n v="41317.0"/>
        <n v="46374.0"/>
        <n v="72565.0"/>
        <n v="89444.0"/>
        <n v="55192.0"/>
        <n v="70537.0"/>
        <n v="34311.0"/>
        <n v="51868.0"/>
        <n v="25045.0"/>
        <n v="45199.0"/>
        <n v="79331.0"/>
        <n v="55698.0"/>
        <n v="51853.0"/>
        <n v="80525.0"/>
        <n v="91028.0"/>
        <n v="99294.0"/>
        <n v="33780.0"/>
        <n v="39185.0"/>
        <n v="40342.0"/>
        <n v="68982.0"/>
        <n v="64356.0"/>
        <n v="75452.0"/>
        <n v="91314.0"/>
        <n v="34715.0"/>
        <n v="89324.0"/>
        <n v="50002.0"/>
        <n v="79972.0"/>
        <n v="70981.0"/>
        <n v="36259.0"/>
        <n v="96480.0"/>
        <n v="30459.0"/>
        <n v="88738.0"/>
        <n v="92452.0"/>
        <n v="98572.0"/>
        <n v="70478.0"/>
        <n v="92621.0"/>
        <n v="41961.0"/>
        <n v="27603.0"/>
        <n v="75431.0"/>
        <n v="65647.0"/>
        <n v="85650.0"/>
        <n v="60404.0"/>
        <n v="38343.0"/>
        <n v="62298.0"/>
        <n v="63421.0"/>
        <n v="28532.0"/>
        <n v="40146.0"/>
        <n v="90294.0"/>
        <n v="91063.0"/>
        <n v="96251.0"/>
        <n v="35260.0"/>
        <n v="47420.0"/>
        <n v="44601.0"/>
        <n v="94437.0"/>
        <n v="70066.0"/>
        <n v="98122.0"/>
        <n v="60927.0"/>
        <n v="43370.0"/>
        <n v="96636.0"/>
        <n v="65217.0"/>
        <n v="40707.0"/>
        <n v="77237.0"/>
        <n v="87418.0"/>
        <n v="58633.0"/>
        <n v="90825.0"/>
        <n v="42274.0"/>
        <n v="63713.0"/>
        <n v="96412.0"/>
        <n v="69158.0"/>
        <n v="55814.0"/>
        <n v="69940.0"/>
        <n v="90709.0"/>
        <n v="56182.0"/>
        <n v="73600.0"/>
        <n v="41733.0"/>
        <n v="62657.0"/>
        <n v="60590.0"/>
        <n v="47941.0"/>
        <n v="39883.0"/>
        <n v="81091.0"/>
        <n v="92572.0"/>
        <n v="31986.0"/>
        <n v="85959.0"/>
        <n v="52042.0"/>
        <n v="90798.0"/>
        <n v="58932.0"/>
        <n v="51807.0"/>
        <n v="87870.0"/>
        <n v="43107.0"/>
        <n v="76843.0"/>
        <n v="88619.0"/>
        <n v="72879.0"/>
        <n v="64707.0"/>
        <n v="71979.0"/>
        <n v="84467.0"/>
        <n v="39008.0"/>
        <n v="32046.0"/>
        <n v="76105.0"/>
        <n v="35636.0"/>
        <n v="25305.0"/>
        <n v="69476.0"/>
        <n v="40562.0"/>
        <n v="95793.0"/>
        <n v="48959.0"/>
        <n v="60548.0"/>
        <n v="54650.0"/>
        <n v="43475.0"/>
        <n v="89063.0"/>
        <n v="96509.0"/>
        <n v="72036.0"/>
        <n v="29818.0"/>
        <n v="88639.0"/>
        <n v="65866.0"/>
        <n v="34900.0"/>
        <n v="92838.0"/>
        <n v="45300.0"/>
        <n v="63625.0"/>
      </sharedItems>
    </cacheField>
    <cacheField name="Years of Experience" numFmtId="1">
      <sharedItems containsSemiMixedTypes="0" containsString="0" containsNumber="1" containsInteger="1">
        <n v="14.0"/>
        <n v="7.0"/>
        <n v="11.0"/>
        <n v="13.0"/>
        <n v="12.0"/>
        <n v="8.0"/>
        <n v="3.0"/>
        <n v="15.0"/>
        <n v="9.0"/>
        <n v="1.0"/>
        <n v="6.0"/>
        <n v="4.0"/>
        <n v="5.0"/>
        <n v="2.0"/>
        <n v="10.0"/>
      </sharedItems>
    </cacheField>
    <cacheField name="Performance Score Reduced" numFmtId="1">
      <sharedItems containsSemiMixedTypes="0" containsString="0" containsNumber="1" containsInteger="1">
        <n v="5.0"/>
        <n v="2.0"/>
        <n v="4.0"/>
        <n v="3.0"/>
        <n v="1.0"/>
      </sharedItems>
    </cacheField>
    <cacheField name="Performance Rating" numFmtId="0">
      <sharedItems>
        <s v="Excellent"/>
        <s v="Acceptable"/>
        <s v="Very Good"/>
        <s v="Good"/>
        <s v="Poor"/>
      </sharedItems>
    </cacheField>
    <cacheField name="Location" numFmtId="0">
      <sharedItems>
        <s v="Applicable"/>
        <s v="Not Applicable"/>
      </sharedItems>
    </cacheField>
    <cacheField name="Special Qualifications" numFmtId="0">
      <sharedItems>
        <s v="Not Applicable"/>
        <s v="Applicable"/>
      </sharedItems>
    </cacheField>
    <cacheField name="% of Time Traveling" numFmtId="9">
      <sharedItems containsSemiMixedTypes="0" containsString="0" containsNumber="1" containsInteger="1">
        <n v="0.0"/>
      </sharedItems>
    </cacheField>
    <cacheField name="Shifts" numFmtId="0">
      <sharedItems>
        <s v="Non Regular"/>
        <s v="Regular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2:D8" firstHeaderRow="0" firstDataRow="1" firstDataCol="1"/>
  <pivotFields>
    <pivotField name="Employ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t="default"/>
      </items>
    </pivotField>
    <pivotField name="Job Title" axis="axisRow" compact="0" outline="0" multipleItemSelectionAllowed="1" showAll="0" sortType="ascending">
      <items>
        <item x="1"/>
        <item x="2"/>
        <item x="0"/>
        <item x="3"/>
        <item t="default"/>
      </items>
    </pivotField>
    <pivotField name="Job Grade" compact="0" numFmtId="1" outline="0" multipleItemSelectionAllowed="1" showAll="0">
      <items>
        <item x="0"/>
        <item x="1"/>
        <item x="2"/>
        <item x="3"/>
        <item t="default"/>
      </items>
    </pivotField>
    <pivotField name="Gender Reduced" compact="0" numFmtId="1" outline="0" multipleItemSelectionAllowed="1" showAll="0">
      <items>
        <item x="0"/>
        <item x="1"/>
        <item t="default"/>
      </items>
    </pivotField>
    <pivotField name="Gender" axis="axisCol" compact="0" outline="0" multipleItemSelectionAllowed="1" showAll="0" sortType="ascending">
      <items>
        <item x="1"/>
        <item x="0"/>
        <item t="default"/>
      </items>
    </pivotField>
    <pivotField name="Full/Part Time Reduced" compact="0" numFmtId="1" outline="0" multipleItemSelectionAllowed="1" showAll="0">
      <items>
        <item x="0"/>
        <item x="1"/>
        <item t="default"/>
      </items>
    </pivotField>
    <pivotField name="Full/Part Time" compact="0" outline="0" multipleItemSelectionAllowed="1" showAll="0">
      <items>
        <item x="0"/>
        <item x="1"/>
        <item t="default"/>
      </items>
    </pivotField>
    <pivotField name="Total Compensation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t="default"/>
      </items>
    </pivotField>
    <pivotField name="Years of Experienc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 Score Reduced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Performance Rat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cation" compact="0" outline="0" multipleItemSelectionAllowed="1" showAll="0">
      <items>
        <item x="0"/>
        <item x="1"/>
        <item t="default"/>
      </items>
    </pivotField>
    <pivotField name="Special Qualifications" compact="0" outline="0" multipleItemSelectionAllowed="1" showAll="0">
      <items>
        <item x="0"/>
        <item x="1"/>
        <item t="default"/>
      </items>
    </pivotField>
    <pivotField name="% of Time Traveling" compact="0" numFmtId="9" outline="0" multipleItemSelectionAllowed="1" showAll="0">
      <items>
        <item x="0"/>
        <item t="default"/>
      </items>
    </pivotField>
    <pivotField name="Shifts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4"/>
  </colFields>
  <dataFields>
    <dataField name="Average of Total Compensation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14.0"/>
    <col customWidth="1" min="3" max="3" width="8.0"/>
    <col customWidth="1" min="4" max="4" width="13.13"/>
    <col customWidth="1" min="5" max="5" width="6.0"/>
    <col customWidth="1" min="6" max="6" width="18.13"/>
    <col customWidth="1" min="7" max="7" width="10.75"/>
    <col customWidth="1" min="8" max="8" width="15.5"/>
    <col customWidth="1" min="9" max="10" width="34.13"/>
    <col customWidth="1" min="11" max="11" width="19.88"/>
    <col customWidth="1" min="12" max="12" width="11.25"/>
    <col customWidth="1" min="13" max="13" width="16.25"/>
    <col customWidth="1" min="14" max="14" width="14.88"/>
    <col customWidth="1" min="15" max="15" width="9.63"/>
    <col customWidth="1" min="16" max="26" width="7.63"/>
  </cols>
  <sheetData>
    <row r="1" ht="14.25" customHeight="1">
      <c r="A1" s="1"/>
      <c r="B1" s="2"/>
      <c r="C1" s="3"/>
      <c r="D1" s="3"/>
      <c r="E1" s="2"/>
      <c r="F1" s="3"/>
      <c r="G1" s="2"/>
      <c r="H1" s="3"/>
      <c r="I1" s="4" t="s">
        <v>0</v>
      </c>
      <c r="J1" s="5"/>
      <c r="K1" s="5"/>
      <c r="L1" s="5"/>
      <c r="M1" s="5"/>
      <c r="N1" s="5"/>
      <c r="O1" s="6"/>
    </row>
    <row r="2" ht="14.25" customHeight="1">
      <c r="A2" s="7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9" t="s">
        <v>6</v>
      </c>
      <c r="G2" s="8" t="s">
        <v>7</v>
      </c>
      <c r="H2" s="9" t="s">
        <v>8</v>
      </c>
      <c r="I2" s="10" t="s">
        <v>9</v>
      </c>
      <c r="J2" s="10" t="s">
        <v>10</v>
      </c>
      <c r="K2" s="11" t="s">
        <v>11</v>
      </c>
      <c r="L2" s="12" t="s">
        <v>12</v>
      </c>
      <c r="M2" s="12" t="s">
        <v>13</v>
      </c>
      <c r="N2" s="12" t="s">
        <v>14</v>
      </c>
      <c r="O2" s="13" t="s">
        <v>15</v>
      </c>
    </row>
    <row r="3" ht="14.25" customHeight="1">
      <c r="A3" s="14" t="s">
        <v>16</v>
      </c>
      <c r="B3" s="15" t="s">
        <v>17</v>
      </c>
      <c r="C3" s="16">
        <v>2.0</v>
      </c>
      <c r="D3" s="16">
        <f t="shared" ref="D3:D598" si="1">IF(E3="Male",1,(IF(E3="Female",0)))</f>
        <v>1</v>
      </c>
      <c r="E3" s="15" t="s">
        <v>18</v>
      </c>
      <c r="F3" s="16">
        <v>0.0</v>
      </c>
      <c r="G3" s="15" t="s">
        <v>19</v>
      </c>
      <c r="H3" s="16">
        <v>87397.0</v>
      </c>
      <c r="I3" s="16">
        <v>14.0</v>
      </c>
      <c r="J3" s="16">
        <f t="shared" ref="J3:J598" si="2">IF(K3="Excellent",5,(IF(K3="Very Good",4,(IF(K3="Good",3,(IF(K3="Acceptable",2,(IF(K3="Poor",1,"-")))))))))</f>
        <v>5</v>
      </c>
      <c r="K3" s="15" t="s">
        <v>20</v>
      </c>
      <c r="L3" s="14" t="s">
        <v>21</v>
      </c>
      <c r="M3" s="14" t="s">
        <v>22</v>
      </c>
      <c r="N3" s="17">
        <v>0.0</v>
      </c>
      <c r="O3" s="14" t="s">
        <v>23</v>
      </c>
    </row>
    <row r="4" ht="14.25" hidden="1" customHeight="1">
      <c r="A4" s="14" t="s">
        <v>24</v>
      </c>
      <c r="B4" s="15" t="s">
        <v>25</v>
      </c>
      <c r="C4" s="16">
        <v>1.0</v>
      </c>
      <c r="D4" s="16">
        <f t="shared" si="1"/>
        <v>0</v>
      </c>
      <c r="E4" s="15" t="s">
        <v>26</v>
      </c>
      <c r="F4" s="16">
        <f t="shared" ref="F4:F598" si="3">IF(G4="Full",1,(IF(G4="Part time",0)))</f>
        <v>1</v>
      </c>
      <c r="G4" s="15" t="s">
        <v>27</v>
      </c>
      <c r="H4" s="16">
        <v>96675.0</v>
      </c>
      <c r="I4" s="16">
        <v>7.0</v>
      </c>
      <c r="J4" s="16">
        <f t="shared" si="2"/>
        <v>2</v>
      </c>
      <c r="K4" s="15" t="s">
        <v>28</v>
      </c>
      <c r="L4" s="14" t="s">
        <v>22</v>
      </c>
      <c r="M4" s="14" t="s">
        <v>22</v>
      </c>
      <c r="N4" s="17">
        <v>0.0</v>
      </c>
      <c r="O4" s="14" t="s">
        <v>29</v>
      </c>
    </row>
    <row r="5" ht="14.25" customHeight="1">
      <c r="A5" s="14" t="s">
        <v>30</v>
      </c>
      <c r="B5" s="15" t="s">
        <v>17</v>
      </c>
      <c r="C5" s="16">
        <v>2.0</v>
      </c>
      <c r="D5" s="16">
        <f t="shared" si="1"/>
        <v>1</v>
      </c>
      <c r="E5" s="15" t="s">
        <v>18</v>
      </c>
      <c r="F5" s="16">
        <f t="shared" si="3"/>
        <v>0</v>
      </c>
      <c r="G5" s="15" t="s">
        <v>19</v>
      </c>
      <c r="H5" s="16">
        <v>52914.0</v>
      </c>
      <c r="I5" s="16">
        <v>11.0</v>
      </c>
      <c r="J5" s="16">
        <f t="shared" si="2"/>
        <v>4</v>
      </c>
      <c r="K5" s="15" t="s">
        <v>31</v>
      </c>
      <c r="L5" s="14" t="s">
        <v>21</v>
      </c>
      <c r="M5" s="14" t="s">
        <v>21</v>
      </c>
      <c r="N5" s="17">
        <v>0.0</v>
      </c>
      <c r="O5" s="14" t="s">
        <v>23</v>
      </c>
    </row>
    <row r="6" ht="14.25" customHeight="1">
      <c r="A6" s="14" t="s">
        <v>32</v>
      </c>
      <c r="B6" s="15" t="s">
        <v>17</v>
      </c>
      <c r="C6" s="16">
        <v>2.0</v>
      </c>
      <c r="D6" s="16">
        <f t="shared" si="1"/>
        <v>1</v>
      </c>
      <c r="E6" s="15" t="s">
        <v>18</v>
      </c>
      <c r="F6" s="16">
        <f t="shared" si="3"/>
        <v>0</v>
      </c>
      <c r="G6" s="15" t="s">
        <v>19</v>
      </c>
      <c r="H6" s="16">
        <v>71007.0</v>
      </c>
      <c r="I6" s="16">
        <v>13.0</v>
      </c>
      <c r="J6" s="16">
        <f t="shared" si="2"/>
        <v>4</v>
      </c>
      <c r="K6" s="15" t="s">
        <v>31</v>
      </c>
      <c r="L6" s="14" t="s">
        <v>21</v>
      </c>
      <c r="M6" s="14" t="s">
        <v>21</v>
      </c>
      <c r="N6" s="17">
        <v>0.0</v>
      </c>
      <c r="O6" s="14" t="s">
        <v>23</v>
      </c>
    </row>
    <row r="7" ht="14.25" customHeight="1">
      <c r="A7" s="14" t="s">
        <v>33</v>
      </c>
      <c r="B7" s="15" t="s">
        <v>17</v>
      </c>
      <c r="C7" s="16">
        <v>2.0</v>
      </c>
      <c r="D7" s="16">
        <f t="shared" si="1"/>
        <v>1</v>
      </c>
      <c r="E7" s="15" t="s">
        <v>18</v>
      </c>
      <c r="F7" s="16">
        <f t="shared" si="3"/>
        <v>1</v>
      </c>
      <c r="G7" s="15" t="s">
        <v>27</v>
      </c>
      <c r="H7" s="16">
        <v>82228.0</v>
      </c>
      <c r="I7" s="16">
        <v>12.0</v>
      </c>
      <c r="J7" s="16">
        <f t="shared" si="2"/>
        <v>4</v>
      </c>
      <c r="K7" s="15" t="s">
        <v>31</v>
      </c>
      <c r="L7" s="14" t="s">
        <v>21</v>
      </c>
      <c r="M7" s="14" t="s">
        <v>21</v>
      </c>
      <c r="N7" s="17">
        <v>0.0</v>
      </c>
      <c r="O7" s="14" t="s">
        <v>23</v>
      </c>
    </row>
    <row r="8" ht="14.25" hidden="1" customHeight="1">
      <c r="A8" s="14" t="s">
        <v>34</v>
      </c>
      <c r="B8" s="15" t="s">
        <v>35</v>
      </c>
      <c r="C8" s="16">
        <v>3.0</v>
      </c>
      <c r="D8" s="16">
        <f t="shared" si="1"/>
        <v>0</v>
      </c>
      <c r="E8" s="15" t="s">
        <v>26</v>
      </c>
      <c r="F8" s="16">
        <f t="shared" si="3"/>
        <v>1</v>
      </c>
      <c r="G8" s="15" t="s">
        <v>27</v>
      </c>
      <c r="H8" s="16">
        <v>82959.0</v>
      </c>
      <c r="I8" s="16">
        <v>8.0</v>
      </c>
      <c r="J8" s="16">
        <f t="shared" si="2"/>
        <v>3</v>
      </c>
      <c r="K8" s="15" t="s">
        <v>36</v>
      </c>
      <c r="L8" s="14" t="s">
        <v>22</v>
      </c>
      <c r="M8" s="14" t="s">
        <v>21</v>
      </c>
      <c r="N8" s="17">
        <v>0.0</v>
      </c>
      <c r="O8" s="14" t="s">
        <v>23</v>
      </c>
    </row>
    <row r="9" ht="14.25" hidden="1" customHeight="1">
      <c r="A9" s="14" t="s">
        <v>37</v>
      </c>
      <c r="B9" s="15" t="s">
        <v>25</v>
      </c>
      <c r="C9" s="16">
        <v>1.0</v>
      </c>
      <c r="D9" s="16">
        <f t="shared" si="1"/>
        <v>1</v>
      </c>
      <c r="E9" s="15" t="s">
        <v>18</v>
      </c>
      <c r="F9" s="16">
        <f t="shared" si="3"/>
        <v>0</v>
      </c>
      <c r="G9" s="15" t="s">
        <v>19</v>
      </c>
      <c r="H9" s="16">
        <v>92980.0</v>
      </c>
      <c r="I9" s="16">
        <v>3.0</v>
      </c>
      <c r="J9" s="16">
        <f t="shared" si="2"/>
        <v>3</v>
      </c>
      <c r="K9" s="15" t="s">
        <v>36</v>
      </c>
      <c r="L9" s="14" t="s">
        <v>21</v>
      </c>
      <c r="M9" s="14" t="s">
        <v>21</v>
      </c>
      <c r="N9" s="17">
        <v>0.0</v>
      </c>
      <c r="O9" s="14" t="s">
        <v>29</v>
      </c>
    </row>
    <row r="10" ht="14.25" hidden="1" customHeight="1">
      <c r="A10" s="14" t="s">
        <v>38</v>
      </c>
      <c r="B10" s="15" t="s">
        <v>35</v>
      </c>
      <c r="C10" s="16">
        <v>3.0</v>
      </c>
      <c r="D10" s="16">
        <f t="shared" si="1"/>
        <v>1</v>
      </c>
      <c r="E10" s="15" t="s">
        <v>18</v>
      </c>
      <c r="F10" s="16">
        <f t="shared" si="3"/>
        <v>1</v>
      </c>
      <c r="G10" s="15" t="s">
        <v>27</v>
      </c>
      <c r="H10" s="16">
        <v>96641.0</v>
      </c>
      <c r="I10" s="16">
        <v>15.0</v>
      </c>
      <c r="J10" s="16">
        <f t="shared" si="2"/>
        <v>2</v>
      </c>
      <c r="K10" s="15" t="s">
        <v>28</v>
      </c>
      <c r="L10" s="14" t="s">
        <v>21</v>
      </c>
      <c r="M10" s="14" t="s">
        <v>22</v>
      </c>
      <c r="N10" s="17">
        <v>0.0</v>
      </c>
      <c r="O10" s="14" t="s">
        <v>29</v>
      </c>
    </row>
    <row r="11" ht="14.25" customHeight="1">
      <c r="A11" s="14" t="s">
        <v>39</v>
      </c>
      <c r="B11" s="15" t="s">
        <v>17</v>
      </c>
      <c r="C11" s="16">
        <v>2.0</v>
      </c>
      <c r="D11" s="16">
        <f t="shared" si="1"/>
        <v>0</v>
      </c>
      <c r="E11" s="15" t="s">
        <v>26</v>
      </c>
      <c r="F11" s="16">
        <f t="shared" si="3"/>
        <v>1</v>
      </c>
      <c r="G11" s="15" t="s">
        <v>27</v>
      </c>
      <c r="H11" s="16">
        <v>89387.0</v>
      </c>
      <c r="I11" s="16">
        <v>14.0</v>
      </c>
      <c r="J11" s="16">
        <f t="shared" si="2"/>
        <v>4</v>
      </c>
      <c r="K11" s="15" t="s">
        <v>31</v>
      </c>
      <c r="L11" s="14" t="s">
        <v>21</v>
      </c>
      <c r="M11" s="14" t="s">
        <v>22</v>
      </c>
      <c r="N11" s="17">
        <v>0.0</v>
      </c>
      <c r="O11" s="14" t="s">
        <v>23</v>
      </c>
    </row>
    <row r="12" ht="14.25" customHeight="1">
      <c r="A12" s="14" t="s">
        <v>40</v>
      </c>
      <c r="B12" s="15" t="s">
        <v>17</v>
      </c>
      <c r="C12" s="16">
        <v>2.0</v>
      </c>
      <c r="D12" s="16">
        <f t="shared" si="1"/>
        <v>0</v>
      </c>
      <c r="E12" s="15" t="s">
        <v>26</v>
      </c>
      <c r="F12" s="16">
        <f t="shared" si="3"/>
        <v>0</v>
      </c>
      <c r="G12" s="15" t="s">
        <v>19</v>
      </c>
      <c r="H12" s="16">
        <v>81017.0</v>
      </c>
      <c r="I12" s="16">
        <v>12.0</v>
      </c>
      <c r="J12" s="16">
        <f t="shared" si="2"/>
        <v>3</v>
      </c>
      <c r="K12" s="15" t="s">
        <v>36</v>
      </c>
      <c r="L12" s="14" t="s">
        <v>21</v>
      </c>
      <c r="M12" s="14" t="s">
        <v>21</v>
      </c>
      <c r="N12" s="17">
        <v>0.0</v>
      </c>
      <c r="O12" s="14" t="s">
        <v>23</v>
      </c>
    </row>
    <row r="13" ht="14.25" customHeight="1">
      <c r="A13" s="14" t="s">
        <v>41</v>
      </c>
      <c r="B13" s="15" t="s">
        <v>17</v>
      </c>
      <c r="C13" s="16">
        <v>2.0</v>
      </c>
      <c r="D13" s="16">
        <f t="shared" si="1"/>
        <v>1</v>
      </c>
      <c r="E13" s="15" t="s">
        <v>18</v>
      </c>
      <c r="F13" s="16">
        <f t="shared" si="3"/>
        <v>0</v>
      </c>
      <c r="G13" s="15" t="s">
        <v>19</v>
      </c>
      <c r="H13" s="16">
        <v>72785.0</v>
      </c>
      <c r="I13" s="16">
        <v>15.0</v>
      </c>
      <c r="J13" s="16">
        <f t="shared" si="2"/>
        <v>2</v>
      </c>
      <c r="K13" s="15" t="s">
        <v>28</v>
      </c>
      <c r="L13" s="14" t="s">
        <v>22</v>
      </c>
      <c r="M13" s="14" t="s">
        <v>22</v>
      </c>
      <c r="N13" s="17">
        <v>0.0</v>
      </c>
      <c r="O13" s="14" t="s">
        <v>29</v>
      </c>
    </row>
    <row r="14" ht="14.25" hidden="1" customHeight="1">
      <c r="A14" s="14" t="s">
        <v>42</v>
      </c>
      <c r="B14" s="15" t="s">
        <v>35</v>
      </c>
      <c r="C14" s="16">
        <v>3.0</v>
      </c>
      <c r="D14" s="16">
        <f t="shared" si="1"/>
        <v>1</v>
      </c>
      <c r="E14" s="15" t="s">
        <v>18</v>
      </c>
      <c r="F14" s="16">
        <f t="shared" si="3"/>
        <v>0</v>
      </c>
      <c r="G14" s="15" t="s">
        <v>19</v>
      </c>
      <c r="H14" s="16">
        <v>52351.0</v>
      </c>
      <c r="I14" s="16">
        <v>9.0</v>
      </c>
      <c r="J14" s="16">
        <f t="shared" si="2"/>
        <v>2</v>
      </c>
      <c r="K14" s="15" t="s">
        <v>28</v>
      </c>
      <c r="L14" s="14" t="s">
        <v>22</v>
      </c>
      <c r="M14" s="14" t="s">
        <v>21</v>
      </c>
      <c r="N14" s="17">
        <v>0.0</v>
      </c>
      <c r="O14" s="14" t="s">
        <v>23</v>
      </c>
    </row>
    <row r="15" ht="14.25" hidden="1" customHeight="1">
      <c r="A15" s="14" t="s">
        <v>43</v>
      </c>
      <c r="B15" s="15" t="s">
        <v>25</v>
      </c>
      <c r="C15" s="16">
        <v>1.0</v>
      </c>
      <c r="D15" s="16">
        <f t="shared" si="1"/>
        <v>1</v>
      </c>
      <c r="E15" s="15" t="s">
        <v>18</v>
      </c>
      <c r="F15" s="16">
        <f t="shared" si="3"/>
        <v>0</v>
      </c>
      <c r="G15" s="15" t="s">
        <v>19</v>
      </c>
      <c r="H15" s="16">
        <v>58310.0</v>
      </c>
      <c r="I15" s="16">
        <v>7.0</v>
      </c>
      <c r="J15" s="16">
        <f t="shared" si="2"/>
        <v>1</v>
      </c>
      <c r="K15" s="15" t="s">
        <v>44</v>
      </c>
      <c r="L15" s="14" t="s">
        <v>21</v>
      </c>
      <c r="M15" s="14" t="s">
        <v>22</v>
      </c>
      <c r="N15" s="17">
        <v>0.0</v>
      </c>
      <c r="O15" s="14" t="s">
        <v>23</v>
      </c>
    </row>
    <row r="16" ht="14.25" customHeight="1">
      <c r="A16" s="14" t="s">
        <v>45</v>
      </c>
      <c r="B16" s="15" t="s">
        <v>17</v>
      </c>
      <c r="C16" s="16">
        <v>2.0</v>
      </c>
      <c r="D16" s="16">
        <f t="shared" si="1"/>
        <v>1</v>
      </c>
      <c r="E16" s="15" t="s">
        <v>18</v>
      </c>
      <c r="F16" s="16">
        <f t="shared" si="3"/>
        <v>0</v>
      </c>
      <c r="G16" s="15" t="s">
        <v>19</v>
      </c>
      <c r="H16" s="16">
        <v>29388.0</v>
      </c>
      <c r="I16" s="16">
        <v>3.0</v>
      </c>
      <c r="J16" s="16">
        <f t="shared" si="2"/>
        <v>1</v>
      </c>
      <c r="K16" s="15" t="s">
        <v>44</v>
      </c>
      <c r="L16" s="14" t="s">
        <v>22</v>
      </c>
      <c r="M16" s="14" t="s">
        <v>22</v>
      </c>
      <c r="N16" s="17">
        <v>0.0</v>
      </c>
      <c r="O16" s="14" t="s">
        <v>23</v>
      </c>
    </row>
    <row r="17" ht="14.25" hidden="1" customHeight="1">
      <c r="A17" s="14" t="s">
        <v>46</v>
      </c>
      <c r="B17" s="15" t="s">
        <v>47</v>
      </c>
      <c r="C17" s="16">
        <v>4.0</v>
      </c>
      <c r="D17" s="16">
        <f t="shared" si="1"/>
        <v>1</v>
      </c>
      <c r="E17" s="15" t="s">
        <v>18</v>
      </c>
      <c r="F17" s="16">
        <f t="shared" si="3"/>
        <v>0</v>
      </c>
      <c r="G17" s="15" t="s">
        <v>19</v>
      </c>
      <c r="H17" s="16">
        <v>68707.0</v>
      </c>
      <c r="I17" s="16">
        <v>14.0</v>
      </c>
      <c r="J17" s="16">
        <f t="shared" si="2"/>
        <v>4</v>
      </c>
      <c r="K17" s="15" t="s">
        <v>31</v>
      </c>
      <c r="L17" s="14" t="s">
        <v>22</v>
      </c>
      <c r="M17" s="14" t="s">
        <v>21</v>
      </c>
      <c r="N17" s="17">
        <v>0.0</v>
      </c>
      <c r="O17" s="14" t="s">
        <v>23</v>
      </c>
    </row>
    <row r="18" ht="14.25" hidden="1" customHeight="1">
      <c r="A18" s="14" t="s">
        <v>48</v>
      </c>
      <c r="B18" s="15" t="s">
        <v>35</v>
      </c>
      <c r="C18" s="16">
        <v>3.0</v>
      </c>
      <c r="D18" s="16">
        <f t="shared" si="1"/>
        <v>0</v>
      </c>
      <c r="E18" s="15" t="s">
        <v>26</v>
      </c>
      <c r="F18" s="16">
        <f t="shared" si="3"/>
        <v>1</v>
      </c>
      <c r="G18" s="15" t="s">
        <v>27</v>
      </c>
      <c r="H18" s="16">
        <v>89479.0</v>
      </c>
      <c r="I18" s="16">
        <v>1.0</v>
      </c>
      <c r="J18" s="16">
        <f t="shared" si="2"/>
        <v>1</v>
      </c>
      <c r="K18" s="15" t="s">
        <v>44</v>
      </c>
      <c r="L18" s="14" t="s">
        <v>22</v>
      </c>
      <c r="M18" s="14" t="s">
        <v>22</v>
      </c>
      <c r="N18" s="17">
        <v>0.0</v>
      </c>
      <c r="O18" s="14" t="s">
        <v>29</v>
      </c>
    </row>
    <row r="19" ht="14.25" hidden="1" customHeight="1">
      <c r="A19" s="14" t="s">
        <v>49</v>
      </c>
      <c r="B19" s="15" t="s">
        <v>47</v>
      </c>
      <c r="C19" s="16">
        <v>4.0</v>
      </c>
      <c r="D19" s="16">
        <f t="shared" si="1"/>
        <v>1</v>
      </c>
      <c r="E19" s="15" t="s">
        <v>18</v>
      </c>
      <c r="F19" s="16">
        <f t="shared" si="3"/>
        <v>0</v>
      </c>
      <c r="G19" s="15" t="s">
        <v>19</v>
      </c>
      <c r="H19" s="16">
        <v>46491.0</v>
      </c>
      <c r="I19" s="16">
        <v>12.0</v>
      </c>
      <c r="J19" s="16">
        <f t="shared" si="2"/>
        <v>3</v>
      </c>
      <c r="K19" s="15" t="s">
        <v>36</v>
      </c>
      <c r="L19" s="14" t="s">
        <v>21</v>
      </c>
      <c r="M19" s="14" t="s">
        <v>21</v>
      </c>
      <c r="N19" s="17">
        <v>0.0</v>
      </c>
      <c r="O19" s="14" t="s">
        <v>23</v>
      </c>
    </row>
    <row r="20" ht="14.25" hidden="1" customHeight="1">
      <c r="A20" s="14" t="s">
        <v>50</v>
      </c>
      <c r="B20" s="15" t="s">
        <v>25</v>
      </c>
      <c r="C20" s="16">
        <v>1.0</v>
      </c>
      <c r="D20" s="16">
        <f t="shared" si="1"/>
        <v>0</v>
      </c>
      <c r="E20" s="15" t="s">
        <v>26</v>
      </c>
      <c r="F20" s="16">
        <f t="shared" si="3"/>
        <v>1</v>
      </c>
      <c r="G20" s="15" t="s">
        <v>27</v>
      </c>
      <c r="H20" s="16">
        <v>55435.0</v>
      </c>
      <c r="I20" s="16">
        <v>8.0</v>
      </c>
      <c r="J20" s="16">
        <f t="shared" si="2"/>
        <v>3</v>
      </c>
      <c r="K20" s="15" t="s">
        <v>36</v>
      </c>
      <c r="L20" s="14" t="s">
        <v>21</v>
      </c>
      <c r="M20" s="14" t="s">
        <v>21</v>
      </c>
      <c r="N20" s="17">
        <v>0.0</v>
      </c>
      <c r="O20" s="14" t="s">
        <v>29</v>
      </c>
    </row>
    <row r="21" ht="14.25" hidden="1" customHeight="1">
      <c r="A21" s="14" t="s">
        <v>51</v>
      </c>
      <c r="B21" s="15" t="s">
        <v>25</v>
      </c>
      <c r="C21" s="16">
        <v>1.0</v>
      </c>
      <c r="D21" s="16">
        <f t="shared" si="1"/>
        <v>0</v>
      </c>
      <c r="E21" s="15" t="s">
        <v>26</v>
      </c>
      <c r="F21" s="16">
        <f t="shared" si="3"/>
        <v>1</v>
      </c>
      <c r="G21" s="15" t="s">
        <v>27</v>
      </c>
      <c r="H21" s="16">
        <v>91535.0</v>
      </c>
      <c r="I21" s="16">
        <v>6.0</v>
      </c>
      <c r="J21" s="16">
        <f t="shared" si="2"/>
        <v>1</v>
      </c>
      <c r="K21" s="15" t="s">
        <v>44</v>
      </c>
      <c r="L21" s="14" t="s">
        <v>22</v>
      </c>
      <c r="M21" s="14" t="s">
        <v>21</v>
      </c>
      <c r="N21" s="17">
        <v>0.0</v>
      </c>
      <c r="O21" s="14" t="s">
        <v>23</v>
      </c>
    </row>
    <row r="22" ht="14.25" customHeight="1">
      <c r="A22" s="14" t="s">
        <v>52</v>
      </c>
      <c r="B22" s="15" t="s">
        <v>17</v>
      </c>
      <c r="C22" s="16">
        <v>2.0</v>
      </c>
      <c r="D22" s="16">
        <f t="shared" si="1"/>
        <v>0</v>
      </c>
      <c r="E22" s="15" t="s">
        <v>26</v>
      </c>
      <c r="F22" s="16">
        <f t="shared" si="3"/>
        <v>0</v>
      </c>
      <c r="G22" s="15" t="s">
        <v>19</v>
      </c>
      <c r="H22" s="16">
        <v>37401.0</v>
      </c>
      <c r="I22" s="16">
        <v>4.0</v>
      </c>
      <c r="J22" s="16">
        <f t="shared" si="2"/>
        <v>2</v>
      </c>
      <c r="K22" s="15" t="s">
        <v>28</v>
      </c>
      <c r="L22" s="14" t="s">
        <v>21</v>
      </c>
      <c r="M22" s="14" t="s">
        <v>22</v>
      </c>
      <c r="N22" s="17">
        <v>0.0</v>
      </c>
      <c r="O22" s="14" t="s">
        <v>23</v>
      </c>
    </row>
    <row r="23" ht="14.25" hidden="1" customHeight="1">
      <c r="A23" s="14" t="s">
        <v>53</v>
      </c>
      <c r="B23" s="15" t="s">
        <v>47</v>
      </c>
      <c r="C23" s="16">
        <v>4.0</v>
      </c>
      <c r="D23" s="16">
        <f t="shared" si="1"/>
        <v>0</v>
      </c>
      <c r="E23" s="15" t="s">
        <v>26</v>
      </c>
      <c r="F23" s="16">
        <f t="shared" si="3"/>
        <v>1</v>
      </c>
      <c r="G23" s="15" t="s">
        <v>27</v>
      </c>
      <c r="H23" s="16">
        <v>36357.0</v>
      </c>
      <c r="I23" s="16">
        <v>14.0</v>
      </c>
      <c r="J23" s="16">
        <f t="shared" si="2"/>
        <v>2</v>
      </c>
      <c r="K23" s="15" t="s">
        <v>28</v>
      </c>
      <c r="L23" s="14" t="s">
        <v>22</v>
      </c>
      <c r="M23" s="14" t="s">
        <v>21</v>
      </c>
      <c r="N23" s="17">
        <v>0.0</v>
      </c>
      <c r="O23" s="14" t="s">
        <v>29</v>
      </c>
    </row>
    <row r="24" ht="14.25" hidden="1" customHeight="1">
      <c r="A24" s="14" t="s">
        <v>54</v>
      </c>
      <c r="B24" s="15" t="s">
        <v>47</v>
      </c>
      <c r="C24" s="16">
        <v>4.0</v>
      </c>
      <c r="D24" s="16">
        <f t="shared" si="1"/>
        <v>1</v>
      </c>
      <c r="E24" s="15" t="s">
        <v>18</v>
      </c>
      <c r="F24" s="16">
        <f t="shared" si="3"/>
        <v>1</v>
      </c>
      <c r="G24" s="15" t="s">
        <v>27</v>
      </c>
      <c r="H24" s="16">
        <v>71530.0</v>
      </c>
      <c r="I24" s="16">
        <v>12.0</v>
      </c>
      <c r="J24" s="16">
        <f t="shared" si="2"/>
        <v>1</v>
      </c>
      <c r="K24" s="15" t="s">
        <v>44</v>
      </c>
      <c r="L24" s="14" t="s">
        <v>22</v>
      </c>
      <c r="M24" s="14" t="s">
        <v>22</v>
      </c>
      <c r="N24" s="17">
        <v>0.0</v>
      </c>
      <c r="O24" s="14" t="s">
        <v>23</v>
      </c>
    </row>
    <row r="25" ht="14.25" hidden="1" customHeight="1">
      <c r="A25" s="14" t="s">
        <v>55</v>
      </c>
      <c r="B25" s="15" t="s">
        <v>35</v>
      </c>
      <c r="C25" s="16">
        <v>3.0</v>
      </c>
      <c r="D25" s="16">
        <f t="shared" si="1"/>
        <v>1</v>
      </c>
      <c r="E25" s="15" t="s">
        <v>18</v>
      </c>
      <c r="F25" s="16">
        <f t="shared" si="3"/>
        <v>1</v>
      </c>
      <c r="G25" s="15" t="s">
        <v>27</v>
      </c>
      <c r="H25" s="16">
        <v>73834.0</v>
      </c>
      <c r="I25" s="16">
        <v>7.0</v>
      </c>
      <c r="J25" s="16">
        <f t="shared" si="2"/>
        <v>2</v>
      </c>
      <c r="K25" s="15" t="s">
        <v>28</v>
      </c>
      <c r="L25" s="14" t="s">
        <v>22</v>
      </c>
      <c r="M25" s="14" t="s">
        <v>22</v>
      </c>
      <c r="N25" s="17">
        <v>0.0</v>
      </c>
      <c r="O25" s="14" t="s">
        <v>29</v>
      </c>
    </row>
    <row r="26" ht="14.25" hidden="1" customHeight="1">
      <c r="A26" s="14" t="s">
        <v>56</v>
      </c>
      <c r="B26" s="15" t="s">
        <v>25</v>
      </c>
      <c r="C26" s="16">
        <v>1.0</v>
      </c>
      <c r="D26" s="16">
        <f t="shared" si="1"/>
        <v>0</v>
      </c>
      <c r="E26" s="15" t="s">
        <v>26</v>
      </c>
      <c r="F26" s="16">
        <f t="shared" si="3"/>
        <v>0</v>
      </c>
      <c r="G26" s="15" t="s">
        <v>19</v>
      </c>
      <c r="H26" s="16">
        <v>41820.0</v>
      </c>
      <c r="I26" s="16">
        <v>7.0</v>
      </c>
      <c r="J26" s="16">
        <f t="shared" si="2"/>
        <v>3</v>
      </c>
      <c r="K26" s="15" t="s">
        <v>36</v>
      </c>
      <c r="L26" s="14" t="s">
        <v>22</v>
      </c>
      <c r="M26" s="14" t="s">
        <v>21</v>
      </c>
      <c r="N26" s="17">
        <v>0.0</v>
      </c>
      <c r="O26" s="14" t="s">
        <v>29</v>
      </c>
    </row>
    <row r="27" ht="14.25" customHeight="1">
      <c r="A27" s="14" t="s">
        <v>57</v>
      </c>
      <c r="B27" s="15" t="s">
        <v>17</v>
      </c>
      <c r="C27" s="16">
        <v>2.0</v>
      </c>
      <c r="D27" s="16">
        <f t="shared" si="1"/>
        <v>1</v>
      </c>
      <c r="E27" s="15" t="s">
        <v>18</v>
      </c>
      <c r="F27" s="16">
        <f t="shared" si="3"/>
        <v>0</v>
      </c>
      <c r="G27" s="15" t="s">
        <v>19</v>
      </c>
      <c r="H27" s="16">
        <v>45344.0</v>
      </c>
      <c r="I27" s="16">
        <v>5.0</v>
      </c>
      <c r="J27" s="16">
        <f t="shared" si="2"/>
        <v>5</v>
      </c>
      <c r="K27" s="15" t="s">
        <v>20</v>
      </c>
      <c r="L27" s="14" t="s">
        <v>22</v>
      </c>
      <c r="M27" s="14" t="s">
        <v>22</v>
      </c>
      <c r="N27" s="17">
        <v>0.0</v>
      </c>
      <c r="O27" s="14" t="s">
        <v>29</v>
      </c>
    </row>
    <row r="28" ht="14.25" hidden="1" customHeight="1">
      <c r="A28" s="14" t="s">
        <v>58</v>
      </c>
      <c r="B28" s="15" t="s">
        <v>47</v>
      </c>
      <c r="C28" s="16">
        <v>4.0</v>
      </c>
      <c r="D28" s="16">
        <f t="shared" si="1"/>
        <v>1</v>
      </c>
      <c r="E28" s="15" t="s">
        <v>18</v>
      </c>
      <c r="F28" s="16">
        <f t="shared" si="3"/>
        <v>1</v>
      </c>
      <c r="G28" s="15" t="s">
        <v>27</v>
      </c>
      <c r="H28" s="16">
        <v>43320.0</v>
      </c>
      <c r="I28" s="16">
        <v>9.0</v>
      </c>
      <c r="J28" s="16">
        <f t="shared" si="2"/>
        <v>5</v>
      </c>
      <c r="K28" s="15" t="s">
        <v>20</v>
      </c>
      <c r="L28" s="14" t="s">
        <v>21</v>
      </c>
      <c r="M28" s="14" t="s">
        <v>21</v>
      </c>
      <c r="N28" s="17">
        <v>0.0</v>
      </c>
      <c r="O28" s="14" t="s">
        <v>29</v>
      </c>
    </row>
    <row r="29" ht="14.25" hidden="1" customHeight="1">
      <c r="A29" s="14" t="s">
        <v>59</v>
      </c>
      <c r="B29" s="15" t="s">
        <v>25</v>
      </c>
      <c r="C29" s="16">
        <v>1.0</v>
      </c>
      <c r="D29" s="16">
        <f t="shared" si="1"/>
        <v>0</v>
      </c>
      <c r="E29" s="15" t="s">
        <v>26</v>
      </c>
      <c r="F29" s="16">
        <f t="shared" si="3"/>
        <v>0</v>
      </c>
      <c r="G29" s="15" t="s">
        <v>19</v>
      </c>
      <c r="H29" s="16">
        <v>53626.0</v>
      </c>
      <c r="I29" s="16">
        <v>4.0</v>
      </c>
      <c r="J29" s="16">
        <f t="shared" si="2"/>
        <v>4</v>
      </c>
      <c r="K29" s="15" t="s">
        <v>31</v>
      </c>
      <c r="L29" s="14" t="s">
        <v>21</v>
      </c>
      <c r="M29" s="14" t="s">
        <v>22</v>
      </c>
      <c r="N29" s="17">
        <v>0.0</v>
      </c>
      <c r="O29" s="14" t="s">
        <v>23</v>
      </c>
    </row>
    <row r="30" ht="14.25" hidden="1" customHeight="1">
      <c r="A30" s="14" t="s">
        <v>60</v>
      </c>
      <c r="B30" s="15" t="s">
        <v>25</v>
      </c>
      <c r="C30" s="16">
        <v>1.0</v>
      </c>
      <c r="D30" s="16">
        <f t="shared" si="1"/>
        <v>0</v>
      </c>
      <c r="E30" s="15" t="s">
        <v>26</v>
      </c>
      <c r="F30" s="16">
        <f t="shared" si="3"/>
        <v>0</v>
      </c>
      <c r="G30" s="15" t="s">
        <v>19</v>
      </c>
      <c r="H30" s="16">
        <v>33981.0</v>
      </c>
      <c r="I30" s="16">
        <v>11.0</v>
      </c>
      <c r="J30" s="16">
        <f t="shared" si="2"/>
        <v>4</v>
      </c>
      <c r="K30" s="15" t="s">
        <v>31</v>
      </c>
      <c r="L30" s="14" t="s">
        <v>22</v>
      </c>
      <c r="M30" s="14" t="s">
        <v>21</v>
      </c>
      <c r="N30" s="17">
        <v>0.0</v>
      </c>
      <c r="O30" s="14" t="s">
        <v>29</v>
      </c>
    </row>
    <row r="31" ht="14.25" hidden="1" customHeight="1">
      <c r="A31" s="14" t="s">
        <v>61</v>
      </c>
      <c r="B31" s="15" t="s">
        <v>35</v>
      </c>
      <c r="C31" s="16">
        <v>3.0</v>
      </c>
      <c r="D31" s="16">
        <f t="shared" si="1"/>
        <v>1</v>
      </c>
      <c r="E31" s="15" t="s">
        <v>18</v>
      </c>
      <c r="F31" s="16">
        <f t="shared" si="3"/>
        <v>1</v>
      </c>
      <c r="G31" s="15" t="s">
        <v>27</v>
      </c>
      <c r="H31" s="16">
        <v>26196.0</v>
      </c>
      <c r="I31" s="16">
        <v>6.0</v>
      </c>
      <c r="J31" s="16">
        <f t="shared" si="2"/>
        <v>3</v>
      </c>
      <c r="K31" s="15" t="s">
        <v>36</v>
      </c>
      <c r="L31" s="14" t="s">
        <v>22</v>
      </c>
      <c r="M31" s="14" t="s">
        <v>22</v>
      </c>
      <c r="N31" s="17">
        <v>0.0</v>
      </c>
      <c r="O31" s="14" t="s">
        <v>29</v>
      </c>
    </row>
    <row r="32" ht="14.25" hidden="1" customHeight="1">
      <c r="A32" s="14" t="s">
        <v>62</v>
      </c>
      <c r="B32" s="15" t="s">
        <v>25</v>
      </c>
      <c r="C32" s="16">
        <v>1.0</v>
      </c>
      <c r="D32" s="16">
        <f t="shared" si="1"/>
        <v>1</v>
      </c>
      <c r="E32" s="15" t="s">
        <v>18</v>
      </c>
      <c r="F32" s="16">
        <f t="shared" si="3"/>
        <v>0</v>
      </c>
      <c r="G32" s="15" t="s">
        <v>19</v>
      </c>
      <c r="H32" s="16">
        <v>28271.0</v>
      </c>
      <c r="I32" s="16">
        <v>4.0</v>
      </c>
      <c r="J32" s="16">
        <f t="shared" si="2"/>
        <v>5</v>
      </c>
      <c r="K32" s="15" t="s">
        <v>20</v>
      </c>
      <c r="L32" s="14" t="s">
        <v>21</v>
      </c>
      <c r="M32" s="14" t="s">
        <v>22</v>
      </c>
      <c r="N32" s="17">
        <v>0.0</v>
      </c>
      <c r="O32" s="14" t="s">
        <v>29</v>
      </c>
    </row>
    <row r="33" ht="14.25" hidden="1" customHeight="1">
      <c r="A33" s="14" t="s">
        <v>63</v>
      </c>
      <c r="B33" s="15" t="s">
        <v>25</v>
      </c>
      <c r="C33" s="16">
        <v>1.0</v>
      </c>
      <c r="D33" s="16">
        <f t="shared" si="1"/>
        <v>0</v>
      </c>
      <c r="E33" s="15" t="s">
        <v>26</v>
      </c>
      <c r="F33" s="16">
        <f t="shared" si="3"/>
        <v>0</v>
      </c>
      <c r="G33" s="15" t="s">
        <v>19</v>
      </c>
      <c r="H33" s="16">
        <v>35888.0</v>
      </c>
      <c r="I33" s="16">
        <v>13.0</v>
      </c>
      <c r="J33" s="16">
        <f t="shared" si="2"/>
        <v>4</v>
      </c>
      <c r="K33" s="15" t="s">
        <v>31</v>
      </c>
      <c r="L33" s="14" t="s">
        <v>21</v>
      </c>
      <c r="M33" s="14" t="s">
        <v>21</v>
      </c>
      <c r="N33" s="17">
        <v>0.0</v>
      </c>
      <c r="O33" s="14" t="s">
        <v>23</v>
      </c>
    </row>
    <row r="34" ht="14.25" customHeight="1">
      <c r="A34" s="14" t="s">
        <v>64</v>
      </c>
      <c r="B34" s="15" t="s">
        <v>17</v>
      </c>
      <c r="C34" s="16">
        <v>2.0</v>
      </c>
      <c r="D34" s="16">
        <f t="shared" si="1"/>
        <v>1</v>
      </c>
      <c r="E34" s="15" t="s">
        <v>18</v>
      </c>
      <c r="F34" s="16">
        <f t="shared" si="3"/>
        <v>1</v>
      </c>
      <c r="G34" s="15" t="s">
        <v>27</v>
      </c>
      <c r="H34" s="16">
        <v>62766.0</v>
      </c>
      <c r="I34" s="16">
        <v>1.0</v>
      </c>
      <c r="J34" s="16">
        <f t="shared" si="2"/>
        <v>4</v>
      </c>
      <c r="K34" s="15" t="s">
        <v>31</v>
      </c>
      <c r="L34" s="14" t="s">
        <v>21</v>
      </c>
      <c r="M34" s="14" t="s">
        <v>21</v>
      </c>
      <c r="N34" s="17">
        <v>0.0</v>
      </c>
      <c r="O34" s="14" t="s">
        <v>29</v>
      </c>
    </row>
    <row r="35" ht="14.25" hidden="1" customHeight="1">
      <c r="A35" s="14" t="s">
        <v>65</v>
      </c>
      <c r="B35" s="15" t="s">
        <v>25</v>
      </c>
      <c r="C35" s="16">
        <v>1.0</v>
      </c>
      <c r="D35" s="16">
        <f t="shared" si="1"/>
        <v>0</v>
      </c>
      <c r="E35" s="15" t="s">
        <v>26</v>
      </c>
      <c r="F35" s="16">
        <f t="shared" si="3"/>
        <v>0</v>
      </c>
      <c r="G35" s="15" t="s">
        <v>19</v>
      </c>
      <c r="H35" s="16">
        <v>67193.0</v>
      </c>
      <c r="I35" s="16">
        <v>5.0</v>
      </c>
      <c r="J35" s="16">
        <f t="shared" si="2"/>
        <v>1</v>
      </c>
      <c r="K35" s="15" t="s">
        <v>44</v>
      </c>
      <c r="L35" s="14" t="s">
        <v>21</v>
      </c>
      <c r="M35" s="14" t="s">
        <v>22</v>
      </c>
      <c r="N35" s="17">
        <v>0.0</v>
      </c>
      <c r="O35" s="14" t="s">
        <v>23</v>
      </c>
    </row>
    <row r="36" ht="14.25" customHeight="1">
      <c r="A36" s="14" t="s">
        <v>66</v>
      </c>
      <c r="B36" s="15" t="s">
        <v>17</v>
      </c>
      <c r="C36" s="16">
        <v>2.0</v>
      </c>
      <c r="D36" s="16">
        <f t="shared" si="1"/>
        <v>0</v>
      </c>
      <c r="E36" s="15" t="s">
        <v>26</v>
      </c>
      <c r="F36" s="16">
        <f t="shared" si="3"/>
        <v>0</v>
      </c>
      <c r="G36" s="15" t="s">
        <v>19</v>
      </c>
      <c r="H36" s="16">
        <v>58606.0</v>
      </c>
      <c r="I36" s="16">
        <v>5.0</v>
      </c>
      <c r="J36" s="16">
        <f t="shared" si="2"/>
        <v>5</v>
      </c>
      <c r="K36" s="15" t="s">
        <v>20</v>
      </c>
      <c r="L36" s="14" t="s">
        <v>21</v>
      </c>
      <c r="M36" s="14" t="s">
        <v>22</v>
      </c>
      <c r="N36" s="17">
        <v>0.0</v>
      </c>
      <c r="O36" s="14" t="s">
        <v>29</v>
      </c>
    </row>
    <row r="37" ht="14.25" hidden="1" customHeight="1">
      <c r="A37" s="14" t="s">
        <v>67</v>
      </c>
      <c r="B37" s="15" t="s">
        <v>35</v>
      </c>
      <c r="C37" s="16">
        <v>3.0</v>
      </c>
      <c r="D37" s="16">
        <f t="shared" si="1"/>
        <v>1</v>
      </c>
      <c r="E37" s="15" t="s">
        <v>18</v>
      </c>
      <c r="F37" s="16">
        <f t="shared" si="3"/>
        <v>0</v>
      </c>
      <c r="G37" s="15" t="s">
        <v>19</v>
      </c>
      <c r="H37" s="16">
        <v>34314.0</v>
      </c>
      <c r="I37" s="16">
        <v>15.0</v>
      </c>
      <c r="J37" s="16">
        <f t="shared" si="2"/>
        <v>5</v>
      </c>
      <c r="K37" s="15" t="s">
        <v>20</v>
      </c>
      <c r="L37" s="14" t="s">
        <v>22</v>
      </c>
      <c r="M37" s="14" t="s">
        <v>22</v>
      </c>
      <c r="N37" s="17">
        <v>0.0</v>
      </c>
      <c r="O37" s="14" t="s">
        <v>23</v>
      </c>
    </row>
    <row r="38" ht="14.25" hidden="1" customHeight="1">
      <c r="A38" s="14" t="s">
        <v>68</v>
      </c>
      <c r="B38" s="15" t="s">
        <v>47</v>
      </c>
      <c r="C38" s="16">
        <v>4.0</v>
      </c>
      <c r="D38" s="16">
        <f t="shared" si="1"/>
        <v>0</v>
      </c>
      <c r="E38" s="15" t="s">
        <v>26</v>
      </c>
      <c r="F38" s="16">
        <f t="shared" si="3"/>
        <v>0</v>
      </c>
      <c r="G38" s="15" t="s">
        <v>19</v>
      </c>
      <c r="H38" s="16">
        <v>72521.0</v>
      </c>
      <c r="I38" s="16">
        <v>11.0</v>
      </c>
      <c r="J38" s="16">
        <f t="shared" si="2"/>
        <v>5</v>
      </c>
      <c r="K38" s="15" t="s">
        <v>20</v>
      </c>
      <c r="L38" s="14" t="s">
        <v>21</v>
      </c>
      <c r="M38" s="14" t="s">
        <v>22</v>
      </c>
      <c r="N38" s="17">
        <v>0.0</v>
      </c>
      <c r="O38" s="14" t="s">
        <v>23</v>
      </c>
    </row>
    <row r="39" ht="14.25" hidden="1" customHeight="1">
      <c r="A39" s="14" t="s">
        <v>69</v>
      </c>
      <c r="B39" s="15" t="s">
        <v>35</v>
      </c>
      <c r="C39" s="16">
        <v>3.0</v>
      </c>
      <c r="D39" s="16">
        <f t="shared" si="1"/>
        <v>1</v>
      </c>
      <c r="E39" s="15" t="s">
        <v>18</v>
      </c>
      <c r="F39" s="16">
        <f t="shared" si="3"/>
        <v>0</v>
      </c>
      <c r="G39" s="15" t="s">
        <v>19</v>
      </c>
      <c r="H39" s="16">
        <v>84224.0</v>
      </c>
      <c r="I39" s="16">
        <v>2.0</v>
      </c>
      <c r="J39" s="16">
        <f t="shared" si="2"/>
        <v>5</v>
      </c>
      <c r="K39" s="15" t="s">
        <v>20</v>
      </c>
      <c r="L39" s="14" t="s">
        <v>21</v>
      </c>
      <c r="M39" s="14" t="s">
        <v>22</v>
      </c>
      <c r="N39" s="17">
        <v>0.0</v>
      </c>
      <c r="O39" s="14" t="s">
        <v>23</v>
      </c>
    </row>
    <row r="40" ht="14.25" customHeight="1">
      <c r="A40" s="14" t="s">
        <v>70</v>
      </c>
      <c r="B40" s="15" t="s">
        <v>17</v>
      </c>
      <c r="C40" s="16">
        <v>2.0</v>
      </c>
      <c r="D40" s="16">
        <f t="shared" si="1"/>
        <v>1</v>
      </c>
      <c r="E40" s="15" t="s">
        <v>18</v>
      </c>
      <c r="F40" s="16">
        <f t="shared" si="3"/>
        <v>1</v>
      </c>
      <c r="G40" s="15" t="s">
        <v>27</v>
      </c>
      <c r="H40" s="16">
        <v>28959.0</v>
      </c>
      <c r="I40" s="16">
        <v>1.0</v>
      </c>
      <c r="J40" s="16">
        <f t="shared" si="2"/>
        <v>1</v>
      </c>
      <c r="K40" s="15" t="s">
        <v>44</v>
      </c>
      <c r="L40" s="14" t="s">
        <v>21</v>
      </c>
      <c r="M40" s="14" t="s">
        <v>21</v>
      </c>
      <c r="N40" s="17">
        <v>0.0</v>
      </c>
      <c r="O40" s="14" t="s">
        <v>23</v>
      </c>
    </row>
    <row r="41" ht="14.25" hidden="1" customHeight="1">
      <c r="A41" s="14" t="s">
        <v>71</v>
      </c>
      <c r="B41" s="15" t="s">
        <v>25</v>
      </c>
      <c r="C41" s="16">
        <v>1.0</v>
      </c>
      <c r="D41" s="16">
        <f t="shared" si="1"/>
        <v>0</v>
      </c>
      <c r="E41" s="15" t="s">
        <v>26</v>
      </c>
      <c r="F41" s="16">
        <f t="shared" si="3"/>
        <v>0</v>
      </c>
      <c r="G41" s="15" t="s">
        <v>19</v>
      </c>
      <c r="H41" s="16">
        <v>66230.0</v>
      </c>
      <c r="I41" s="16">
        <v>12.0</v>
      </c>
      <c r="J41" s="16">
        <f t="shared" si="2"/>
        <v>5</v>
      </c>
      <c r="K41" s="15" t="s">
        <v>20</v>
      </c>
      <c r="L41" s="14" t="s">
        <v>21</v>
      </c>
      <c r="M41" s="14" t="s">
        <v>22</v>
      </c>
      <c r="N41" s="17">
        <v>0.0</v>
      </c>
      <c r="O41" s="14" t="s">
        <v>29</v>
      </c>
    </row>
    <row r="42" ht="14.25" hidden="1" customHeight="1">
      <c r="A42" s="14" t="s">
        <v>72</v>
      </c>
      <c r="B42" s="15" t="s">
        <v>47</v>
      </c>
      <c r="C42" s="16">
        <v>4.0</v>
      </c>
      <c r="D42" s="16">
        <f t="shared" si="1"/>
        <v>1</v>
      </c>
      <c r="E42" s="15" t="s">
        <v>18</v>
      </c>
      <c r="F42" s="16">
        <f t="shared" si="3"/>
        <v>1</v>
      </c>
      <c r="G42" s="15" t="s">
        <v>27</v>
      </c>
      <c r="H42" s="16">
        <v>51762.0</v>
      </c>
      <c r="I42" s="16">
        <v>10.0</v>
      </c>
      <c r="J42" s="16">
        <f t="shared" si="2"/>
        <v>3</v>
      </c>
      <c r="K42" s="15" t="s">
        <v>36</v>
      </c>
      <c r="L42" s="14" t="s">
        <v>21</v>
      </c>
      <c r="M42" s="14" t="s">
        <v>22</v>
      </c>
      <c r="N42" s="17">
        <v>0.0</v>
      </c>
      <c r="O42" s="14" t="s">
        <v>23</v>
      </c>
    </row>
    <row r="43" ht="14.25" customHeight="1">
      <c r="A43" s="14" t="s">
        <v>73</v>
      </c>
      <c r="B43" s="15" t="s">
        <v>17</v>
      </c>
      <c r="C43" s="16">
        <v>2.0</v>
      </c>
      <c r="D43" s="16">
        <f t="shared" si="1"/>
        <v>1</v>
      </c>
      <c r="E43" s="15" t="s">
        <v>18</v>
      </c>
      <c r="F43" s="16">
        <f t="shared" si="3"/>
        <v>0</v>
      </c>
      <c r="G43" s="15" t="s">
        <v>19</v>
      </c>
      <c r="H43" s="16">
        <v>82282.0</v>
      </c>
      <c r="I43" s="16">
        <v>8.0</v>
      </c>
      <c r="J43" s="16">
        <f t="shared" si="2"/>
        <v>5</v>
      </c>
      <c r="K43" s="15" t="s">
        <v>20</v>
      </c>
      <c r="L43" s="14" t="s">
        <v>22</v>
      </c>
      <c r="M43" s="14" t="s">
        <v>22</v>
      </c>
      <c r="N43" s="17">
        <v>0.0</v>
      </c>
      <c r="O43" s="14" t="s">
        <v>23</v>
      </c>
    </row>
    <row r="44" ht="14.25" hidden="1" customHeight="1">
      <c r="A44" s="14" t="s">
        <v>74</v>
      </c>
      <c r="B44" s="15" t="s">
        <v>25</v>
      </c>
      <c r="C44" s="16">
        <v>1.0</v>
      </c>
      <c r="D44" s="16">
        <f t="shared" si="1"/>
        <v>0</v>
      </c>
      <c r="E44" s="15" t="s">
        <v>26</v>
      </c>
      <c r="F44" s="16">
        <f t="shared" si="3"/>
        <v>0</v>
      </c>
      <c r="G44" s="15" t="s">
        <v>19</v>
      </c>
      <c r="H44" s="16">
        <v>62395.0</v>
      </c>
      <c r="I44" s="16">
        <v>9.0</v>
      </c>
      <c r="J44" s="16">
        <f t="shared" si="2"/>
        <v>2</v>
      </c>
      <c r="K44" s="15" t="s">
        <v>28</v>
      </c>
      <c r="L44" s="14" t="s">
        <v>21</v>
      </c>
      <c r="M44" s="14" t="s">
        <v>22</v>
      </c>
      <c r="N44" s="17">
        <v>0.0</v>
      </c>
      <c r="O44" s="14" t="s">
        <v>29</v>
      </c>
    </row>
    <row r="45" ht="14.25" hidden="1" customHeight="1">
      <c r="A45" s="14" t="s">
        <v>75</v>
      </c>
      <c r="B45" s="15" t="s">
        <v>47</v>
      </c>
      <c r="C45" s="16">
        <v>4.0</v>
      </c>
      <c r="D45" s="16">
        <f t="shared" si="1"/>
        <v>0</v>
      </c>
      <c r="E45" s="15" t="s">
        <v>26</v>
      </c>
      <c r="F45" s="16">
        <f t="shared" si="3"/>
        <v>1</v>
      </c>
      <c r="G45" s="15" t="s">
        <v>27</v>
      </c>
      <c r="H45" s="16">
        <v>77085.0</v>
      </c>
      <c r="I45" s="16">
        <v>9.0</v>
      </c>
      <c r="J45" s="16">
        <f t="shared" si="2"/>
        <v>2</v>
      </c>
      <c r="K45" s="15" t="s">
        <v>28</v>
      </c>
      <c r="L45" s="14" t="s">
        <v>22</v>
      </c>
      <c r="M45" s="14" t="s">
        <v>22</v>
      </c>
      <c r="N45" s="17">
        <v>0.0</v>
      </c>
      <c r="O45" s="14" t="s">
        <v>23</v>
      </c>
    </row>
    <row r="46" ht="14.25" customHeight="1">
      <c r="A46" s="14" t="s">
        <v>76</v>
      </c>
      <c r="B46" s="15" t="s">
        <v>17</v>
      </c>
      <c r="C46" s="16">
        <v>2.0</v>
      </c>
      <c r="D46" s="16">
        <f t="shared" si="1"/>
        <v>0</v>
      </c>
      <c r="E46" s="15" t="s">
        <v>26</v>
      </c>
      <c r="F46" s="16">
        <f t="shared" si="3"/>
        <v>0</v>
      </c>
      <c r="G46" s="15" t="s">
        <v>19</v>
      </c>
      <c r="H46" s="16">
        <v>79711.0</v>
      </c>
      <c r="I46" s="16">
        <v>5.0</v>
      </c>
      <c r="J46" s="16">
        <f t="shared" si="2"/>
        <v>3</v>
      </c>
      <c r="K46" s="15" t="s">
        <v>36</v>
      </c>
      <c r="L46" s="14" t="s">
        <v>22</v>
      </c>
      <c r="M46" s="14" t="s">
        <v>21</v>
      </c>
      <c r="N46" s="17">
        <v>0.0</v>
      </c>
      <c r="O46" s="14" t="s">
        <v>23</v>
      </c>
    </row>
    <row r="47" ht="14.25" hidden="1" customHeight="1">
      <c r="A47" s="14" t="s">
        <v>77</v>
      </c>
      <c r="B47" s="15" t="s">
        <v>25</v>
      </c>
      <c r="C47" s="16">
        <v>1.0</v>
      </c>
      <c r="D47" s="16">
        <f t="shared" si="1"/>
        <v>0</v>
      </c>
      <c r="E47" s="15" t="s">
        <v>26</v>
      </c>
      <c r="F47" s="16">
        <f t="shared" si="3"/>
        <v>0</v>
      </c>
      <c r="G47" s="15" t="s">
        <v>19</v>
      </c>
      <c r="H47" s="16">
        <v>66515.0</v>
      </c>
      <c r="I47" s="16">
        <v>9.0</v>
      </c>
      <c r="J47" s="16">
        <f t="shared" si="2"/>
        <v>3</v>
      </c>
      <c r="K47" s="15" t="s">
        <v>36</v>
      </c>
      <c r="L47" s="14" t="s">
        <v>21</v>
      </c>
      <c r="M47" s="14" t="s">
        <v>21</v>
      </c>
      <c r="N47" s="17">
        <v>0.0</v>
      </c>
      <c r="O47" s="14" t="s">
        <v>29</v>
      </c>
    </row>
    <row r="48" ht="14.25" customHeight="1">
      <c r="A48" s="14" t="s">
        <v>78</v>
      </c>
      <c r="B48" s="15" t="s">
        <v>17</v>
      </c>
      <c r="C48" s="16">
        <v>2.0</v>
      </c>
      <c r="D48" s="16">
        <f t="shared" si="1"/>
        <v>0</v>
      </c>
      <c r="E48" s="15" t="s">
        <v>26</v>
      </c>
      <c r="F48" s="16">
        <f t="shared" si="3"/>
        <v>1</v>
      </c>
      <c r="G48" s="15" t="s">
        <v>27</v>
      </c>
      <c r="H48" s="16">
        <v>50637.0</v>
      </c>
      <c r="I48" s="16">
        <v>11.0</v>
      </c>
      <c r="J48" s="16">
        <f t="shared" si="2"/>
        <v>3</v>
      </c>
      <c r="K48" s="15" t="s">
        <v>36</v>
      </c>
      <c r="L48" s="14" t="s">
        <v>21</v>
      </c>
      <c r="M48" s="14" t="s">
        <v>21</v>
      </c>
      <c r="N48" s="17">
        <v>0.0</v>
      </c>
      <c r="O48" s="14" t="s">
        <v>29</v>
      </c>
    </row>
    <row r="49" ht="14.25" hidden="1" customHeight="1">
      <c r="A49" s="14" t="s">
        <v>79</v>
      </c>
      <c r="B49" s="15" t="s">
        <v>25</v>
      </c>
      <c r="C49" s="16">
        <v>1.0</v>
      </c>
      <c r="D49" s="16">
        <f t="shared" si="1"/>
        <v>0</v>
      </c>
      <c r="E49" s="15" t="s">
        <v>26</v>
      </c>
      <c r="F49" s="16">
        <f t="shared" si="3"/>
        <v>0</v>
      </c>
      <c r="G49" s="15" t="s">
        <v>19</v>
      </c>
      <c r="H49" s="16">
        <v>47126.0</v>
      </c>
      <c r="I49" s="16">
        <v>9.0</v>
      </c>
      <c r="J49" s="16">
        <f t="shared" si="2"/>
        <v>1</v>
      </c>
      <c r="K49" s="15" t="s">
        <v>44</v>
      </c>
      <c r="L49" s="14" t="s">
        <v>22</v>
      </c>
      <c r="M49" s="14" t="s">
        <v>22</v>
      </c>
      <c r="N49" s="17">
        <v>0.0</v>
      </c>
      <c r="O49" s="14" t="s">
        <v>29</v>
      </c>
    </row>
    <row r="50" ht="14.25" hidden="1" customHeight="1">
      <c r="A50" s="14" t="s">
        <v>80</v>
      </c>
      <c r="B50" s="15" t="s">
        <v>47</v>
      </c>
      <c r="C50" s="16">
        <v>4.0</v>
      </c>
      <c r="D50" s="16">
        <f t="shared" si="1"/>
        <v>0</v>
      </c>
      <c r="E50" s="15" t="s">
        <v>26</v>
      </c>
      <c r="F50" s="16">
        <f t="shared" si="3"/>
        <v>1</v>
      </c>
      <c r="G50" s="15" t="s">
        <v>27</v>
      </c>
      <c r="H50" s="16">
        <v>96205.0</v>
      </c>
      <c r="I50" s="16">
        <v>1.0</v>
      </c>
      <c r="J50" s="16">
        <f t="shared" si="2"/>
        <v>2</v>
      </c>
      <c r="K50" s="15" t="s">
        <v>28</v>
      </c>
      <c r="L50" s="14" t="s">
        <v>22</v>
      </c>
      <c r="M50" s="14" t="s">
        <v>21</v>
      </c>
      <c r="N50" s="17">
        <v>0.0</v>
      </c>
      <c r="O50" s="14" t="s">
        <v>29</v>
      </c>
    </row>
    <row r="51" ht="14.25" hidden="1" customHeight="1">
      <c r="A51" s="14" t="s">
        <v>81</v>
      </c>
      <c r="B51" s="15" t="s">
        <v>47</v>
      </c>
      <c r="C51" s="16">
        <v>4.0</v>
      </c>
      <c r="D51" s="16">
        <f t="shared" si="1"/>
        <v>0</v>
      </c>
      <c r="E51" s="15" t="s">
        <v>26</v>
      </c>
      <c r="F51" s="16">
        <f t="shared" si="3"/>
        <v>1</v>
      </c>
      <c r="G51" s="15" t="s">
        <v>27</v>
      </c>
      <c r="H51" s="16">
        <v>72805.0</v>
      </c>
      <c r="I51" s="16">
        <v>1.0</v>
      </c>
      <c r="J51" s="16">
        <f t="shared" si="2"/>
        <v>3</v>
      </c>
      <c r="K51" s="15" t="s">
        <v>36</v>
      </c>
      <c r="L51" s="14" t="s">
        <v>21</v>
      </c>
      <c r="M51" s="14" t="s">
        <v>22</v>
      </c>
      <c r="N51" s="17">
        <v>0.0</v>
      </c>
      <c r="O51" s="14" t="s">
        <v>23</v>
      </c>
    </row>
    <row r="52" ht="14.25" hidden="1" customHeight="1">
      <c r="A52" s="14" t="s">
        <v>82</v>
      </c>
      <c r="B52" s="15" t="s">
        <v>35</v>
      </c>
      <c r="C52" s="16">
        <v>3.0</v>
      </c>
      <c r="D52" s="16">
        <f t="shared" si="1"/>
        <v>0</v>
      </c>
      <c r="E52" s="15" t="s">
        <v>26</v>
      </c>
      <c r="F52" s="16">
        <f t="shared" si="3"/>
        <v>1</v>
      </c>
      <c r="G52" s="15" t="s">
        <v>27</v>
      </c>
      <c r="H52" s="16">
        <v>37877.0</v>
      </c>
      <c r="I52" s="16">
        <v>4.0</v>
      </c>
      <c r="J52" s="16">
        <f t="shared" si="2"/>
        <v>4</v>
      </c>
      <c r="K52" s="15" t="s">
        <v>31</v>
      </c>
      <c r="L52" s="14" t="s">
        <v>22</v>
      </c>
      <c r="M52" s="14" t="s">
        <v>22</v>
      </c>
      <c r="N52" s="17">
        <v>0.0</v>
      </c>
      <c r="O52" s="14" t="s">
        <v>29</v>
      </c>
    </row>
    <row r="53" ht="14.25" hidden="1" customHeight="1">
      <c r="A53" s="14" t="s">
        <v>83</v>
      </c>
      <c r="B53" s="15" t="s">
        <v>47</v>
      </c>
      <c r="C53" s="16">
        <v>4.0</v>
      </c>
      <c r="D53" s="16">
        <f t="shared" si="1"/>
        <v>1</v>
      </c>
      <c r="E53" s="15" t="s">
        <v>18</v>
      </c>
      <c r="F53" s="16">
        <f t="shared" si="3"/>
        <v>1</v>
      </c>
      <c r="G53" s="15" t="s">
        <v>27</v>
      </c>
      <c r="H53" s="16">
        <v>45242.0</v>
      </c>
      <c r="I53" s="16">
        <v>12.0</v>
      </c>
      <c r="J53" s="16">
        <f t="shared" si="2"/>
        <v>2</v>
      </c>
      <c r="K53" s="15" t="s">
        <v>28</v>
      </c>
      <c r="L53" s="14" t="s">
        <v>21</v>
      </c>
      <c r="M53" s="14" t="s">
        <v>21</v>
      </c>
      <c r="N53" s="17">
        <v>0.0</v>
      </c>
      <c r="O53" s="14" t="s">
        <v>23</v>
      </c>
    </row>
    <row r="54" ht="14.25" hidden="1" customHeight="1">
      <c r="A54" s="14" t="s">
        <v>84</v>
      </c>
      <c r="B54" s="15" t="s">
        <v>47</v>
      </c>
      <c r="C54" s="16">
        <v>4.0</v>
      </c>
      <c r="D54" s="16">
        <f t="shared" si="1"/>
        <v>0</v>
      </c>
      <c r="E54" s="15" t="s">
        <v>26</v>
      </c>
      <c r="F54" s="16">
        <f t="shared" si="3"/>
        <v>0</v>
      </c>
      <c r="G54" s="15" t="s">
        <v>19</v>
      </c>
      <c r="H54" s="16">
        <v>79125.0</v>
      </c>
      <c r="I54" s="16">
        <v>6.0</v>
      </c>
      <c r="J54" s="16">
        <f t="shared" si="2"/>
        <v>5</v>
      </c>
      <c r="K54" s="15" t="s">
        <v>20</v>
      </c>
      <c r="L54" s="14" t="s">
        <v>21</v>
      </c>
      <c r="M54" s="14" t="s">
        <v>21</v>
      </c>
      <c r="N54" s="17">
        <v>0.0</v>
      </c>
      <c r="O54" s="14" t="s">
        <v>23</v>
      </c>
    </row>
    <row r="55" ht="14.25" customHeight="1">
      <c r="A55" s="14" t="s">
        <v>85</v>
      </c>
      <c r="B55" s="15" t="s">
        <v>17</v>
      </c>
      <c r="C55" s="16">
        <v>2.0</v>
      </c>
      <c r="D55" s="16">
        <f t="shared" si="1"/>
        <v>1</v>
      </c>
      <c r="E55" s="15" t="s">
        <v>18</v>
      </c>
      <c r="F55" s="16">
        <f t="shared" si="3"/>
        <v>0</v>
      </c>
      <c r="G55" s="15" t="s">
        <v>19</v>
      </c>
      <c r="H55" s="16">
        <v>57221.0</v>
      </c>
      <c r="I55" s="16">
        <v>11.0</v>
      </c>
      <c r="J55" s="16">
        <f t="shared" si="2"/>
        <v>2</v>
      </c>
      <c r="K55" s="15" t="s">
        <v>28</v>
      </c>
      <c r="L55" s="14" t="s">
        <v>21</v>
      </c>
      <c r="M55" s="14" t="s">
        <v>22</v>
      </c>
      <c r="N55" s="17">
        <v>0.0</v>
      </c>
      <c r="O55" s="14" t="s">
        <v>29</v>
      </c>
    </row>
    <row r="56" ht="14.25" hidden="1" customHeight="1">
      <c r="A56" s="14" t="s">
        <v>86</v>
      </c>
      <c r="B56" s="15" t="s">
        <v>35</v>
      </c>
      <c r="C56" s="16">
        <v>3.0</v>
      </c>
      <c r="D56" s="16">
        <f t="shared" si="1"/>
        <v>1</v>
      </c>
      <c r="E56" s="15" t="s">
        <v>18</v>
      </c>
      <c r="F56" s="16">
        <f t="shared" si="3"/>
        <v>1</v>
      </c>
      <c r="G56" s="15" t="s">
        <v>27</v>
      </c>
      <c r="H56" s="16">
        <v>52197.0</v>
      </c>
      <c r="I56" s="16">
        <v>8.0</v>
      </c>
      <c r="J56" s="16">
        <f t="shared" si="2"/>
        <v>5</v>
      </c>
      <c r="K56" s="15" t="s">
        <v>20</v>
      </c>
      <c r="L56" s="14" t="s">
        <v>21</v>
      </c>
      <c r="M56" s="14" t="s">
        <v>21</v>
      </c>
      <c r="N56" s="17">
        <v>0.0</v>
      </c>
      <c r="O56" s="14" t="s">
        <v>29</v>
      </c>
    </row>
    <row r="57" ht="14.25" customHeight="1">
      <c r="A57" s="14" t="s">
        <v>87</v>
      </c>
      <c r="B57" s="15" t="s">
        <v>17</v>
      </c>
      <c r="C57" s="16">
        <v>2.0</v>
      </c>
      <c r="D57" s="16">
        <f t="shared" si="1"/>
        <v>0</v>
      </c>
      <c r="E57" s="15" t="s">
        <v>26</v>
      </c>
      <c r="F57" s="16">
        <f t="shared" si="3"/>
        <v>1</v>
      </c>
      <c r="G57" s="15" t="s">
        <v>27</v>
      </c>
      <c r="H57" s="16">
        <v>69720.0</v>
      </c>
      <c r="I57" s="16">
        <v>13.0</v>
      </c>
      <c r="J57" s="16">
        <f t="shared" si="2"/>
        <v>3</v>
      </c>
      <c r="K57" s="15" t="s">
        <v>36</v>
      </c>
      <c r="L57" s="14" t="s">
        <v>21</v>
      </c>
      <c r="M57" s="14" t="s">
        <v>21</v>
      </c>
      <c r="N57" s="17">
        <v>0.0</v>
      </c>
      <c r="O57" s="14" t="s">
        <v>23</v>
      </c>
    </row>
    <row r="58" ht="14.25" customHeight="1">
      <c r="A58" s="14" t="s">
        <v>88</v>
      </c>
      <c r="B58" s="15" t="s">
        <v>17</v>
      </c>
      <c r="C58" s="16">
        <v>2.0</v>
      </c>
      <c r="D58" s="16">
        <f t="shared" si="1"/>
        <v>0</v>
      </c>
      <c r="E58" s="15" t="s">
        <v>26</v>
      </c>
      <c r="F58" s="16">
        <f t="shared" si="3"/>
        <v>1</v>
      </c>
      <c r="G58" s="15" t="s">
        <v>27</v>
      </c>
      <c r="H58" s="16">
        <v>36243.0</v>
      </c>
      <c r="I58" s="16">
        <v>9.0</v>
      </c>
      <c r="J58" s="16">
        <f t="shared" si="2"/>
        <v>1</v>
      </c>
      <c r="K58" s="15" t="s">
        <v>44</v>
      </c>
      <c r="L58" s="14" t="s">
        <v>21</v>
      </c>
      <c r="M58" s="14" t="s">
        <v>21</v>
      </c>
      <c r="N58" s="17">
        <v>0.0</v>
      </c>
      <c r="O58" s="14" t="s">
        <v>23</v>
      </c>
    </row>
    <row r="59" ht="14.25" hidden="1" customHeight="1">
      <c r="A59" s="14" t="s">
        <v>89</v>
      </c>
      <c r="B59" s="15" t="s">
        <v>35</v>
      </c>
      <c r="C59" s="16">
        <v>3.0</v>
      </c>
      <c r="D59" s="16">
        <f t="shared" si="1"/>
        <v>1</v>
      </c>
      <c r="E59" s="15" t="s">
        <v>18</v>
      </c>
      <c r="F59" s="16">
        <f t="shared" si="3"/>
        <v>1</v>
      </c>
      <c r="G59" s="15" t="s">
        <v>27</v>
      </c>
      <c r="H59" s="16">
        <v>65392.0</v>
      </c>
      <c r="I59" s="16">
        <v>10.0</v>
      </c>
      <c r="J59" s="16">
        <f t="shared" si="2"/>
        <v>3</v>
      </c>
      <c r="K59" s="15" t="s">
        <v>36</v>
      </c>
      <c r="L59" s="14" t="s">
        <v>21</v>
      </c>
      <c r="M59" s="14" t="s">
        <v>22</v>
      </c>
      <c r="N59" s="17">
        <v>0.0</v>
      </c>
      <c r="O59" s="14" t="s">
        <v>29</v>
      </c>
    </row>
    <row r="60" ht="14.25" hidden="1" customHeight="1">
      <c r="A60" s="14" t="s">
        <v>90</v>
      </c>
      <c r="B60" s="15" t="s">
        <v>47</v>
      </c>
      <c r="C60" s="16">
        <v>4.0</v>
      </c>
      <c r="D60" s="16">
        <f t="shared" si="1"/>
        <v>0</v>
      </c>
      <c r="E60" s="15" t="s">
        <v>26</v>
      </c>
      <c r="F60" s="16">
        <f t="shared" si="3"/>
        <v>0</v>
      </c>
      <c r="G60" s="15" t="s">
        <v>19</v>
      </c>
      <c r="H60" s="16">
        <v>82512.0</v>
      </c>
      <c r="I60" s="16">
        <v>1.0</v>
      </c>
      <c r="J60" s="16">
        <f t="shared" si="2"/>
        <v>3</v>
      </c>
      <c r="K60" s="15" t="s">
        <v>36</v>
      </c>
      <c r="L60" s="14" t="s">
        <v>21</v>
      </c>
      <c r="M60" s="14" t="s">
        <v>22</v>
      </c>
      <c r="N60" s="17">
        <v>0.0</v>
      </c>
      <c r="O60" s="14" t="s">
        <v>23</v>
      </c>
    </row>
    <row r="61" ht="14.25" hidden="1" customHeight="1">
      <c r="A61" s="14" t="s">
        <v>91</v>
      </c>
      <c r="B61" s="15" t="s">
        <v>47</v>
      </c>
      <c r="C61" s="16">
        <v>4.0</v>
      </c>
      <c r="D61" s="16">
        <f t="shared" si="1"/>
        <v>0</v>
      </c>
      <c r="E61" s="15" t="s">
        <v>26</v>
      </c>
      <c r="F61" s="16">
        <f t="shared" si="3"/>
        <v>1</v>
      </c>
      <c r="G61" s="15" t="s">
        <v>27</v>
      </c>
      <c r="H61" s="16">
        <v>42997.0</v>
      </c>
      <c r="I61" s="16">
        <v>7.0</v>
      </c>
      <c r="J61" s="16">
        <f t="shared" si="2"/>
        <v>5</v>
      </c>
      <c r="K61" s="15" t="s">
        <v>20</v>
      </c>
      <c r="L61" s="14" t="s">
        <v>22</v>
      </c>
      <c r="M61" s="14" t="s">
        <v>22</v>
      </c>
      <c r="N61" s="17">
        <v>0.0</v>
      </c>
      <c r="O61" s="14" t="s">
        <v>23</v>
      </c>
    </row>
    <row r="62" ht="14.25" hidden="1" customHeight="1">
      <c r="A62" s="14" t="s">
        <v>92</v>
      </c>
      <c r="B62" s="15" t="s">
        <v>25</v>
      </c>
      <c r="C62" s="16">
        <v>1.0</v>
      </c>
      <c r="D62" s="16">
        <f t="shared" si="1"/>
        <v>1</v>
      </c>
      <c r="E62" s="15" t="s">
        <v>18</v>
      </c>
      <c r="F62" s="16">
        <f t="shared" si="3"/>
        <v>1</v>
      </c>
      <c r="G62" s="15" t="s">
        <v>27</v>
      </c>
      <c r="H62" s="16">
        <v>98280.0</v>
      </c>
      <c r="I62" s="16">
        <v>3.0</v>
      </c>
      <c r="J62" s="16">
        <f t="shared" si="2"/>
        <v>4</v>
      </c>
      <c r="K62" s="15" t="s">
        <v>31</v>
      </c>
      <c r="L62" s="14" t="s">
        <v>22</v>
      </c>
      <c r="M62" s="14" t="s">
        <v>21</v>
      </c>
      <c r="N62" s="17">
        <v>0.0</v>
      </c>
      <c r="O62" s="14" t="s">
        <v>29</v>
      </c>
    </row>
    <row r="63" ht="14.25" customHeight="1">
      <c r="A63" s="14" t="s">
        <v>93</v>
      </c>
      <c r="B63" s="15" t="s">
        <v>17</v>
      </c>
      <c r="C63" s="16">
        <v>2.0</v>
      </c>
      <c r="D63" s="16">
        <f t="shared" si="1"/>
        <v>0</v>
      </c>
      <c r="E63" s="15" t="s">
        <v>26</v>
      </c>
      <c r="F63" s="16">
        <f t="shared" si="3"/>
        <v>1</v>
      </c>
      <c r="G63" s="15" t="s">
        <v>27</v>
      </c>
      <c r="H63" s="16">
        <v>35790.0</v>
      </c>
      <c r="I63" s="16">
        <v>8.0</v>
      </c>
      <c r="J63" s="16">
        <f t="shared" si="2"/>
        <v>3</v>
      </c>
      <c r="K63" s="15" t="s">
        <v>36</v>
      </c>
      <c r="L63" s="14" t="s">
        <v>22</v>
      </c>
      <c r="M63" s="14" t="s">
        <v>22</v>
      </c>
      <c r="N63" s="17">
        <v>0.0</v>
      </c>
      <c r="O63" s="14" t="s">
        <v>29</v>
      </c>
    </row>
    <row r="64" ht="14.25" hidden="1" customHeight="1">
      <c r="A64" s="14" t="s">
        <v>94</v>
      </c>
      <c r="B64" s="15" t="s">
        <v>25</v>
      </c>
      <c r="C64" s="16">
        <v>1.0</v>
      </c>
      <c r="D64" s="16">
        <f t="shared" si="1"/>
        <v>1</v>
      </c>
      <c r="E64" s="15" t="s">
        <v>18</v>
      </c>
      <c r="F64" s="16">
        <f t="shared" si="3"/>
        <v>0</v>
      </c>
      <c r="G64" s="15" t="s">
        <v>19</v>
      </c>
      <c r="H64" s="16">
        <v>81937.0</v>
      </c>
      <c r="I64" s="16">
        <v>4.0</v>
      </c>
      <c r="J64" s="16">
        <f t="shared" si="2"/>
        <v>5</v>
      </c>
      <c r="K64" s="15" t="s">
        <v>20</v>
      </c>
      <c r="L64" s="14" t="s">
        <v>22</v>
      </c>
      <c r="M64" s="14" t="s">
        <v>22</v>
      </c>
      <c r="N64" s="17">
        <v>0.0</v>
      </c>
      <c r="O64" s="14" t="s">
        <v>29</v>
      </c>
    </row>
    <row r="65" ht="14.25" hidden="1" customHeight="1">
      <c r="A65" s="14" t="s">
        <v>95</v>
      </c>
      <c r="B65" s="15" t="s">
        <v>47</v>
      </c>
      <c r="C65" s="16">
        <v>4.0</v>
      </c>
      <c r="D65" s="16">
        <f t="shared" si="1"/>
        <v>0</v>
      </c>
      <c r="E65" s="15" t="s">
        <v>26</v>
      </c>
      <c r="F65" s="16">
        <f t="shared" si="3"/>
        <v>0</v>
      </c>
      <c r="G65" s="15" t="s">
        <v>19</v>
      </c>
      <c r="H65" s="16">
        <v>31208.0</v>
      </c>
      <c r="I65" s="16">
        <v>10.0</v>
      </c>
      <c r="J65" s="16">
        <f t="shared" si="2"/>
        <v>5</v>
      </c>
      <c r="K65" s="15" t="s">
        <v>20</v>
      </c>
      <c r="L65" s="14" t="s">
        <v>21</v>
      </c>
      <c r="M65" s="14" t="s">
        <v>22</v>
      </c>
      <c r="N65" s="17">
        <v>0.0</v>
      </c>
      <c r="O65" s="14" t="s">
        <v>29</v>
      </c>
    </row>
    <row r="66" ht="14.25" hidden="1" customHeight="1">
      <c r="A66" s="14" t="s">
        <v>96</v>
      </c>
      <c r="B66" s="15" t="s">
        <v>47</v>
      </c>
      <c r="C66" s="16">
        <v>4.0</v>
      </c>
      <c r="D66" s="16">
        <f t="shared" si="1"/>
        <v>1</v>
      </c>
      <c r="E66" s="15" t="s">
        <v>18</v>
      </c>
      <c r="F66" s="16">
        <f t="shared" si="3"/>
        <v>1</v>
      </c>
      <c r="G66" s="15" t="s">
        <v>27</v>
      </c>
      <c r="H66" s="16">
        <v>68313.0</v>
      </c>
      <c r="I66" s="16">
        <v>13.0</v>
      </c>
      <c r="J66" s="16">
        <f t="shared" si="2"/>
        <v>2</v>
      </c>
      <c r="K66" s="15" t="s">
        <v>28</v>
      </c>
      <c r="L66" s="14" t="s">
        <v>22</v>
      </c>
      <c r="M66" s="14" t="s">
        <v>21</v>
      </c>
      <c r="N66" s="17">
        <v>0.0</v>
      </c>
      <c r="O66" s="14" t="s">
        <v>23</v>
      </c>
    </row>
    <row r="67" ht="14.25" hidden="1" customHeight="1">
      <c r="A67" s="14" t="s">
        <v>97</v>
      </c>
      <c r="B67" s="15" t="s">
        <v>35</v>
      </c>
      <c r="C67" s="16">
        <v>3.0</v>
      </c>
      <c r="D67" s="16">
        <f t="shared" si="1"/>
        <v>1</v>
      </c>
      <c r="E67" s="15" t="s">
        <v>18</v>
      </c>
      <c r="F67" s="16">
        <f t="shared" si="3"/>
        <v>1</v>
      </c>
      <c r="G67" s="15" t="s">
        <v>27</v>
      </c>
      <c r="H67" s="16">
        <v>70418.0</v>
      </c>
      <c r="I67" s="16">
        <v>5.0</v>
      </c>
      <c r="J67" s="16">
        <f t="shared" si="2"/>
        <v>5</v>
      </c>
      <c r="K67" s="15" t="s">
        <v>20</v>
      </c>
      <c r="L67" s="14" t="s">
        <v>22</v>
      </c>
      <c r="M67" s="14" t="s">
        <v>21</v>
      </c>
      <c r="N67" s="17">
        <v>0.0</v>
      </c>
      <c r="O67" s="14" t="s">
        <v>29</v>
      </c>
    </row>
    <row r="68" ht="14.25" hidden="1" customHeight="1">
      <c r="A68" s="14" t="s">
        <v>98</v>
      </c>
      <c r="B68" s="15" t="s">
        <v>35</v>
      </c>
      <c r="C68" s="16">
        <v>3.0</v>
      </c>
      <c r="D68" s="16">
        <f t="shared" si="1"/>
        <v>1</v>
      </c>
      <c r="E68" s="15" t="s">
        <v>18</v>
      </c>
      <c r="F68" s="16">
        <f t="shared" si="3"/>
        <v>0</v>
      </c>
      <c r="G68" s="15" t="s">
        <v>19</v>
      </c>
      <c r="H68" s="16">
        <v>36856.0</v>
      </c>
      <c r="I68" s="16">
        <v>3.0</v>
      </c>
      <c r="J68" s="16">
        <f t="shared" si="2"/>
        <v>2</v>
      </c>
      <c r="K68" s="15" t="s">
        <v>28</v>
      </c>
      <c r="L68" s="14" t="s">
        <v>21</v>
      </c>
      <c r="M68" s="14" t="s">
        <v>22</v>
      </c>
      <c r="N68" s="17">
        <v>0.0</v>
      </c>
      <c r="O68" s="14" t="s">
        <v>23</v>
      </c>
    </row>
    <row r="69" ht="14.25" hidden="1" customHeight="1">
      <c r="A69" s="14" t="s">
        <v>99</v>
      </c>
      <c r="B69" s="15" t="s">
        <v>35</v>
      </c>
      <c r="C69" s="16">
        <v>3.0</v>
      </c>
      <c r="D69" s="16">
        <f t="shared" si="1"/>
        <v>1</v>
      </c>
      <c r="E69" s="15" t="s">
        <v>18</v>
      </c>
      <c r="F69" s="16">
        <f t="shared" si="3"/>
        <v>0</v>
      </c>
      <c r="G69" s="15" t="s">
        <v>19</v>
      </c>
      <c r="H69" s="16">
        <v>40269.0</v>
      </c>
      <c r="I69" s="16">
        <v>11.0</v>
      </c>
      <c r="J69" s="16">
        <f t="shared" si="2"/>
        <v>2</v>
      </c>
      <c r="K69" s="15" t="s">
        <v>28</v>
      </c>
      <c r="L69" s="14" t="s">
        <v>21</v>
      </c>
      <c r="M69" s="14" t="s">
        <v>22</v>
      </c>
      <c r="N69" s="17">
        <v>0.0</v>
      </c>
      <c r="O69" s="14" t="s">
        <v>23</v>
      </c>
    </row>
    <row r="70" ht="14.25" hidden="1" customHeight="1">
      <c r="A70" s="14" t="s">
        <v>100</v>
      </c>
      <c r="B70" s="15" t="s">
        <v>47</v>
      </c>
      <c r="C70" s="16">
        <v>4.0</v>
      </c>
      <c r="D70" s="16">
        <f t="shared" si="1"/>
        <v>1</v>
      </c>
      <c r="E70" s="15" t="s">
        <v>18</v>
      </c>
      <c r="F70" s="16">
        <f t="shared" si="3"/>
        <v>0</v>
      </c>
      <c r="G70" s="15" t="s">
        <v>19</v>
      </c>
      <c r="H70" s="16">
        <v>48549.0</v>
      </c>
      <c r="I70" s="16">
        <v>1.0</v>
      </c>
      <c r="J70" s="16">
        <f t="shared" si="2"/>
        <v>1</v>
      </c>
      <c r="K70" s="15" t="s">
        <v>44</v>
      </c>
      <c r="L70" s="14" t="s">
        <v>21</v>
      </c>
      <c r="M70" s="14" t="s">
        <v>22</v>
      </c>
      <c r="N70" s="17">
        <v>0.0</v>
      </c>
      <c r="O70" s="14" t="s">
        <v>23</v>
      </c>
    </row>
    <row r="71" ht="14.25" hidden="1" customHeight="1">
      <c r="A71" s="14" t="s">
        <v>101</v>
      </c>
      <c r="B71" s="15" t="s">
        <v>25</v>
      </c>
      <c r="C71" s="16">
        <v>1.0</v>
      </c>
      <c r="D71" s="16">
        <f t="shared" si="1"/>
        <v>1</v>
      </c>
      <c r="E71" s="15" t="s">
        <v>18</v>
      </c>
      <c r="F71" s="16">
        <f t="shared" si="3"/>
        <v>0</v>
      </c>
      <c r="G71" s="15" t="s">
        <v>19</v>
      </c>
      <c r="H71" s="16">
        <v>33605.0</v>
      </c>
      <c r="I71" s="16">
        <v>11.0</v>
      </c>
      <c r="J71" s="16">
        <f t="shared" si="2"/>
        <v>2</v>
      </c>
      <c r="K71" s="15" t="s">
        <v>28</v>
      </c>
      <c r="L71" s="14" t="s">
        <v>21</v>
      </c>
      <c r="M71" s="14" t="s">
        <v>22</v>
      </c>
      <c r="N71" s="17">
        <v>0.0</v>
      </c>
      <c r="O71" s="14" t="s">
        <v>29</v>
      </c>
    </row>
    <row r="72" ht="14.25" hidden="1" customHeight="1">
      <c r="A72" s="14" t="s">
        <v>102</v>
      </c>
      <c r="B72" s="15" t="s">
        <v>35</v>
      </c>
      <c r="C72" s="16">
        <v>3.0</v>
      </c>
      <c r="D72" s="16">
        <f t="shared" si="1"/>
        <v>0</v>
      </c>
      <c r="E72" s="15" t="s">
        <v>26</v>
      </c>
      <c r="F72" s="16">
        <f t="shared" si="3"/>
        <v>0</v>
      </c>
      <c r="G72" s="15" t="s">
        <v>19</v>
      </c>
      <c r="H72" s="16">
        <v>29620.0</v>
      </c>
      <c r="I72" s="16">
        <v>11.0</v>
      </c>
      <c r="J72" s="16">
        <f t="shared" si="2"/>
        <v>2</v>
      </c>
      <c r="K72" s="15" t="s">
        <v>28</v>
      </c>
      <c r="L72" s="14" t="s">
        <v>21</v>
      </c>
      <c r="M72" s="14" t="s">
        <v>21</v>
      </c>
      <c r="N72" s="17">
        <v>0.0</v>
      </c>
      <c r="O72" s="14" t="s">
        <v>29</v>
      </c>
    </row>
    <row r="73" ht="14.25" hidden="1" customHeight="1">
      <c r="A73" s="14" t="s">
        <v>103</v>
      </c>
      <c r="B73" s="15" t="s">
        <v>47</v>
      </c>
      <c r="C73" s="16">
        <v>4.0</v>
      </c>
      <c r="D73" s="16">
        <f t="shared" si="1"/>
        <v>0</v>
      </c>
      <c r="E73" s="15" t="s">
        <v>26</v>
      </c>
      <c r="F73" s="16">
        <f t="shared" si="3"/>
        <v>1</v>
      </c>
      <c r="G73" s="15" t="s">
        <v>27</v>
      </c>
      <c r="H73" s="16">
        <v>84028.0</v>
      </c>
      <c r="I73" s="16">
        <v>8.0</v>
      </c>
      <c r="J73" s="16">
        <f t="shared" si="2"/>
        <v>3</v>
      </c>
      <c r="K73" s="15" t="s">
        <v>36</v>
      </c>
      <c r="L73" s="14" t="s">
        <v>21</v>
      </c>
      <c r="M73" s="14" t="s">
        <v>22</v>
      </c>
      <c r="N73" s="17">
        <v>0.0</v>
      </c>
      <c r="O73" s="14" t="s">
        <v>23</v>
      </c>
    </row>
    <row r="74" ht="14.25" hidden="1" customHeight="1">
      <c r="A74" s="14" t="s">
        <v>104</v>
      </c>
      <c r="B74" s="15" t="s">
        <v>25</v>
      </c>
      <c r="C74" s="16">
        <v>1.0</v>
      </c>
      <c r="D74" s="16">
        <f t="shared" si="1"/>
        <v>0</v>
      </c>
      <c r="E74" s="15" t="s">
        <v>26</v>
      </c>
      <c r="F74" s="16">
        <f t="shared" si="3"/>
        <v>1</v>
      </c>
      <c r="G74" s="15" t="s">
        <v>27</v>
      </c>
      <c r="H74" s="16">
        <v>89044.0</v>
      </c>
      <c r="I74" s="16">
        <v>7.0</v>
      </c>
      <c r="J74" s="16">
        <f t="shared" si="2"/>
        <v>1</v>
      </c>
      <c r="K74" s="15" t="s">
        <v>44</v>
      </c>
      <c r="L74" s="14" t="s">
        <v>22</v>
      </c>
      <c r="M74" s="14" t="s">
        <v>22</v>
      </c>
      <c r="N74" s="17">
        <v>0.0</v>
      </c>
      <c r="O74" s="14" t="s">
        <v>29</v>
      </c>
    </row>
    <row r="75" ht="14.25" customHeight="1">
      <c r="A75" s="14" t="s">
        <v>105</v>
      </c>
      <c r="B75" s="15" t="s">
        <v>17</v>
      </c>
      <c r="C75" s="16">
        <v>2.0</v>
      </c>
      <c r="D75" s="16">
        <f t="shared" si="1"/>
        <v>1</v>
      </c>
      <c r="E75" s="15" t="s">
        <v>18</v>
      </c>
      <c r="F75" s="16">
        <f t="shared" si="3"/>
        <v>1</v>
      </c>
      <c r="G75" s="15" t="s">
        <v>27</v>
      </c>
      <c r="H75" s="16">
        <v>88670.0</v>
      </c>
      <c r="I75" s="16">
        <v>2.0</v>
      </c>
      <c r="J75" s="16">
        <f t="shared" si="2"/>
        <v>5</v>
      </c>
      <c r="K75" s="15" t="s">
        <v>20</v>
      </c>
      <c r="L75" s="14" t="s">
        <v>22</v>
      </c>
      <c r="M75" s="14" t="s">
        <v>21</v>
      </c>
      <c r="N75" s="17">
        <v>0.0</v>
      </c>
      <c r="O75" s="14" t="s">
        <v>29</v>
      </c>
    </row>
    <row r="76" ht="14.25" hidden="1" customHeight="1">
      <c r="A76" s="14" t="s">
        <v>106</v>
      </c>
      <c r="B76" s="15" t="s">
        <v>35</v>
      </c>
      <c r="C76" s="16">
        <v>3.0</v>
      </c>
      <c r="D76" s="16">
        <f t="shared" si="1"/>
        <v>1</v>
      </c>
      <c r="E76" s="15" t="s">
        <v>18</v>
      </c>
      <c r="F76" s="16">
        <f t="shared" si="3"/>
        <v>1</v>
      </c>
      <c r="G76" s="15" t="s">
        <v>27</v>
      </c>
      <c r="H76" s="16">
        <v>49821.0</v>
      </c>
      <c r="I76" s="16">
        <v>10.0</v>
      </c>
      <c r="J76" s="16">
        <f t="shared" si="2"/>
        <v>3</v>
      </c>
      <c r="K76" s="15" t="s">
        <v>36</v>
      </c>
      <c r="L76" s="14" t="s">
        <v>22</v>
      </c>
      <c r="M76" s="14" t="s">
        <v>22</v>
      </c>
      <c r="N76" s="17">
        <v>0.0</v>
      </c>
      <c r="O76" s="14" t="s">
        <v>23</v>
      </c>
    </row>
    <row r="77" ht="14.25" customHeight="1">
      <c r="A77" s="14" t="s">
        <v>107</v>
      </c>
      <c r="B77" s="15" t="s">
        <v>17</v>
      </c>
      <c r="C77" s="16">
        <v>2.0</v>
      </c>
      <c r="D77" s="16">
        <f t="shared" si="1"/>
        <v>0</v>
      </c>
      <c r="E77" s="15" t="s">
        <v>26</v>
      </c>
      <c r="F77" s="16">
        <f t="shared" si="3"/>
        <v>0</v>
      </c>
      <c r="G77" s="15" t="s">
        <v>19</v>
      </c>
      <c r="H77" s="16">
        <v>42110.0</v>
      </c>
      <c r="I77" s="16">
        <v>15.0</v>
      </c>
      <c r="J77" s="16">
        <f t="shared" si="2"/>
        <v>1</v>
      </c>
      <c r="K77" s="15" t="s">
        <v>44</v>
      </c>
      <c r="L77" s="14" t="s">
        <v>22</v>
      </c>
      <c r="M77" s="14" t="s">
        <v>22</v>
      </c>
      <c r="N77" s="17">
        <v>0.0</v>
      </c>
      <c r="O77" s="14" t="s">
        <v>29</v>
      </c>
    </row>
    <row r="78" ht="14.25" hidden="1" customHeight="1">
      <c r="A78" s="14" t="s">
        <v>108</v>
      </c>
      <c r="B78" s="15" t="s">
        <v>25</v>
      </c>
      <c r="C78" s="16">
        <v>1.0</v>
      </c>
      <c r="D78" s="16">
        <f t="shared" si="1"/>
        <v>0</v>
      </c>
      <c r="E78" s="15" t="s">
        <v>26</v>
      </c>
      <c r="F78" s="16">
        <f t="shared" si="3"/>
        <v>1</v>
      </c>
      <c r="G78" s="15" t="s">
        <v>27</v>
      </c>
      <c r="H78" s="16">
        <v>45515.0</v>
      </c>
      <c r="I78" s="16">
        <v>3.0</v>
      </c>
      <c r="J78" s="16">
        <f t="shared" si="2"/>
        <v>2</v>
      </c>
      <c r="K78" s="15" t="s">
        <v>28</v>
      </c>
      <c r="L78" s="14" t="s">
        <v>22</v>
      </c>
      <c r="M78" s="14" t="s">
        <v>22</v>
      </c>
      <c r="N78" s="17">
        <v>0.0</v>
      </c>
      <c r="O78" s="14" t="s">
        <v>29</v>
      </c>
    </row>
    <row r="79" ht="14.25" hidden="1" customHeight="1">
      <c r="A79" s="14" t="s">
        <v>109</v>
      </c>
      <c r="B79" s="15" t="s">
        <v>47</v>
      </c>
      <c r="C79" s="16">
        <v>4.0</v>
      </c>
      <c r="D79" s="16">
        <f t="shared" si="1"/>
        <v>0</v>
      </c>
      <c r="E79" s="15" t="s">
        <v>26</v>
      </c>
      <c r="F79" s="16">
        <f t="shared" si="3"/>
        <v>1</v>
      </c>
      <c r="G79" s="15" t="s">
        <v>27</v>
      </c>
      <c r="H79" s="16">
        <v>34804.0</v>
      </c>
      <c r="I79" s="16">
        <v>12.0</v>
      </c>
      <c r="J79" s="16">
        <f t="shared" si="2"/>
        <v>4</v>
      </c>
      <c r="K79" s="15" t="s">
        <v>31</v>
      </c>
      <c r="L79" s="14" t="s">
        <v>22</v>
      </c>
      <c r="M79" s="14" t="s">
        <v>22</v>
      </c>
      <c r="N79" s="17">
        <v>0.0</v>
      </c>
      <c r="O79" s="14" t="s">
        <v>23</v>
      </c>
    </row>
    <row r="80" ht="14.25" hidden="1" customHeight="1">
      <c r="A80" s="14" t="s">
        <v>110</v>
      </c>
      <c r="B80" s="15" t="s">
        <v>25</v>
      </c>
      <c r="C80" s="16">
        <v>1.0</v>
      </c>
      <c r="D80" s="16">
        <f t="shared" si="1"/>
        <v>1</v>
      </c>
      <c r="E80" s="15" t="s">
        <v>18</v>
      </c>
      <c r="F80" s="16">
        <f t="shared" si="3"/>
        <v>1</v>
      </c>
      <c r="G80" s="15" t="s">
        <v>27</v>
      </c>
      <c r="H80" s="16">
        <v>31430.0</v>
      </c>
      <c r="I80" s="16">
        <v>14.0</v>
      </c>
      <c r="J80" s="16">
        <f t="shared" si="2"/>
        <v>1</v>
      </c>
      <c r="K80" s="15" t="s">
        <v>44</v>
      </c>
      <c r="L80" s="14" t="s">
        <v>21</v>
      </c>
      <c r="M80" s="14" t="s">
        <v>22</v>
      </c>
      <c r="N80" s="17">
        <v>0.0</v>
      </c>
      <c r="O80" s="14" t="s">
        <v>23</v>
      </c>
    </row>
    <row r="81" ht="14.25" hidden="1" customHeight="1">
      <c r="A81" s="14" t="s">
        <v>111</v>
      </c>
      <c r="B81" s="15" t="s">
        <v>47</v>
      </c>
      <c r="C81" s="16">
        <v>4.0</v>
      </c>
      <c r="D81" s="16">
        <f t="shared" si="1"/>
        <v>1</v>
      </c>
      <c r="E81" s="15" t="s">
        <v>18</v>
      </c>
      <c r="F81" s="16">
        <f t="shared" si="3"/>
        <v>0</v>
      </c>
      <c r="G81" s="15" t="s">
        <v>19</v>
      </c>
      <c r="H81" s="16">
        <v>75853.0</v>
      </c>
      <c r="I81" s="16">
        <v>8.0</v>
      </c>
      <c r="J81" s="16">
        <f t="shared" si="2"/>
        <v>4</v>
      </c>
      <c r="K81" s="15" t="s">
        <v>31</v>
      </c>
      <c r="L81" s="14" t="s">
        <v>21</v>
      </c>
      <c r="M81" s="14" t="s">
        <v>21</v>
      </c>
      <c r="N81" s="17">
        <v>0.0</v>
      </c>
      <c r="O81" s="14" t="s">
        <v>23</v>
      </c>
    </row>
    <row r="82" ht="14.25" hidden="1" customHeight="1">
      <c r="A82" s="14" t="s">
        <v>112</v>
      </c>
      <c r="B82" s="15" t="s">
        <v>35</v>
      </c>
      <c r="C82" s="16">
        <v>3.0</v>
      </c>
      <c r="D82" s="16">
        <f t="shared" si="1"/>
        <v>1</v>
      </c>
      <c r="E82" s="15" t="s">
        <v>18</v>
      </c>
      <c r="F82" s="16">
        <f t="shared" si="3"/>
        <v>1</v>
      </c>
      <c r="G82" s="15" t="s">
        <v>27</v>
      </c>
      <c r="H82" s="16">
        <v>83645.0</v>
      </c>
      <c r="I82" s="16">
        <v>2.0</v>
      </c>
      <c r="J82" s="16">
        <f t="shared" si="2"/>
        <v>5</v>
      </c>
      <c r="K82" s="15" t="s">
        <v>20</v>
      </c>
      <c r="L82" s="14" t="s">
        <v>21</v>
      </c>
      <c r="M82" s="14" t="s">
        <v>22</v>
      </c>
      <c r="N82" s="17">
        <v>0.0</v>
      </c>
      <c r="O82" s="14" t="s">
        <v>23</v>
      </c>
    </row>
    <row r="83" ht="14.25" hidden="1" customHeight="1">
      <c r="A83" s="14" t="s">
        <v>113</v>
      </c>
      <c r="B83" s="15" t="s">
        <v>25</v>
      </c>
      <c r="C83" s="16">
        <v>1.0</v>
      </c>
      <c r="D83" s="16">
        <f t="shared" si="1"/>
        <v>0</v>
      </c>
      <c r="E83" s="15" t="s">
        <v>26</v>
      </c>
      <c r="F83" s="16">
        <f t="shared" si="3"/>
        <v>0</v>
      </c>
      <c r="G83" s="15" t="s">
        <v>19</v>
      </c>
      <c r="H83" s="16">
        <v>38681.0</v>
      </c>
      <c r="I83" s="16">
        <v>4.0</v>
      </c>
      <c r="J83" s="16">
        <f t="shared" si="2"/>
        <v>1</v>
      </c>
      <c r="K83" s="15" t="s">
        <v>44</v>
      </c>
      <c r="L83" s="14" t="s">
        <v>21</v>
      </c>
      <c r="M83" s="14" t="s">
        <v>21</v>
      </c>
      <c r="N83" s="17">
        <v>0.0</v>
      </c>
      <c r="O83" s="14" t="s">
        <v>29</v>
      </c>
    </row>
    <row r="84" ht="14.25" hidden="1" customHeight="1">
      <c r="A84" s="14" t="s">
        <v>114</v>
      </c>
      <c r="B84" s="15" t="s">
        <v>25</v>
      </c>
      <c r="C84" s="16">
        <v>1.0</v>
      </c>
      <c r="D84" s="16">
        <f t="shared" si="1"/>
        <v>1</v>
      </c>
      <c r="E84" s="15" t="s">
        <v>18</v>
      </c>
      <c r="F84" s="16">
        <f t="shared" si="3"/>
        <v>0</v>
      </c>
      <c r="G84" s="15" t="s">
        <v>19</v>
      </c>
      <c r="H84" s="16">
        <v>40427.0</v>
      </c>
      <c r="I84" s="16">
        <v>12.0</v>
      </c>
      <c r="J84" s="16">
        <f t="shared" si="2"/>
        <v>5</v>
      </c>
      <c r="K84" s="15" t="s">
        <v>20</v>
      </c>
      <c r="L84" s="14" t="s">
        <v>21</v>
      </c>
      <c r="M84" s="14" t="s">
        <v>22</v>
      </c>
      <c r="N84" s="17">
        <v>0.0</v>
      </c>
      <c r="O84" s="14" t="s">
        <v>29</v>
      </c>
    </row>
    <row r="85" ht="14.25" customHeight="1">
      <c r="A85" s="14" t="s">
        <v>115</v>
      </c>
      <c r="B85" s="15" t="s">
        <v>17</v>
      </c>
      <c r="C85" s="16">
        <v>2.0</v>
      </c>
      <c r="D85" s="16">
        <f t="shared" si="1"/>
        <v>0</v>
      </c>
      <c r="E85" s="15" t="s">
        <v>26</v>
      </c>
      <c r="F85" s="16">
        <f t="shared" si="3"/>
        <v>0</v>
      </c>
      <c r="G85" s="15" t="s">
        <v>19</v>
      </c>
      <c r="H85" s="16">
        <v>89964.0</v>
      </c>
      <c r="I85" s="16">
        <v>1.0</v>
      </c>
      <c r="J85" s="16">
        <f t="shared" si="2"/>
        <v>2</v>
      </c>
      <c r="K85" s="15" t="s">
        <v>28</v>
      </c>
      <c r="L85" s="14" t="s">
        <v>21</v>
      </c>
      <c r="M85" s="14" t="s">
        <v>21</v>
      </c>
      <c r="N85" s="17">
        <v>0.0</v>
      </c>
      <c r="O85" s="14" t="s">
        <v>23</v>
      </c>
    </row>
    <row r="86" ht="14.25" hidden="1" customHeight="1">
      <c r="A86" s="14" t="s">
        <v>116</v>
      </c>
      <c r="B86" s="15" t="s">
        <v>47</v>
      </c>
      <c r="C86" s="16">
        <v>4.0</v>
      </c>
      <c r="D86" s="16">
        <f t="shared" si="1"/>
        <v>1</v>
      </c>
      <c r="E86" s="15" t="s">
        <v>18</v>
      </c>
      <c r="F86" s="16">
        <f t="shared" si="3"/>
        <v>0</v>
      </c>
      <c r="G86" s="15" t="s">
        <v>19</v>
      </c>
      <c r="H86" s="16">
        <v>37123.0</v>
      </c>
      <c r="I86" s="16">
        <v>1.0</v>
      </c>
      <c r="J86" s="16">
        <f t="shared" si="2"/>
        <v>4</v>
      </c>
      <c r="K86" s="15" t="s">
        <v>31</v>
      </c>
      <c r="L86" s="14" t="s">
        <v>21</v>
      </c>
      <c r="M86" s="14" t="s">
        <v>21</v>
      </c>
      <c r="N86" s="17">
        <v>0.0</v>
      </c>
      <c r="O86" s="14" t="s">
        <v>29</v>
      </c>
    </row>
    <row r="87" ht="14.25" hidden="1" customHeight="1">
      <c r="A87" s="14" t="s">
        <v>117</v>
      </c>
      <c r="B87" s="15" t="s">
        <v>47</v>
      </c>
      <c r="C87" s="16">
        <v>4.0</v>
      </c>
      <c r="D87" s="16">
        <f t="shared" si="1"/>
        <v>0</v>
      </c>
      <c r="E87" s="15" t="s">
        <v>26</v>
      </c>
      <c r="F87" s="16">
        <f t="shared" si="3"/>
        <v>1</v>
      </c>
      <c r="G87" s="15" t="s">
        <v>27</v>
      </c>
      <c r="H87" s="16">
        <v>70693.0</v>
      </c>
      <c r="I87" s="16">
        <v>9.0</v>
      </c>
      <c r="J87" s="16">
        <f t="shared" si="2"/>
        <v>2</v>
      </c>
      <c r="K87" s="15" t="s">
        <v>28</v>
      </c>
      <c r="L87" s="14" t="s">
        <v>22</v>
      </c>
      <c r="M87" s="14" t="s">
        <v>22</v>
      </c>
      <c r="N87" s="17">
        <v>0.0</v>
      </c>
      <c r="O87" s="14" t="s">
        <v>29</v>
      </c>
    </row>
    <row r="88" ht="14.25" hidden="1" customHeight="1">
      <c r="A88" s="14" t="s">
        <v>118</v>
      </c>
      <c r="B88" s="15" t="s">
        <v>47</v>
      </c>
      <c r="C88" s="16">
        <v>4.0</v>
      </c>
      <c r="D88" s="16">
        <f t="shared" si="1"/>
        <v>0</v>
      </c>
      <c r="E88" s="15" t="s">
        <v>26</v>
      </c>
      <c r="F88" s="16">
        <f t="shared" si="3"/>
        <v>0</v>
      </c>
      <c r="G88" s="15" t="s">
        <v>19</v>
      </c>
      <c r="H88" s="16">
        <v>26530.0</v>
      </c>
      <c r="I88" s="16">
        <v>10.0</v>
      </c>
      <c r="J88" s="16">
        <f t="shared" si="2"/>
        <v>4</v>
      </c>
      <c r="K88" s="15" t="s">
        <v>31</v>
      </c>
      <c r="L88" s="14" t="s">
        <v>21</v>
      </c>
      <c r="M88" s="14" t="s">
        <v>22</v>
      </c>
      <c r="N88" s="17">
        <v>0.0</v>
      </c>
      <c r="O88" s="14" t="s">
        <v>23</v>
      </c>
    </row>
    <row r="89" ht="14.25" hidden="1" customHeight="1">
      <c r="A89" s="14" t="s">
        <v>119</v>
      </c>
      <c r="B89" s="15" t="s">
        <v>25</v>
      </c>
      <c r="C89" s="16">
        <v>1.0</v>
      </c>
      <c r="D89" s="16">
        <f t="shared" si="1"/>
        <v>0</v>
      </c>
      <c r="E89" s="15" t="s">
        <v>26</v>
      </c>
      <c r="F89" s="16">
        <f t="shared" si="3"/>
        <v>0</v>
      </c>
      <c r="G89" s="15" t="s">
        <v>19</v>
      </c>
      <c r="H89" s="16">
        <v>79175.0</v>
      </c>
      <c r="I89" s="16">
        <v>15.0</v>
      </c>
      <c r="J89" s="16">
        <f t="shared" si="2"/>
        <v>3</v>
      </c>
      <c r="K89" s="15" t="s">
        <v>36</v>
      </c>
      <c r="L89" s="14" t="s">
        <v>22</v>
      </c>
      <c r="M89" s="14" t="s">
        <v>22</v>
      </c>
      <c r="N89" s="17">
        <v>0.0</v>
      </c>
      <c r="O89" s="14" t="s">
        <v>29</v>
      </c>
    </row>
    <row r="90" ht="14.25" hidden="1" customHeight="1">
      <c r="A90" s="14" t="s">
        <v>120</v>
      </c>
      <c r="B90" s="15" t="s">
        <v>25</v>
      </c>
      <c r="C90" s="16">
        <v>1.0</v>
      </c>
      <c r="D90" s="16">
        <f t="shared" si="1"/>
        <v>1</v>
      </c>
      <c r="E90" s="15" t="s">
        <v>18</v>
      </c>
      <c r="F90" s="16">
        <f t="shared" si="3"/>
        <v>0</v>
      </c>
      <c r="G90" s="15" t="s">
        <v>19</v>
      </c>
      <c r="H90" s="16">
        <v>96484.0</v>
      </c>
      <c r="I90" s="16">
        <v>9.0</v>
      </c>
      <c r="J90" s="16">
        <f t="shared" si="2"/>
        <v>2</v>
      </c>
      <c r="K90" s="15" t="s">
        <v>28</v>
      </c>
      <c r="L90" s="14" t="s">
        <v>22</v>
      </c>
      <c r="M90" s="14" t="s">
        <v>22</v>
      </c>
      <c r="N90" s="17">
        <v>0.0</v>
      </c>
      <c r="O90" s="14" t="s">
        <v>29</v>
      </c>
    </row>
    <row r="91" ht="14.25" hidden="1" customHeight="1">
      <c r="A91" s="14" t="s">
        <v>121</v>
      </c>
      <c r="B91" s="15" t="s">
        <v>47</v>
      </c>
      <c r="C91" s="16">
        <v>4.0</v>
      </c>
      <c r="D91" s="16">
        <f t="shared" si="1"/>
        <v>1</v>
      </c>
      <c r="E91" s="15" t="s">
        <v>18</v>
      </c>
      <c r="F91" s="16">
        <f t="shared" si="3"/>
        <v>0</v>
      </c>
      <c r="G91" s="15" t="s">
        <v>19</v>
      </c>
      <c r="H91" s="16">
        <v>41328.0</v>
      </c>
      <c r="I91" s="16">
        <v>5.0</v>
      </c>
      <c r="J91" s="16">
        <f t="shared" si="2"/>
        <v>5</v>
      </c>
      <c r="K91" s="15" t="s">
        <v>20</v>
      </c>
      <c r="L91" s="14" t="s">
        <v>22</v>
      </c>
      <c r="M91" s="14" t="s">
        <v>22</v>
      </c>
      <c r="N91" s="17">
        <v>0.0</v>
      </c>
      <c r="O91" s="14" t="s">
        <v>23</v>
      </c>
    </row>
    <row r="92" ht="14.25" hidden="1" customHeight="1">
      <c r="A92" s="14" t="s">
        <v>122</v>
      </c>
      <c r="B92" s="15" t="s">
        <v>35</v>
      </c>
      <c r="C92" s="16">
        <v>3.0</v>
      </c>
      <c r="D92" s="16">
        <f t="shared" si="1"/>
        <v>1</v>
      </c>
      <c r="E92" s="15" t="s">
        <v>18</v>
      </c>
      <c r="F92" s="16">
        <f t="shared" si="3"/>
        <v>0</v>
      </c>
      <c r="G92" s="15" t="s">
        <v>19</v>
      </c>
      <c r="H92" s="16">
        <v>36732.0</v>
      </c>
      <c r="I92" s="16">
        <v>12.0</v>
      </c>
      <c r="J92" s="16">
        <f t="shared" si="2"/>
        <v>5</v>
      </c>
      <c r="K92" s="15" t="s">
        <v>20</v>
      </c>
      <c r="L92" s="14" t="s">
        <v>22</v>
      </c>
      <c r="M92" s="14" t="s">
        <v>22</v>
      </c>
      <c r="N92" s="17">
        <v>0.0</v>
      </c>
      <c r="O92" s="14" t="s">
        <v>23</v>
      </c>
    </row>
    <row r="93" ht="14.25" hidden="1" customHeight="1">
      <c r="A93" s="14" t="s">
        <v>123</v>
      </c>
      <c r="B93" s="15" t="s">
        <v>35</v>
      </c>
      <c r="C93" s="16">
        <v>3.0</v>
      </c>
      <c r="D93" s="16">
        <f t="shared" si="1"/>
        <v>1</v>
      </c>
      <c r="E93" s="15" t="s">
        <v>18</v>
      </c>
      <c r="F93" s="16">
        <f t="shared" si="3"/>
        <v>1</v>
      </c>
      <c r="G93" s="15" t="s">
        <v>27</v>
      </c>
      <c r="H93" s="16">
        <v>47990.0</v>
      </c>
      <c r="I93" s="16">
        <v>14.0</v>
      </c>
      <c r="J93" s="16">
        <f t="shared" si="2"/>
        <v>2</v>
      </c>
      <c r="K93" s="15" t="s">
        <v>28</v>
      </c>
      <c r="L93" s="14" t="s">
        <v>22</v>
      </c>
      <c r="M93" s="14" t="s">
        <v>21</v>
      </c>
      <c r="N93" s="17">
        <v>0.0</v>
      </c>
      <c r="O93" s="14" t="s">
        <v>23</v>
      </c>
    </row>
    <row r="94" ht="14.25" customHeight="1">
      <c r="A94" s="14" t="s">
        <v>124</v>
      </c>
      <c r="B94" s="15" t="s">
        <v>17</v>
      </c>
      <c r="C94" s="16">
        <v>2.0</v>
      </c>
      <c r="D94" s="16">
        <f t="shared" si="1"/>
        <v>0</v>
      </c>
      <c r="E94" s="15" t="s">
        <v>26</v>
      </c>
      <c r="F94" s="16">
        <f t="shared" si="3"/>
        <v>0</v>
      </c>
      <c r="G94" s="15" t="s">
        <v>19</v>
      </c>
      <c r="H94" s="16">
        <v>54361.0</v>
      </c>
      <c r="I94" s="16">
        <v>12.0</v>
      </c>
      <c r="J94" s="16">
        <f t="shared" si="2"/>
        <v>4</v>
      </c>
      <c r="K94" s="15" t="s">
        <v>31</v>
      </c>
      <c r="L94" s="14" t="s">
        <v>22</v>
      </c>
      <c r="M94" s="14" t="s">
        <v>21</v>
      </c>
      <c r="N94" s="17">
        <v>0.0</v>
      </c>
      <c r="O94" s="14" t="s">
        <v>23</v>
      </c>
    </row>
    <row r="95" ht="14.25" hidden="1" customHeight="1">
      <c r="A95" s="14" t="s">
        <v>125</v>
      </c>
      <c r="B95" s="15" t="s">
        <v>35</v>
      </c>
      <c r="C95" s="16">
        <v>3.0</v>
      </c>
      <c r="D95" s="16">
        <f t="shared" si="1"/>
        <v>0</v>
      </c>
      <c r="E95" s="15" t="s">
        <v>26</v>
      </c>
      <c r="F95" s="16">
        <f t="shared" si="3"/>
        <v>1</v>
      </c>
      <c r="G95" s="15" t="s">
        <v>27</v>
      </c>
      <c r="H95" s="16">
        <v>96823.0</v>
      </c>
      <c r="I95" s="16">
        <v>13.0</v>
      </c>
      <c r="J95" s="16">
        <f t="shared" si="2"/>
        <v>5</v>
      </c>
      <c r="K95" s="15" t="s">
        <v>20</v>
      </c>
      <c r="L95" s="14" t="s">
        <v>22</v>
      </c>
      <c r="M95" s="14" t="s">
        <v>21</v>
      </c>
      <c r="N95" s="17">
        <v>0.0</v>
      </c>
      <c r="O95" s="14" t="s">
        <v>29</v>
      </c>
    </row>
    <row r="96" ht="14.25" customHeight="1">
      <c r="A96" s="14" t="s">
        <v>126</v>
      </c>
      <c r="B96" s="15" t="s">
        <v>17</v>
      </c>
      <c r="C96" s="16">
        <v>2.0</v>
      </c>
      <c r="D96" s="16">
        <f t="shared" si="1"/>
        <v>1</v>
      </c>
      <c r="E96" s="15" t="s">
        <v>18</v>
      </c>
      <c r="F96" s="16">
        <f t="shared" si="3"/>
        <v>1</v>
      </c>
      <c r="G96" s="15" t="s">
        <v>27</v>
      </c>
      <c r="H96" s="16">
        <v>87843.0</v>
      </c>
      <c r="I96" s="16">
        <v>9.0</v>
      </c>
      <c r="J96" s="16">
        <f t="shared" si="2"/>
        <v>3</v>
      </c>
      <c r="K96" s="15" t="s">
        <v>36</v>
      </c>
      <c r="L96" s="14" t="s">
        <v>22</v>
      </c>
      <c r="M96" s="14" t="s">
        <v>21</v>
      </c>
      <c r="N96" s="17">
        <v>0.0</v>
      </c>
      <c r="O96" s="14" t="s">
        <v>29</v>
      </c>
    </row>
    <row r="97" ht="14.25" customHeight="1">
      <c r="A97" s="14" t="s">
        <v>127</v>
      </c>
      <c r="B97" s="15" t="s">
        <v>17</v>
      </c>
      <c r="C97" s="16">
        <v>2.0</v>
      </c>
      <c r="D97" s="16">
        <f t="shared" si="1"/>
        <v>1</v>
      </c>
      <c r="E97" s="15" t="s">
        <v>18</v>
      </c>
      <c r="F97" s="16">
        <f t="shared" si="3"/>
        <v>1</v>
      </c>
      <c r="G97" s="15" t="s">
        <v>27</v>
      </c>
      <c r="H97" s="16">
        <v>50164.0</v>
      </c>
      <c r="I97" s="16">
        <v>11.0</v>
      </c>
      <c r="J97" s="16">
        <f t="shared" si="2"/>
        <v>5</v>
      </c>
      <c r="K97" s="15" t="s">
        <v>20</v>
      </c>
      <c r="L97" s="14" t="s">
        <v>22</v>
      </c>
      <c r="M97" s="14" t="s">
        <v>22</v>
      </c>
      <c r="N97" s="17">
        <v>0.0</v>
      </c>
      <c r="O97" s="14" t="s">
        <v>23</v>
      </c>
    </row>
    <row r="98" ht="14.25" hidden="1" customHeight="1">
      <c r="A98" s="14" t="s">
        <v>128</v>
      </c>
      <c r="B98" s="15" t="s">
        <v>47</v>
      </c>
      <c r="C98" s="16">
        <v>4.0</v>
      </c>
      <c r="D98" s="16">
        <f t="shared" si="1"/>
        <v>0</v>
      </c>
      <c r="E98" s="15" t="s">
        <v>26</v>
      </c>
      <c r="F98" s="16">
        <f t="shared" si="3"/>
        <v>0</v>
      </c>
      <c r="G98" s="15" t="s">
        <v>19</v>
      </c>
      <c r="H98" s="16">
        <v>73784.0</v>
      </c>
      <c r="I98" s="16">
        <v>4.0</v>
      </c>
      <c r="J98" s="16">
        <f t="shared" si="2"/>
        <v>3</v>
      </c>
      <c r="K98" s="15" t="s">
        <v>36</v>
      </c>
      <c r="L98" s="14" t="s">
        <v>22</v>
      </c>
      <c r="M98" s="14" t="s">
        <v>22</v>
      </c>
      <c r="N98" s="17">
        <v>0.0</v>
      </c>
      <c r="O98" s="14" t="s">
        <v>23</v>
      </c>
    </row>
    <row r="99" ht="14.25" hidden="1" customHeight="1">
      <c r="A99" s="14" t="s">
        <v>129</v>
      </c>
      <c r="B99" s="15" t="s">
        <v>25</v>
      </c>
      <c r="C99" s="16">
        <v>1.0</v>
      </c>
      <c r="D99" s="16">
        <f t="shared" si="1"/>
        <v>1</v>
      </c>
      <c r="E99" s="15" t="s">
        <v>18</v>
      </c>
      <c r="F99" s="16">
        <f t="shared" si="3"/>
        <v>0</v>
      </c>
      <c r="G99" s="15" t="s">
        <v>19</v>
      </c>
      <c r="H99" s="16">
        <v>53673.0</v>
      </c>
      <c r="I99" s="16">
        <v>12.0</v>
      </c>
      <c r="J99" s="16">
        <f t="shared" si="2"/>
        <v>3</v>
      </c>
      <c r="K99" s="15" t="s">
        <v>36</v>
      </c>
      <c r="L99" s="14" t="s">
        <v>22</v>
      </c>
      <c r="M99" s="14" t="s">
        <v>21</v>
      </c>
      <c r="N99" s="17">
        <v>0.0</v>
      </c>
      <c r="O99" s="14" t="s">
        <v>29</v>
      </c>
    </row>
    <row r="100" ht="14.25" hidden="1" customHeight="1">
      <c r="A100" s="14" t="s">
        <v>130</v>
      </c>
      <c r="B100" s="15" t="s">
        <v>25</v>
      </c>
      <c r="C100" s="16">
        <v>1.0</v>
      </c>
      <c r="D100" s="16">
        <f t="shared" si="1"/>
        <v>0</v>
      </c>
      <c r="E100" s="15" t="s">
        <v>26</v>
      </c>
      <c r="F100" s="16">
        <f t="shared" si="3"/>
        <v>1</v>
      </c>
      <c r="G100" s="15" t="s">
        <v>27</v>
      </c>
      <c r="H100" s="16">
        <v>66267.0</v>
      </c>
      <c r="I100" s="16">
        <v>5.0</v>
      </c>
      <c r="J100" s="16">
        <f t="shared" si="2"/>
        <v>1</v>
      </c>
      <c r="K100" s="15" t="s">
        <v>44</v>
      </c>
      <c r="L100" s="14" t="s">
        <v>21</v>
      </c>
      <c r="M100" s="14" t="s">
        <v>21</v>
      </c>
      <c r="N100" s="17">
        <v>0.0</v>
      </c>
      <c r="O100" s="14" t="s">
        <v>23</v>
      </c>
    </row>
    <row r="101" ht="14.25" hidden="1" customHeight="1">
      <c r="A101" s="14" t="s">
        <v>131</v>
      </c>
      <c r="B101" s="15" t="s">
        <v>47</v>
      </c>
      <c r="C101" s="16">
        <v>4.0</v>
      </c>
      <c r="D101" s="16">
        <f t="shared" si="1"/>
        <v>0</v>
      </c>
      <c r="E101" s="15" t="s">
        <v>26</v>
      </c>
      <c r="F101" s="16">
        <f t="shared" si="3"/>
        <v>1</v>
      </c>
      <c r="G101" s="15" t="s">
        <v>27</v>
      </c>
      <c r="H101" s="16">
        <v>63978.0</v>
      </c>
      <c r="I101" s="16">
        <v>12.0</v>
      </c>
      <c r="J101" s="16">
        <f t="shared" si="2"/>
        <v>4</v>
      </c>
      <c r="K101" s="15" t="s">
        <v>31</v>
      </c>
      <c r="L101" s="14" t="s">
        <v>22</v>
      </c>
      <c r="M101" s="14" t="s">
        <v>21</v>
      </c>
      <c r="N101" s="17">
        <v>0.0</v>
      </c>
      <c r="O101" s="14" t="s">
        <v>23</v>
      </c>
    </row>
    <row r="102" ht="14.25" hidden="1" customHeight="1">
      <c r="A102" s="14" t="s">
        <v>132</v>
      </c>
      <c r="B102" s="15" t="s">
        <v>47</v>
      </c>
      <c r="C102" s="16">
        <v>4.0</v>
      </c>
      <c r="D102" s="16">
        <f t="shared" si="1"/>
        <v>0</v>
      </c>
      <c r="E102" s="15" t="s">
        <v>26</v>
      </c>
      <c r="F102" s="16">
        <f t="shared" si="3"/>
        <v>0</v>
      </c>
      <c r="G102" s="15" t="s">
        <v>19</v>
      </c>
      <c r="H102" s="16">
        <v>60105.0</v>
      </c>
      <c r="I102" s="16">
        <v>11.0</v>
      </c>
      <c r="J102" s="16">
        <f t="shared" si="2"/>
        <v>2</v>
      </c>
      <c r="K102" s="15" t="s">
        <v>28</v>
      </c>
      <c r="L102" s="14" t="s">
        <v>22</v>
      </c>
      <c r="M102" s="14" t="s">
        <v>21</v>
      </c>
      <c r="N102" s="17">
        <v>0.0</v>
      </c>
      <c r="O102" s="14" t="s">
        <v>23</v>
      </c>
    </row>
    <row r="103" ht="14.25" hidden="1" customHeight="1">
      <c r="A103" s="14" t="s">
        <v>133</v>
      </c>
      <c r="B103" s="15" t="s">
        <v>47</v>
      </c>
      <c r="C103" s="16">
        <v>4.0</v>
      </c>
      <c r="D103" s="16">
        <f t="shared" si="1"/>
        <v>1</v>
      </c>
      <c r="E103" s="15" t="s">
        <v>18</v>
      </c>
      <c r="F103" s="16">
        <f t="shared" si="3"/>
        <v>1</v>
      </c>
      <c r="G103" s="15" t="s">
        <v>27</v>
      </c>
      <c r="H103" s="16">
        <v>39852.0</v>
      </c>
      <c r="I103" s="16">
        <v>14.0</v>
      </c>
      <c r="J103" s="16">
        <f t="shared" si="2"/>
        <v>4</v>
      </c>
      <c r="K103" s="15" t="s">
        <v>31</v>
      </c>
      <c r="L103" s="14" t="s">
        <v>21</v>
      </c>
      <c r="M103" s="14" t="s">
        <v>21</v>
      </c>
      <c r="N103" s="17">
        <v>0.0</v>
      </c>
      <c r="O103" s="14" t="s">
        <v>29</v>
      </c>
    </row>
    <row r="104" ht="14.25" customHeight="1">
      <c r="A104" s="14" t="s">
        <v>134</v>
      </c>
      <c r="B104" s="15" t="s">
        <v>17</v>
      </c>
      <c r="C104" s="16">
        <v>2.0</v>
      </c>
      <c r="D104" s="16">
        <f t="shared" si="1"/>
        <v>1</v>
      </c>
      <c r="E104" s="15" t="s">
        <v>18</v>
      </c>
      <c r="F104" s="16">
        <f t="shared" si="3"/>
        <v>1</v>
      </c>
      <c r="G104" s="15" t="s">
        <v>27</v>
      </c>
      <c r="H104" s="16">
        <v>40774.0</v>
      </c>
      <c r="I104" s="16">
        <v>8.0</v>
      </c>
      <c r="J104" s="16">
        <f t="shared" si="2"/>
        <v>2</v>
      </c>
      <c r="K104" s="15" t="s">
        <v>28</v>
      </c>
      <c r="L104" s="14" t="s">
        <v>21</v>
      </c>
      <c r="M104" s="14" t="s">
        <v>22</v>
      </c>
      <c r="N104" s="17">
        <v>0.0</v>
      </c>
      <c r="O104" s="14" t="s">
        <v>29</v>
      </c>
    </row>
    <row r="105" ht="14.25" customHeight="1">
      <c r="A105" s="14" t="s">
        <v>135</v>
      </c>
      <c r="B105" s="15" t="s">
        <v>17</v>
      </c>
      <c r="C105" s="16">
        <v>2.0</v>
      </c>
      <c r="D105" s="16">
        <f t="shared" si="1"/>
        <v>1</v>
      </c>
      <c r="E105" s="15" t="s">
        <v>18</v>
      </c>
      <c r="F105" s="16">
        <f t="shared" si="3"/>
        <v>1</v>
      </c>
      <c r="G105" s="15" t="s">
        <v>27</v>
      </c>
      <c r="H105" s="16">
        <v>91444.0</v>
      </c>
      <c r="I105" s="16">
        <v>3.0</v>
      </c>
      <c r="J105" s="16">
        <f t="shared" si="2"/>
        <v>4</v>
      </c>
      <c r="K105" s="15" t="s">
        <v>31</v>
      </c>
      <c r="L105" s="14" t="s">
        <v>22</v>
      </c>
      <c r="M105" s="14" t="s">
        <v>21</v>
      </c>
      <c r="N105" s="17">
        <v>0.0</v>
      </c>
      <c r="O105" s="14" t="s">
        <v>29</v>
      </c>
    </row>
    <row r="106" ht="14.25" hidden="1" customHeight="1">
      <c r="A106" s="14" t="s">
        <v>136</v>
      </c>
      <c r="B106" s="15" t="s">
        <v>35</v>
      </c>
      <c r="C106" s="16">
        <v>3.0</v>
      </c>
      <c r="D106" s="16">
        <f t="shared" si="1"/>
        <v>1</v>
      </c>
      <c r="E106" s="15" t="s">
        <v>18</v>
      </c>
      <c r="F106" s="16">
        <f t="shared" si="3"/>
        <v>0</v>
      </c>
      <c r="G106" s="15" t="s">
        <v>19</v>
      </c>
      <c r="H106" s="16">
        <v>78934.0</v>
      </c>
      <c r="I106" s="16">
        <v>10.0</v>
      </c>
      <c r="J106" s="16">
        <f t="shared" si="2"/>
        <v>5</v>
      </c>
      <c r="K106" s="15" t="s">
        <v>20</v>
      </c>
      <c r="L106" s="14" t="s">
        <v>22</v>
      </c>
      <c r="M106" s="14" t="s">
        <v>22</v>
      </c>
      <c r="N106" s="17">
        <v>0.0</v>
      </c>
      <c r="O106" s="14" t="s">
        <v>29</v>
      </c>
    </row>
    <row r="107" ht="14.25" customHeight="1">
      <c r="A107" s="14" t="s">
        <v>137</v>
      </c>
      <c r="B107" s="15" t="s">
        <v>17</v>
      </c>
      <c r="C107" s="16">
        <v>2.0</v>
      </c>
      <c r="D107" s="16">
        <f t="shared" si="1"/>
        <v>0</v>
      </c>
      <c r="E107" s="15" t="s">
        <v>26</v>
      </c>
      <c r="F107" s="16">
        <f t="shared" si="3"/>
        <v>1</v>
      </c>
      <c r="G107" s="15" t="s">
        <v>27</v>
      </c>
      <c r="H107" s="16">
        <v>67866.0</v>
      </c>
      <c r="I107" s="16">
        <v>5.0</v>
      </c>
      <c r="J107" s="16">
        <f t="shared" si="2"/>
        <v>5</v>
      </c>
      <c r="K107" s="15" t="s">
        <v>20</v>
      </c>
      <c r="L107" s="14" t="s">
        <v>22</v>
      </c>
      <c r="M107" s="14" t="s">
        <v>21</v>
      </c>
      <c r="N107" s="17">
        <v>0.0</v>
      </c>
      <c r="O107" s="14" t="s">
        <v>23</v>
      </c>
    </row>
    <row r="108" ht="14.25" customHeight="1">
      <c r="A108" s="14" t="s">
        <v>138</v>
      </c>
      <c r="B108" s="15" t="s">
        <v>17</v>
      </c>
      <c r="C108" s="16">
        <v>2.0</v>
      </c>
      <c r="D108" s="16">
        <f t="shared" si="1"/>
        <v>0</v>
      </c>
      <c r="E108" s="15" t="s">
        <v>26</v>
      </c>
      <c r="F108" s="16">
        <f t="shared" si="3"/>
        <v>1</v>
      </c>
      <c r="G108" s="15" t="s">
        <v>27</v>
      </c>
      <c r="H108" s="16">
        <v>37674.0</v>
      </c>
      <c r="I108" s="16">
        <v>5.0</v>
      </c>
      <c r="J108" s="16">
        <f t="shared" si="2"/>
        <v>4</v>
      </c>
      <c r="K108" s="15" t="s">
        <v>31</v>
      </c>
      <c r="L108" s="14" t="s">
        <v>21</v>
      </c>
      <c r="M108" s="14" t="s">
        <v>21</v>
      </c>
      <c r="N108" s="17">
        <v>0.0</v>
      </c>
      <c r="O108" s="14" t="s">
        <v>23</v>
      </c>
    </row>
    <row r="109" ht="14.25" hidden="1" customHeight="1">
      <c r="A109" s="14" t="s">
        <v>139</v>
      </c>
      <c r="B109" s="15" t="s">
        <v>35</v>
      </c>
      <c r="C109" s="16">
        <v>3.0</v>
      </c>
      <c r="D109" s="16">
        <f t="shared" si="1"/>
        <v>0</v>
      </c>
      <c r="E109" s="15" t="s">
        <v>26</v>
      </c>
      <c r="F109" s="16">
        <f t="shared" si="3"/>
        <v>0</v>
      </c>
      <c r="G109" s="15" t="s">
        <v>19</v>
      </c>
      <c r="H109" s="16">
        <v>37384.0</v>
      </c>
      <c r="I109" s="16">
        <v>4.0</v>
      </c>
      <c r="J109" s="16">
        <f t="shared" si="2"/>
        <v>3</v>
      </c>
      <c r="K109" s="15" t="s">
        <v>36</v>
      </c>
      <c r="L109" s="14" t="s">
        <v>22</v>
      </c>
      <c r="M109" s="14" t="s">
        <v>22</v>
      </c>
      <c r="N109" s="17">
        <v>0.0</v>
      </c>
      <c r="O109" s="14" t="s">
        <v>23</v>
      </c>
    </row>
    <row r="110" ht="14.25" hidden="1" customHeight="1">
      <c r="A110" s="14" t="s">
        <v>140</v>
      </c>
      <c r="B110" s="15" t="s">
        <v>47</v>
      </c>
      <c r="C110" s="16">
        <v>4.0</v>
      </c>
      <c r="D110" s="16">
        <f t="shared" si="1"/>
        <v>0</v>
      </c>
      <c r="E110" s="15" t="s">
        <v>26</v>
      </c>
      <c r="F110" s="16">
        <f t="shared" si="3"/>
        <v>0</v>
      </c>
      <c r="G110" s="15" t="s">
        <v>19</v>
      </c>
      <c r="H110" s="16">
        <v>75795.0</v>
      </c>
      <c r="I110" s="16">
        <v>9.0</v>
      </c>
      <c r="J110" s="16">
        <f t="shared" si="2"/>
        <v>3</v>
      </c>
      <c r="K110" s="15" t="s">
        <v>36</v>
      </c>
      <c r="L110" s="14" t="s">
        <v>22</v>
      </c>
      <c r="M110" s="14" t="s">
        <v>22</v>
      </c>
      <c r="N110" s="17">
        <v>0.0</v>
      </c>
      <c r="O110" s="14" t="s">
        <v>29</v>
      </c>
    </row>
    <row r="111" ht="14.25" hidden="1" customHeight="1">
      <c r="A111" s="14" t="s">
        <v>141</v>
      </c>
      <c r="B111" s="15" t="s">
        <v>25</v>
      </c>
      <c r="C111" s="16">
        <v>1.0</v>
      </c>
      <c r="D111" s="16">
        <f t="shared" si="1"/>
        <v>1</v>
      </c>
      <c r="E111" s="15" t="s">
        <v>18</v>
      </c>
      <c r="F111" s="16">
        <f t="shared" si="3"/>
        <v>0</v>
      </c>
      <c r="G111" s="15" t="s">
        <v>19</v>
      </c>
      <c r="H111" s="16">
        <v>83702.0</v>
      </c>
      <c r="I111" s="16">
        <v>7.0</v>
      </c>
      <c r="J111" s="16">
        <f t="shared" si="2"/>
        <v>1</v>
      </c>
      <c r="K111" s="15" t="s">
        <v>44</v>
      </c>
      <c r="L111" s="14" t="s">
        <v>21</v>
      </c>
      <c r="M111" s="14" t="s">
        <v>22</v>
      </c>
      <c r="N111" s="17">
        <v>0.0</v>
      </c>
      <c r="O111" s="14" t="s">
        <v>29</v>
      </c>
    </row>
    <row r="112" ht="14.25" hidden="1" customHeight="1">
      <c r="A112" s="14" t="s">
        <v>142</v>
      </c>
      <c r="B112" s="15" t="s">
        <v>25</v>
      </c>
      <c r="C112" s="16">
        <v>1.0</v>
      </c>
      <c r="D112" s="16">
        <f t="shared" si="1"/>
        <v>0</v>
      </c>
      <c r="E112" s="15" t="s">
        <v>26</v>
      </c>
      <c r="F112" s="16">
        <f t="shared" si="3"/>
        <v>1</v>
      </c>
      <c r="G112" s="15" t="s">
        <v>27</v>
      </c>
      <c r="H112" s="16">
        <v>40038.0</v>
      </c>
      <c r="I112" s="16">
        <v>1.0</v>
      </c>
      <c r="J112" s="16">
        <f t="shared" si="2"/>
        <v>5</v>
      </c>
      <c r="K112" s="15" t="s">
        <v>20</v>
      </c>
      <c r="L112" s="14" t="s">
        <v>22</v>
      </c>
      <c r="M112" s="14" t="s">
        <v>21</v>
      </c>
      <c r="N112" s="17">
        <v>0.0</v>
      </c>
      <c r="O112" s="14" t="s">
        <v>23</v>
      </c>
    </row>
    <row r="113" ht="14.25" hidden="1" customHeight="1">
      <c r="A113" s="14" t="s">
        <v>143</v>
      </c>
      <c r="B113" s="15" t="s">
        <v>47</v>
      </c>
      <c r="C113" s="16">
        <v>4.0</v>
      </c>
      <c r="D113" s="16">
        <f t="shared" si="1"/>
        <v>1</v>
      </c>
      <c r="E113" s="15" t="s">
        <v>18</v>
      </c>
      <c r="F113" s="16">
        <f t="shared" si="3"/>
        <v>1</v>
      </c>
      <c r="G113" s="15" t="s">
        <v>27</v>
      </c>
      <c r="H113" s="16">
        <v>37610.0</v>
      </c>
      <c r="I113" s="16">
        <v>5.0</v>
      </c>
      <c r="J113" s="16">
        <f t="shared" si="2"/>
        <v>4</v>
      </c>
      <c r="K113" s="15" t="s">
        <v>31</v>
      </c>
      <c r="L113" s="14" t="s">
        <v>22</v>
      </c>
      <c r="M113" s="14" t="s">
        <v>21</v>
      </c>
      <c r="N113" s="17">
        <v>0.0</v>
      </c>
      <c r="O113" s="14" t="s">
        <v>23</v>
      </c>
    </row>
    <row r="114" ht="14.25" hidden="1" customHeight="1">
      <c r="A114" s="14" t="s">
        <v>144</v>
      </c>
      <c r="B114" s="15" t="s">
        <v>25</v>
      </c>
      <c r="C114" s="16">
        <v>1.0</v>
      </c>
      <c r="D114" s="16">
        <f t="shared" si="1"/>
        <v>1</v>
      </c>
      <c r="E114" s="15" t="s">
        <v>18</v>
      </c>
      <c r="F114" s="16">
        <f t="shared" si="3"/>
        <v>0</v>
      </c>
      <c r="G114" s="15" t="s">
        <v>19</v>
      </c>
      <c r="H114" s="16">
        <v>70913.0</v>
      </c>
      <c r="I114" s="16">
        <v>4.0</v>
      </c>
      <c r="J114" s="16">
        <f t="shared" si="2"/>
        <v>5</v>
      </c>
      <c r="K114" s="15" t="s">
        <v>20</v>
      </c>
      <c r="L114" s="14" t="s">
        <v>22</v>
      </c>
      <c r="M114" s="14" t="s">
        <v>22</v>
      </c>
      <c r="N114" s="17">
        <v>0.0</v>
      </c>
      <c r="O114" s="14" t="s">
        <v>29</v>
      </c>
    </row>
    <row r="115" ht="14.25" customHeight="1">
      <c r="A115" s="14" t="s">
        <v>145</v>
      </c>
      <c r="B115" s="15" t="s">
        <v>17</v>
      </c>
      <c r="C115" s="16">
        <v>2.0</v>
      </c>
      <c r="D115" s="16">
        <f t="shared" si="1"/>
        <v>0</v>
      </c>
      <c r="E115" s="15" t="s">
        <v>26</v>
      </c>
      <c r="F115" s="16">
        <f t="shared" si="3"/>
        <v>1</v>
      </c>
      <c r="G115" s="15" t="s">
        <v>27</v>
      </c>
      <c r="H115" s="16">
        <v>29200.0</v>
      </c>
      <c r="I115" s="16">
        <v>13.0</v>
      </c>
      <c r="J115" s="16">
        <f t="shared" si="2"/>
        <v>3</v>
      </c>
      <c r="K115" s="15" t="s">
        <v>36</v>
      </c>
      <c r="L115" s="14" t="s">
        <v>21</v>
      </c>
      <c r="M115" s="14" t="s">
        <v>21</v>
      </c>
      <c r="N115" s="17">
        <v>0.0</v>
      </c>
      <c r="O115" s="14" t="s">
        <v>23</v>
      </c>
    </row>
    <row r="116" ht="14.25" hidden="1" customHeight="1">
      <c r="A116" s="14" t="s">
        <v>146</v>
      </c>
      <c r="B116" s="15" t="s">
        <v>35</v>
      </c>
      <c r="C116" s="16">
        <v>3.0</v>
      </c>
      <c r="D116" s="16">
        <f t="shared" si="1"/>
        <v>1</v>
      </c>
      <c r="E116" s="15" t="s">
        <v>18</v>
      </c>
      <c r="F116" s="16">
        <f t="shared" si="3"/>
        <v>0</v>
      </c>
      <c r="G116" s="15" t="s">
        <v>19</v>
      </c>
      <c r="H116" s="16">
        <v>59611.0</v>
      </c>
      <c r="I116" s="16">
        <v>5.0</v>
      </c>
      <c r="J116" s="16">
        <f t="shared" si="2"/>
        <v>4</v>
      </c>
      <c r="K116" s="15" t="s">
        <v>31</v>
      </c>
      <c r="L116" s="14" t="s">
        <v>21</v>
      </c>
      <c r="M116" s="14" t="s">
        <v>21</v>
      </c>
      <c r="N116" s="17">
        <v>0.0</v>
      </c>
      <c r="O116" s="14" t="s">
        <v>29</v>
      </c>
    </row>
    <row r="117" ht="14.25" hidden="1" customHeight="1">
      <c r="A117" s="14" t="s">
        <v>147</v>
      </c>
      <c r="B117" s="15" t="s">
        <v>47</v>
      </c>
      <c r="C117" s="16">
        <v>4.0</v>
      </c>
      <c r="D117" s="16">
        <f t="shared" si="1"/>
        <v>1</v>
      </c>
      <c r="E117" s="15" t="s">
        <v>18</v>
      </c>
      <c r="F117" s="16">
        <f t="shared" si="3"/>
        <v>0</v>
      </c>
      <c r="G117" s="15" t="s">
        <v>19</v>
      </c>
      <c r="H117" s="16">
        <v>62193.0</v>
      </c>
      <c r="I117" s="16">
        <v>15.0</v>
      </c>
      <c r="J117" s="16">
        <f t="shared" si="2"/>
        <v>2</v>
      </c>
      <c r="K117" s="15" t="s">
        <v>28</v>
      </c>
      <c r="L117" s="14" t="s">
        <v>21</v>
      </c>
      <c r="M117" s="14" t="s">
        <v>21</v>
      </c>
      <c r="N117" s="17">
        <v>0.0</v>
      </c>
      <c r="O117" s="14" t="s">
        <v>23</v>
      </c>
    </row>
    <row r="118" ht="14.25" hidden="1" customHeight="1">
      <c r="A118" s="14" t="s">
        <v>148</v>
      </c>
      <c r="B118" s="15" t="s">
        <v>25</v>
      </c>
      <c r="C118" s="16">
        <v>1.0</v>
      </c>
      <c r="D118" s="16">
        <f t="shared" si="1"/>
        <v>0</v>
      </c>
      <c r="E118" s="15" t="s">
        <v>26</v>
      </c>
      <c r="F118" s="16">
        <f t="shared" si="3"/>
        <v>1</v>
      </c>
      <c r="G118" s="15" t="s">
        <v>27</v>
      </c>
      <c r="H118" s="16">
        <v>80557.0</v>
      </c>
      <c r="I118" s="16">
        <v>10.0</v>
      </c>
      <c r="J118" s="16">
        <f t="shared" si="2"/>
        <v>2</v>
      </c>
      <c r="K118" s="15" t="s">
        <v>28</v>
      </c>
      <c r="L118" s="14" t="s">
        <v>22</v>
      </c>
      <c r="M118" s="14" t="s">
        <v>21</v>
      </c>
      <c r="N118" s="17">
        <v>0.0</v>
      </c>
      <c r="O118" s="14" t="s">
        <v>23</v>
      </c>
    </row>
    <row r="119" ht="14.25" hidden="1" customHeight="1">
      <c r="A119" s="14" t="s">
        <v>149</v>
      </c>
      <c r="B119" s="15" t="s">
        <v>25</v>
      </c>
      <c r="C119" s="16">
        <v>1.0</v>
      </c>
      <c r="D119" s="16">
        <f t="shared" si="1"/>
        <v>1</v>
      </c>
      <c r="E119" s="15" t="s">
        <v>18</v>
      </c>
      <c r="F119" s="16">
        <f t="shared" si="3"/>
        <v>0</v>
      </c>
      <c r="G119" s="15" t="s">
        <v>19</v>
      </c>
      <c r="H119" s="16">
        <v>35245.0</v>
      </c>
      <c r="I119" s="16">
        <v>6.0</v>
      </c>
      <c r="J119" s="16">
        <f t="shared" si="2"/>
        <v>3</v>
      </c>
      <c r="K119" s="15" t="s">
        <v>36</v>
      </c>
      <c r="L119" s="14" t="s">
        <v>21</v>
      </c>
      <c r="M119" s="14" t="s">
        <v>21</v>
      </c>
      <c r="N119" s="17">
        <v>0.0</v>
      </c>
      <c r="O119" s="14" t="s">
        <v>29</v>
      </c>
    </row>
    <row r="120" ht="14.25" customHeight="1">
      <c r="A120" s="14" t="s">
        <v>150</v>
      </c>
      <c r="B120" s="15" t="s">
        <v>17</v>
      </c>
      <c r="C120" s="16">
        <v>2.0</v>
      </c>
      <c r="D120" s="16">
        <f t="shared" si="1"/>
        <v>1</v>
      </c>
      <c r="E120" s="15" t="s">
        <v>18</v>
      </c>
      <c r="F120" s="16">
        <f t="shared" si="3"/>
        <v>0</v>
      </c>
      <c r="G120" s="15" t="s">
        <v>19</v>
      </c>
      <c r="H120" s="16">
        <v>78201.0</v>
      </c>
      <c r="I120" s="16">
        <v>1.0</v>
      </c>
      <c r="J120" s="16">
        <f t="shared" si="2"/>
        <v>2</v>
      </c>
      <c r="K120" s="15" t="s">
        <v>28</v>
      </c>
      <c r="L120" s="14" t="s">
        <v>21</v>
      </c>
      <c r="M120" s="14" t="s">
        <v>22</v>
      </c>
      <c r="N120" s="17">
        <v>0.0</v>
      </c>
      <c r="O120" s="14" t="s">
        <v>29</v>
      </c>
    </row>
    <row r="121" ht="14.25" customHeight="1">
      <c r="A121" s="14" t="s">
        <v>151</v>
      </c>
      <c r="B121" s="15" t="s">
        <v>17</v>
      </c>
      <c r="C121" s="16">
        <v>2.0</v>
      </c>
      <c r="D121" s="16">
        <f t="shared" si="1"/>
        <v>0</v>
      </c>
      <c r="E121" s="15" t="s">
        <v>26</v>
      </c>
      <c r="F121" s="16">
        <f t="shared" si="3"/>
        <v>0</v>
      </c>
      <c r="G121" s="15" t="s">
        <v>19</v>
      </c>
      <c r="H121" s="16">
        <v>39298.0</v>
      </c>
      <c r="I121" s="16">
        <v>15.0</v>
      </c>
      <c r="J121" s="16">
        <f t="shared" si="2"/>
        <v>1</v>
      </c>
      <c r="K121" s="15" t="s">
        <v>44</v>
      </c>
      <c r="L121" s="14" t="s">
        <v>22</v>
      </c>
      <c r="M121" s="14" t="s">
        <v>21</v>
      </c>
      <c r="N121" s="17">
        <v>0.0</v>
      </c>
      <c r="O121" s="14" t="s">
        <v>23</v>
      </c>
    </row>
    <row r="122" ht="14.25" customHeight="1">
      <c r="A122" s="14" t="s">
        <v>152</v>
      </c>
      <c r="B122" s="15" t="s">
        <v>17</v>
      </c>
      <c r="C122" s="16">
        <v>2.0</v>
      </c>
      <c r="D122" s="16">
        <f t="shared" si="1"/>
        <v>0</v>
      </c>
      <c r="E122" s="15" t="s">
        <v>26</v>
      </c>
      <c r="F122" s="16">
        <f t="shared" si="3"/>
        <v>0</v>
      </c>
      <c r="G122" s="15" t="s">
        <v>19</v>
      </c>
      <c r="H122" s="16">
        <v>88286.0</v>
      </c>
      <c r="I122" s="16">
        <v>13.0</v>
      </c>
      <c r="J122" s="16">
        <f t="shared" si="2"/>
        <v>1</v>
      </c>
      <c r="K122" s="15" t="s">
        <v>44</v>
      </c>
      <c r="L122" s="14" t="s">
        <v>22</v>
      </c>
      <c r="M122" s="14" t="s">
        <v>21</v>
      </c>
      <c r="N122" s="17">
        <v>0.0</v>
      </c>
      <c r="O122" s="14" t="s">
        <v>29</v>
      </c>
    </row>
    <row r="123" ht="14.25" hidden="1" customHeight="1">
      <c r="A123" s="14" t="s">
        <v>153</v>
      </c>
      <c r="B123" s="15" t="s">
        <v>35</v>
      </c>
      <c r="C123" s="16">
        <v>3.0</v>
      </c>
      <c r="D123" s="16">
        <f t="shared" si="1"/>
        <v>1</v>
      </c>
      <c r="E123" s="15" t="s">
        <v>18</v>
      </c>
      <c r="F123" s="16">
        <f t="shared" si="3"/>
        <v>0</v>
      </c>
      <c r="G123" s="15" t="s">
        <v>19</v>
      </c>
      <c r="H123" s="16">
        <v>65286.0</v>
      </c>
      <c r="I123" s="16">
        <v>14.0</v>
      </c>
      <c r="J123" s="16">
        <f t="shared" si="2"/>
        <v>1</v>
      </c>
      <c r="K123" s="15" t="s">
        <v>44</v>
      </c>
      <c r="L123" s="14" t="s">
        <v>21</v>
      </c>
      <c r="M123" s="14" t="s">
        <v>21</v>
      </c>
      <c r="N123" s="17">
        <v>0.0</v>
      </c>
      <c r="O123" s="14" t="s">
        <v>29</v>
      </c>
    </row>
    <row r="124" ht="14.25" hidden="1" customHeight="1">
      <c r="A124" s="14" t="s">
        <v>154</v>
      </c>
      <c r="B124" s="15" t="s">
        <v>25</v>
      </c>
      <c r="C124" s="16">
        <v>1.0</v>
      </c>
      <c r="D124" s="16">
        <f t="shared" si="1"/>
        <v>0</v>
      </c>
      <c r="E124" s="15" t="s">
        <v>26</v>
      </c>
      <c r="F124" s="16">
        <f t="shared" si="3"/>
        <v>1</v>
      </c>
      <c r="G124" s="15" t="s">
        <v>27</v>
      </c>
      <c r="H124" s="16">
        <v>60922.0</v>
      </c>
      <c r="I124" s="16">
        <v>13.0</v>
      </c>
      <c r="J124" s="16">
        <f t="shared" si="2"/>
        <v>2</v>
      </c>
      <c r="K124" s="15" t="s">
        <v>28</v>
      </c>
      <c r="L124" s="14" t="s">
        <v>22</v>
      </c>
      <c r="M124" s="14" t="s">
        <v>21</v>
      </c>
      <c r="N124" s="17">
        <v>0.0</v>
      </c>
      <c r="O124" s="14" t="s">
        <v>23</v>
      </c>
    </row>
    <row r="125" ht="14.25" customHeight="1">
      <c r="A125" s="14" t="s">
        <v>155</v>
      </c>
      <c r="B125" s="15" t="s">
        <v>17</v>
      </c>
      <c r="C125" s="16">
        <v>2.0</v>
      </c>
      <c r="D125" s="16">
        <f t="shared" si="1"/>
        <v>0</v>
      </c>
      <c r="E125" s="15" t="s">
        <v>26</v>
      </c>
      <c r="F125" s="16">
        <f t="shared" si="3"/>
        <v>0</v>
      </c>
      <c r="G125" s="15" t="s">
        <v>19</v>
      </c>
      <c r="H125" s="16">
        <v>85130.0</v>
      </c>
      <c r="I125" s="16">
        <v>9.0</v>
      </c>
      <c r="J125" s="16">
        <f t="shared" si="2"/>
        <v>4</v>
      </c>
      <c r="K125" s="15" t="s">
        <v>31</v>
      </c>
      <c r="L125" s="14" t="s">
        <v>21</v>
      </c>
      <c r="M125" s="14" t="s">
        <v>22</v>
      </c>
      <c r="N125" s="17">
        <v>0.0</v>
      </c>
      <c r="O125" s="14" t="s">
        <v>23</v>
      </c>
    </row>
    <row r="126" ht="14.25" customHeight="1">
      <c r="A126" s="14" t="s">
        <v>156</v>
      </c>
      <c r="B126" s="15" t="s">
        <v>17</v>
      </c>
      <c r="C126" s="16">
        <v>2.0</v>
      </c>
      <c r="D126" s="16">
        <f t="shared" si="1"/>
        <v>0</v>
      </c>
      <c r="E126" s="15" t="s">
        <v>26</v>
      </c>
      <c r="F126" s="16">
        <f t="shared" si="3"/>
        <v>1</v>
      </c>
      <c r="G126" s="15" t="s">
        <v>27</v>
      </c>
      <c r="H126" s="16">
        <v>79117.0</v>
      </c>
      <c r="I126" s="16">
        <v>7.0</v>
      </c>
      <c r="J126" s="16">
        <f t="shared" si="2"/>
        <v>3</v>
      </c>
      <c r="K126" s="15" t="s">
        <v>36</v>
      </c>
      <c r="L126" s="14" t="s">
        <v>21</v>
      </c>
      <c r="M126" s="14" t="s">
        <v>21</v>
      </c>
      <c r="N126" s="17">
        <v>0.0</v>
      </c>
      <c r="O126" s="14" t="s">
        <v>23</v>
      </c>
    </row>
    <row r="127" ht="14.25" hidden="1" customHeight="1">
      <c r="A127" s="14" t="s">
        <v>157</v>
      </c>
      <c r="B127" s="15" t="s">
        <v>47</v>
      </c>
      <c r="C127" s="16">
        <v>4.0</v>
      </c>
      <c r="D127" s="16">
        <f t="shared" si="1"/>
        <v>0</v>
      </c>
      <c r="E127" s="15" t="s">
        <v>26</v>
      </c>
      <c r="F127" s="16">
        <f t="shared" si="3"/>
        <v>0</v>
      </c>
      <c r="G127" s="15" t="s">
        <v>19</v>
      </c>
      <c r="H127" s="16">
        <v>98805.0</v>
      </c>
      <c r="I127" s="16">
        <v>12.0</v>
      </c>
      <c r="J127" s="16">
        <f t="shared" si="2"/>
        <v>4</v>
      </c>
      <c r="K127" s="15" t="s">
        <v>31</v>
      </c>
      <c r="L127" s="14" t="s">
        <v>22</v>
      </c>
      <c r="M127" s="14" t="s">
        <v>21</v>
      </c>
      <c r="N127" s="17">
        <v>0.0</v>
      </c>
      <c r="O127" s="14" t="s">
        <v>29</v>
      </c>
    </row>
    <row r="128" ht="14.25" hidden="1" customHeight="1">
      <c r="A128" s="14" t="s">
        <v>158</v>
      </c>
      <c r="B128" s="15" t="s">
        <v>35</v>
      </c>
      <c r="C128" s="16">
        <v>3.0</v>
      </c>
      <c r="D128" s="16">
        <f t="shared" si="1"/>
        <v>0</v>
      </c>
      <c r="E128" s="15" t="s">
        <v>26</v>
      </c>
      <c r="F128" s="16">
        <f t="shared" si="3"/>
        <v>1</v>
      </c>
      <c r="G128" s="15" t="s">
        <v>27</v>
      </c>
      <c r="H128" s="16">
        <v>86287.0</v>
      </c>
      <c r="I128" s="16">
        <v>13.0</v>
      </c>
      <c r="J128" s="16">
        <f t="shared" si="2"/>
        <v>1</v>
      </c>
      <c r="K128" s="15" t="s">
        <v>44</v>
      </c>
      <c r="L128" s="14" t="s">
        <v>22</v>
      </c>
      <c r="M128" s="14" t="s">
        <v>22</v>
      </c>
      <c r="N128" s="17">
        <v>0.0</v>
      </c>
      <c r="O128" s="14" t="s">
        <v>29</v>
      </c>
    </row>
    <row r="129" ht="14.25" customHeight="1">
      <c r="A129" s="14" t="s">
        <v>159</v>
      </c>
      <c r="B129" s="15" t="s">
        <v>17</v>
      </c>
      <c r="C129" s="16">
        <v>2.0</v>
      </c>
      <c r="D129" s="16">
        <f t="shared" si="1"/>
        <v>1</v>
      </c>
      <c r="E129" s="15" t="s">
        <v>18</v>
      </c>
      <c r="F129" s="16">
        <f t="shared" si="3"/>
        <v>1</v>
      </c>
      <c r="G129" s="15" t="s">
        <v>27</v>
      </c>
      <c r="H129" s="16">
        <v>53758.0</v>
      </c>
      <c r="I129" s="16">
        <v>3.0</v>
      </c>
      <c r="J129" s="16">
        <f t="shared" si="2"/>
        <v>1</v>
      </c>
      <c r="K129" s="15" t="s">
        <v>44</v>
      </c>
      <c r="L129" s="14" t="s">
        <v>21</v>
      </c>
      <c r="M129" s="14" t="s">
        <v>21</v>
      </c>
      <c r="N129" s="17">
        <v>0.0</v>
      </c>
      <c r="O129" s="14" t="s">
        <v>29</v>
      </c>
    </row>
    <row r="130" ht="14.25" hidden="1" customHeight="1">
      <c r="A130" s="14" t="s">
        <v>160</v>
      </c>
      <c r="B130" s="15" t="s">
        <v>25</v>
      </c>
      <c r="C130" s="16">
        <v>1.0</v>
      </c>
      <c r="D130" s="16">
        <f t="shared" si="1"/>
        <v>0</v>
      </c>
      <c r="E130" s="15" t="s">
        <v>26</v>
      </c>
      <c r="F130" s="16">
        <f t="shared" si="3"/>
        <v>1</v>
      </c>
      <c r="G130" s="15" t="s">
        <v>27</v>
      </c>
      <c r="H130" s="16">
        <v>94989.0</v>
      </c>
      <c r="I130" s="16">
        <v>13.0</v>
      </c>
      <c r="J130" s="16">
        <f t="shared" si="2"/>
        <v>1</v>
      </c>
      <c r="K130" s="15" t="s">
        <v>44</v>
      </c>
      <c r="L130" s="14" t="s">
        <v>22</v>
      </c>
      <c r="M130" s="14" t="s">
        <v>21</v>
      </c>
      <c r="N130" s="17">
        <v>0.0</v>
      </c>
      <c r="O130" s="14" t="s">
        <v>29</v>
      </c>
    </row>
    <row r="131" ht="14.25" customHeight="1">
      <c r="A131" s="14" t="s">
        <v>161</v>
      </c>
      <c r="B131" s="15" t="s">
        <v>17</v>
      </c>
      <c r="C131" s="16">
        <v>2.0</v>
      </c>
      <c r="D131" s="16">
        <f t="shared" si="1"/>
        <v>1</v>
      </c>
      <c r="E131" s="15" t="s">
        <v>18</v>
      </c>
      <c r="F131" s="16">
        <f t="shared" si="3"/>
        <v>1</v>
      </c>
      <c r="G131" s="15" t="s">
        <v>27</v>
      </c>
      <c r="H131" s="16">
        <v>54242.0</v>
      </c>
      <c r="I131" s="16">
        <v>11.0</v>
      </c>
      <c r="J131" s="16">
        <f t="shared" si="2"/>
        <v>4</v>
      </c>
      <c r="K131" s="15" t="s">
        <v>31</v>
      </c>
      <c r="L131" s="14" t="s">
        <v>22</v>
      </c>
      <c r="M131" s="14" t="s">
        <v>21</v>
      </c>
      <c r="N131" s="17">
        <v>0.0</v>
      </c>
      <c r="O131" s="14" t="s">
        <v>29</v>
      </c>
    </row>
    <row r="132" ht="14.25" hidden="1" customHeight="1">
      <c r="A132" s="14" t="s">
        <v>162</v>
      </c>
      <c r="B132" s="15" t="s">
        <v>35</v>
      </c>
      <c r="C132" s="16">
        <v>3.0</v>
      </c>
      <c r="D132" s="16">
        <f t="shared" si="1"/>
        <v>1</v>
      </c>
      <c r="E132" s="15" t="s">
        <v>18</v>
      </c>
      <c r="F132" s="16">
        <f t="shared" si="3"/>
        <v>1</v>
      </c>
      <c r="G132" s="15" t="s">
        <v>27</v>
      </c>
      <c r="H132" s="16">
        <v>90541.0</v>
      </c>
      <c r="I132" s="16">
        <v>1.0</v>
      </c>
      <c r="J132" s="16">
        <f t="shared" si="2"/>
        <v>5</v>
      </c>
      <c r="K132" s="15" t="s">
        <v>20</v>
      </c>
      <c r="L132" s="14" t="s">
        <v>22</v>
      </c>
      <c r="M132" s="14" t="s">
        <v>22</v>
      </c>
      <c r="N132" s="17">
        <v>0.0</v>
      </c>
      <c r="O132" s="14" t="s">
        <v>29</v>
      </c>
    </row>
    <row r="133" ht="14.25" hidden="1" customHeight="1">
      <c r="A133" s="14" t="s">
        <v>163</v>
      </c>
      <c r="B133" s="15" t="s">
        <v>35</v>
      </c>
      <c r="C133" s="16">
        <v>3.0</v>
      </c>
      <c r="D133" s="16">
        <f t="shared" si="1"/>
        <v>0</v>
      </c>
      <c r="E133" s="15" t="s">
        <v>26</v>
      </c>
      <c r="F133" s="16">
        <f t="shared" si="3"/>
        <v>1</v>
      </c>
      <c r="G133" s="15" t="s">
        <v>27</v>
      </c>
      <c r="H133" s="16">
        <v>64896.0</v>
      </c>
      <c r="I133" s="16">
        <v>6.0</v>
      </c>
      <c r="J133" s="16">
        <f t="shared" si="2"/>
        <v>1</v>
      </c>
      <c r="K133" s="15" t="s">
        <v>44</v>
      </c>
      <c r="L133" s="14" t="s">
        <v>22</v>
      </c>
      <c r="M133" s="14" t="s">
        <v>21</v>
      </c>
      <c r="N133" s="17">
        <v>0.0</v>
      </c>
      <c r="O133" s="14" t="s">
        <v>29</v>
      </c>
    </row>
    <row r="134" ht="14.25" customHeight="1">
      <c r="A134" s="14" t="s">
        <v>164</v>
      </c>
      <c r="B134" s="15" t="s">
        <v>17</v>
      </c>
      <c r="C134" s="16">
        <v>2.0</v>
      </c>
      <c r="D134" s="16">
        <f t="shared" si="1"/>
        <v>0</v>
      </c>
      <c r="E134" s="15" t="s">
        <v>26</v>
      </c>
      <c r="F134" s="16">
        <f t="shared" si="3"/>
        <v>0</v>
      </c>
      <c r="G134" s="15" t="s">
        <v>19</v>
      </c>
      <c r="H134" s="16">
        <v>43394.0</v>
      </c>
      <c r="I134" s="16">
        <v>9.0</v>
      </c>
      <c r="J134" s="16">
        <f t="shared" si="2"/>
        <v>2</v>
      </c>
      <c r="K134" s="15" t="s">
        <v>28</v>
      </c>
      <c r="L134" s="14" t="s">
        <v>22</v>
      </c>
      <c r="M134" s="14" t="s">
        <v>21</v>
      </c>
      <c r="N134" s="17">
        <v>0.0</v>
      </c>
      <c r="O134" s="14" t="s">
        <v>23</v>
      </c>
    </row>
    <row r="135" ht="14.25" hidden="1" customHeight="1">
      <c r="A135" s="14" t="s">
        <v>165</v>
      </c>
      <c r="B135" s="15" t="s">
        <v>25</v>
      </c>
      <c r="C135" s="16">
        <v>1.0</v>
      </c>
      <c r="D135" s="16">
        <f t="shared" si="1"/>
        <v>0</v>
      </c>
      <c r="E135" s="15" t="s">
        <v>26</v>
      </c>
      <c r="F135" s="16">
        <f t="shared" si="3"/>
        <v>1</v>
      </c>
      <c r="G135" s="15" t="s">
        <v>27</v>
      </c>
      <c r="H135" s="16">
        <v>56728.0</v>
      </c>
      <c r="I135" s="16">
        <v>9.0</v>
      </c>
      <c r="J135" s="16">
        <f t="shared" si="2"/>
        <v>1</v>
      </c>
      <c r="K135" s="15" t="s">
        <v>44</v>
      </c>
      <c r="L135" s="14" t="s">
        <v>22</v>
      </c>
      <c r="M135" s="14" t="s">
        <v>22</v>
      </c>
      <c r="N135" s="17">
        <v>0.0</v>
      </c>
      <c r="O135" s="14" t="s">
        <v>23</v>
      </c>
    </row>
    <row r="136" ht="14.25" customHeight="1">
      <c r="A136" s="14" t="s">
        <v>166</v>
      </c>
      <c r="B136" s="15" t="s">
        <v>17</v>
      </c>
      <c r="C136" s="16">
        <v>2.0</v>
      </c>
      <c r="D136" s="16">
        <f t="shared" si="1"/>
        <v>0</v>
      </c>
      <c r="E136" s="15" t="s">
        <v>26</v>
      </c>
      <c r="F136" s="16">
        <f t="shared" si="3"/>
        <v>0</v>
      </c>
      <c r="G136" s="15" t="s">
        <v>19</v>
      </c>
      <c r="H136" s="16">
        <v>74842.0</v>
      </c>
      <c r="I136" s="16">
        <v>5.0</v>
      </c>
      <c r="J136" s="16">
        <f t="shared" si="2"/>
        <v>5</v>
      </c>
      <c r="K136" s="15" t="s">
        <v>20</v>
      </c>
      <c r="L136" s="14" t="s">
        <v>22</v>
      </c>
      <c r="M136" s="14" t="s">
        <v>21</v>
      </c>
      <c r="N136" s="17">
        <v>0.0</v>
      </c>
      <c r="O136" s="14" t="s">
        <v>29</v>
      </c>
    </row>
    <row r="137" ht="14.25" hidden="1" customHeight="1">
      <c r="A137" s="14" t="s">
        <v>167</v>
      </c>
      <c r="B137" s="15" t="s">
        <v>47</v>
      </c>
      <c r="C137" s="16">
        <v>4.0</v>
      </c>
      <c r="D137" s="16">
        <f t="shared" si="1"/>
        <v>1</v>
      </c>
      <c r="E137" s="15" t="s">
        <v>18</v>
      </c>
      <c r="F137" s="16">
        <f t="shared" si="3"/>
        <v>1</v>
      </c>
      <c r="G137" s="15" t="s">
        <v>27</v>
      </c>
      <c r="H137" s="16">
        <v>92335.0</v>
      </c>
      <c r="I137" s="16">
        <v>1.0</v>
      </c>
      <c r="J137" s="16">
        <f t="shared" si="2"/>
        <v>5</v>
      </c>
      <c r="K137" s="15" t="s">
        <v>20</v>
      </c>
      <c r="L137" s="14" t="s">
        <v>21</v>
      </c>
      <c r="M137" s="14" t="s">
        <v>22</v>
      </c>
      <c r="N137" s="17">
        <v>0.0</v>
      </c>
      <c r="O137" s="14" t="s">
        <v>29</v>
      </c>
    </row>
    <row r="138" ht="14.25" hidden="1" customHeight="1">
      <c r="A138" s="14" t="s">
        <v>168</v>
      </c>
      <c r="B138" s="15" t="s">
        <v>47</v>
      </c>
      <c r="C138" s="16">
        <v>4.0</v>
      </c>
      <c r="D138" s="16">
        <f t="shared" si="1"/>
        <v>0</v>
      </c>
      <c r="E138" s="15" t="s">
        <v>26</v>
      </c>
      <c r="F138" s="16">
        <f t="shared" si="3"/>
        <v>1</v>
      </c>
      <c r="G138" s="15" t="s">
        <v>27</v>
      </c>
      <c r="H138" s="16">
        <v>99453.0</v>
      </c>
      <c r="I138" s="16">
        <v>8.0</v>
      </c>
      <c r="J138" s="16">
        <f t="shared" si="2"/>
        <v>3</v>
      </c>
      <c r="K138" s="15" t="s">
        <v>36</v>
      </c>
      <c r="L138" s="14" t="s">
        <v>22</v>
      </c>
      <c r="M138" s="14" t="s">
        <v>22</v>
      </c>
      <c r="N138" s="17">
        <v>0.0</v>
      </c>
      <c r="O138" s="14" t="s">
        <v>29</v>
      </c>
    </row>
    <row r="139" ht="14.25" hidden="1" customHeight="1">
      <c r="A139" s="14" t="s">
        <v>169</v>
      </c>
      <c r="B139" s="15" t="s">
        <v>47</v>
      </c>
      <c r="C139" s="16">
        <v>4.0</v>
      </c>
      <c r="D139" s="16">
        <f t="shared" si="1"/>
        <v>1</v>
      </c>
      <c r="E139" s="15" t="s">
        <v>18</v>
      </c>
      <c r="F139" s="16">
        <f t="shared" si="3"/>
        <v>0</v>
      </c>
      <c r="G139" s="15" t="s">
        <v>19</v>
      </c>
      <c r="H139" s="16">
        <v>58304.0</v>
      </c>
      <c r="I139" s="16">
        <v>9.0</v>
      </c>
      <c r="J139" s="16">
        <f t="shared" si="2"/>
        <v>5</v>
      </c>
      <c r="K139" s="15" t="s">
        <v>20</v>
      </c>
      <c r="L139" s="14" t="s">
        <v>21</v>
      </c>
      <c r="M139" s="14" t="s">
        <v>22</v>
      </c>
      <c r="N139" s="17">
        <v>0.0</v>
      </c>
      <c r="O139" s="14" t="s">
        <v>23</v>
      </c>
    </row>
    <row r="140" ht="14.25" hidden="1" customHeight="1">
      <c r="A140" s="14" t="s">
        <v>170</v>
      </c>
      <c r="B140" s="15" t="s">
        <v>25</v>
      </c>
      <c r="C140" s="16">
        <v>1.0</v>
      </c>
      <c r="D140" s="16">
        <f t="shared" si="1"/>
        <v>0</v>
      </c>
      <c r="E140" s="15" t="s">
        <v>26</v>
      </c>
      <c r="F140" s="16">
        <f t="shared" si="3"/>
        <v>1</v>
      </c>
      <c r="G140" s="15" t="s">
        <v>27</v>
      </c>
      <c r="H140" s="16">
        <v>39248.0</v>
      </c>
      <c r="I140" s="16">
        <v>13.0</v>
      </c>
      <c r="J140" s="16">
        <f t="shared" si="2"/>
        <v>1</v>
      </c>
      <c r="K140" s="15" t="s">
        <v>44</v>
      </c>
      <c r="L140" s="14" t="s">
        <v>21</v>
      </c>
      <c r="M140" s="14" t="s">
        <v>21</v>
      </c>
      <c r="N140" s="17">
        <v>0.0</v>
      </c>
      <c r="O140" s="14" t="s">
        <v>29</v>
      </c>
    </row>
    <row r="141" ht="14.25" hidden="1" customHeight="1">
      <c r="A141" s="14" t="s">
        <v>171</v>
      </c>
      <c r="B141" s="15" t="s">
        <v>35</v>
      </c>
      <c r="C141" s="16">
        <v>3.0</v>
      </c>
      <c r="D141" s="16">
        <f t="shared" si="1"/>
        <v>1</v>
      </c>
      <c r="E141" s="15" t="s">
        <v>18</v>
      </c>
      <c r="F141" s="16">
        <f t="shared" si="3"/>
        <v>0</v>
      </c>
      <c r="G141" s="15" t="s">
        <v>19</v>
      </c>
      <c r="H141" s="16">
        <v>39448.0</v>
      </c>
      <c r="I141" s="16">
        <v>8.0</v>
      </c>
      <c r="J141" s="16">
        <f t="shared" si="2"/>
        <v>3</v>
      </c>
      <c r="K141" s="15" t="s">
        <v>36</v>
      </c>
      <c r="L141" s="14" t="s">
        <v>22</v>
      </c>
      <c r="M141" s="14" t="s">
        <v>21</v>
      </c>
      <c r="N141" s="17">
        <v>0.0</v>
      </c>
      <c r="O141" s="14" t="s">
        <v>23</v>
      </c>
    </row>
    <row r="142" ht="14.25" hidden="1" customHeight="1">
      <c r="A142" s="14" t="s">
        <v>172</v>
      </c>
      <c r="B142" s="15" t="s">
        <v>47</v>
      </c>
      <c r="C142" s="16">
        <v>4.0</v>
      </c>
      <c r="D142" s="16">
        <f t="shared" si="1"/>
        <v>1</v>
      </c>
      <c r="E142" s="15" t="s">
        <v>18</v>
      </c>
      <c r="F142" s="16">
        <f t="shared" si="3"/>
        <v>1</v>
      </c>
      <c r="G142" s="15" t="s">
        <v>27</v>
      </c>
      <c r="H142" s="16">
        <v>61760.0</v>
      </c>
      <c r="I142" s="16">
        <v>10.0</v>
      </c>
      <c r="J142" s="16">
        <f t="shared" si="2"/>
        <v>2</v>
      </c>
      <c r="K142" s="15" t="s">
        <v>28</v>
      </c>
      <c r="L142" s="14" t="s">
        <v>22</v>
      </c>
      <c r="M142" s="14" t="s">
        <v>21</v>
      </c>
      <c r="N142" s="17">
        <v>0.0</v>
      </c>
      <c r="O142" s="14" t="s">
        <v>23</v>
      </c>
    </row>
    <row r="143" ht="14.25" customHeight="1">
      <c r="A143" s="14" t="s">
        <v>173</v>
      </c>
      <c r="B143" s="15" t="s">
        <v>17</v>
      </c>
      <c r="C143" s="16">
        <v>2.0</v>
      </c>
      <c r="D143" s="16">
        <f t="shared" si="1"/>
        <v>0</v>
      </c>
      <c r="E143" s="15" t="s">
        <v>26</v>
      </c>
      <c r="F143" s="16">
        <f t="shared" si="3"/>
        <v>1</v>
      </c>
      <c r="G143" s="15" t="s">
        <v>27</v>
      </c>
      <c r="H143" s="16">
        <v>47183.0</v>
      </c>
      <c r="I143" s="16">
        <v>11.0</v>
      </c>
      <c r="J143" s="16">
        <f t="shared" si="2"/>
        <v>1</v>
      </c>
      <c r="K143" s="15" t="s">
        <v>44</v>
      </c>
      <c r="L143" s="14" t="s">
        <v>22</v>
      </c>
      <c r="M143" s="14" t="s">
        <v>22</v>
      </c>
      <c r="N143" s="17">
        <v>0.0</v>
      </c>
      <c r="O143" s="14" t="s">
        <v>23</v>
      </c>
    </row>
    <row r="144" ht="14.25" hidden="1" customHeight="1">
      <c r="A144" s="14" t="s">
        <v>174</v>
      </c>
      <c r="B144" s="15" t="s">
        <v>47</v>
      </c>
      <c r="C144" s="16">
        <v>4.0</v>
      </c>
      <c r="D144" s="16">
        <f t="shared" si="1"/>
        <v>1</v>
      </c>
      <c r="E144" s="15" t="s">
        <v>18</v>
      </c>
      <c r="F144" s="16">
        <f t="shared" si="3"/>
        <v>1</v>
      </c>
      <c r="G144" s="15" t="s">
        <v>27</v>
      </c>
      <c r="H144" s="16">
        <v>88554.0</v>
      </c>
      <c r="I144" s="16">
        <v>15.0</v>
      </c>
      <c r="J144" s="16">
        <f t="shared" si="2"/>
        <v>5</v>
      </c>
      <c r="K144" s="15" t="s">
        <v>20</v>
      </c>
      <c r="L144" s="14" t="s">
        <v>22</v>
      </c>
      <c r="M144" s="14" t="s">
        <v>22</v>
      </c>
      <c r="N144" s="17">
        <v>0.0</v>
      </c>
      <c r="O144" s="14" t="s">
        <v>29</v>
      </c>
    </row>
    <row r="145" ht="14.25" hidden="1" customHeight="1">
      <c r="A145" s="14" t="s">
        <v>175</v>
      </c>
      <c r="B145" s="15" t="s">
        <v>35</v>
      </c>
      <c r="C145" s="16">
        <v>3.0</v>
      </c>
      <c r="D145" s="16">
        <f t="shared" si="1"/>
        <v>0</v>
      </c>
      <c r="E145" s="15" t="s">
        <v>26</v>
      </c>
      <c r="F145" s="16">
        <f t="shared" si="3"/>
        <v>0</v>
      </c>
      <c r="G145" s="15" t="s">
        <v>19</v>
      </c>
      <c r="H145" s="16">
        <v>41161.0</v>
      </c>
      <c r="I145" s="16">
        <v>12.0</v>
      </c>
      <c r="J145" s="16">
        <f t="shared" si="2"/>
        <v>4</v>
      </c>
      <c r="K145" s="15" t="s">
        <v>31</v>
      </c>
      <c r="L145" s="14" t="s">
        <v>22</v>
      </c>
      <c r="M145" s="14" t="s">
        <v>22</v>
      </c>
      <c r="N145" s="17">
        <v>0.0</v>
      </c>
      <c r="O145" s="14" t="s">
        <v>23</v>
      </c>
    </row>
    <row r="146" ht="14.25" hidden="1" customHeight="1">
      <c r="A146" s="14" t="s">
        <v>176</v>
      </c>
      <c r="B146" s="15" t="s">
        <v>35</v>
      </c>
      <c r="C146" s="16">
        <v>3.0</v>
      </c>
      <c r="D146" s="16">
        <f t="shared" si="1"/>
        <v>0</v>
      </c>
      <c r="E146" s="15" t="s">
        <v>26</v>
      </c>
      <c r="F146" s="16">
        <f t="shared" si="3"/>
        <v>1</v>
      </c>
      <c r="G146" s="15" t="s">
        <v>27</v>
      </c>
      <c r="H146" s="16">
        <v>25319.0</v>
      </c>
      <c r="I146" s="16">
        <v>13.0</v>
      </c>
      <c r="J146" s="16">
        <f t="shared" si="2"/>
        <v>3</v>
      </c>
      <c r="K146" s="15" t="s">
        <v>36</v>
      </c>
      <c r="L146" s="14" t="s">
        <v>22</v>
      </c>
      <c r="M146" s="14" t="s">
        <v>22</v>
      </c>
      <c r="N146" s="17">
        <v>0.0</v>
      </c>
      <c r="O146" s="14" t="s">
        <v>29</v>
      </c>
    </row>
    <row r="147" ht="14.25" customHeight="1">
      <c r="A147" s="14" t="s">
        <v>177</v>
      </c>
      <c r="B147" s="15" t="s">
        <v>17</v>
      </c>
      <c r="C147" s="16">
        <v>2.0</v>
      </c>
      <c r="D147" s="16">
        <f t="shared" si="1"/>
        <v>0</v>
      </c>
      <c r="E147" s="15" t="s">
        <v>26</v>
      </c>
      <c r="F147" s="16">
        <f t="shared" si="3"/>
        <v>0</v>
      </c>
      <c r="G147" s="15" t="s">
        <v>19</v>
      </c>
      <c r="H147" s="16">
        <v>66679.0</v>
      </c>
      <c r="I147" s="16">
        <v>8.0</v>
      </c>
      <c r="J147" s="16">
        <f t="shared" si="2"/>
        <v>1</v>
      </c>
      <c r="K147" s="15" t="s">
        <v>44</v>
      </c>
      <c r="L147" s="14" t="s">
        <v>21</v>
      </c>
      <c r="M147" s="14" t="s">
        <v>21</v>
      </c>
      <c r="N147" s="17">
        <v>0.0</v>
      </c>
      <c r="O147" s="14" t="s">
        <v>23</v>
      </c>
    </row>
    <row r="148" ht="14.25" hidden="1" customHeight="1">
      <c r="A148" s="14" t="s">
        <v>178</v>
      </c>
      <c r="B148" s="15" t="s">
        <v>25</v>
      </c>
      <c r="C148" s="16">
        <v>1.0</v>
      </c>
      <c r="D148" s="16">
        <f t="shared" si="1"/>
        <v>0</v>
      </c>
      <c r="E148" s="15" t="s">
        <v>26</v>
      </c>
      <c r="F148" s="16">
        <f t="shared" si="3"/>
        <v>1</v>
      </c>
      <c r="G148" s="15" t="s">
        <v>27</v>
      </c>
      <c r="H148" s="16">
        <v>63188.0</v>
      </c>
      <c r="I148" s="16">
        <v>8.0</v>
      </c>
      <c r="J148" s="16">
        <f t="shared" si="2"/>
        <v>5</v>
      </c>
      <c r="K148" s="15" t="s">
        <v>20</v>
      </c>
      <c r="L148" s="14" t="s">
        <v>22</v>
      </c>
      <c r="M148" s="14" t="s">
        <v>21</v>
      </c>
      <c r="N148" s="17">
        <v>0.0</v>
      </c>
      <c r="O148" s="14" t="s">
        <v>29</v>
      </c>
    </row>
    <row r="149" ht="14.25" hidden="1" customHeight="1">
      <c r="A149" s="14" t="s">
        <v>179</v>
      </c>
      <c r="B149" s="15" t="s">
        <v>35</v>
      </c>
      <c r="C149" s="16">
        <v>3.0</v>
      </c>
      <c r="D149" s="16">
        <f t="shared" si="1"/>
        <v>0</v>
      </c>
      <c r="E149" s="15" t="s">
        <v>26</v>
      </c>
      <c r="F149" s="16">
        <f t="shared" si="3"/>
        <v>1</v>
      </c>
      <c r="G149" s="15" t="s">
        <v>27</v>
      </c>
      <c r="H149" s="16">
        <v>42230.0</v>
      </c>
      <c r="I149" s="16">
        <v>11.0</v>
      </c>
      <c r="J149" s="16">
        <f t="shared" si="2"/>
        <v>2</v>
      </c>
      <c r="K149" s="15" t="s">
        <v>28</v>
      </c>
      <c r="L149" s="14" t="s">
        <v>21</v>
      </c>
      <c r="M149" s="14" t="s">
        <v>21</v>
      </c>
      <c r="N149" s="17">
        <v>0.0</v>
      </c>
      <c r="O149" s="14" t="s">
        <v>23</v>
      </c>
    </row>
    <row r="150" ht="14.25" customHeight="1">
      <c r="A150" s="14" t="s">
        <v>180</v>
      </c>
      <c r="B150" s="15" t="s">
        <v>17</v>
      </c>
      <c r="C150" s="16">
        <v>2.0</v>
      </c>
      <c r="D150" s="16">
        <f t="shared" si="1"/>
        <v>0</v>
      </c>
      <c r="E150" s="15" t="s">
        <v>26</v>
      </c>
      <c r="F150" s="16">
        <f t="shared" si="3"/>
        <v>1</v>
      </c>
      <c r="G150" s="15" t="s">
        <v>27</v>
      </c>
      <c r="H150" s="16">
        <v>88958.0</v>
      </c>
      <c r="I150" s="16">
        <v>5.0</v>
      </c>
      <c r="J150" s="16">
        <f t="shared" si="2"/>
        <v>4</v>
      </c>
      <c r="K150" s="15" t="s">
        <v>31</v>
      </c>
      <c r="L150" s="14" t="s">
        <v>21</v>
      </c>
      <c r="M150" s="14" t="s">
        <v>22</v>
      </c>
      <c r="N150" s="17">
        <v>0.0</v>
      </c>
      <c r="O150" s="14" t="s">
        <v>29</v>
      </c>
    </row>
    <row r="151" ht="14.25" hidden="1" customHeight="1">
      <c r="A151" s="14" t="s">
        <v>181</v>
      </c>
      <c r="B151" s="15" t="s">
        <v>35</v>
      </c>
      <c r="C151" s="16">
        <v>3.0</v>
      </c>
      <c r="D151" s="16">
        <f t="shared" si="1"/>
        <v>0</v>
      </c>
      <c r="E151" s="15" t="s">
        <v>26</v>
      </c>
      <c r="F151" s="16">
        <f t="shared" si="3"/>
        <v>0</v>
      </c>
      <c r="G151" s="15" t="s">
        <v>19</v>
      </c>
      <c r="H151" s="16">
        <v>84033.0</v>
      </c>
      <c r="I151" s="16">
        <v>2.0</v>
      </c>
      <c r="J151" s="16">
        <f t="shared" si="2"/>
        <v>3</v>
      </c>
      <c r="K151" s="15" t="s">
        <v>36</v>
      </c>
      <c r="L151" s="14" t="s">
        <v>21</v>
      </c>
      <c r="M151" s="14" t="s">
        <v>22</v>
      </c>
      <c r="N151" s="17">
        <v>0.0</v>
      </c>
      <c r="O151" s="14" t="s">
        <v>29</v>
      </c>
    </row>
    <row r="152" ht="14.25" hidden="1" customHeight="1">
      <c r="A152" s="14" t="s">
        <v>182</v>
      </c>
      <c r="B152" s="15" t="s">
        <v>25</v>
      </c>
      <c r="C152" s="16">
        <v>1.0</v>
      </c>
      <c r="D152" s="16">
        <f t="shared" si="1"/>
        <v>1</v>
      </c>
      <c r="E152" s="15" t="s">
        <v>18</v>
      </c>
      <c r="F152" s="16">
        <f t="shared" si="3"/>
        <v>1</v>
      </c>
      <c r="G152" s="15" t="s">
        <v>27</v>
      </c>
      <c r="H152" s="16">
        <v>99458.0</v>
      </c>
      <c r="I152" s="16">
        <v>2.0</v>
      </c>
      <c r="J152" s="16">
        <f t="shared" si="2"/>
        <v>5</v>
      </c>
      <c r="K152" s="15" t="s">
        <v>20</v>
      </c>
      <c r="L152" s="14" t="s">
        <v>22</v>
      </c>
      <c r="M152" s="14" t="s">
        <v>22</v>
      </c>
      <c r="N152" s="17">
        <v>0.0</v>
      </c>
      <c r="O152" s="14" t="s">
        <v>23</v>
      </c>
    </row>
    <row r="153" ht="14.25" hidden="1" customHeight="1">
      <c r="A153" s="14" t="s">
        <v>183</v>
      </c>
      <c r="B153" s="15" t="s">
        <v>25</v>
      </c>
      <c r="C153" s="16">
        <v>1.0</v>
      </c>
      <c r="D153" s="16">
        <f t="shared" si="1"/>
        <v>1</v>
      </c>
      <c r="E153" s="15" t="s">
        <v>18</v>
      </c>
      <c r="F153" s="16">
        <f t="shared" si="3"/>
        <v>0</v>
      </c>
      <c r="G153" s="15" t="s">
        <v>19</v>
      </c>
      <c r="H153" s="16">
        <v>73902.0</v>
      </c>
      <c r="I153" s="16">
        <v>9.0</v>
      </c>
      <c r="J153" s="16">
        <f t="shared" si="2"/>
        <v>3</v>
      </c>
      <c r="K153" s="15" t="s">
        <v>36</v>
      </c>
      <c r="L153" s="14" t="s">
        <v>21</v>
      </c>
      <c r="M153" s="14" t="s">
        <v>22</v>
      </c>
      <c r="N153" s="17">
        <v>0.0</v>
      </c>
      <c r="O153" s="14" t="s">
        <v>23</v>
      </c>
    </row>
    <row r="154" ht="14.25" hidden="1" customHeight="1">
      <c r="A154" s="14" t="s">
        <v>184</v>
      </c>
      <c r="B154" s="15" t="s">
        <v>25</v>
      </c>
      <c r="C154" s="16">
        <v>1.0</v>
      </c>
      <c r="D154" s="16">
        <f t="shared" si="1"/>
        <v>1</v>
      </c>
      <c r="E154" s="15" t="s">
        <v>18</v>
      </c>
      <c r="F154" s="16">
        <f t="shared" si="3"/>
        <v>0</v>
      </c>
      <c r="G154" s="15" t="s">
        <v>19</v>
      </c>
      <c r="H154" s="16">
        <v>26028.0</v>
      </c>
      <c r="I154" s="16">
        <v>13.0</v>
      </c>
      <c r="J154" s="16">
        <f t="shared" si="2"/>
        <v>3</v>
      </c>
      <c r="K154" s="15" t="s">
        <v>36</v>
      </c>
      <c r="L154" s="14" t="s">
        <v>22</v>
      </c>
      <c r="M154" s="14" t="s">
        <v>21</v>
      </c>
      <c r="N154" s="17">
        <v>0.0</v>
      </c>
      <c r="O154" s="14" t="s">
        <v>29</v>
      </c>
    </row>
    <row r="155" ht="14.25" hidden="1" customHeight="1">
      <c r="A155" s="14" t="s">
        <v>185</v>
      </c>
      <c r="B155" s="15" t="s">
        <v>47</v>
      </c>
      <c r="C155" s="16">
        <v>4.0</v>
      </c>
      <c r="D155" s="16">
        <f t="shared" si="1"/>
        <v>1</v>
      </c>
      <c r="E155" s="15" t="s">
        <v>18</v>
      </c>
      <c r="F155" s="16">
        <f t="shared" si="3"/>
        <v>0</v>
      </c>
      <c r="G155" s="15" t="s">
        <v>19</v>
      </c>
      <c r="H155" s="16">
        <v>73620.0</v>
      </c>
      <c r="I155" s="16">
        <v>14.0</v>
      </c>
      <c r="J155" s="16">
        <f t="shared" si="2"/>
        <v>5</v>
      </c>
      <c r="K155" s="15" t="s">
        <v>20</v>
      </c>
      <c r="L155" s="14" t="s">
        <v>22</v>
      </c>
      <c r="M155" s="14" t="s">
        <v>21</v>
      </c>
      <c r="N155" s="17">
        <v>0.0</v>
      </c>
      <c r="O155" s="14" t="s">
        <v>29</v>
      </c>
    </row>
    <row r="156" ht="14.25" customHeight="1">
      <c r="A156" s="14" t="s">
        <v>186</v>
      </c>
      <c r="B156" s="15" t="s">
        <v>17</v>
      </c>
      <c r="C156" s="16">
        <v>2.0</v>
      </c>
      <c r="D156" s="16">
        <f t="shared" si="1"/>
        <v>1</v>
      </c>
      <c r="E156" s="15" t="s">
        <v>18</v>
      </c>
      <c r="F156" s="16">
        <f t="shared" si="3"/>
        <v>1</v>
      </c>
      <c r="G156" s="15" t="s">
        <v>27</v>
      </c>
      <c r="H156" s="16">
        <v>85786.0</v>
      </c>
      <c r="I156" s="16">
        <v>3.0</v>
      </c>
      <c r="J156" s="16">
        <f t="shared" si="2"/>
        <v>3</v>
      </c>
      <c r="K156" s="15" t="s">
        <v>36</v>
      </c>
      <c r="L156" s="14" t="s">
        <v>21</v>
      </c>
      <c r="M156" s="14" t="s">
        <v>21</v>
      </c>
      <c r="N156" s="17">
        <v>0.0</v>
      </c>
      <c r="O156" s="14" t="s">
        <v>23</v>
      </c>
    </row>
    <row r="157" ht="14.25" hidden="1" customHeight="1">
      <c r="A157" s="14" t="s">
        <v>187</v>
      </c>
      <c r="B157" s="15" t="s">
        <v>47</v>
      </c>
      <c r="C157" s="16">
        <v>4.0</v>
      </c>
      <c r="D157" s="16">
        <f t="shared" si="1"/>
        <v>1</v>
      </c>
      <c r="E157" s="15" t="s">
        <v>18</v>
      </c>
      <c r="F157" s="16">
        <f t="shared" si="3"/>
        <v>0</v>
      </c>
      <c r="G157" s="15" t="s">
        <v>19</v>
      </c>
      <c r="H157" s="16">
        <v>54032.0</v>
      </c>
      <c r="I157" s="16">
        <v>2.0</v>
      </c>
      <c r="J157" s="16">
        <f t="shared" si="2"/>
        <v>3</v>
      </c>
      <c r="K157" s="15" t="s">
        <v>36</v>
      </c>
      <c r="L157" s="14" t="s">
        <v>22</v>
      </c>
      <c r="M157" s="14" t="s">
        <v>21</v>
      </c>
      <c r="N157" s="17">
        <v>0.0</v>
      </c>
      <c r="O157" s="14" t="s">
        <v>29</v>
      </c>
    </row>
    <row r="158" ht="14.25" hidden="1" customHeight="1">
      <c r="A158" s="14" t="s">
        <v>188</v>
      </c>
      <c r="B158" s="15" t="s">
        <v>35</v>
      </c>
      <c r="C158" s="16">
        <v>3.0</v>
      </c>
      <c r="D158" s="16">
        <f t="shared" si="1"/>
        <v>1</v>
      </c>
      <c r="E158" s="15" t="s">
        <v>18</v>
      </c>
      <c r="F158" s="16">
        <f t="shared" si="3"/>
        <v>1</v>
      </c>
      <c r="G158" s="15" t="s">
        <v>27</v>
      </c>
      <c r="H158" s="16">
        <v>36277.0</v>
      </c>
      <c r="I158" s="16">
        <v>6.0</v>
      </c>
      <c r="J158" s="16">
        <f t="shared" si="2"/>
        <v>3</v>
      </c>
      <c r="K158" s="15" t="s">
        <v>36</v>
      </c>
      <c r="L158" s="14" t="s">
        <v>22</v>
      </c>
      <c r="M158" s="14" t="s">
        <v>21</v>
      </c>
      <c r="N158" s="17">
        <v>0.0</v>
      </c>
      <c r="O158" s="14" t="s">
        <v>29</v>
      </c>
    </row>
    <row r="159" ht="14.25" customHeight="1">
      <c r="A159" s="14" t="s">
        <v>189</v>
      </c>
      <c r="B159" s="15" t="s">
        <v>17</v>
      </c>
      <c r="C159" s="16">
        <v>2.0</v>
      </c>
      <c r="D159" s="16">
        <f t="shared" si="1"/>
        <v>0</v>
      </c>
      <c r="E159" s="15" t="s">
        <v>26</v>
      </c>
      <c r="F159" s="16">
        <f t="shared" si="3"/>
        <v>1</v>
      </c>
      <c r="G159" s="15" t="s">
        <v>27</v>
      </c>
      <c r="H159" s="16">
        <v>54596.0</v>
      </c>
      <c r="I159" s="16">
        <v>1.0</v>
      </c>
      <c r="J159" s="16">
        <f t="shared" si="2"/>
        <v>1</v>
      </c>
      <c r="K159" s="15" t="s">
        <v>44</v>
      </c>
      <c r="L159" s="14" t="s">
        <v>21</v>
      </c>
      <c r="M159" s="14" t="s">
        <v>21</v>
      </c>
      <c r="N159" s="17">
        <v>0.0</v>
      </c>
      <c r="O159" s="14" t="s">
        <v>23</v>
      </c>
    </row>
    <row r="160" ht="14.25" hidden="1" customHeight="1">
      <c r="A160" s="14" t="s">
        <v>190</v>
      </c>
      <c r="B160" s="15" t="s">
        <v>47</v>
      </c>
      <c r="C160" s="16">
        <v>4.0</v>
      </c>
      <c r="D160" s="16">
        <f t="shared" si="1"/>
        <v>1</v>
      </c>
      <c r="E160" s="15" t="s">
        <v>18</v>
      </c>
      <c r="F160" s="16">
        <f t="shared" si="3"/>
        <v>0</v>
      </c>
      <c r="G160" s="15" t="s">
        <v>19</v>
      </c>
      <c r="H160" s="16">
        <v>71293.0</v>
      </c>
      <c r="I160" s="16">
        <v>9.0</v>
      </c>
      <c r="J160" s="16">
        <f t="shared" si="2"/>
        <v>4</v>
      </c>
      <c r="K160" s="15" t="s">
        <v>31</v>
      </c>
      <c r="L160" s="14" t="s">
        <v>22</v>
      </c>
      <c r="M160" s="14" t="s">
        <v>22</v>
      </c>
      <c r="N160" s="17">
        <v>0.0</v>
      </c>
      <c r="O160" s="14" t="s">
        <v>23</v>
      </c>
    </row>
    <row r="161" ht="14.25" hidden="1" customHeight="1">
      <c r="A161" s="14" t="s">
        <v>191</v>
      </c>
      <c r="B161" s="15" t="s">
        <v>35</v>
      </c>
      <c r="C161" s="16">
        <v>3.0</v>
      </c>
      <c r="D161" s="16">
        <f t="shared" si="1"/>
        <v>1</v>
      </c>
      <c r="E161" s="15" t="s">
        <v>18</v>
      </c>
      <c r="F161" s="16">
        <f t="shared" si="3"/>
        <v>1</v>
      </c>
      <c r="G161" s="15" t="s">
        <v>27</v>
      </c>
      <c r="H161" s="16">
        <v>28545.0</v>
      </c>
      <c r="I161" s="16">
        <v>2.0</v>
      </c>
      <c r="J161" s="16">
        <f t="shared" si="2"/>
        <v>1</v>
      </c>
      <c r="K161" s="15" t="s">
        <v>44</v>
      </c>
      <c r="L161" s="14" t="s">
        <v>22</v>
      </c>
      <c r="M161" s="14" t="s">
        <v>22</v>
      </c>
      <c r="N161" s="17">
        <v>0.0</v>
      </c>
      <c r="O161" s="14" t="s">
        <v>23</v>
      </c>
    </row>
    <row r="162" ht="14.25" hidden="1" customHeight="1">
      <c r="A162" s="14" t="s">
        <v>192</v>
      </c>
      <c r="B162" s="15" t="s">
        <v>35</v>
      </c>
      <c r="C162" s="16">
        <v>3.0</v>
      </c>
      <c r="D162" s="16">
        <f t="shared" si="1"/>
        <v>0</v>
      </c>
      <c r="E162" s="15" t="s">
        <v>26</v>
      </c>
      <c r="F162" s="16">
        <f t="shared" si="3"/>
        <v>1</v>
      </c>
      <c r="G162" s="15" t="s">
        <v>27</v>
      </c>
      <c r="H162" s="16">
        <v>86159.0</v>
      </c>
      <c r="I162" s="16">
        <v>6.0</v>
      </c>
      <c r="J162" s="16">
        <f t="shared" si="2"/>
        <v>5</v>
      </c>
      <c r="K162" s="15" t="s">
        <v>20</v>
      </c>
      <c r="L162" s="14" t="s">
        <v>22</v>
      </c>
      <c r="M162" s="14" t="s">
        <v>22</v>
      </c>
      <c r="N162" s="17">
        <v>0.0</v>
      </c>
      <c r="O162" s="14" t="s">
        <v>23</v>
      </c>
    </row>
    <row r="163" ht="14.25" hidden="1" customHeight="1">
      <c r="A163" s="14" t="s">
        <v>193</v>
      </c>
      <c r="B163" s="15" t="s">
        <v>35</v>
      </c>
      <c r="C163" s="16">
        <v>3.0</v>
      </c>
      <c r="D163" s="16">
        <f t="shared" si="1"/>
        <v>0</v>
      </c>
      <c r="E163" s="15" t="s">
        <v>26</v>
      </c>
      <c r="F163" s="16">
        <f t="shared" si="3"/>
        <v>0</v>
      </c>
      <c r="G163" s="15" t="s">
        <v>19</v>
      </c>
      <c r="H163" s="16">
        <v>32223.0</v>
      </c>
      <c r="I163" s="16">
        <v>3.0</v>
      </c>
      <c r="J163" s="16">
        <f t="shared" si="2"/>
        <v>3</v>
      </c>
      <c r="K163" s="15" t="s">
        <v>36</v>
      </c>
      <c r="L163" s="14" t="s">
        <v>22</v>
      </c>
      <c r="M163" s="14" t="s">
        <v>21</v>
      </c>
      <c r="N163" s="17">
        <v>0.0</v>
      </c>
      <c r="O163" s="14" t="s">
        <v>23</v>
      </c>
    </row>
    <row r="164" ht="14.25" hidden="1" customHeight="1">
      <c r="A164" s="14" t="s">
        <v>194</v>
      </c>
      <c r="B164" s="15" t="s">
        <v>35</v>
      </c>
      <c r="C164" s="16">
        <v>3.0</v>
      </c>
      <c r="D164" s="16">
        <f t="shared" si="1"/>
        <v>0</v>
      </c>
      <c r="E164" s="15" t="s">
        <v>26</v>
      </c>
      <c r="F164" s="16">
        <f t="shared" si="3"/>
        <v>0</v>
      </c>
      <c r="G164" s="15" t="s">
        <v>19</v>
      </c>
      <c r="H164" s="16">
        <v>72406.0</v>
      </c>
      <c r="I164" s="16">
        <v>13.0</v>
      </c>
      <c r="J164" s="16">
        <f t="shared" si="2"/>
        <v>3</v>
      </c>
      <c r="K164" s="15" t="s">
        <v>36</v>
      </c>
      <c r="L164" s="14" t="s">
        <v>21</v>
      </c>
      <c r="M164" s="14" t="s">
        <v>21</v>
      </c>
      <c r="N164" s="17">
        <v>0.0</v>
      </c>
      <c r="O164" s="14" t="s">
        <v>29</v>
      </c>
    </row>
    <row r="165" ht="14.25" hidden="1" customHeight="1">
      <c r="A165" s="14" t="s">
        <v>195</v>
      </c>
      <c r="B165" s="15" t="s">
        <v>35</v>
      </c>
      <c r="C165" s="16">
        <v>3.0</v>
      </c>
      <c r="D165" s="16">
        <f t="shared" si="1"/>
        <v>0</v>
      </c>
      <c r="E165" s="15" t="s">
        <v>26</v>
      </c>
      <c r="F165" s="16">
        <f t="shared" si="3"/>
        <v>1</v>
      </c>
      <c r="G165" s="15" t="s">
        <v>27</v>
      </c>
      <c r="H165" s="16">
        <v>42874.0</v>
      </c>
      <c r="I165" s="16">
        <v>9.0</v>
      </c>
      <c r="J165" s="16">
        <f t="shared" si="2"/>
        <v>2</v>
      </c>
      <c r="K165" s="15" t="s">
        <v>28</v>
      </c>
      <c r="L165" s="14" t="s">
        <v>22</v>
      </c>
      <c r="M165" s="14" t="s">
        <v>22</v>
      </c>
      <c r="N165" s="17">
        <v>0.0</v>
      </c>
      <c r="O165" s="14" t="s">
        <v>23</v>
      </c>
    </row>
    <row r="166" ht="14.25" hidden="1" customHeight="1">
      <c r="A166" s="14" t="s">
        <v>196</v>
      </c>
      <c r="B166" s="15" t="s">
        <v>25</v>
      </c>
      <c r="C166" s="16">
        <v>1.0</v>
      </c>
      <c r="D166" s="16">
        <f t="shared" si="1"/>
        <v>1</v>
      </c>
      <c r="E166" s="15" t="s">
        <v>18</v>
      </c>
      <c r="F166" s="16">
        <f t="shared" si="3"/>
        <v>0</v>
      </c>
      <c r="G166" s="15" t="s">
        <v>19</v>
      </c>
      <c r="H166" s="16">
        <v>39841.0</v>
      </c>
      <c r="I166" s="16">
        <v>5.0</v>
      </c>
      <c r="J166" s="16">
        <f t="shared" si="2"/>
        <v>3</v>
      </c>
      <c r="K166" s="15" t="s">
        <v>36</v>
      </c>
      <c r="L166" s="14" t="s">
        <v>22</v>
      </c>
      <c r="M166" s="14" t="s">
        <v>21</v>
      </c>
      <c r="N166" s="17">
        <v>0.0</v>
      </c>
      <c r="O166" s="14" t="s">
        <v>29</v>
      </c>
    </row>
    <row r="167" ht="14.25" hidden="1" customHeight="1">
      <c r="A167" s="14" t="s">
        <v>197</v>
      </c>
      <c r="B167" s="15" t="s">
        <v>47</v>
      </c>
      <c r="C167" s="16">
        <v>4.0</v>
      </c>
      <c r="D167" s="16">
        <f t="shared" si="1"/>
        <v>0</v>
      </c>
      <c r="E167" s="15" t="s">
        <v>26</v>
      </c>
      <c r="F167" s="16">
        <f t="shared" si="3"/>
        <v>1</v>
      </c>
      <c r="G167" s="15" t="s">
        <v>27</v>
      </c>
      <c r="H167" s="16">
        <v>96840.0</v>
      </c>
      <c r="I167" s="16">
        <v>13.0</v>
      </c>
      <c r="J167" s="16">
        <f t="shared" si="2"/>
        <v>4</v>
      </c>
      <c r="K167" s="15" t="s">
        <v>31</v>
      </c>
      <c r="L167" s="14" t="s">
        <v>22</v>
      </c>
      <c r="M167" s="14" t="s">
        <v>22</v>
      </c>
      <c r="N167" s="17">
        <v>0.0</v>
      </c>
      <c r="O167" s="14" t="s">
        <v>23</v>
      </c>
    </row>
    <row r="168" ht="14.25" hidden="1" customHeight="1">
      <c r="A168" s="14" t="s">
        <v>198</v>
      </c>
      <c r="B168" s="15" t="s">
        <v>35</v>
      </c>
      <c r="C168" s="16">
        <v>3.0</v>
      </c>
      <c r="D168" s="16">
        <f t="shared" si="1"/>
        <v>0</v>
      </c>
      <c r="E168" s="15" t="s">
        <v>26</v>
      </c>
      <c r="F168" s="16">
        <f t="shared" si="3"/>
        <v>0</v>
      </c>
      <c r="G168" s="15" t="s">
        <v>19</v>
      </c>
      <c r="H168" s="16">
        <v>46081.0</v>
      </c>
      <c r="I168" s="16">
        <v>13.0</v>
      </c>
      <c r="J168" s="16">
        <f t="shared" si="2"/>
        <v>1</v>
      </c>
      <c r="K168" s="15" t="s">
        <v>44</v>
      </c>
      <c r="L168" s="14" t="s">
        <v>21</v>
      </c>
      <c r="M168" s="14" t="s">
        <v>22</v>
      </c>
      <c r="N168" s="17">
        <v>0.0</v>
      </c>
      <c r="O168" s="14" t="s">
        <v>29</v>
      </c>
    </row>
    <row r="169" ht="14.25" hidden="1" customHeight="1">
      <c r="A169" s="14" t="s">
        <v>199</v>
      </c>
      <c r="B169" s="15" t="s">
        <v>35</v>
      </c>
      <c r="C169" s="16">
        <v>3.0</v>
      </c>
      <c r="D169" s="16">
        <f t="shared" si="1"/>
        <v>1</v>
      </c>
      <c r="E169" s="15" t="s">
        <v>18</v>
      </c>
      <c r="F169" s="16">
        <f t="shared" si="3"/>
        <v>0</v>
      </c>
      <c r="G169" s="15" t="s">
        <v>19</v>
      </c>
      <c r="H169" s="16">
        <v>46944.0</v>
      </c>
      <c r="I169" s="16">
        <v>6.0</v>
      </c>
      <c r="J169" s="16">
        <f t="shared" si="2"/>
        <v>4</v>
      </c>
      <c r="K169" s="15" t="s">
        <v>31</v>
      </c>
      <c r="L169" s="14" t="s">
        <v>21</v>
      </c>
      <c r="M169" s="14" t="s">
        <v>21</v>
      </c>
      <c r="N169" s="17">
        <v>0.0</v>
      </c>
      <c r="O169" s="14" t="s">
        <v>23</v>
      </c>
    </row>
    <row r="170" ht="14.25" hidden="1" customHeight="1">
      <c r="A170" s="14" t="s">
        <v>200</v>
      </c>
      <c r="B170" s="15" t="s">
        <v>25</v>
      </c>
      <c r="C170" s="16">
        <v>1.0</v>
      </c>
      <c r="D170" s="16">
        <f t="shared" si="1"/>
        <v>0</v>
      </c>
      <c r="E170" s="15" t="s">
        <v>26</v>
      </c>
      <c r="F170" s="16">
        <f t="shared" si="3"/>
        <v>0</v>
      </c>
      <c r="G170" s="15" t="s">
        <v>19</v>
      </c>
      <c r="H170" s="16">
        <v>87144.0</v>
      </c>
      <c r="I170" s="16">
        <v>1.0</v>
      </c>
      <c r="J170" s="16">
        <f t="shared" si="2"/>
        <v>2</v>
      </c>
      <c r="K170" s="15" t="s">
        <v>28</v>
      </c>
      <c r="L170" s="14" t="s">
        <v>21</v>
      </c>
      <c r="M170" s="14" t="s">
        <v>21</v>
      </c>
      <c r="N170" s="17">
        <v>0.0</v>
      </c>
      <c r="O170" s="14" t="s">
        <v>23</v>
      </c>
    </row>
    <row r="171" ht="14.25" hidden="1" customHeight="1">
      <c r="A171" s="14" t="s">
        <v>201</v>
      </c>
      <c r="B171" s="15" t="s">
        <v>35</v>
      </c>
      <c r="C171" s="16">
        <v>3.0</v>
      </c>
      <c r="D171" s="16">
        <f t="shared" si="1"/>
        <v>1</v>
      </c>
      <c r="E171" s="15" t="s">
        <v>18</v>
      </c>
      <c r="F171" s="16">
        <f t="shared" si="3"/>
        <v>0</v>
      </c>
      <c r="G171" s="15" t="s">
        <v>19</v>
      </c>
      <c r="H171" s="16">
        <v>25999.0</v>
      </c>
      <c r="I171" s="16">
        <v>14.0</v>
      </c>
      <c r="J171" s="16">
        <f t="shared" si="2"/>
        <v>5</v>
      </c>
      <c r="K171" s="15" t="s">
        <v>20</v>
      </c>
      <c r="L171" s="14" t="s">
        <v>21</v>
      </c>
      <c r="M171" s="14" t="s">
        <v>21</v>
      </c>
      <c r="N171" s="17">
        <v>0.0</v>
      </c>
      <c r="O171" s="14" t="s">
        <v>23</v>
      </c>
    </row>
    <row r="172" ht="14.25" customHeight="1">
      <c r="A172" s="14" t="s">
        <v>202</v>
      </c>
      <c r="B172" s="15" t="s">
        <v>17</v>
      </c>
      <c r="C172" s="16">
        <v>2.0</v>
      </c>
      <c r="D172" s="16">
        <f t="shared" si="1"/>
        <v>1</v>
      </c>
      <c r="E172" s="15" t="s">
        <v>18</v>
      </c>
      <c r="F172" s="16">
        <f t="shared" si="3"/>
        <v>1</v>
      </c>
      <c r="G172" s="15" t="s">
        <v>27</v>
      </c>
      <c r="H172" s="16">
        <v>93894.0</v>
      </c>
      <c r="I172" s="16">
        <v>10.0</v>
      </c>
      <c r="J172" s="16">
        <f t="shared" si="2"/>
        <v>4</v>
      </c>
      <c r="K172" s="15" t="s">
        <v>31</v>
      </c>
      <c r="L172" s="14" t="s">
        <v>22</v>
      </c>
      <c r="M172" s="14" t="s">
        <v>22</v>
      </c>
      <c r="N172" s="17">
        <v>0.0</v>
      </c>
      <c r="O172" s="14" t="s">
        <v>23</v>
      </c>
    </row>
    <row r="173" ht="14.25" customHeight="1">
      <c r="A173" s="14" t="s">
        <v>203</v>
      </c>
      <c r="B173" s="15" t="s">
        <v>17</v>
      </c>
      <c r="C173" s="16">
        <v>2.0</v>
      </c>
      <c r="D173" s="16">
        <f t="shared" si="1"/>
        <v>1</v>
      </c>
      <c r="E173" s="15" t="s">
        <v>18</v>
      </c>
      <c r="F173" s="16">
        <f t="shared" si="3"/>
        <v>1</v>
      </c>
      <c r="G173" s="15" t="s">
        <v>27</v>
      </c>
      <c r="H173" s="16">
        <v>63743.0</v>
      </c>
      <c r="I173" s="16">
        <v>4.0</v>
      </c>
      <c r="J173" s="16">
        <f t="shared" si="2"/>
        <v>5</v>
      </c>
      <c r="K173" s="15" t="s">
        <v>20</v>
      </c>
      <c r="L173" s="14" t="s">
        <v>21</v>
      </c>
      <c r="M173" s="14" t="s">
        <v>21</v>
      </c>
      <c r="N173" s="17">
        <v>0.0</v>
      </c>
      <c r="O173" s="14" t="s">
        <v>23</v>
      </c>
    </row>
    <row r="174" ht="14.25" hidden="1" customHeight="1">
      <c r="A174" s="14" t="s">
        <v>204</v>
      </c>
      <c r="B174" s="15" t="s">
        <v>35</v>
      </c>
      <c r="C174" s="16">
        <v>3.0</v>
      </c>
      <c r="D174" s="16">
        <f t="shared" si="1"/>
        <v>1</v>
      </c>
      <c r="E174" s="15" t="s">
        <v>18</v>
      </c>
      <c r="F174" s="16">
        <f t="shared" si="3"/>
        <v>0</v>
      </c>
      <c r="G174" s="15" t="s">
        <v>19</v>
      </c>
      <c r="H174" s="16">
        <v>51666.0</v>
      </c>
      <c r="I174" s="16">
        <v>7.0</v>
      </c>
      <c r="J174" s="16">
        <f t="shared" si="2"/>
        <v>4</v>
      </c>
      <c r="K174" s="15" t="s">
        <v>31</v>
      </c>
      <c r="L174" s="14" t="s">
        <v>21</v>
      </c>
      <c r="M174" s="14" t="s">
        <v>22</v>
      </c>
      <c r="N174" s="17">
        <v>0.0</v>
      </c>
      <c r="O174" s="14" t="s">
        <v>23</v>
      </c>
    </row>
    <row r="175" ht="14.25" customHeight="1">
      <c r="A175" s="14" t="s">
        <v>205</v>
      </c>
      <c r="B175" s="15" t="s">
        <v>17</v>
      </c>
      <c r="C175" s="16">
        <v>2.0</v>
      </c>
      <c r="D175" s="16">
        <f t="shared" si="1"/>
        <v>1</v>
      </c>
      <c r="E175" s="15" t="s">
        <v>18</v>
      </c>
      <c r="F175" s="16">
        <f t="shared" si="3"/>
        <v>1</v>
      </c>
      <c r="G175" s="15" t="s">
        <v>27</v>
      </c>
      <c r="H175" s="16">
        <v>34046.0</v>
      </c>
      <c r="I175" s="16">
        <v>1.0</v>
      </c>
      <c r="J175" s="16">
        <f t="shared" si="2"/>
        <v>1</v>
      </c>
      <c r="K175" s="15" t="s">
        <v>44</v>
      </c>
      <c r="L175" s="14" t="s">
        <v>21</v>
      </c>
      <c r="M175" s="14" t="s">
        <v>22</v>
      </c>
      <c r="N175" s="17">
        <v>0.0</v>
      </c>
      <c r="O175" s="14" t="s">
        <v>29</v>
      </c>
    </row>
    <row r="176" ht="14.25" hidden="1" customHeight="1">
      <c r="A176" s="14" t="s">
        <v>206</v>
      </c>
      <c r="B176" s="15" t="s">
        <v>25</v>
      </c>
      <c r="C176" s="16">
        <v>1.0</v>
      </c>
      <c r="D176" s="16">
        <f t="shared" si="1"/>
        <v>0</v>
      </c>
      <c r="E176" s="15" t="s">
        <v>26</v>
      </c>
      <c r="F176" s="16">
        <f t="shared" si="3"/>
        <v>0</v>
      </c>
      <c r="G176" s="15" t="s">
        <v>19</v>
      </c>
      <c r="H176" s="16">
        <v>91064.0</v>
      </c>
      <c r="I176" s="16">
        <v>12.0</v>
      </c>
      <c r="J176" s="16">
        <f t="shared" si="2"/>
        <v>4</v>
      </c>
      <c r="K176" s="15" t="s">
        <v>31</v>
      </c>
      <c r="L176" s="14" t="s">
        <v>21</v>
      </c>
      <c r="M176" s="14" t="s">
        <v>22</v>
      </c>
      <c r="N176" s="17">
        <v>0.0</v>
      </c>
      <c r="O176" s="14" t="s">
        <v>23</v>
      </c>
    </row>
    <row r="177" ht="14.25" hidden="1" customHeight="1">
      <c r="A177" s="14" t="s">
        <v>207</v>
      </c>
      <c r="B177" s="15" t="s">
        <v>47</v>
      </c>
      <c r="C177" s="16">
        <v>4.0</v>
      </c>
      <c r="D177" s="16">
        <f t="shared" si="1"/>
        <v>1</v>
      </c>
      <c r="E177" s="15" t="s">
        <v>18</v>
      </c>
      <c r="F177" s="16">
        <f t="shared" si="3"/>
        <v>1</v>
      </c>
      <c r="G177" s="15" t="s">
        <v>27</v>
      </c>
      <c r="H177" s="16">
        <v>63738.0</v>
      </c>
      <c r="I177" s="16">
        <v>13.0</v>
      </c>
      <c r="J177" s="16">
        <f t="shared" si="2"/>
        <v>3</v>
      </c>
      <c r="K177" s="15" t="s">
        <v>36</v>
      </c>
      <c r="L177" s="14" t="s">
        <v>22</v>
      </c>
      <c r="M177" s="14" t="s">
        <v>21</v>
      </c>
      <c r="N177" s="17">
        <v>0.0</v>
      </c>
      <c r="O177" s="14" t="s">
        <v>23</v>
      </c>
    </row>
    <row r="178" ht="14.25" hidden="1" customHeight="1">
      <c r="A178" s="14" t="s">
        <v>208</v>
      </c>
      <c r="B178" s="15" t="s">
        <v>35</v>
      </c>
      <c r="C178" s="16">
        <v>3.0</v>
      </c>
      <c r="D178" s="16">
        <f t="shared" si="1"/>
        <v>1</v>
      </c>
      <c r="E178" s="15" t="s">
        <v>18</v>
      </c>
      <c r="F178" s="16">
        <f t="shared" si="3"/>
        <v>1</v>
      </c>
      <c r="G178" s="15" t="s">
        <v>27</v>
      </c>
      <c r="H178" s="16">
        <v>68969.0</v>
      </c>
      <c r="I178" s="16">
        <v>12.0</v>
      </c>
      <c r="J178" s="16">
        <f t="shared" si="2"/>
        <v>1</v>
      </c>
      <c r="K178" s="15" t="s">
        <v>44</v>
      </c>
      <c r="L178" s="14" t="s">
        <v>22</v>
      </c>
      <c r="M178" s="14" t="s">
        <v>22</v>
      </c>
      <c r="N178" s="17">
        <v>0.0</v>
      </c>
      <c r="O178" s="14" t="s">
        <v>23</v>
      </c>
    </row>
    <row r="179" ht="14.25" hidden="1" customHeight="1">
      <c r="A179" s="14" t="s">
        <v>209</v>
      </c>
      <c r="B179" s="15" t="s">
        <v>47</v>
      </c>
      <c r="C179" s="16">
        <v>4.0</v>
      </c>
      <c r="D179" s="16">
        <f t="shared" si="1"/>
        <v>0</v>
      </c>
      <c r="E179" s="15" t="s">
        <v>26</v>
      </c>
      <c r="F179" s="16">
        <f t="shared" si="3"/>
        <v>1</v>
      </c>
      <c r="G179" s="15" t="s">
        <v>27</v>
      </c>
      <c r="H179" s="16">
        <v>47294.0</v>
      </c>
      <c r="I179" s="16">
        <v>3.0</v>
      </c>
      <c r="J179" s="16">
        <f t="shared" si="2"/>
        <v>2</v>
      </c>
      <c r="K179" s="15" t="s">
        <v>28</v>
      </c>
      <c r="L179" s="14" t="s">
        <v>22</v>
      </c>
      <c r="M179" s="14" t="s">
        <v>21</v>
      </c>
      <c r="N179" s="17">
        <v>0.0</v>
      </c>
      <c r="O179" s="14" t="s">
        <v>29</v>
      </c>
    </row>
    <row r="180" ht="14.25" hidden="1" customHeight="1">
      <c r="A180" s="14" t="s">
        <v>210</v>
      </c>
      <c r="B180" s="15" t="s">
        <v>47</v>
      </c>
      <c r="C180" s="16">
        <v>4.0</v>
      </c>
      <c r="D180" s="16">
        <f t="shared" si="1"/>
        <v>1</v>
      </c>
      <c r="E180" s="15" t="s">
        <v>18</v>
      </c>
      <c r="F180" s="16">
        <f t="shared" si="3"/>
        <v>1</v>
      </c>
      <c r="G180" s="15" t="s">
        <v>27</v>
      </c>
      <c r="H180" s="16">
        <v>45358.0</v>
      </c>
      <c r="I180" s="16">
        <v>11.0</v>
      </c>
      <c r="J180" s="16">
        <f t="shared" si="2"/>
        <v>5</v>
      </c>
      <c r="K180" s="15" t="s">
        <v>20</v>
      </c>
      <c r="L180" s="14" t="s">
        <v>21</v>
      </c>
      <c r="M180" s="14" t="s">
        <v>21</v>
      </c>
      <c r="N180" s="17">
        <v>0.0</v>
      </c>
      <c r="O180" s="14" t="s">
        <v>29</v>
      </c>
    </row>
    <row r="181" ht="14.25" hidden="1" customHeight="1">
      <c r="A181" s="14" t="s">
        <v>211</v>
      </c>
      <c r="B181" s="15" t="s">
        <v>47</v>
      </c>
      <c r="C181" s="16">
        <v>4.0</v>
      </c>
      <c r="D181" s="16">
        <f t="shared" si="1"/>
        <v>1</v>
      </c>
      <c r="E181" s="15" t="s">
        <v>18</v>
      </c>
      <c r="F181" s="16">
        <f t="shared" si="3"/>
        <v>1</v>
      </c>
      <c r="G181" s="15" t="s">
        <v>27</v>
      </c>
      <c r="H181" s="16">
        <v>84473.0</v>
      </c>
      <c r="I181" s="16">
        <v>7.0</v>
      </c>
      <c r="J181" s="16">
        <f t="shared" si="2"/>
        <v>1</v>
      </c>
      <c r="K181" s="15" t="s">
        <v>44</v>
      </c>
      <c r="L181" s="14" t="s">
        <v>22</v>
      </c>
      <c r="M181" s="14" t="s">
        <v>21</v>
      </c>
      <c r="N181" s="17">
        <v>0.0</v>
      </c>
      <c r="O181" s="14" t="s">
        <v>23</v>
      </c>
    </row>
    <row r="182" ht="14.25" hidden="1" customHeight="1">
      <c r="A182" s="14" t="s">
        <v>212</v>
      </c>
      <c r="B182" s="15" t="s">
        <v>25</v>
      </c>
      <c r="C182" s="16">
        <v>1.0</v>
      </c>
      <c r="D182" s="16">
        <f t="shared" si="1"/>
        <v>1</v>
      </c>
      <c r="E182" s="15" t="s">
        <v>18</v>
      </c>
      <c r="F182" s="16">
        <f t="shared" si="3"/>
        <v>1</v>
      </c>
      <c r="G182" s="15" t="s">
        <v>27</v>
      </c>
      <c r="H182" s="16">
        <v>80177.0</v>
      </c>
      <c r="I182" s="16">
        <v>4.0</v>
      </c>
      <c r="J182" s="16">
        <f t="shared" si="2"/>
        <v>3</v>
      </c>
      <c r="K182" s="15" t="s">
        <v>36</v>
      </c>
      <c r="L182" s="14" t="s">
        <v>21</v>
      </c>
      <c r="M182" s="14" t="s">
        <v>22</v>
      </c>
      <c r="N182" s="17">
        <v>0.0</v>
      </c>
      <c r="O182" s="14" t="s">
        <v>23</v>
      </c>
    </row>
    <row r="183" ht="14.25" hidden="1" customHeight="1">
      <c r="A183" s="14" t="s">
        <v>213</v>
      </c>
      <c r="B183" s="15" t="s">
        <v>47</v>
      </c>
      <c r="C183" s="16">
        <v>4.0</v>
      </c>
      <c r="D183" s="16">
        <f t="shared" si="1"/>
        <v>0</v>
      </c>
      <c r="E183" s="15" t="s">
        <v>26</v>
      </c>
      <c r="F183" s="16">
        <f t="shared" si="3"/>
        <v>0</v>
      </c>
      <c r="G183" s="15" t="s">
        <v>19</v>
      </c>
      <c r="H183" s="16">
        <v>29272.0</v>
      </c>
      <c r="I183" s="16">
        <v>14.0</v>
      </c>
      <c r="J183" s="16">
        <f t="shared" si="2"/>
        <v>5</v>
      </c>
      <c r="K183" s="15" t="s">
        <v>20</v>
      </c>
      <c r="L183" s="14" t="s">
        <v>22</v>
      </c>
      <c r="M183" s="14" t="s">
        <v>22</v>
      </c>
      <c r="N183" s="17">
        <v>0.0</v>
      </c>
      <c r="O183" s="14" t="s">
        <v>23</v>
      </c>
    </row>
    <row r="184" ht="14.25" hidden="1" customHeight="1">
      <c r="A184" s="14" t="s">
        <v>214</v>
      </c>
      <c r="B184" s="15" t="s">
        <v>25</v>
      </c>
      <c r="C184" s="16">
        <v>1.0</v>
      </c>
      <c r="D184" s="16">
        <f t="shared" si="1"/>
        <v>0</v>
      </c>
      <c r="E184" s="15" t="s">
        <v>26</v>
      </c>
      <c r="F184" s="16">
        <f t="shared" si="3"/>
        <v>1</v>
      </c>
      <c r="G184" s="15" t="s">
        <v>27</v>
      </c>
      <c r="H184" s="16">
        <v>36025.0</v>
      </c>
      <c r="I184" s="16">
        <v>14.0</v>
      </c>
      <c r="J184" s="16">
        <f t="shared" si="2"/>
        <v>2</v>
      </c>
      <c r="K184" s="15" t="s">
        <v>28</v>
      </c>
      <c r="L184" s="14" t="s">
        <v>22</v>
      </c>
      <c r="M184" s="14" t="s">
        <v>22</v>
      </c>
      <c r="N184" s="17">
        <v>0.0</v>
      </c>
      <c r="O184" s="14" t="s">
        <v>29</v>
      </c>
    </row>
    <row r="185" ht="14.25" customHeight="1">
      <c r="A185" s="14" t="s">
        <v>215</v>
      </c>
      <c r="B185" s="15" t="s">
        <v>17</v>
      </c>
      <c r="C185" s="16">
        <v>2.0</v>
      </c>
      <c r="D185" s="16">
        <f t="shared" si="1"/>
        <v>0</v>
      </c>
      <c r="E185" s="15" t="s">
        <v>26</v>
      </c>
      <c r="F185" s="16">
        <f t="shared" si="3"/>
        <v>1</v>
      </c>
      <c r="G185" s="15" t="s">
        <v>27</v>
      </c>
      <c r="H185" s="16">
        <v>41188.0</v>
      </c>
      <c r="I185" s="16">
        <v>1.0</v>
      </c>
      <c r="J185" s="16">
        <f t="shared" si="2"/>
        <v>4</v>
      </c>
      <c r="K185" s="15" t="s">
        <v>31</v>
      </c>
      <c r="L185" s="14" t="s">
        <v>21</v>
      </c>
      <c r="M185" s="14" t="s">
        <v>22</v>
      </c>
      <c r="N185" s="17">
        <v>0.0</v>
      </c>
      <c r="O185" s="14" t="s">
        <v>23</v>
      </c>
    </row>
    <row r="186" ht="14.25" hidden="1" customHeight="1">
      <c r="A186" s="14" t="s">
        <v>216</v>
      </c>
      <c r="B186" s="15" t="s">
        <v>47</v>
      </c>
      <c r="C186" s="16">
        <v>4.0</v>
      </c>
      <c r="D186" s="16">
        <f t="shared" si="1"/>
        <v>0</v>
      </c>
      <c r="E186" s="15" t="s">
        <v>26</v>
      </c>
      <c r="F186" s="16">
        <f t="shared" si="3"/>
        <v>1</v>
      </c>
      <c r="G186" s="15" t="s">
        <v>27</v>
      </c>
      <c r="H186" s="16">
        <v>83199.0</v>
      </c>
      <c r="I186" s="16">
        <v>10.0</v>
      </c>
      <c r="J186" s="16">
        <f t="shared" si="2"/>
        <v>2</v>
      </c>
      <c r="K186" s="15" t="s">
        <v>28</v>
      </c>
      <c r="L186" s="14" t="s">
        <v>21</v>
      </c>
      <c r="M186" s="14" t="s">
        <v>22</v>
      </c>
      <c r="N186" s="17">
        <v>0.0</v>
      </c>
      <c r="O186" s="14" t="s">
        <v>23</v>
      </c>
    </row>
    <row r="187" ht="14.25" hidden="1" customHeight="1">
      <c r="A187" s="14" t="s">
        <v>217</v>
      </c>
      <c r="B187" s="15" t="s">
        <v>35</v>
      </c>
      <c r="C187" s="16">
        <v>3.0</v>
      </c>
      <c r="D187" s="16">
        <f t="shared" si="1"/>
        <v>1</v>
      </c>
      <c r="E187" s="15" t="s">
        <v>18</v>
      </c>
      <c r="F187" s="16">
        <f t="shared" si="3"/>
        <v>0</v>
      </c>
      <c r="G187" s="15" t="s">
        <v>19</v>
      </c>
      <c r="H187" s="16">
        <v>44829.0</v>
      </c>
      <c r="I187" s="16">
        <v>10.0</v>
      </c>
      <c r="J187" s="16">
        <f t="shared" si="2"/>
        <v>3</v>
      </c>
      <c r="K187" s="15" t="s">
        <v>36</v>
      </c>
      <c r="L187" s="14" t="s">
        <v>21</v>
      </c>
      <c r="M187" s="14" t="s">
        <v>22</v>
      </c>
      <c r="N187" s="17">
        <v>0.0</v>
      </c>
      <c r="O187" s="14" t="s">
        <v>23</v>
      </c>
    </row>
    <row r="188" ht="14.25" hidden="1" customHeight="1">
      <c r="A188" s="14" t="s">
        <v>218</v>
      </c>
      <c r="B188" s="15" t="s">
        <v>25</v>
      </c>
      <c r="C188" s="16">
        <v>1.0</v>
      </c>
      <c r="D188" s="16">
        <f t="shared" si="1"/>
        <v>1</v>
      </c>
      <c r="E188" s="15" t="s">
        <v>18</v>
      </c>
      <c r="F188" s="16">
        <f t="shared" si="3"/>
        <v>1</v>
      </c>
      <c r="G188" s="15" t="s">
        <v>27</v>
      </c>
      <c r="H188" s="16">
        <v>90881.0</v>
      </c>
      <c r="I188" s="16">
        <v>10.0</v>
      </c>
      <c r="J188" s="16">
        <f t="shared" si="2"/>
        <v>4</v>
      </c>
      <c r="K188" s="15" t="s">
        <v>31</v>
      </c>
      <c r="L188" s="14" t="s">
        <v>21</v>
      </c>
      <c r="M188" s="14" t="s">
        <v>22</v>
      </c>
      <c r="N188" s="17">
        <v>0.0</v>
      </c>
      <c r="O188" s="14" t="s">
        <v>29</v>
      </c>
    </row>
    <row r="189" ht="14.25" hidden="1" customHeight="1">
      <c r="A189" s="14" t="s">
        <v>219</v>
      </c>
      <c r="B189" s="15" t="s">
        <v>47</v>
      </c>
      <c r="C189" s="16">
        <v>4.0</v>
      </c>
      <c r="D189" s="16">
        <f t="shared" si="1"/>
        <v>0</v>
      </c>
      <c r="E189" s="15" t="s">
        <v>26</v>
      </c>
      <c r="F189" s="16">
        <f t="shared" si="3"/>
        <v>1</v>
      </c>
      <c r="G189" s="15" t="s">
        <v>27</v>
      </c>
      <c r="H189" s="16">
        <v>43858.0</v>
      </c>
      <c r="I189" s="16">
        <v>1.0</v>
      </c>
      <c r="J189" s="16">
        <f t="shared" si="2"/>
        <v>4</v>
      </c>
      <c r="K189" s="15" t="s">
        <v>31</v>
      </c>
      <c r="L189" s="14" t="s">
        <v>22</v>
      </c>
      <c r="M189" s="14" t="s">
        <v>22</v>
      </c>
      <c r="N189" s="17">
        <v>0.0</v>
      </c>
      <c r="O189" s="14" t="s">
        <v>29</v>
      </c>
    </row>
    <row r="190" ht="14.25" hidden="1" customHeight="1">
      <c r="A190" s="14" t="s">
        <v>220</v>
      </c>
      <c r="B190" s="15" t="s">
        <v>35</v>
      </c>
      <c r="C190" s="16">
        <v>3.0</v>
      </c>
      <c r="D190" s="16">
        <f t="shared" si="1"/>
        <v>0</v>
      </c>
      <c r="E190" s="15" t="s">
        <v>26</v>
      </c>
      <c r="F190" s="16">
        <f t="shared" si="3"/>
        <v>1</v>
      </c>
      <c r="G190" s="15" t="s">
        <v>27</v>
      </c>
      <c r="H190" s="16">
        <v>52099.0</v>
      </c>
      <c r="I190" s="16">
        <v>13.0</v>
      </c>
      <c r="J190" s="16">
        <f t="shared" si="2"/>
        <v>4</v>
      </c>
      <c r="K190" s="15" t="s">
        <v>31</v>
      </c>
      <c r="L190" s="14" t="s">
        <v>22</v>
      </c>
      <c r="M190" s="14" t="s">
        <v>22</v>
      </c>
      <c r="N190" s="17">
        <v>0.0</v>
      </c>
      <c r="O190" s="14" t="s">
        <v>23</v>
      </c>
    </row>
    <row r="191" ht="14.25" customHeight="1">
      <c r="A191" s="14" t="s">
        <v>221</v>
      </c>
      <c r="B191" s="15" t="s">
        <v>17</v>
      </c>
      <c r="C191" s="16">
        <v>2.0</v>
      </c>
      <c r="D191" s="16">
        <f t="shared" si="1"/>
        <v>0</v>
      </c>
      <c r="E191" s="15" t="s">
        <v>26</v>
      </c>
      <c r="F191" s="16">
        <f t="shared" si="3"/>
        <v>1</v>
      </c>
      <c r="G191" s="15" t="s">
        <v>27</v>
      </c>
      <c r="H191" s="16">
        <v>26870.0</v>
      </c>
      <c r="I191" s="16">
        <v>6.0</v>
      </c>
      <c r="J191" s="16">
        <f t="shared" si="2"/>
        <v>4</v>
      </c>
      <c r="K191" s="15" t="s">
        <v>31</v>
      </c>
      <c r="L191" s="14" t="s">
        <v>21</v>
      </c>
      <c r="M191" s="14" t="s">
        <v>22</v>
      </c>
      <c r="N191" s="17">
        <v>0.0</v>
      </c>
      <c r="O191" s="14" t="s">
        <v>23</v>
      </c>
    </row>
    <row r="192" ht="14.25" hidden="1" customHeight="1">
      <c r="A192" s="14" t="s">
        <v>222</v>
      </c>
      <c r="B192" s="15" t="s">
        <v>35</v>
      </c>
      <c r="C192" s="16">
        <v>3.0</v>
      </c>
      <c r="D192" s="16">
        <f t="shared" si="1"/>
        <v>0</v>
      </c>
      <c r="E192" s="15" t="s">
        <v>26</v>
      </c>
      <c r="F192" s="16">
        <f t="shared" si="3"/>
        <v>1</v>
      </c>
      <c r="G192" s="15" t="s">
        <v>27</v>
      </c>
      <c r="H192" s="16">
        <v>42783.0</v>
      </c>
      <c r="I192" s="16">
        <v>7.0</v>
      </c>
      <c r="J192" s="16">
        <f t="shared" si="2"/>
        <v>4</v>
      </c>
      <c r="K192" s="15" t="s">
        <v>31</v>
      </c>
      <c r="L192" s="14" t="s">
        <v>21</v>
      </c>
      <c r="M192" s="14" t="s">
        <v>22</v>
      </c>
      <c r="N192" s="17">
        <v>0.0</v>
      </c>
      <c r="O192" s="14" t="s">
        <v>29</v>
      </c>
    </row>
    <row r="193" ht="14.25" hidden="1" customHeight="1">
      <c r="A193" s="14" t="s">
        <v>223</v>
      </c>
      <c r="B193" s="15" t="s">
        <v>25</v>
      </c>
      <c r="C193" s="16">
        <v>1.0</v>
      </c>
      <c r="D193" s="16">
        <f t="shared" si="1"/>
        <v>1</v>
      </c>
      <c r="E193" s="15" t="s">
        <v>18</v>
      </c>
      <c r="F193" s="16">
        <f t="shared" si="3"/>
        <v>1</v>
      </c>
      <c r="G193" s="15" t="s">
        <v>27</v>
      </c>
      <c r="H193" s="16">
        <v>57418.0</v>
      </c>
      <c r="I193" s="16">
        <v>1.0</v>
      </c>
      <c r="J193" s="16">
        <f t="shared" si="2"/>
        <v>1</v>
      </c>
      <c r="K193" s="15" t="s">
        <v>44</v>
      </c>
      <c r="L193" s="14" t="s">
        <v>21</v>
      </c>
      <c r="M193" s="14" t="s">
        <v>21</v>
      </c>
      <c r="N193" s="17">
        <v>0.0</v>
      </c>
      <c r="O193" s="14" t="s">
        <v>23</v>
      </c>
    </row>
    <row r="194" ht="14.25" hidden="1" customHeight="1">
      <c r="A194" s="14" t="s">
        <v>224</v>
      </c>
      <c r="B194" s="15" t="s">
        <v>47</v>
      </c>
      <c r="C194" s="16">
        <v>4.0</v>
      </c>
      <c r="D194" s="16">
        <f t="shared" si="1"/>
        <v>1</v>
      </c>
      <c r="E194" s="15" t="s">
        <v>18</v>
      </c>
      <c r="F194" s="16">
        <f t="shared" si="3"/>
        <v>1</v>
      </c>
      <c r="G194" s="15" t="s">
        <v>27</v>
      </c>
      <c r="H194" s="16">
        <v>83966.0</v>
      </c>
      <c r="I194" s="16">
        <v>15.0</v>
      </c>
      <c r="J194" s="16">
        <f t="shared" si="2"/>
        <v>5</v>
      </c>
      <c r="K194" s="15" t="s">
        <v>20</v>
      </c>
      <c r="L194" s="14" t="s">
        <v>22</v>
      </c>
      <c r="M194" s="14" t="s">
        <v>21</v>
      </c>
      <c r="N194" s="17">
        <v>0.0</v>
      </c>
      <c r="O194" s="14" t="s">
        <v>23</v>
      </c>
    </row>
    <row r="195" ht="14.25" hidden="1" customHeight="1">
      <c r="A195" s="14" t="s">
        <v>225</v>
      </c>
      <c r="B195" s="15" t="s">
        <v>47</v>
      </c>
      <c r="C195" s="16">
        <v>4.0</v>
      </c>
      <c r="D195" s="16">
        <f t="shared" si="1"/>
        <v>1</v>
      </c>
      <c r="E195" s="15" t="s">
        <v>18</v>
      </c>
      <c r="F195" s="16">
        <f t="shared" si="3"/>
        <v>1</v>
      </c>
      <c r="G195" s="15" t="s">
        <v>27</v>
      </c>
      <c r="H195" s="16">
        <v>44751.0</v>
      </c>
      <c r="I195" s="16">
        <v>4.0</v>
      </c>
      <c r="J195" s="16">
        <f t="shared" si="2"/>
        <v>2</v>
      </c>
      <c r="K195" s="15" t="s">
        <v>28</v>
      </c>
      <c r="L195" s="14" t="s">
        <v>22</v>
      </c>
      <c r="M195" s="14" t="s">
        <v>22</v>
      </c>
      <c r="N195" s="17">
        <v>0.0</v>
      </c>
      <c r="O195" s="14" t="s">
        <v>23</v>
      </c>
    </row>
    <row r="196" ht="14.25" customHeight="1">
      <c r="A196" s="14" t="s">
        <v>226</v>
      </c>
      <c r="B196" s="15" t="s">
        <v>17</v>
      </c>
      <c r="C196" s="16">
        <v>2.0</v>
      </c>
      <c r="D196" s="16">
        <f t="shared" si="1"/>
        <v>1</v>
      </c>
      <c r="E196" s="15" t="s">
        <v>18</v>
      </c>
      <c r="F196" s="16">
        <f t="shared" si="3"/>
        <v>0</v>
      </c>
      <c r="G196" s="15" t="s">
        <v>19</v>
      </c>
      <c r="H196" s="16">
        <v>26773.0</v>
      </c>
      <c r="I196" s="16">
        <v>7.0</v>
      </c>
      <c r="J196" s="16">
        <f t="shared" si="2"/>
        <v>2</v>
      </c>
      <c r="K196" s="15" t="s">
        <v>28</v>
      </c>
      <c r="L196" s="14" t="s">
        <v>21</v>
      </c>
      <c r="M196" s="14" t="s">
        <v>22</v>
      </c>
      <c r="N196" s="17">
        <v>0.0</v>
      </c>
      <c r="O196" s="14" t="s">
        <v>29</v>
      </c>
    </row>
    <row r="197" ht="14.25" customHeight="1">
      <c r="A197" s="14" t="s">
        <v>227</v>
      </c>
      <c r="B197" s="15" t="s">
        <v>17</v>
      </c>
      <c r="C197" s="16">
        <v>2.0</v>
      </c>
      <c r="D197" s="16">
        <f t="shared" si="1"/>
        <v>1</v>
      </c>
      <c r="E197" s="15" t="s">
        <v>18</v>
      </c>
      <c r="F197" s="16">
        <f t="shared" si="3"/>
        <v>0</v>
      </c>
      <c r="G197" s="15" t="s">
        <v>19</v>
      </c>
      <c r="H197" s="16">
        <v>74528.0</v>
      </c>
      <c r="I197" s="16">
        <v>9.0</v>
      </c>
      <c r="J197" s="16">
        <f t="shared" si="2"/>
        <v>1</v>
      </c>
      <c r="K197" s="15" t="s">
        <v>44</v>
      </c>
      <c r="L197" s="14" t="s">
        <v>21</v>
      </c>
      <c r="M197" s="14" t="s">
        <v>21</v>
      </c>
      <c r="N197" s="17">
        <v>0.0</v>
      </c>
      <c r="O197" s="14" t="s">
        <v>23</v>
      </c>
    </row>
    <row r="198" ht="14.25" customHeight="1">
      <c r="A198" s="14" t="s">
        <v>228</v>
      </c>
      <c r="B198" s="15" t="s">
        <v>17</v>
      </c>
      <c r="C198" s="16">
        <v>2.0</v>
      </c>
      <c r="D198" s="16">
        <f t="shared" si="1"/>
        <v>1</v>
      </c>
      <c r="E198" s="15" t="s">
        <v>18</v>
      </c>
      <c r="F198" s="16">
        <f t="shared" si="3"/>
        <v>1</v>
      </c>
      <c r="G198" s="15" t="s">
        <v>27</v>
      </c>
      <c r="H198" s="16">
        <v>26129.0</v>
      </c>
      <c r="I198" s="16">
        <v>13.0</v>
      </c>
      <c r="J198" s="16">
        <f t="shared" si="2"/>
        <v>3</v>
      </c>
      <c r="K198" s="15" t="s">
        <v>36</v>
      </c>
      <c r="L198" s="14" t="s">
        <v>21</v>
      </c>
      <c r="M198" s="14" t="s">
        <v>22</v>
      </c>
      <c r="N198" s="17">
        <v>0.0</v>
      </c>
      <c r="O198" s="14" t="s">
        <v>23</v>
      </c>
    </row>
    <row r="199" ht="14.25" hidden="1" customHeight="1">
      <c r="A199" s="14" t="s">
        <v>229</v>
      </c>
      <c r="B199" s="15" t="s">
        <v>25</v>
      </c>
      <c r="C199" s="16">
        <v>1.0</v>
      </c>
      <c r="D199" s="16">
        <f t="shared" si="1"/>
        <v>0</v>
      </c>
      <c r="E199" s="15" t="s">
        <v>26</v>
      </c>
      <c r="F199" s="16">
        <f t="shared" si="3"/>
        <v>1</v>
      </c>
      <c r="G199" s="15" t="s">
        <v>27</v>
      </c>
      <c r="H199" s="16">
        <v>89743.0</v>
      </c>
      <c r="I199" s="16">
        <v>2.0</v>
      </c>
      <c r="J199" s="16">
        <f t="shared" si="2"/>
        <v>2</v>
      </c>
      <c r="K199" s="15" t="s">
        <v>28</v>
      </c>
      <c r="L199" s="14" t="s">
        <v>22</v>
      </c>
      <c r="M199" s="14" t="s">
        <v>21</v>
      </c>
      <c r="N199" s="17">
        <v>0.0</v>
      </c>
      <c r="O199" s="14" t="s">
        <v>29</v>
      </c>
    </row>
    <row r="200" ht="14.25" hidden="1" customHeight="1">
      <c r="A200" s="14" t="s">
        <v>230</v>
      </c>
      <c r="B200" s="15" t="s">
        <v>35</v>
      </c>
      <c r="C200" s="16">
        <v>3.0</v>
      </c>
      <c r="D200" s="16">
        <f t="shared" si="1"/>
        <v>1</v>
      </c>
      <c r="E200" s="15" t="s">
        <v>18</v>
      </c>
      <c r="F200" s="16">
        <f t="shared" si="3"/>
        <v>1</v>
      </c>
      <c r="G200" s="15" t="s">
        <v>27</v>
      </c>
      <c r="H200" s="16">
        <v>50317.0</v>
      </c>
      <c r="I200" s="16">
        <v>9.0</v>
      </c>
      <c r="J200" s="16">
        <f t="shared" si="2"/>
        <v>2</v>
      </c>
      <c r="K200" s="15" t="s">
        <v>28</v>
      </c>
      <c r="L200" s="14" t="s">
        <v>21</v>
      </c>
      <c r="M200" s="14" t="s">
        <v>22</v>
      </c>
      <c r="N200" s="17">
        <v>0.0</v>
      </c>
      <c r="O200" s="14" t="s">
        <v>23</v>
      </c>
    </row>
    <row r="201" ht="14.25" hidden="1" customHeight="1">
      <c r="A201" s="14" t="s">
        <v>231</v>
      </c>
      <c r="B201" s="15" t="s">
        <v>47</v>
      </c>
      <c r="C201" s="16">
        <v>4.0</v>
      </c>
      <c r="D201" s="16">
        <f t="shared" si="1"/>
        <v>0</v>
      </c>
      <c r="E201" s="15" t="s">
        <v>26</v>
      </c>
      <c r="F201" s="16">
        <f t="shared" si="3"/>
        <v>0</v>
      </c>
      <c r="G201" s="15" t="s">
        <v>19</v>
      </c>
      <c r="H201" s="16">
        <v>89802.0</v>
      </c>
      <c r="I201" s="16">
        <v>10.0</v>
      </c>
      <c r="J201" s="16">
        <f t="shared" si="2"/>
        <v>3</v>
      </c>
      <c r="K201" s="15" t="s">
        <v>36</v>
      </c>
      <c r="L201" s="14" t="s">
        <v>21</v>
      </c>
      <c r="M201" s="14" t="s">
        <v>22</v>
      </c>
      <c r="N201" s="17">
        <v>0.0</v>
      </c>
      <c r="O201" s="14" t="s">
        <v>23</v>
      </c>
    </row>
    <row r="202" ht="14.25" hidden="1" customHeight="1">
      <c r="A202" s="14" t="s">
        <v>232</v>
      </c>
      <c r="B202" s="15" t="s">
        <v>25</v>
      </c>
      <c r="C202" s="16">
        <v>1.0</v>
      </c>
      <c r="D202" s="16">
        <f t="shared" si="1"/>
        <v>0</v>
      </c>
      <c r="E202" s="15" t="s">
        <v>26</v>
      </c>
      <c r="F202" s="16">
        <f t="shared" si="3"/>
        <v>1</v>
      </c>
      <c r="G202" s="15" t="s">
        <v>27</v>
      </c>
      <c r="H202" s="16">
        <v>42923.0</v>
      </c>
      <c r="I202" s="16">
        <v>2.0</v>
      </c>
      <c r="J202" s="16">
        <f t="shared" si="2"/>
        <v>3</v>
      </c>
      <c r="K202" s="15" t="s">
        <v>36</v>
      </c>
      <c r="L202" s="14" t="s">
        <v>22</v>
      </c>
      <c r="M202" s="14" t="s">
        <v>22</v>
      </c>
      <c r="N202" s="17">
        <v>0.0</v>
      </c>
      <c r="O202" s="14" t="s">
        <v>23</v>
      </c>
    </row>
    <row r="203" ht="14.25" hidden="1" customHeight="1">
      <c r="A203" s="14" t="s">
        <v>233</v>
      </c>
      <c r="B203" s="15" t="s">
        <v>35</v>
      </c>
      <c r="C203" s="16">
        <v>3.0</v>
      </c>
      <c r="D203" s="16">
        <f t="shared" si="1"/>
        <v>1</v>
      </c>
      <c r="E203" s="15" t="s">
        <v>18</v>
      </c>
      <c r="F203" s="16">
        <f t="shared" si="3"/>
        <v>0</v>
      </c>
      <c r="G203" s="15" t="s">
        <v>19</v>
      </c>
      <c r="H203" s="16">
        <v>90912.0</v>
      </c>
      <c r="I203" s="16">
        <v>1.0</v>
      </c>
      <c r="J203" s="16">
        <f t="shared" si="2"/>
        <v>5</v>
      </c>
      <c r="K203" s="15" t="s">
        <v>20</v>
      </c>
      <c r="L203" s="14" t="s">
        <v>22</v>
      </c>
      <c r="M203" s="14" t="s">
        <v>21</v>
      </c>
      <c r="N203" s="17">
        <v>0.0</v>
      </c>
      <c r="O203" s="14" t="s">
        <v>29</v>
      </c>
    </row>
    <row r="204" ht="14.25" customHeight="1">
      <c r="A204" s="14" t="s">
        <v>234</v>
      </c>
      <c r="B204" s="15" t="s">
        <v>17</v>
      </c>
      <c r="C204" s="16">
        <v>2.0</v>
      </c>
      <c r="D204" s="16">
        <f t="shared" si="1"/>
        <v>0</v>
      </c>
      <c r="E204" s="15" t="s">
        <v>26</v>
      </c>
      <c r="F204" s="16">
        <f t="shared" si="3"/>
        <v>1</v>
      </c>
      <c r="G204" s="15" t="s">
        <v>27</v>
      </c>
      <c r="H204" s="16">
        <v>30027.0</v>
      </c>
      <c r="I204" s="16">
        <v>15.0</v>
      </c>
      <c r="J204" s="16">
        <f t="shared" si="2"/>
        <v>1</v>
      </c>
      <c r="K204" s="15" t="s">
        <v>44</v>
      </c>
      <c r="L204" s="14" t="s">
        <v>22</v>
      </c>
      <c r="M204" s="14" t="s">
        <v>21</v>
      </c>
      <c r="N204" s="17">
        <v>0.0</v>
      </c>
      <c r="O204" s="14" t="s">
        <v>23</v>
      </c>
    </row>
    <row r="205" ht="14.25" hidden="1" customHeight="1">
      <c r="A205" s="14" t="s">
        <v>235</v>
      </c>
      <c r="B205" s="15" t="s">
        <v>25</v>
      </c>
      <c r="C205" s="16">
        <v>1.0</v>
      </c>
      <c r="D205" s="16">
        <f t="shared" si="1"/>
        <v>1</v>
      </c>
      <c r="E205" s="15" t="s">
        <v>18</v>
      </c>
      <c r="F205" s="16">
        <f t="shared" si="3"/>
        <v>0</v>
      </c>
      <c r="G205" s="15" t="s">
        <v>19</v>
      </c>
      <c r="H205" s="16">
        <v>39481.0</v>
      </c>
      <c r="I205" s="16">
        <v>6.0</v>
      </c>
      <c r="J205" s="16">
        <f t="shared" si="2"/>
        <v>2</v>
      </c>
      <c r="K205" s="15" t="s">
        <v>28</v>
      </c>
      <c r="L205" s="14" t="s">
        <v>22</v>
      </c>
      <c r="M205" s="14" t="s">
        <v>21</v>
      </c>
      <c r="N205" s="17">
        <v>0.0</v>
      </c>
      <c r="O205" s="14" t="s">
        <v>29</v>
      </c>
    </row>
    <row r="206" ht="14.25" customHeight="1">
      <c r="A206" s="14" t="s">
        <v>236</v>
      </c>
      <c r="B206" s="15" t="s">
        <v>17</v>
      </c>
      <c r="C206" s="16">
        <v>2.0</v>
      </c>
      <c r="D206" s="16">
        <f t="shared" si="1"/>
        <v>0</v>
      </c>
      <c r="E206" s="15" t="s">
        <v>26</v>
      </c>
      <c r="F206" s="16">
        <f t="shared" si="3"/>
        <v>0</v>
      </c>
      <c r="G206" s="15" t="s">
        <v>19</v>
      </c>
      <c r="H206" s="16">
        <v>42408.0</v>
      </c>
      <c r="I206" s="16">
        <v>6.0</v>
      </c>
      <c r="J206" s="16">
        <f t="shared" si="2"/>
        <v>1</v>
      </c>
      <c r="K206" s="15" t="s">
        <v>44</v>
      </c>
      <c r="L206" s="14" t="s">
        <v>22</v>
      </c>
      <c r="M206" s="14" t="s">
        <v>22</v>
      </c>
      <c r="N206" s="17">
        <v>0.0</v>
      </c>
      <c r="O206" s="14" t="s">
        <v>29</v>
      </c>
    </row>
    <row r="207" ht="14.25" hidden="1" customHeight="1">
      <c r="A207" s="14" t="s">
        <v>237</v>
      </c>
      <c r="B207" s="15" t="s">
        <v>25</v>
      </c>
      <c r="C207" s="16">
        <v>1.0</v>
      </c>
      <c r="D207" s="16">
        <f t="shared" si="1"/>
        <v>0</v>
      </c>
      <c r="E207" s="15" t="s">
        <v>26</v>
      </c>
      <c r="F207" s="16">
        <f t="shared" si="3"/>
        <v>0</v>
      </c>
      <c r="G207" s="15" t="s">
        <v>19</v>
      </c>
      <c r="H207" s="16">
        <v>52898.0</v>
      </c>
      <c r="I207" s="16">
        <v>11.0</v>
      </c>
      <c r="J207" s="16">
        <f t="shared" si="2"/>
        <v>4</v>
      </c>
      <c r="K207" s="15" t="s">
        <v>31</v>
      </c>
      <c r="L207" s="14" t="s">
        <v>21</v>
      </c>
      <c r="M207" s="14" t="s">
        <v>22</v>
      </c>
      <c r="N207" s="17">
        <v>0.0</v>
      </c>
      <c r="O207" s="14" t="s">
        <v>29</v>
      </c>
    </row>
    <row r="208" ht="14.25" hidden="1" customHeight="1">
      <c r="A208" s="14" t="s">
        <v>238</v>
      </c>
      <c r="B208" s="15" t="s">
        <v>25</v>
      </c>
      <c r="C208" s="16">
        <v>1.0</v>
      </c>
      <c r="D208" s="16">
        <f t="shared" si="1"/>
        <v>1</v>
      </c>
      <c r="E208" s="15" t="s">
        <v>18</v>
      </c>
      <c r="F208" s="16">
        <f t="shared" si="3"/>
        <v>0</v>
      </c>
      <c r="G208" s="15" t="s">
        <v>19</v>
      </c>
      <c r="H208" s="16">
        <v>50863.0</v>
      </c>
      <c r="I208" s="16">
        <v>1.0</v>
      </c>
      <c r="J208" s="16">
        <f t="shared" si="2"/>
        <v>4</v>
      </c>
      <c r="K208" s="15" t="s">
        <v>31</v>
      </c>
      <c r="L208" s="14" t="s">
        <v>22</v>
      </c>
      <c r="M208" s="14" t="s">
        <v>21</v>
      </c>
      <c r="N208" s="17">
        <v>0.0</v>
      </c>
      <c r="O208" s="14" t="s">
        <v>29</v>
      </c>
    </row>
    <row r="209" ht="14.25" hidden="1" customHeight="1">
      <c r="A209" s="14" t="s">
        <v>239</v>
      </c>
      <c r="B209" s="15" t="s">
        <v>35</v>
      </c>
      <c r="C209" s="16">
        <v>3.0</v>
      </c>
      <c r="D209" s="16">
        <f t="shared" si="1"/>
        <v>1</v>
      </c>
      <c r="E209" s="15" t="s">
        <v>18</v>
      </c>
      <c r="F209" s="16">
        <f t="shared" si="3"/>
        <v>1</v>
      </c>
      <c r="G209" s="15" t="s">
        <v>27</v>
      </c>
      <c r="H209" s="16">
        <v>59704.0</v>
      </c>
      <c r="I209" s="16">
        <v>7.0</v>
      </c>
      <c r="J209" s="16">
        <f t="shared" si="2"/>
        <v>1</v>
      </c>
      <c r="K209" s="15" t="s">
        <v>44</v>
      </c>
      <c r="L209" s="14" t="s">
        <v>22</v>
      </c>
      <c r="M209" s="14" t="s">
        <v>22</v>
      </c>
      <c r="N209" s="17">
        <v>0.0</v>
      </c>
      <c r="O209" s="14" t="s">
        <v>29</v>
      </c>
    </row>
    <row r="210" ht="14.25" hidden="1" customHeight="1">
      <c r="A210" s="14" t="s">
        <v>240</v>
      </c>
      <c r="B210" s="15" t="s">
        <v>35</v>
      </c>
      <c r="C210" s="16">
        <v>3.0</v>
      </c>
      <c r="D210" s="16">
        <f t="shared" si="1"/>
        <v>1</v>
      </c>
      <c r="E210" s="15" t="s">
        <v>18</v>
      </c>
      <c r="F210" s="16">
        <f t="shared" si="3"/>
        <v>1</v>
      </c>
      <c r="G210" s="15" t="s">
        <v>27</v>
      </c>
      <c r="H210" s="16">
        <v>56139.0</v>
      </c>
      <c r="I210" s="16">
        <v>1.0</v>
      </c>
      <c r="J210" s="16">
        <f t="shared" si="2"/>
        <v>3</v>
      </c>
      <c r="K210" s="15" t="s">
        <v>36</v>
      </c>
      <c r="L210" s="14" t="s">
        <v>21</v>
      </c>
      <c r="M210" s="14" t="s">
        <v>21</v>
      </c>
      <c r="N210" s="17">
        <v>0.0</v>
      </c>
      <c r="O210" s="14" t="s">
        <v>23</v>
      </c>
    </row>
    <row r="211" ht="14.25" hidden="1" customHeight="1">
      <c r="A211" s="14" t="s">
        <v>241</v>
      </c>
      <c r="B211" s="15" t="s">
        <v>25</v>
      </c>
      <c r="C211" s="16">
        <v>1.0</v>
      </c>
      <c r="D211" s="16">
        <f t="shared" si="1"/>
        <v>0</v>
      </c>
      <c r="E211" s="15" t="s">
        <v>26</v>
      </c>
      <c r="F211" s="16">
        <f t="shared" si="3"/>
        <v>0</v>
      </c>
      <c r="G211" s="15" t="s">
        <v>19</v>
      </c>
      <c r="H211" s="16">
        <v>62711.0</v>
      </c>
      <c r="I211" s="16">
        <v>15.0</v>
      </c>
      <c r="J211" s="16">
        <f t="shared" si="2"/>
        <v>4</v>
      </c>
      <c r="K211" s="15" t="s">
        <v>31</v>
      </c>
      <c r="L211" s="14" t="s">
        <v>21</v>
      </c>
      <c r="M211" s="14" t="s">
        <v>21</v>
      </c>
      <c r="N211" s="17">
        <v>0.0</v>
      </c>
      <c r="O211" s="14" t="s">
        <v>23</v>
      </c>
    </row>
    <row r="212" ht="14.25" customHeight="1">
      <c r="A212" s="14" t="s">
        <v>242</v>
      </c>
      <c r="B212" s="15" t="s">
        <v>17</v>
      </c>
      <c r="C212" s="16">
        <v>2.0</v>
      </c>
      <c r="D212" s="16">
        <f t="shared" si="1"/>
        <v>0</v>
      </c>
      <c r="E212" s="15" t="s">
        <v>26</v>
      </c>
      <c r="F212" s="16">
        <f t="shared" si="3"/>
        <v>1</v>
      </c>
      <c r="G212" s="15" t="s">
        <v>27</v>
      </c>
      <c r="H212" s="16">
        <v>49039.0</v>
      </c>
      <c r="I212" s="16">
        <v>15.0</v>
      </c>
      <c r="J212" s="16">
        <f t="shared" si="2"/>
        <v>4</v>
      </c>
      <c r="K212" s="15" t="s">
        <v>31</v>
      </c>
      <c r="L212" s="14" t="s">
        <v>21</v>
      </c>
      <c r="M212" s="14" t="s">
        <v>21</v>
      </c>
      <c r="N212" s="17">
        <v>0.0</v>
      </c>
      <c r="O212" s="14" t="s">
        <v>23</v>
      </c>
    </row>
    <row r="213" ht="14.25" customHeight="1">
      <c r="A213" s="14" t="s">
        <v>243</v>
      </c>
      <c r="B213" s="15" t="s">
        <v>17</v>
      </c>
      <c r="C213" s="16">
        <v>2.0</v>
      </c>
      <c r="D213" s="16">
        <f t="shared" si="1"/>
        <v>0</v>
      </c>
      <c r="E213" s="15" t="s">
        <v>26</v>
      </c>
      <c r="F213" s="16">
        <f t="shared" si="3"/>
        <v>0</v>
      </c>
      <c r="G213" s="15" t="s">
        <v>19</v>
      </c>
      <c r="H213" s="16">
        <v>55664.0</v>
      </c>
      <c r="I213" s="16">
        <v>9.0</v>
      </c>
      <c r="J213" s="16">
        <f t="shared" si="2"/>
        <v>2</v>
      </c>
      <c r="K213" s="15" t="s">
        <v>28</v>
      </c>
      <c r="L213" s="14" t="s">
        <v>22</v>
      </c>
      <c r="M213" s="14" t="s">
        <v>21</v>
      </c>
      <c r="N213" s="17">
        <v>0.0</v>
      </c>
      <c r="O213" s="14" t="s">
        <v>23</v>
      </c>
    </row>
    <row r="214" ht="14.25" hidden="1" customHeight="1">
      <c r="A214" s="14" t="s">
        <v>244</v>
      </c>
      <c r="B214" s="15" t="s">
        <v>47</v>
      </c>
      <c r="C214" s="16">
        <v>4.0</v>
      </c>
      <c r="D214" s="16">
        <f t="shared" si="1"/>
        <v>0</v>
      </c>
      <c r="E214" s="15" t="s">
        <v>26</v>
      </c>
      <c r="F214" s="16">
        <f t="shared" si="3"/>
        <v>1</v>
      </c>
      <c r="G214" s="15" t="s">
        <v>27</v>
      </c>
      <c r="H214" s="16">
        <v>44242.0</v>
      </c>
      <c r="I214" s="16">
        <v>11.0</v>
      </c>
      <c r="J214" s="16">
        <f t="shared" si="2"/>
        <v>1</v>
      </c>
      <c r="K214" s="15" t="s">
        <v>44</v>
      </c>
      <c r="L214" s="14" t="s">
        <v>22</v>
      </c>
      <c r="M214" s="14" t="s">
        <v>22</v>
      </c>
      <c r="N214" s="17">
        <v>0.0</v>
      </c>
      <c r="O214" s="14" t="s">
        <v>29</v>
      </c>
    </row>
    <row r="215" ht="14.25" hidden="1" customHeight="1">
      <c r="A215" s="14" t="s">
        <v>245</v>
      </c>
      <c r="B215" s="15" t="s">
        <v>25</v>
      </c>
      <c r="C215" s="16">
        <v>1.0</v>
      </c>
      <c r="D215" s="16">
        <f t="shared" si="1"/>
        <v>0</v>
      </c>
      <c r="E215" s="15" t="s">
        <v>26</v>
      </c>
      <c r="F215" s="16">
        <f t="shared" si="3"/>
        <v>0</v>
      </c>
      <c r="G215" s="15" t="s">
        <v>19</v>
      </c>
      <c r="H215" s="16">
        <v>39950.0</v>
      </c>
      <c r="I215" s="16">
        <v>13.0</v>
      </c>
      <c r="J215" s="16">
        <f t="shared" si="2"/>
        <v>1</v>
      </c>
      <c r="K215" s="15" t="s">
        <v>44</v>
      </c>
      <c r="L215" s="14" t="s">
        <v>22</v>
      </c>
      <c r="M215" s="14" t="s">
        <v>21</v>
      </c>
      <c r="N215" s="17">
        <v>0.0</v>
      </c>
      <c r="O215" s="14" t="s">
        <v>29</v>
      </c>
    </row>
    <row r="216" ht="14.25" customHeight="1">
      <c r="A216" s="14" t="s">
        <v>246</v>
      </c>
      <c r="B216" s="15" t="s">
        <v>17</v>
      </c>
      <c r="C216" s="16">
        <v>2.0</v>
      </c>
      <c r="D216" s="16">
        <f t="shared" si="1"/>
        <v>1</v>
      </c>
      <c r="E216" s="15" t="s">
        <v>18</v>
      </c>
      <c r="F216" s="16">
        <f t="shared" si="3"/>
        <v>0</v>
      </c>
      <c r="G216" s="15" t="s">
        <v>19</v>
      </c>
      <c r="H216" s="16">
        <v>28666.0</v>
      </c>
      <c r="I216" s="16">
        <v>8.0</v>
      </c>
      <c r="J216" s="16">
        <f t="shared" si="2"/>
        <v>5</v>
      </c>
      <c r="K216" s="15" t="s">
        <v>20</v>
      </c>
      <c r="L216" s="14" t="s">
        <v>22</v>
      </c>
      <c r="M216" s="14" t="s">
        <v>21</v>
      </c>
      <c r="N216" s="17">
        <v>0.0</v>
      </c>
      <c r="O216" s="14" t="s">
        <v>29</v>
      </c>
    </row>
    <row r="217" ht="14.25" hidden="1" customHeight="1">
      <c r="A217" s="14" t="s">
        <v>247</v>
      </c>
      <c r="B217" s="15" t="s">
        <v>25</v>
      </c>
      <c r="C217" s="16">
        <v>1.0</v>
      </c>
      <c r="D217" s="16">
        <f t="shared" si="1"/>
        <v>1</v>
      </c>
      <c r="E217" s="15" t="s">
        <v>18</v>
      </c>
      <c r="F217" s="16">
        <f t="shared" si="3"/>
        <v>0</v>
      </c>
      <c r="G217" s="15" t="s">
        <v>19</v>
      </c>
      <c r="H217" s="16">
        <v>81876.0</v>
      </c>
      <c r="I217" s="16">
        <v>13.0</v>
      </c>
      <c r="J217" s="16">
        <f t="shared" si="2"/>
        <v>1</v>
      </c>
      <c r="K217" s="15" t="s">
        <v>44</v>
      </c>
      <c r="L217" s="14" t="s">
        <v>21</v>
      </c>
      <c r="M217" s="14" t="s">
        <v>22</v>
      </c>
      <c r="N217" s="17">
        <v>0.0</v>
      </c>
      <c r="O217" s="14" t="s">
        <v>23</v>
      </c>
    </row>
    <row r="218" ht="14.25" customHeight="1">
      <c r="A218" s="14" t="s">
        <v>248</v>
      </c>
      <c r="B218" s="15" t="s">
        <v>17</v>
      </c>
      <c r="C218" s="16">
        <v>2.0</v>
      </c>
      <c r="D218" s="16">
        <f t="shared" si="1"/>
        <v>1</v>
      </c>
      <c r="E218" s="15" t="s">
        <v>18</v>
      </c>
      <c r="F218" s="16">
        <f t="shared" si="3"/>
        <v>1</v>
      </c>
      <c r="G218" s="15" t="s">
        <v>27</v>
      </c>
      <c r="H218" s="16">
        <v>50930.0</v>
      </c>
      <c r="I218" s="16">
        <v>15.0</v>
      </c>
      <c r="J218" s="16">
        <f t="shared" si="2"/>
        <v>4</v>
      </c>
      <c r="K218" s="15" t="s">
        <v>31</v>
      </c>
      <c r="L218" s="14" t="s">
        <v>21</v>
      </c>
      <c r="M218" s="14" t="s">
        <v>22</v>
      </c>
      <c r="N218" s="17">
        <v>0.0</v>
      </c>
      <c r="O218" s="14" t="s">
        <v>29</v>
      </c>
    </row>
    <row r="219" ht="14.25" customHeight="1">
      <c r="A219" s="14" t="s">
        <v>249</v>
      </c>
      <c r="B219" s="15" t="s">
        <v>17</v>
      </c>
      <c r="C219" s="16">
        <v>2.0</v>
      </c>
      <c r="D219" s="16">
        <f t="shared" si="1"/>
        <v>1</v>
      </c>
      <c r="E219" s="15" t="s">
        <v>18</v>
      </c>
      <c r="F219" s="16">
        <f t="shared" si="3"/>
        <v>1</v>
      </c>
      <c r="G219" s="15" t="s">
        <v>27</v>
      </c>
      <c r="H219" s="16">
        <v>85284.0</v>
      </c>
      <c r="I219" s="16">
        <v>4.0</v>
      </c>
      <c r="J219" s="16">
        <f t="shared" si="2"/>
        <v>1</v>
      </c>
      <c r="K219" s="15" t="s">
        <v>44</v>
      </c>
      <c r="L219" s="14" t="s">
        <v>21</v>
      </c>
      <c r="M219" s="14" t="s">
        <v>22</v>
      </c>
      <c r="N219" s="17">
        <v>0.0</v>
      </c>
      <c r="O219" s="14" t="s">
        <v>29</v>
      </c>
    </row>
    <row r="220" ht="14.25" customHeight="1">
      <c r="A220" s="14" t="s">
        <v>250</v>
      </c>
      <c r="B220" s="15" t="s">
        <v>17</v>
      </c>
      <c r="C220" s="16">
        <v>2.0</v>
      </c>
      <c r="D220" s="16">
        <f t="shared" si="1"/>
        <v>0</v>
      </c>
      <c r="E220" s="15" t="s">
        <v>26</v>
      </c>
      <c r="F220" s="16">
        <f t="shared" si="3"/>
        <v>1</v>
      </c>
      <c r="G220" s="15" t="s">
        <v>27</v>
      </c>
      <c r="H220" s="16">
        <v>87261.0</v>
      </c>
      <c r="I220" s="16">
        <v>11.0</v>
      </c>
      <c r="J220" s="16">
        <f t="shared" si="2"/>
        <v>3</v>
      </c>
      <c r="K220" s="15" t="s">
        <v>36</v>
      </c>
      <c r="L220" s="14" t="s">
        <v>21</v>
      </c>
      <c r="M220" s="14" t="s">
        <v>21</v>
      </c>
      <c r="N220" s="17">
        <v>0.0</v>
      </c>
      <c r="O220" s="14" t="s">
        <v>29</v>
      </c>
    </row>
    <row r="221" ht="14.25" customHeight="1">
      <c r="A221" s="14" t="s">
        <v>251</v>
      </c>
      <c r="B221" s="15" t="s">
        <v>17</v>
      </c>
      <c r="C221" s="16">
        <v>2.0</v>
      </c>
      <c r="D221" s="16">
        <f t="shared" si="1"/>
        <v>1</v>
      </c>
      <c r="E221" s="15" t="s">
        <v>18</v>
      </c>
      <c r="F221" s="16">
        <f t="shared" si="3"/>
        <v>0</v>
      </c>
      <c r="G221" s="15" t="s">
        <v>19</v>
      </c>
      <c r="H221" s="16">
        <v>63216.0</v>
      </c>
      <c r="I221" s="16">
        <v>15.0</v>
      </c>
      <c r="J221" s="16">
        <f t="shared" si="2"/>
        <v>2</v>
      </c>
      <c r="K221" s="15" t="s">
        <v>28</v>
      </c>
      <c r="L221" s="14" t="s">
        <v>21</v>
      </c>
      <c r="M221" s="14" t="s">
        <v>21</v>
      </c>
      <c r="N221" s="17">
        <v>0.0</v>
      </c>
      <c r="O221" s="14" t="s">
        <v>29</v>
      </c>
    </row>
    <row r="222" ht="14.25" customHeight="1">
      <c r="A222" s="14" t="s">
        <v>252</v>
      </c>
      <c r="B222" s="15" t="s">
        <v>17</v>
      </c>
      <c r="C222" s="16">
        <v>2.0</v>
      </c>
      <c r="D222" s="16">
        <f t="shared" si="1"/>
        <v>1</v>
      </c>
      <c r="E222" s="15" t="s">
        <v>18</v>
      </c>
      <c r="F222" s="16">
        <f t="shared" si="3"/>
        <v>1</v>
      </c>
      <c r="G222" s="15" t="s">
        <v>27</v>
      </c>
      <c r="H222" s="16">
        <v>66848.0</v>
      </c>
      <c r="I222" s="16">
        <v>3.0</v>
      </c>
      <c r="J222" s="16">
        <f t="shared" si="2"/>
        <v>2</v>
      </c>
      <c r="K222" s="15" t="s">
        <v>28</v>
      </c>
      <c r="L222" s="14" t="s">
        <v>22</v>
      </c>
      <c r="M222" s="14" t="s">
        <v>21</v>
      </c>
      <c r="N222" s="17">
        <v>0.0</v>
      </c>
      <c r="O222" s="14" t="s">
        <v>29</v>
      </c>
    </row>
    <row r="223" ht="14.25" hidden="1" customHeight="1">
      <c r="A223" s="14" t="s">
        <v>253</v>
      </c>
      <c r="B223" s="15" t="s">
        <v>25</v>
      </c>
      <c r="C223" s="16">
        <v>1.0</v>
      </c>
      <c r="D223" s="16">
        <f t="shared" si="1"/>
        <v>0</v>
      </c>
      <c r="E223" s="15" t="s">
        <v>26</v>
      </c>
      <c r="F223" s="16">
        <f t="shared" si="3"/>
        <v>1</v>
      </c>
      <c r="G223" s="15" t="s">
        <v>27</v>
      </c>
      <c r="H223" s="16">
        <v>62156.0</v>
      </c>
      <c r="I223" s="16">
        <v>4.0</v>
      </c>
      <c r="J223" s="16">
        <f t="shared" si="2"/>
        <v>1</v>
      </c>
      <c r="K223" s="15" t="s">
        <v>44</v>
      </c>
      <c r="L223" s="14" t="s">
        <v>22</v>
      </c>
      <c r="M223" s="14" t="s">
        <v>22</v>
      </c>
      <c r="N223" s="17">
        <v>0.0</v>
      </c>
      <c r="O223" s="14" t="s">
        <v>29</v>
      </c>
    </row>
    <row r="224" ht="14.25" customHeight="1">
      <c r="A224" s="14" t="s">
        <v>254</v>
      </c>
      <c r="B224" s="15" t="s">
        <v>17</v>
      </c>
      <c r="C224" s="16">
        <v>2.0</v>
      </c>
      <c r="D224" s="16">
        <f t="shared" si="1"/>
        <v>1</v>
      </c>
      <c r="E224" s="15" t="s">
        <v>18</v>
      </c>
      <c r="F224" s="16">
        <f t="shared" si="3"/>
        <v>1</v>
      </c>
      <c r="G224" s="15" t="s">
        <v>27</v>
      </c>
      <c r="H224" s="16">
        <v>69893.0</v>
      </c>
      <c r="I224" s="16">
        <v>10.0</v>
      </c>
      <c r="J224" s="16">
        <f t="shared" si="2"/>
        <v>2</v>
      </c>
      <c r="K224" s="15" t="s">
        <v>28</v>
      </c>
      <c r="L224" s="14" t="s">
        <v>22</v>
      </c>
      <c r="M224" s="14" t="s">
        <v>22</v>
      </c>
      <c r="N224" s="17">
        <v>0.0</v>
      </c>
      <c r="O224" s="14" t="s">
        <v>29</v>
      </c>
    </row>
    <row r="225" ht="14.25" hidden="1" customHeight="1">
      <c r="A225" s="14" t="s">
        <v>255</v>
      </c>
      <c r="B225" s="15" t="s">
        <v>35</v>
      </c>
      <c r="C225" s="16">
        <v>3.0</v>
      </c>
      <c r="D225" s="16">
        <f t="shared" si="1"/>
        <v>1</v>
      </c>
      <c r="E225" s="15" t="s">
        <v>18</v>
      </c>
      <c r="F225" s="16">
        <f t="shared" si="3"/>
        <v>0</v>
      </c>
      <c r="G225" s="15" t="s">
        <v>19</v>
      </c>
      <c r="H225" s="16">
        <v>61931.0</v>
      </c>
      <c r="I225" s="16">
        <v>10.0</v>
      </c>
      <c r="J225" s="16">
        <f t="shared" si="2"/>
        <v>1</v>
      </c>
      <c r="K225" s="15" t="s">
        <v>44</v>
      </c>
      <c r="L225" s="14" t="s">
        <v>22</v>
      </c>
      <c r="M225" s="14" t="s">
        <v>21</v>
      </c>
      <c r="N225" s="17">
        <v>0.0</v>
      </c>
      <c r="O225" s="14" t="s">
        <v>29</v>
      </c>
    </row>
    <row r="226" ht="14.25" hidden="1" customHeight="1">
      <c r="A226" s="14" t="s">
        <v>256</v>
      </c>
      <c r="B226" s="15" t="s">
        <v>35</v>
      </c>
      <c r="C226" s="16">
        <v>3.0</v>
      </c>
      <c r="D226" s="16">
        <f t="shared" si="1"/>
        <v>1</v>
      </c>
      <c r="E226" s="15" t="s">
        <v>18</v>
      </c>
      <c r="F226" s="16">
        <f t="shared" si="3"/>
        <v>0</v>
      </c>
      <c r="G226" s="15" t="s">
        <v>19</v>
      </c>
      <c r="H226" s="16">
        <v>77635.0</v>
      </c>
      <c r="I226" s="16">
        <v>9.0</v>
      </c>
      <c r="J226" s="16">
        <f t="shared" si="2"/>
        <v>1</v>
      </c>
      <c r="K226" s="15" t="s">
        <v>44</v>
      </c>
      <c r="L226" s="14" t="s">
        <v>21</v>
      </c>
      <c r="M226" s="14" t="s">
        <v>21</v>
      </c>
      <c r="N226" s="17">
        <v>0.0</v>
      </c>
      <c r="O226" s="14" t="s">
        <v>29</v>
      </c>
    </row>
    <row r="227" ht="14.25" hidden="1" customHeight="1">
      <c r="A227" s="14" t="s">
        <v>257</v>
      </c>
      <c r="B227" s="15" t="s">
        <v>35</v>
      </c>
      <c r="C227" s="16">
        <v>3.0</v>
      </c>
      <c r="D227" s="16">
        <f t="shared" si="1"/>
        <v>0</v>
      </c>
      <c r="E227" s="15" t="s">
        <v>26</v>
      </c>
      <c r="F227" s="16">
        <f t="shared" si="3"/>
        <v>1</v>
      </c>
      <c r="G227" s="15" t="s">
        <v>27</v>
      </c>
      <c r="H227" s="16">
        <v>79468.0</v>
      </c>
      <c r="I227" s="16">
        <v>1.0</v>
      </c>
      <c r="J227" s="16">
        <f t="shared" si="2"/>
        <v>3</v>
      </c>
      <c r="K227" s="15" t="s">
        <v>36</v>
      </c>
      <c r="L227" s="14" t="s">
        <v>22</v>
      </c>
      <c r="M227" s="14" t="s">
        <v>22</v>
      </c>
      <c r="N227" s="17">
        <v>0.0</v>
      </c>
      <c r="O227" s="14" t="s">
        <v>29</v>
      </c>
    </row>
    <row r="228" ht="14.25" hidden="1" customHeight="1">
      <c r="A228" s="14" t="s">
        <v>258</v>
      </c>
      <c r="B228" s="15" t="s">
        <v>35</v>
      </c>
      <c r="C228" s="16">
        <v>3.0</v>
      </c>
      <c r="D228" s="16">
        <f t="shared" si="1"/>
        <v>1</v>
      </c>
      <c r="E228" s="15" t="s">
        <v>18</v>
      </c>
      <c r="F228" s="16">
        <f t="shared" si="3"/>
        <v>0</v>
      </c>
      <c r="G228" s="15" t="s">
        <v>19</v>
      </c>
      <c r="H228" s="16">
        <v>99964.0</v>
      </c>
      <c r="I228" s="16">
        <v>11.0</v>
      </c>
      <c r="J228" s="16">
        <f t="shared" si="2"/>
        <v>5</v>
      </c>
      <c r="K228" s="15" t="s">
        <v>20</v>
      </c>
      <c r="L228" s="14" t="s">
        <v>21</v>
      </c>
      <c r="M228" s="14" t="s">
        <v>21</v>
      </c>
      <c r="N228" s="17">
        <v>0.0</v>
      </c>
      <c r="O228" s="14" t="s">
        <v>23</v>
      </c>
    </row>
    <row r="229" ht="14.25" hidden="1" customHeight="1">
      <c r="A229" s="14" t="s">
        <v>259</v>
      </c>
      <c r="B229" s="15" t="s">
        <v>47</v>
      </c>
      <c r="C229" s="16">
        <v>4.0</v>
      </c>
      <c r="D229" s="16">
        <f t="shared" si="1"/>
        <v>0</v>
      </c>
      <c r="E229" s="15" t="s">
        <v>26</v>
      </c>
      <c r="F229" s="16">
        <f t="shared" si="3"/>
        <v>1</v>
      </c>
      <c r="G229" s="15" t="s">
        <v>27</v>
      </c>
      <c r="H229" s="16">
        <v>42220.0</v>
      </c>
      <c r="I229" s="16">
        <v>14.0</v>
      </c>
      <c r="J229" s="16">
        <f t="shared" si="2"/>
        <v>4</v>
      </c>
      <c r="K229" s="15" t="s">
        <v>31</v>
      </c>
      <c r="L229" s="14" t="s">
        <v>22</v>
      </c>
      <c r="M229" s="14" t="s">
        <v>22</v>
      </c>
      <c r="N229" s="17">
        <v>0.0</v>
      </c>
      <c r="O229" s="14" t="s">
        <v>29</v>
      </c>
    </row>
    <row r="230" ht="14.25" customHeight="1">
      <c r="A230" s="14" t="s">
        <v>260</v>
      </c>
      <c r="B230" s="15" t="s">
        <v>17</v>
      </c>
      <c r="C230" s="16">
        <v>2.0</v>
      </c>
      <c r="D230" s="16">
        <f t="shared" si="1"/>
        <v>1</v>
      </c>
      <c r="E230" s="15" t="s">
        <v>18</v>
      </c>
      <c r="F230" s="16">
        <f t="shared" si="3"/>
        <v>0</v>
      </c>
      <c r="G230" s="15" t="s">
        <v>19</v>
      </c>
      <c r="H230" s="16">
        <v>51266.0</v>
      </c>
      <c r="I230" s="16">
        <v>9.0</v>
      </c>
      <c r="J230" s="16">
        <f t="shared" si="2"/>
        <v>2</v>
      </c>
      <c r="K230" s="15" t="s">
        <v>28</v>
      </c>
      <c r="L230" s="14" t="s">
        <v>21</v>
      </c>
      <c r="M230" s="14" t="s">
        <v>22</v>
      </c>
      <c r="N230" s="17">
        <v>0.0</v>
      </c>
      <c r="O230" s="14" t="s">
        <v>23</v>
      </c>
    </row>
    <row r="231" ht="14.25" hidden="1" customHeight="1">
      <c r="A231" s="14" t="s">
        <v>261</v>
      </c>
      <c r="B231" s="15" t="s">
        <v>47</v>
      </c>
      <c r="C231" s="16">
        <v>4.0</v>
      </c>
      <c r="D231" s="16">
        <f t="shared" si="1"/>
        <v>0</v>
      </c>
      <c r="E231" s="15" t="s">
        <v>26</v>
      </c>
      <c r="F231" s="16">
        <f t="shared" si="3"/>
        <v>0</v>
      </c>
      <c r="G231" s="15" t="s">
        <v>19</v>
      </c>
      <c r="H231" s="16">
        <v>41678.0</v>
      </c>
      <c r="I231" s="16">
        <v>6.0</v>
      </c>
      <c r="J231" s="16">
        <f t="shared" si="2"/>
        <v>2</v>
      </c>
      <c r="K231" s="15" t="s">
        <v>28</v>
      </c>
      <c r="L231" s="14" t="s">
        <v>21</v>
      </c>
      <c r="M231" s="14" t="s">
        <v>22</v>
      </c>
      <c r="N231" s="17">
        <v>0.0</v>
      </c>
      <c r="O231" s="14" t="s">
        <v>29</v>
      </c>
    </row>
    <row r="232" ht="14.25" hidden="1" customHeight="1">
      <c r="A232" s="14" t="s">
        <v>262</v>
      </c>
      <c r="B232" s="15" t="s">
        <v>47</v>
      </c>
      <c r="C232" s="16">
        <v>4.0</v>
      </c>
      <c r="D232" s="16">
        <f t="shared" si="1"/>
        <v>1</v>
      </c>
      <c r="E232" s="15" t="s">
        <v>18</v>
      </c>
      <c r="F232" s="16">
        <f t="shared" si="3"/>
        <v>0</v>
      </c>
      <c r="G232" s="15" t="s">
        <v>19</v>
      </c>
      <c r="H232" s="16">
        <v>53528.0</v>
      </c>
      <c r="I232" s="16">
        <v>8.0</v>
      </c>
      <c r="J232" s="16">
        <f t="shared" si="2"/>
        <v>5</v>
      </c>
      <c r="K232" s="15" t="s">
        <v>20</v>
      </c>
      <c r="L232" s="14" t="s">
        <v>21</v>
      </c>
      <c r="M232" s="14" t="s">
        <v>21</v>
      </c>
      <c r="N232" s="17">
        <v>0.0</v>
      </c>
      <c r="O232" s="14" t="s">
        <v>29</v>
      </c>
    </row>
    <row r="233" ht="14.25" hidden="1" customHeight="1">
      <c r="A233" s="14" t="s">
        <v>263</v>
      </c>
      <c r="B233" s="15" t="s">
        <v>35</v>
      </c>
      <c r="C233" s="16">
        <v>3.0</v>
      </c>
      <c r="D233" s="16">
        <f t="shared" si="1"/>
        <v>1</v>
      </c>
      <c r="E233" s="15" t="s">
        <v>18</v>
      </c>
      <c r="F233" s="16">
        <f t="shared" si="3"/>
        <v>1</v>
      </c>
      <c r="G233" s="15" t="s">
        <v>27</v>
      </c>
      <c r="H233" s="16">
        <v>60221.0</v>
      </c>
      <c r="I233" s="16">
        <v>4.0</v>
      </c>
      <c r="J233" s="16">
        <f t="shared" si="2"/>
        <v>2</v>
      </c>
      <c r="K233" s="15" t="s">
        <v>28</v>
      </c>
      <c r="L233" s="14" t="s">
        <v>21</v>
      </c>
      <c r="M233" s="14" t="s">
        <v>21</v>
      </c>
      <c r="N233" s="17">
        <v>0.0</v>
      </c>
      <c r="O233" s="14" t="s">
        <v>29</v>
      </c>
    </row>
    <row r="234" ht="14.25" customHeight="1">
      <c r="A234" s="14" t="s">
        <v>264</v>
      </c>
      <c r="B234" s="15" t="s">
        <v>17</v>
      </c>
      <c r="C234" s="16">
        <v>2.0</v>
      </c>
      <c r="D234" s="16">
        <f t="shared" si="1"/>
        <v>0</v>
      </c>
      <c r="E234" s="15" t="s">
        <v>26</v>
      </c>
      <c r="F234" s="16">
        <f t="shared" si="3"/>
        <v>1</v>
      </c>
      <c r="G234" s="15" t="s">
        <v>27</v>
      </c>
      <c r="H234" s="16">
        <v>71146.0</v>
      </c>
      <c r="I234" s="16">
        <v>12.0</v>
      </c>
      <c r="J234" s="16">
        <f t="shared" si="2"/>
        <v>2</v>
      </c>
      <c r="K234" s="15" t="s">
        <v>28</v>
      </c>
      <c r="L234" s="14" t="s">
        <v>22</v>
      </c>
      <c r="M234" s="14" t="s">
        <v>21</v>
      </c>
      <c r="N234" s="17">
        <v>0.0</v>
      </c>
      <c r="O234" s="14" t="s">
        <v>29</v>
      </c>
    </row>
    <row r="235" ht="14.25" hidden="1" customHeight="1">
      <c r="A235" s="14" t="s">
        <v>265</v>
      </c>
      <c r="B235" s="15" t="s">
        <v>35</v>
      </c>
      <c r="C235" s="16">
        <v>3.0</v>
      </c>
      <c r="D235" s="16">
        <f t="shared" si="1"/>
        <v>1</v>
      </c>
      <c r="E235" s="15" t="s">
        <v>18</v>
      </c>
      <c r="F235" s="16">
        <f t="shared" si="3"/>
        <v>1</v>
      </c>
      <c r="G235" s="15" t="s">
        <v>27</v>
      </c>
      <c r="H235" s="16">
        <v>73486.0</v>
      </c>
      <c r="I235" s="16">
        <v>9.0</v>
      </c>
      <c r="J235" s="16">
        <f t="shared" si="2"/>
        <v>1</v>
      </c>
      <c r="K235" s="15" t="s">
        <v>44</v>
      </c>
      <c r="L235" s="14" t="s">
        <v>21</v>
      </c>
      <c r="M235" s="14" t="s">
        <v>22</v>
      </c>
      <c r="N235" s="17">
        <v>0.0</v>
      </c>
      <c r="O235" s="14" t="s">
        <v>23</v>
      </c>
    </row>
    <row r="236" ht="14.25" hidden="1" customHeight="1">
      <c r="A236" s="14" t="s">
        <v>266</v>
      </c>
      <c r="B236" s="15" t="s">
        <v>47</v>
      </c>
      <c r="C236" s="16">
        <v>4.0</v>
      </c>
      <c r="D236" s="16">
        <f t="shared" si="1"/>
        <v>0</v>
      </c>
      <c r="E236" s="15" t="s">
        <v>26</v>
      </c>
      <c r="F236" s="16">
        <f t="shared" si="3"/>
        <v>0</v>
      </c>
      <c r="G236" s="15" t="s">
        <v>19</v>
      </c>
      <c r="H236" s="16">
        <v>57605.0</v>
      </c>
      <c r="I236" s="16">
        <v>3.0</v>
      </c>
      <c r="J236" s="16">
        <f t="shared" si="2"/>
        <v>3</v>
      </c>
      <c r="K236" s="15" t="s">
        <v>36</v>
      </c>
      <c r="L236" s="14" t="s">
        <v>21</v>
      </c>
      <c r="M236" s="14" t="s">
        <v>21</v>
      </c>
      <c r="N236" s="17">
        <v>0.0</v>
      </c>
      <c r="O236" s="14" t="s">
        <v>29</v>
      </c>
    </row>
    <row r="237" ht="14.25" hidden="1" customHeight="1">
      <c r="A237" s="14" t="s">
        <v>267</v>
      </c>
      <c r="B237" s="15" t="s">
        <v>47</v>
      </c>
      <c r="C237" s="16">
        <v>4.0</v>
      </c>
      <c r="D237" s="16">
        <f t="shared" si="1"/>
        <v>0</v>
      </c>
      <c r="E237" s="15" t="s">
        <v>26</v>
      </c>
      <c r="F237" s="16">
        <f t="shared" si="3"/>
        <v>1</v>
      </c>
      <c r="G237" s="15" t="s">
        <v>27</v>
      </c>
      <c r="H237" s="16">
        <v>68613.0</v>
      </c>
      <c r="I237" s="16">
        <v>15.0</v>
      </c>
      <c r="J237" s="16">
        <f t="shared" si="2"/>
        <v>4</v>
      </c>
      <c r="K237" s="15" t="s">
        <v>31</v>
      </c>
      <c r="L237" s="14" t="s">
        <v>21</v>
      </c>
      <c r="M237" s="14" t="s">
        <v>22</v>
      </c>
      <c r="N237" s="17">
        <v>0.0</v>
      </c>
      <c r="O237" s="14" t="s">
        <v>29</v>
      </c>
    </row>
    <row r="238" ht="14.25" hidden="1" customHeight="1">
      <c r="A238" s="14" t="s">
        <v>268</v>
      </c>
      <c r="B238" s="15" t="s">
        <v>47</v>
      </c>
      <c r="C238" s="16">
        <v>4.0</v>
      </c>
      <c r="D238" s="16">
        <f t="shared" si="1"/>
        <v>1</v>
      </c>
      <c r="E238" s="15" t="s">
        <v>18</v>
      </c>
      <c r="F238" s="16">
        <f t="shared" si="3"/>
        <v>0</v>
      </c>
      <c r="G238" s="15" t="s">
        <v>19</v>
      </c>
      <c r="H238" s="16">
        <v>27911.0</v>
      </c>
      <c r="I238" s="16">
        <v>11.0</v>
      </c>
      <c r="J238" s="16">
        <f t="shared" si="2"/>
        <v>5</v>
      </c>
      <c r="K238" s="15" t="s">
        <v>20</v>
      </c>
      <c r="L238" s="14" t="s">
        <v>21</v>
      </c>
      <c r="M238" s="14" t="s">
        <v>22</v>
      </c>
      <c r="N238" s="17">
        <v>0.0</v>
      </c>
      <c r="O238" s="14" t="s">
        <v>23</v>
      </c>
    </row>
    <row r="239" ht="14.25" hidden="1" customHeight="1">
      <c r="A239" s="14" t="s">
        <v>269</v>
      </c>
      <c r="B239" s="15" t="s">
        <v>47</v>
      </c>
      <c r="C239" s="16">
        <v>4.0</v>
      </c>
      <c r="D239" s="16">
        <f t="shared" si="1"/>
        <v>0</v>
      </c>
      <c r="E239" s="15" t="s">
        <v>26</v>
      </c>
      <c r="F239" s="16">
        <f t="shared" si="3"/>
        <v>1</v>
      </c>
      <c r="G239" s="15" t="s">
        <v>27</v>
      </c>
      <c r="H239" s="16">
        <v>69201.0</v>
      </c>
      <c r="I239" s="16">
        <v>11.0</v>
      </c>
      <c r="J239" s="16">
        <f t="shared" si="2"/>
        <v>4</v>
      </c>
      <c r="K239" s="15" t="s">
        <v>31</v>
      </c>
      <c r="L239" s="14" t="s">
        <v>21</v>
      </c>
      <c r="M239" s="14" t="s">
        <v>22</v>
      </c>
      <c r="N239" s="17">
        <v>0.0</v>
      </c>
      <c r="O239" s="14" t="s">
        <v>23</v>
      </c>
    </row>
    <row r="240" ht="14.25" hidden="1" customHeight="1">
      <c r="A240" s="14" t="s">
        <v>270</v>
      </c>
      <c r="B240" s="15" t="s">
        <v>25</v>
      </c>
      <c r="C240" s="16">
        <v>1.0</v>
      </c>
      <c r="D240" s="16">
        <f t="shared" si="1"/>
        <v>0</v>
      </c>
      <c r="E240" s="15" t="s">
        <v>26</v>
      </c>
      <c r="F240" s="16">
        <f t="shared" si="3"/>
        <v>1</v>
      </c>
      <c r="G240" s="15" t="s">
        <v>27</v>
      </c>
      <c r="H240" s="16">
        <v>38245.0</v>
      </c>
      <c r="I240" s="16">
        <v>14.0</v>
      </c>
      <c r="J240" s="16">
        <f t="shared" si="2"/>
        <v>4</v>
      </c>
      <c r="K240" s="15" t="s">
        <v>31</v>
      </c>
      <c r="L240" s="14" t="s">
        <v>21</v>
      </c>
      <c r="M240" s="14" t="s">
        <v>21</v>
      </c>
      <c r="N240" s="17">
        <v>0.0</v>
      </c>
      <c r="O240" s="14" t="s">
        <v>23</v>
      </c>
    </row>
    <row r="241" ht="14.25" hidden="1" customHeight="1">
      <c r="A241" s="14" t="s">
        <v>271</v>
      </c>
      <c r="B241" s="15" t="s">
        <v>35</v>
      </c>
      <c r="C241" s="16">
        <v>3.0</v>
      </c>
      <c r="D241" s="16">
        <f t="shared" si="1"/>
        <v>1</v>
      </c>
      <c r="E241" s="15" t="s">
        <v>18</v>
      </c>
      <c r="F241" s="16">
        <f t="shared" si="3"/>
        <v>0</v>
      </c>
      <c r="G241" s="15" t="s">
        <v>19</v>
      </c>
      <c r="H241" s="16">
        <v>31073.0</v>
      </c>
      <c r="I241" s="16">
        <v>11.0</v>
      </c>
      <c r="J241" s="16">
        <f t="shared" si="2"/>
        <v>5</v>
      </c>
      <c r="K241" s="15" t="s">
        <v>20</v>
      </c>
      <c r="L241" s="14" t="s">
        <v>22</v>
      </c>
      <c r="M241" s="14" t="s">
        <v>21</v>
      </c>
      <c r="N241" s="17">
        <v>0.0</v>
      </c>
      <c r="O241" s="14" t="s">
        <v>29</v>
      </c>
    </row>
    <row r="242" ht="14.25" hidden="1" customHeight="1">
      <c r="A242" s="14" t="s">
        <v>272</v>
      </c>
      <c r="B242" s="15" t="s">
        <v>35</v>
      </c>
      <c r="C242" s="16">
        <v>3.0</v>
      </c>
      <c r="D242" s="16">
        <f t="shared" si="1"/>
        <v>1</v>
      </c>
      <c r="E242" s="15" t="s">
        <v>18</v>
      </c>
      <c r="F242" s="16">
        <f t="shared" si="3"/>
        <v>1</v>
      </c>
      <c r="G242" s="15" t="s">
        <v>27</v>
      </c>
      <c r="H242" s="16">
        <v>43648.0</v>
      </c>
      <c r="I242" s="16">
        <v>4.0</v>
      </c>
      <c r="J242" s="16">
        <f t="shared" si="2"/>
        <v>2</v>
      </c>
      <c r="K242" s="15" t="s">
        <v>28</v>
      </c>
      <c r="L242" s="14" t="s">
        <v>22</v>
      </c>
      <c r="M242" s="14" t="s">
        <v>22</v>
      </c>
      <c r="N242" s="17">
        <v>0.0</v>
      </c>
      <c r="O242" s="14" t="s">
        <v>29</v>
      </c>
    </row>
    <row r="243" ht="14.25" hidden="1" customHeight="1">
      <c r="A243" s="14" t="s">
        <v>273</v>
      </c>
      <c r="B243" s="15" t="s">
        <v>25</v>
      </c>
      <c r="C243" s="16">
        <v>1.0</v>
      </c>
      <c r="D243" s="16">
        <f t="shared" si="1"/>
        <v>0</v>
      </c>
      <c r="E243" s="15" t="s">
        <v>26</v>
      </c>
      <c r="F243" s="16">
        <f t="shared" si="3"/>
        <v>0</v>
      </c>
      <c r="G243" s="15" t="s">
        <v>19</v>
      </c>
      <c r="H243" s="16">
        <v>36473.0</v>
      </c>
      <c r="I243" s="16">
        <v>15.0</v>
      </c>
      <c r="J243" s="16">
        <f t="shared" si="2"/>
        <v>3</v>
      </c>
      <c r="K243" s="15" t="s">
        <v>36</v>
      </c>
      <c r="L243" s="14" t="s">
        <v>21</v>
      </c>
      <c r="M243" s="14" t="s">
        <v>22</v>
      </c>
      <c r="N243" s="17">
        <v>0.0</v>
      </c>
      <c r="O243" s="14" t="s">
        <v>29</v>
      </c>
    </row>
    <row r="244" ht="14.25" hidden="1" customHeight="1">
      <c r="A244" s="14" t="s">
        <v>274</v>
      </c>
      <c r="B244" s="15" t="s">
        <v>25</v>
      </c>
      <c r="C244" s="16">
        <v>1.0</v>
      </c>
      <c r="D244" s="16">
        <f t="shared" si="1"/>
        <v>0</v>
      </c>
      <c r="E244" s="15" t="s">
        <v>26</v>
      </c>
      <c r="F244" s="16">
        <f t="shared" si="3"/>
        <v>1</v>
      </c>
      <c r="G244" s="15" t="s">
        <v>27</v>
      </c>
      <c r="H244" s="16">
        <v>62171.0</v>
      </c>
      <c r="I244" s="16">
        <v>7.0</v>
      </c>
      <c r="J244" s="16">
        <f t="shared" si="2"/>
        <v>4</v>
      </c>
      <c r="K244" s="15" t="s">
        <v>31</v>
      </c>
      <c r="L244" s="14" t="s">
        <v>22</v>
      </c>
      <c r="M244" s="14" t="s">
        <v>22</v>
      </c>
      <c r="N244" s="17">
        <v>0.0</v>
      </c>
      <c r="O244" s="14" t="s">
        <v>23</v>
      </c>
    </row>
    <row r="245" ht="14.25" hidden="1" customHeight="1">
      <c r="A245" s="14" t="s">
        <v>275</v>
      </c>
      <c r="B245" s="15" t="s">
        <v>35</v>
      </c>
      <c r="C245" s="16">
        <v>3.0</v>
      </c>
      <c r="D245" s="16">
        <f t="shared" si="1"/>
        <v>0</v>
      </c>
      <c r="E245" s="15" t="s">
        <v>26</v>
      </c>
      <c r="F245" s="16">
        <f t="shared" si="3"/>
        <v>1</v>
      </c>
      <c r="G245" s="15" t="s">
        <v>27</v>
      </c>
      <c r="H245" s="16">
        <v>63740.0</v>
      </c>
      <c r="I245" s="16">
        <v>12.0</v>
      </c>
      <c r="J245" s="16">
        <f t="shared" si="2"/>
        <v>5</v>
      </c>
      <c r="K245" s="15" t="s">
        <v>20</v>
      </c>
      <c r="L245" s="14" t="s">
        <v>22</v>
      </c>
      <c r="M245" s="14" t="s">
        <v>22</v>
      </c>
      <c r="N245" s="17">
        <v>0.0</v>
      </c>
      <c r="O245" s="14" t="s">
        <v>29</v>
      </c>
    </row>
    <row r="246" ht="14.25" hidden="1" customHeight="1">
      <c r="A246" s="14" t="s">
        <v>276</v>
      </c>
      <c r="B246" s="15" t="s">
        <v>35</v>
      </c>
      <c r="C246" s="16">
        <v>3.0</v>
      </c>
      <c r="D246" s="16">
        <f t="shared" si="1"/>
        <v>0</v>
      </c>
      <c r="E246" s="15" t="s">
        <v>26</v>
      </c>
      <c r="F246" s="16">
        <f t="shared" si="3"/>
        <v>1</v>
      </c>
      <c r="G246" s="15" t="s">
        <v>27</v>
      </c>
      <c r="H246" s="16">
        <v>43469.0</v>
      </c>
      <c r="I246" s="16">
        <v>1.0</v>
      </c>
      <c r="J246" s="16">
        <f t="shared" si="2"/>
        <v>3</v>
      </c>
      <c r="K246" s="15" t="s">
        <v>36</v>
      </c>
      <c r="L246" s="14" t="s">
        <v>22</v>
      </c>
      <c r="M246" s="14" t="s">
        <v>21</v>
      </c>
      <c r="N246" s="17">
        <v>0.0</v>
      </c>
      <c r="O246" s="14" t="s">
        <v>23</v>
      </c>
    </row>
    <row r="247" ht="14.25" hidden="1" customHeight="1">
      <c r="A247" s="14" t="s">
        <v>277</v>
      </c>
      <c r="B247" s="15" t="s">
        <v>25</v>
      </c>
      <c r="C247" s="16">
        <v>1.0</v>
      </c>
      <c r="D247" s="16">
        <f t="shared" si="1"/>
        <v>0</v>
      </c>
      <c r="E247" s="15" t="s">
        <v>26</v>
      </c>
      <c r="F247" s="16">
        <f t="shared" si="3"/>
        <v>0</v>
      </c>
      <c r="G247" s="15" t="s">
        <v>19</v>
      </c>
      <c r="H247" s="16">
        <v>43010.0</v>
      </c>
      <c r="I247" s="16">
        <v>15.0</v>
      </c>
      <c r="J247" s="16">
        <f t="shared" si="2"/>
        <v>2</v>
      </c>
      <c r="K247" s="15" t="s">
        <v>28</v>
      </c>
      <c r="L247" s="14" t="s">
        <v>21</v>
      </c>
      <c r="M247" s="14" t="s">
        <v>22</v>
      </c>
      <c r="N247" s="17">
        <v>0.0</v>
      </c>
      <c r="O247" s="14" t="s">
        <v>29</v>
      </c>
    </row>
    <row r="248" ht="14.25" hidden="1" customHeight="1">
      <c r="A248" s="14" t="s">
        <v>278</v>
      </c>
      <c r="B248" s="15" t="s">
        <v>47</v>
      </c>
      <c r="C248" s="16">
        <v>4.0</v>
      </c>
      <c r="D248" s="16">
        <f t="shared" si="1"/>
        <v>1</v>
      </c>
      <c r="E248" s="15" t="s">
        <v>18</v>
      </c>
      <c r="F248" s="16">
        <f t="shared" si="3"/>
        <v>0</v>
      </c>
      <c r="G248" s="15" t="s">
        <v>19</v>
      </c>
      <c r="H248" s="16">
        <v>83359.0</v>
      </c>
      <c r="I248" s="16">
        <v>6.0</v>
      </c>
      <c r="J248" s="16">
        <f t="shared" si="2"/>
        <v>4</v>
      </c>
      <c r="K248" s="15" t="s">
        <v>31</v>
      </c>
      <c r="L248" s="14" t="s">
        <v>22</v>
      </c>
      <c r="M248" s="14" t="s">
        <v>21</v>
      </c>
      <c r="N248" s="17">
        <v>0.0</v>
      </c>
      <c r="O248" s="14" t="s">
        <v>23</v>
      </c>
    </row>
    <row r="249" ht="14.25" hidden="1" customHeight="1">
      <c r="A249" s="14" t="s">
        <v>279</v>
      </c>
      <c r="B249" s="15" t="s">
        <v>25</v>
      </c>
      <c r="C249" s="16">
        <v>1.0</v>
      </c>
      <c r="D249" s="16">
        <f t="shared" si="1"/>
        <v>1</v>
      </c>
      <c r="E249" s="15" t="s">
        <v>18</v>
      </c>
      <c r="F249" s="16">
        <f t="shared" si="3"/>
        <v>1</v>
      </c>
      <c r="G249" s="15" t="s">
        <v>27</v>
      </c>
      <c r="H249" s="16">
        <v>84568.0</v>
      </c>
      <c r="I249" s="16">
        <v>11.0</v>
      </c>
      <c r="J249" s="16">
        <f t="shared" si="2"/>
        <v>1</v>
      </c>
      <c r="K249" s="15" t="s">
        <v>44</v>
      </c>
      <c r="L249" s="14" t="s">
        <v>22</v>
      </c>
      <c r="M249" s="14" t="s">
        <v>22</v>
      </c>
      <c r="N249" s="17">
        <v>0.0</v>
      </c>
      <c r="O249" s="14" t="s">
        <v>23</v>
      </c>
    </row>
    <row r="250" ht="14.25" hidden="1" customHeight="1">
      <c r="A250" s="14" t="s">
        <v>280</v>
      </c>
      <c r="B250" s="15" t="s">
        <v>35</v>
      </c>
      <c r="C250" s="16">
        <v>3.0</v>
      </c>
      <c r="D250" s="16">
        <f t="shared" si="1"/>
        <v>1</v>
      </c>
      <c r="E250" s="15" t="s">
        <v>18</v>
      </c>
      <c r="F250" s="16">
        <f t="shared" si="3"/>
        <v>1</v>
      </c>
      <c r="G250" s="15" t="s">
        <v>27</v>
      </c>
      <c r="H250" s="16">
        <v>88684.0</v>
      </c>
      <c r="I250" s="16">
        <v>6.0</v>
      </c>
      <c r="J250" s="16">
        <f t="shared" si="2"/>
        <v>5</v>
      </c>
      <c r="K250" s="15" t="s">
        <v>20</v>
      </c>
      <c r="L250" s="14" t="s">
        <v>21</v>
      </c>
      <c r="M250" s="14" t="s">
        <v>22</v>
      </c>
      <c r="N250" s="17">
        <v>0.0</v>
      </c>
      <c r="O250" s="14" t="s">
        <v>29</v>
      </c>
    </row>
    <row r="251" ht="14.25" hidden="1" customHeight="1">
      <c r="A251" s="14" t="s">
        <v>281</v>
      </c>
      <c r="B251" s="15" t="s">
        <v>35</v>
      </c>
      <c r="C251" s="16">
        <v>3.0</v>
      </c>
      <c r="D251" s="16">
        <f t="shared" si="1"/>
        <v>1</v>
      </c>
      <c r="E251" s="15" t="s">
        <v>18</v>
      </c>
      <c r="F251" s="16">
        <f t="shared" si="3"/>
        <v>0</v>
      </c>
      <c r="G251" s="15" t="s">
        <v>19</v>
      </c>
      <c r="H251" s="16">
        <v>87561.0</v>
      </c>
      <c r="I251" s="16">
        <v>4.0</v>
      </c>
      <c r="J251" s="16">
        <f t="shared" si="2"/>
        <v>5</v>
      </c>
      <c r="K251" s="15" t="s">
        <v>20</v>
      </c>
      <c r="L251" s="14" t="s">
        <v>21</v>
      </c>
      <c r="M251" s="14" t="s">
        <v>21</v>
      </c>
      <c r="N251" s="17">
        <v>0.0</v>
      </c>
      <c r="O251" s="14" t="s">
        <v>23</v>
      </c>
    </row>
    <row r="252" ht="14.25" hidden="1" customHeight="1">
      <c r="A252" s="14" t="s">
        <v>282</v>
      </c>
      <c r="B252" s="15" t="s">
        <v>35</v>
      </c>
      <c r="C252" s="16">
        <v>3.0</v>
      </c>
      <c r="D252" s="16">
        <f t="shared" si="1"/>
        <v>0</v>
      </c>
      <c r="E252" s="15" t="s">
        <v>26</v>
      </c>
      <c r="F252" s="16">
        <f t="shared" si="3"/>
        <v>0</v>
      </c>
      <c r="G252" s="15" t="s">
        <v>19</v>
      </c>
      <c r="H252" s="16">
        <v>65968.0</v>
      </c>
      <c r="I252" s="16">
        <v>10.0</v>
      </c>
      <c r="J252" s="16">
        <f t="shared" si="2"/>
        <v>5</v>
      </c>
      <c r="K252" s="15" t="s">
        <v>20</v>
      </c>
      <c r="L252" s="14" t="s">
        <v>22</v>
      </c>
      <c r="M252" s="14" t="s">
        <v>21</v>
      </c>
      <c r="N252" s="17">
        <v>0.0</v>
      </c>
      <c r="O252" s="14" t="s">
        <v>29</v>
      </c>
    </row>
    <row r="253" ht="14.25" hidden="1" customHeight="1">
      <c r="A253" s="14" t="s">
        <v>283</v>
      </c>
      <c r="B253" s="15" t="s">
        <v>35</v>
      </c>
      <c r="C253" s="16">
        <v>3.0</v>
      </c>
      <c r="D253" s="16">
        <f t="shared" si="1"/>
        <v>1</v>
      </c>
      <c r="E253" s="15" t="s">
        <v>18</v>
      </c>
      <c r="F253" s="16">
        <f t="shared" si="3"/>
        <v>0</v>
      </c>
      <c r="G253" s="15" t="s">
        <v>19</v>
      </c>
      <c r="H253" s="16">
        <v>26188.0</v>
      </c>
      <c r="I253" s="16">
        <v>12.0</v>
      </c>
      <c r="J253" s="16">
        <f t="shared" si="2"/>
        <v>2</v>
      </c>
      <c r="K253" s="15" t="s">
        <v>28</v>
      </c>
      <c r="L253" s="14" t="s">
        <v>21</v>
      </c>
      <c r="M253" s="14" t="s">
        <v>21</v>
      </c>
      <c r="N253" s="17">
        <v>0.0</v>
      </c>
      <c r="O253" s="14" t="s">
        <v>29</v>
      </c>
    </row>
    <row r="254" ht="14.25" hidden="1" customHeight="1">
      <c r="A254" s="14" t="s">
        <v>284</v>
      </c>
      <c r="B254" s="15" t="s">
        <v>25</v>
      </c>
      <c r="C254" s="16">
        <v>1.0</v>
      </c>
      <c r="D254" s="16">
        <f t="shared" si="1"/>
        <v>0</v>
      </c>
      <c r="E254" s="15" t="s">
        <v>26</v>
      </c>
      <c r="F254" s="16">
        <f t="shared" si="3"/>
        <v>1</v>
      </c>
      <c r="G254" s="15" t="s">
        <v>27</v>
      </c>
      <c r="H254" s="16">
        <v>86709.0</v>
      </c>
      <c r="I254" s="16">
        <v>7.0</v>
      </c>
      <c r="J254" s="16">
        <f t="shared" si="2"/>
        <v>3</v>
      </c>
      <c r="K254" s="15" t="s">
        <v>36</v>
      </c>
      <c r="L254" s="14" t="s">
        <v>22</v>
      </c>
      <c r="M254" s="14" t="s">
        <v>22</v>
      </c>
      <c r="N254" s="17">
        <v>0.0</v>
      </c>
      <c r="O254" s="14" t="s">
        <v>29</v>
      </c>
    </row>
    <row r="255" ht="14.25" hidden="1" customHeight="1">
      <c r="A255" s="14" t="s">
        <v>285</v>
      </c>
      <c r="B255" s="15" t="s">
        <v>35</v>
      </c>
      <c r="C255" s="16">
        <v>3.0</v>
      </c>
      <c r="D255" s="16">
        <f t="shared" si="1"/>
        <v>0</v>
      </c>
      <c r="E255" s="15" t="s">
        <v>26</v>
      </c>
      <c r="F255" s="16">
        <f t="shared" si="3"/>
        <v>1</v>
      </c>
      <c r="G255" s="15" t="s">
        <v>27</v>
      </c>
      <c r="H255" s="16">
        <v>28804.0</v>
      </c>
      <c r="I255" s="16">
        <v>10.0</v>
      </c>
      <c r="J255" s="16">
        <f t="shared" si="2"/>
        <v>1</v>
      </c>
      <c r="K255" s="15" t="s">
        <v>44</v>
      </c>
      <c r="L255" s="14" t="s">
        <v>22</v>
      </c>
      <c r="M255" s="14" t="s">
        <v>21</v>
      </c>
      <c r="N255" s="17">
        <v>0.0</v>
      </c>
      <c r="O255" s="14" t="s">
        <v>23</v>
      </c>
    </row>
    <row r="256" ht="14.25" hidden="1" customHeight="1">
      <c r="A256" s="14" t="s">
        <v>286</v>
      </c>
      <c r="B256" s="15" t="s">
        <v>25</v>
      </c>
      <c r="C256" s="16">
        <v>1.0</v>
      </c>
      <c r="D256" s="16">
        <f t="shared" si="1"/>
        <v>1</v>
      </c>
      <c r="E256" s="15" t="s">
        <v>18</v>
      </c>
      <c r="F256" s="16">
        <f t="shared" si="3"/>
        <v>1</v>
      </c>
      <c r="G256" s="15" t="s">
        <v>27</v>
      </c>
      <c r="H256" s="16">
        <v>68326.0</v>
      </c>
      <c r="I256" s="16">
        <v>1.0</v>
      </c>
      <c r="J256" s="16">
        <f t="shared" si="2"/>
        <v>2</v>
      </c>
      <c r="K256" s="15" t="s">
        <v>28</v>
      </c>
      <c r="L256" s="14" t="s">
        <v>21</v>
      </c>
      <c r="M256" s="14" t="s">
        <v>22</v>
      </c>
      <c r="N256" s="17">
        <v>0.0</v>
      </c>
      <c r="O256" s="14" t="s">
        <v>23</v>
      </c>
    </row>
    <row r="257" ht="14.25" hidden="1" customHeight="1">
      <c r="A257" s="14" t="s">
        <v>287</v>
      </c>
      <c r="B257" s="15" t="s">
        <v>35</v>
      </c>
      <c r="C257" s="16">
        <v>3.0</v>
      </c>
      <c r="D257" s="16">
        <f t="shared" si="1"/>
        <v>1</v>
      </c>
      <c r="E257" s="15" t="s">
        <v>18</v>
      </c>
      <c r="F257" s="16">
        <f t="shared" si="3"/>
        <v>1</v>
      </c>
      <c r="G257" s="15" t="s">
        <v>27</v>
      </c>
      <c r="H257" s="16">
        <v>45424.0</v>
      </c>
      <c r="I257" s="16">
        <v>15.0</v>
      </c>
      <c r="J257" s="16">
        <f t="shared" si="2"/>
        <v>3</v>
      </c>
      <c r="K257" s="15" t="s">
        <v>36</v>
      </c>
      <c r="L257" s="14" t="s">
        <v>22</v>
      </c>
      <c r="M257" s="14" t="s">
        <v>22</v>
      </c>
      <c r="N257" s="17">
        <v>0.0</v>
      </c>
      <c r="O257" s="14" t="s">
        <v>23</v>
      </c>
    </row>
    <row r="258" ht="14.25" hidden="1" customHeight="1">
      <c r="A258" s="14" t="s">
        <v>288</v>
      </c>
      <c r="B258" s="15" t="s">
        <v>47</v>
      </c>
      <c r="C258" s="16">
        <v>4.0</v>
      </c>
      <c r="D258" s="16">
        <f t="shared" si="1"/>
        <v>1</v>
      </c>
      <c r="E258" s="15" t="s">
        <v>18</v>
      </c>
      <c r="F258" s="16">
        <f t="shared" si="3"/>
        <v>0</v>
      </c>
      <c r="G258" s="15" t="s">
        <v>19</v>
      </c>
      <c r="H258" s="16">
        <v>86315.0</v>
      </c>
      <c r="I258" s="16">
        <v>14.0</v>
      </c>
      <c r="J258" s="16">
        <f t="shared" si="2"/>
        <v>4</v>
      </c>
      <c r="K258" s="15" t="s">
        <v>31</v>
      </c>
      <c r="L258" s="14" t="s">
        <v>21</v>
      </c>
      <c r="M258" s="14" t="s">
        <v>22</v>
      </c>
      <c r="N258" s="17">
        <v>0.0</v>
      </c>
      <c r="O258" s="14" t="s">
        <v>29</v>
      </c>
    </row>
    <row r="259" ht="14.25" hidden="1" customHeight="1">
      <c r="A259" s="14" t="s">
        <v>289</v>
      </c>
      <c r="B259" s="15" t="s">
        <v>47</v>
      </c>
      <c r="C259" s="16">
        <v>4.0</v>
      </c>
      <c r="D259" s="16">
        <f t="shared" si="1"/>
        <v>1</v>
      </c>
      <c r="E259" s="15" t="s">
        <v>18</v>
      </c>
      <c r="F259" s="16">
        <f t="shared" si="3"/>
        <v>1</v>
      </c>
      <c r="G259" s="15" t="s">
        <v>27</v>
      </c>
      <c r="H259" s="16">
        <v>93349.0</v>
      </c>
      <c r="I259" s="16">
        <v>6.0</v>
      </c>
      <c r="J259" s="16">
        <f t="shared" si="2"/>
        <v>5</v>
      </c>
      <c r="K259" s="15" t="s">
        <v>20</v>
      </c>
      <c r="L259" s="14" t="s">
        <v>22</v>
      </c>
      <c r="M259" s="14" t="s">
        <v>22</v>
      </c>
      <c r="N259" s="17">
        <v>0.0</v>
      </c>
      <c r="O259" s="14" t="s">
        <v>29</v>
      </c>
    </row>
    <row r="260" ht="14.25" hidden="1" customHeight="1">
      <c r="A260" s="14" t="s">
        <v>290</v>
      </c>
      <c r="B260" s="15" t="s">
        <v>25</v>
      </c>
      <c r="C260" s="16">
        <v>1.0</v>
      </c>
      <c r="D260" s="16">
        <f t="shared" si="1"/>
        <v>1</v>
      </c>
      <c r="E260" s="15" t="s">
        <v>18</v>
      </c>
      <c r="F260" s="16">
        <f t="shared" si="3"/>
        <v>1</v>
      </c>
      <c r="G260" s="15" t="s">
        <v>27</v>
      </c>
      <c r="H260" s="16">
        <v>82830.0</v>
      </c>
      <c r="I260" s="16">
        <v>12.0</v>
      </c>
      <c r="J260" s="16">
        <f t="shared" si="2"/>
        <v>2</v>
      </c>
      <c r="K260" s="15" t="s">
        <v>28</v>
      </c>
      <c r="L260" s="14" t="s">
        <v>21</v>
      </c>
      <c r="M260" s="14" t="s">
        <v>22</v>
      </c>
      <c r="N260" s="17">
        <v>0.0</v>
      </c>
      <c r="O260" s="14" t="s">
        <v>23</v>
      </c>
    </row>
    <row r="261" ht="14.25" hidden="1" customHeight="1">
      <c r="A261" s="14" t="s">
        <v>291</v>
      </c>
      <c r="B261" s="15" t="s">
        <v>47</v>
      </c>
      <c r="C261" s="16">
        <v>4.0</v>
      </c>
      <c r="D261" s="16">
        <f t="shared" si="1"/>
        <v>0</v>
      </c>
      <c r="E261" s="15" t="s">
        <v>26</v>
      </c>
      <c r="F261" s="16">
        <f t="shared" si="3"/>
        <v>1</v>
      </c>
      <c r="G261" s="15" t="s">
        <v>27</v>
      </c>
      <c r="H261" s="16">
        <v>62357.0</v>
      </c>
      <c r="I261" s="16">
        <v>14.0</v>
      </c>
      <c r="J261" s="16">
        <f t="shared" si="2"/>
        <v>3</v>
      </c>
      <c r="K261" s="15" t="s">
        <v>36</v>
      </c>
      <c r="L261" s="14" t="s">
        <v>21</v>
      </c>
      <c r="M261" s="14" t="s">
        <v>21</v>
      </c>
      <c r="N261" s="17">
        <v>0.0</v>
      </c>
      <c r="O261" s="14" t="s">
        <v>29</v>
      </c>
    </row>
    <row r="262" ht="14.25" hidden="1" customHeight="1">
      <c r="A262" s="14" t="s">
        <v>292</v>
      </c>
      <c r="B262" s="15" t="s">
        <v>25</v>
      </c>
      <c r="C262" s="16">
        <v>1.0</v>
      </c>
      <c r="D262" s="16">
        <f t="shared" si="1"/>
        <v>1</v>
      </c>
      <c r="E262" s="15" t="s">
        <v>18</v>
      </c>
      <c r="F262" s="16">
        <f t="shared" si="3"/>
        <v>1</v>
      </c>
      <c r="G262" s="15" t="s">
        <v>27</v>
      </c>
      <c r="H262" s="16">
        <v>99240.0</v>
      </c>
      <c r="I262" s="16">
        <v>13.0</v>
      </c>
      <c r="J262" s="16">
        <f t="shared" si="2"/>
        <v>3</v>
      </c>
      <c r="K262" s="15" t="s">
        <v>36</v>
      </c>
      <c r="L262" s="14" t="s">
        <v>22</v>
      </c>
      <c r="M262" s="14" t="s">
        <v>22</v>
      </c>
      <c r="N262" s="17">
        <v>0.0</v>
      </c>
      <c r="O262" s="14" t="s">
        <v>29</v>
      </c>
    </row>
    <row r="263" ht="14.25" hidden="1" customHeight="1">
      <c r="A263" s="14" t="s">
        <v>293</v>
      </c>
      <c r="B263" s="15" t="s">
        <v>35</v>
      </c>
      <c r="C263" s="16">
        <v>3.0</v>
      </c>
      <c r="D263" s="16">
        <f t="shared" si="1"/>
        <v>1</v>
      </c>
      <c r="E263" s="15" t="s">
        <v>18</v>
      </c>
      <c r="F263" s="16">
        <f t="shared" si="3"/>
        <v>0</v>
      </c>
      <c r="G263" s="15" t="s">
        <v>19</v>
      </c>
      <c r="H263" s="16">
        <v>78414.0</v>
      </c>
      <c r="I263" s="16">
        <v>13.0</v>
      </c>
      <c r="J263" s="16">
        <f t="shared" si="2"/>
        <v>5</v>
      </c>
      <c r="K263" s="15" t="s">
        <v>20</v>
      </c>
      <c r="L263" s="14" t="s">
        <v>21</v>
      </c>
      <c r="M263" s="14" t="s">
        <v>21</v>
      </c>
      <c r="N263" s="17">
        <v>0.0</v>
      </c>
      <c r="O263" s="14" t="s">
        <v>29</v>
      </c>
    </row>
    <row r="264" ht="14.25" hidden="1" customHeight="1">
      <c r="A264" s="14" t="s">
        <v>294</v>
      </c>
      <c r="B264" s="15" t="s">
        <v>35</v>
      </c>
      <c r="C264" s="16">
        <v>3.0</v>
      </c>
      <c r="D264" s="16">
        <f t="shared" si="1"/>
        <v>1</v>
      </c>
      <c r="E264" s="15" t="s">
        <v>18</v>
      </c>
      <c r="F264" s="16">
        <f t="shared" si="3"/>
        <v>1</v>
      </c>
      <c r="G264" s="15" t="s">
        <v>27</v>
      </c>
      <c r="H264" s="16">
        <v>64141.0</v>
      </c>
      <c r="I264" s="16">
        <v>15.0</v>
      </c>
      <c r="J264" s="16">
        <f t="shared" si="2"/>
        <v>1</v>
      </c>
      <c r="K264" s="15" t="s">
        <v>44</v>
      </c>
      <c r="L264" s="14" t="s">
        <v>22</v>
      </c>
      <c r="M264" s="14" t="s">
        <v>22</v>
      </c>
      <c r="N264" s="17">
        <v>0.0</v>
      </c>
      <c r="O264" s="14" t="s">
        <v>23</v>
      </c>
    </row>
    <row r="265" ht="14.25" customHeight="1">
      <c r="A265" s="14" t="s">
        <v>295</v>
      </c>
      <c r="B265" s="15" t="s">
        <v>17</v>
      </c>
      <c r="C265" s="16">
        <v>2.0</v>
      </c>
      <c r="D265" s="16">
        <f t="shared" si="1"/>
        <v>0</v>
      </c>
      <c r="E265" s="15" t="s">
        <v>26</v>
      </c>
      <c r="F265" s="16">
        <f t="shared" si="3"/>
        <v>0</v>
      </c>
      <c r="G265" s="15" t="s">
        <v>19</v>
      </c>
      <c r="H265" s="16">
        <v>95165.0</v>
      </c>
      <c r="I265" s="16">
        <v>14.0</v>
      </c>
      <c r="J265" s="16">
        <f t="shared" si="2"/>
        <v>2</v>
      </c>
      <c r="K265" s="15" t="s">
        <v>28</v>
      </c>
      <c r="L265" s="14" t="s">
        <v>22</v>
      </c>
      <c r="M265" s="14" t="s">
        <v>22</v>
      </c>
      <c r="N265" s="17">
        <v>0.0</v>
      </c>
      <c r="O265" s="14" t="s">
        <v>23</v>
      </c>
    </row>
    <row r="266" ht="14.25" customHeight="1">
      <c r="A266" s="14" t="s">
        <v>296</v>
      </c>
      <c r="B266" s="15" t="s">
        <v>17</v>
      </c>
      <c r="C266" s="16">
        <v>2.0</v>
      </c>
      <c r="D266" s="16">
        <f t="shared" si="1"/>
        <v>1</v>
      </c>
      <c r="E266" s="15" t="s">
        <v>18</v>
      </c>
      <c r="F266" s="16">
        <f t="shared" si="3"/>
        <v>1</v>
      </c>
      <c r="G266" s="15" t="s">
        <v>27</v>
      </c>
      <c r="H266" s="16">
        <v>76236.0</v>
      </c>
      <c r="I266" s="16">
        <v>4.0</v>
      </c>
      <c r="J266" s="16">
        <f t="shared" si="2"/>
        <v>1</v>
      </c>
      <c r="K266" s="15" t="s">
        <v>44</v>
      </c>
      <c r="L266" s="14" t="s">
        <v>22</v>
      </c>
      <c r="M266" s="14" t="s">
        <v>21</v>
      </c>
      <c r="N266" s="17">
        <v>0.0</v>
      </c>
      <c r="O266" s="14" t="s">
        <v>29</v>
      </c>
    </row>
    <row r="267" ht="14.25" hidden="1" customHeight="1">
      <c r="A267" s="14" t="s">
        <v>297</v>
      </c>
      <c r="B267" s="15" t="s">
        <v>35</v>
      </c>
      <c r="C267" s="16">
        <v>3.0</v>
      </c>
      <c r="D267" s="16">
        <f t="shared" si="1"/>
        <v>1</v>
      </c>
      <c r="E267" s="15" t="s">
        <v>18</v>
      </c>
      <c r="F267" s="16">
        <f t="shared" si="3"/>
        <v>1</v>
      </c>
      <c r="G267" s="15" t="s">
        <v>27</v>
      </c>
      <c r="H267" s="16">
        <v>44944.0</v>
      </c>
      <c r="I267" s="16">
        <v>1.0</v>
      </c>
      <c r="J267" s="16">
        <f t="shared" si="2"/>
        <v>5</v>
      </c>
      <c r="K267" s="15" t="s">
        <v>20</v>
      </c>
      <c r="L267" s="14" t="s">
        <v>21</v>
      </c>
      <c r="M267" s="14" t="s">
        <v>22</v>
      </c>
      <c r="N267" s="17">
        <v>0.0</v>
      </c>
      <c r="O267" s="14" t="s">
        <v>29</v>
      </c>
    </row>
    <row r="268" ht="14.25" customHeight="1">
      <c r="A268" s="14" t="s">
        <v>298</v>
      </c>
      <c r="B268" s="15" t="s">
        <v>17</v>
      </c>
      <c r="C268" s="16">
        <v>2.0</v>
      </c>
      <c r="D268" s="16">
        <f t="shared" si="1"/>
        <v>1</v>
      </c>
      <c r="E268" s="15" t="s">
        <v>18</v>
      </c>
      <c r="F268" s="16">
        <f t="shared" si="3"/>
        <v>1</v>
      </c>
      <c r="G268" s="15" t="s">
        <v>27</v>
      </c>
      <c r="H268" s="16">
        <v>82418.0</v>
      </c>
      <c r="I268" s="16">
        <v>15.0</v>
      </c>
      <c r="J268" s="16">
        <f t="shared" si="2"/>
        <v>3</v>
      </c>
      <c r="K268" s="15" t="s">
        <v>36</v>
      </c>
      <c r="L268" s="14" t="s">
        <v>21</v>
      </c>
      <c r="M268" s="14" t="s">
        <v>21</v>
      </c>
      <c r="N268" s="17">
        <v>0.0</v>
      </c>
      <c r="O268" s="14" t="s">
        <v>23</v>
      </c>
    </row>
    <row r="269" ht="14.25" hidden="1" customHeight="1">
      <c r="A269" s="14" t="s">
        <v>299</v>
      </c>
      <c r="B269" s="15" t="s">
        <v>47</v>
      </c>
      <c r="C269" s="16">
        <v>4.0</v>
      </c>
      <c r="D269" s="16">
        <f t="shared" si="1"/>
        <v>1</v>
      </c>
      <c r="E269" s="15" t="s">
        <v>18</v>
      </c>
      <c r="F269" s="16">
        <f t="shared" si="3"/>
        <v>1</v>
      </c>
      <c r="G269" s="15" t="s">
        <v>27</v>
      </c>
      <c r="H269" s="16">
        <v>63472.0</v>
      </c>
      <c r="I269" s="16">
        <v>11.0</v>
      </c>
      <c r="J269" s="16">
        <f t="shared" si="2"/>
        <v>2</v>
      </c>
      <c r="K269" s="15" t="s">
        <v>28</v>
      </c>
      <c r="L269" s="14" t="s">
        <v>22</v>
      </c>
      <c r="M269" s="14" t="s">
        <v>21</v>
      </c>
      <c r="N269" s="17">
        <v>0.0</v>
      </c>
      <c r="O269" s="14" t="s">
        <v>29</v>
      </c>
    </row>
    <row r="270" ht="14.25" hidden="1" customHeight="1">
      <c r="A270" s="14" t="s">
        <v>300</v>
      </c>
      <c r="B270" s="15" t="s">
        <v>47</v>
      </c>
      <c r="C270" s="16">
        <v>4.0</v>
      </c>
      <c r="D270" s="16">
        <f t="shared" si="1"/>
        <v>0</v>
      </c>
      <c r="E270" s="15" t="s">
        <v>26</v>
      </c>
      <c r="F270" s="16">
        <f t="shared" si="3"/>
        <v>1</v>
      </c>
      <c r="G270" s="15" t="s">
        <v>27</v>
      </c>
      <c r="H270" s="16">
        <v>66221.0</v>
      </c>
      <c r="I270" s="16">
        <v>5.0</v>
      </c>
      <c r="J270" s="16">
        <f t="shared" si="2"/>
        <v>3</v>
      </c>
      <c r="K270" s="15" t="s">
        <v>36</v>
      </c>
      <c r="L270" s="14" t="s">
        <v>21</v>
      </c>
      <c r="M270" s="14" t="s">
        <v>22</v>
      </c>
      <c r="N270" s="17">
        <v>0.0</v>
      </c>
      <c r="O270" s="14" t="s">
        <v>23</v>
      </c>
    </row>
    <row r="271" ht="14.25" hidden="1" customHeight="1">
      <c r="A271" s="14" t="s">
        <v>301</v>
      </c>
      <c r="B271" s="15" t="s">
        <v>47</v>
      </c>
      <c r="C271" s="16">
        <v>4.0</v>
      </c>
      <c r="D271" s="16">
        <f t="shared" si="1"/>
        <v>1</v>
      </c>
      <c r="E271" s="15" t="s">
        <v>18</v>
      </c>
      <c r="F271" s="16">
        <f t="shared" si="3"/>
        <v>1</v>
      </c>
      <c r="G271" s="15" t="s">
        <v>27</v>
      </c>
      <c r="H271" s="16">
        <v>47085.0</v>
      </c>
      <c r="I271" s="16">
        <v>3.0</v>
      </c>
      <c r="J271" s="16">
        <f t="shared" si="2"/>
        <v>4</v>
      </c>
      <c r="K271" s="15" t="s">
        <v>31</v>
      </c>
      <c r="L271" s="14" t="s">
        <v>22</v>
      </c>
      <c r="M271" s="14" t="s">
        <v>21</v>
      </c>
      <c r="N271" s="17">
        <v>0.0</v>
      </c>
      <c r="O271" s="14" t="s">
        <v>29</v>
      </c>
    </row>
    <row r="272" ht="14.25" hidden="1" customHeight="1">
      <c r="A272" s="14" t="s">
        <v>302</v>
      </c>
      <c r="B272" s="15" t="s">
        <v>35</v>
      </c>
      <c r="C272" s="16">
        <v>3.0</v>
      </c>
      <c r="D272" s="16">
        <f t="shared" si="1"/>
        <v>1</v>
      </c>
      <c r="E272" s="15" t="s">
        <v>18</v>
      </c>
      <c r="F272" s="16">
        <f t="shared" si="3"/>
        <v>1</v>
      </c>
      <c r="G272" s="15" t="s">
        <v>27</v>
      </c>
      <c r="H272" s="16">
        <v>70300.0</v>
      </c>
      <c r="I272" s="16">
        <v>6.0</v>
      </c>
      <c r="J272" s="16">
        <f t="shared" si="2"/>
        <v>1</v>
      </c>
      <c r="K272" s="15" t="s">
        <v>44</v>
      </c>
      <c r="L272" s="14" t="s">
        <v>22</v>
      </c>
      <c r="M272" s="14" t="s">
        <v>22</v>
      </c>
      <c r="N272" s="17">
        <v>0.0</v>
      </c>
      <c r="O272" s="14" t="s">
        <v>29</v>
      </c>
    </row>
    <row r="273" ht="14.25" hidden="1" customHeight="1">
      <c r="A273" s="14" t="s">
        <v>303</v>
      </c>
      <c r="B273" s="15" t="s">
        <v>25</v>
      </c>
      <c r="C273" s="16">
        <v>1.0</v>
      </c>
      <c r="D273" s="16">
        <f t="shared" si="1"/>
        <v>0</v>
      </c>
      <c r="E273" s="15" t="s">
        <v>26</v>
      </c>
      <c r="F273" s="16">
        <f t="shared" si="3"/>
        <v>1</v>
      </c>
      <c r="G273" s="15" t="s">
        <v>27</v>
      </c>
      <c r="H273" s="16">
        <v>27076.0</v>
      </c>
      <c r="I273" s="16">
        <v>3.0</v>
      </c>
      <c r="J273" s="16">
        <f t="shared" si="2"/>
        <v>3</v>
      </c>
      <c r="K273" s="15" t="s">
        <v>36</v>
      </c>
      <c r="L273" s="14" t="s">
        <v>22</v>
      </c>
      <c r="M273" s="14" t="s">
        <v>22</v>
      </c>
      <c r="N273" s="17">
        <v>0.0</v>
      </c>
      <c r="O273" s="14" t="s">
        <v>23</v>
      </c>
    </row>
    <row r="274" ht="14.25" customHeight="1">
      <c r="A274" s="14" t="s">
        <v>304</v>
      </c>
      <c r="B274" s="15" t="s">
        <v>17</v>
      </c>
      <c r="C274" s="16">
        <v>2.0</v>
      </c>
      <c r="D274" s="16">
        <f t="shared" si="1"/>
        <v>1</v>
      </c>
      <c r="E274" s="15" t="s">
        <v>18</v>
      </c>
      <c r="F274" s="16">
        <f t="shared" si="3"/>
        <v>1</v>
      </c>
      <c r="G274" s="15" t="s">
        <v>27</v>
      </c>
      <c r="H274" s="16">
        <v>27704.0</v>
      </c>
      <c r="I274" s="16">
        <v>7.0</v>
      </c>
      <c r="J274" s="16">
        <f t="shared" si="2"/>
        <v>4</v>
      </c>
      <c r="K274" s="15" t="s">
        <v>31</v>
      </c>
      <c r="L274" s="14" t="s">
        <v>22</v>
      </c>
      <c r="M274" s="14" t="s">
        <v>21</v>
      </c>
      <c r="N274" s="17">
        <v>0.0</v>
      </c>
      <c r="O274" s="14" t="s">
        <v>29</v>
      </c>
    </row>
    <row r="275" ht="14.25" customHeight="1">
      <c r="A275" s="14" t="s">
        <v>305</v>
      </c>
      <c r="B275" s="15" t="s">
        <v>17</v>
      </c>
      <c r="C275" s="16">
        <v>2.0</v>
      </c>
      <c r="D275" s="16">
        <f t="shared" si="1"/>
        <v>1</v>
      </c>
      <c r="E275" s="15" t="s">
        <v>18</v>
      </c>
      <c r="F275" s="16">
        <f t="shared" si="3"/>
        <v>1</v>
      </c>
      <c r="G275" s="15" t="s">
        <v>27</v>
      </c>
      <c r="H275" s="16">
        <v>81630.0</v>
      </c>
      <c r="I275" s="16">
        <v>6.0</v>
      </c>
      <c r="J275" s="16">
        <f t="shared" si="2"/>
        <v>3</v>
      </c>
      <c r="K275" s="15" t="s">
        <v>36</v>
      </c>
      <c r="L275" s="14" t="s">
        <v>21</v>
      </c>
      <c r="M275" s="14" t="s">
        <v>22</v>
      </c>
      <c r="N275" s="17">
        <v>0.0</v>
      </c>
      <c r="O275" s="14" t="s">
        <v>29</v>
      </c>
    </row>
    <row r="276" ht="14.25" customHeight="1">
      <c r="A276" s="14" t="s">
        <v>306</v>
      </c>
      <c r="B276" s="15" t="s">
        <v>17</v>
      </c>
      <c r="C276" s="16">
        <v>2.0</v>
      </c>
      <c r="D276" s="16">
        <f t="shared" si="1"/>
        <v>0</v>
      </c>
      <c r="E276" s="15" t="s">
        <v>26</v>
      </c>
      <c r="F276" s="16">
        <f t="shared" si="3"/>
        <v>1</v>
      </c>
      <c r="G276" s="15" t="s">
        <v>27</v>
      </c>
      <c r="H276" s="16">
        <v>50255.0</v>
      </c>
      <c r="I276" s="16">
        <v>11.0</v>
      </c>
      <c r="J276" s="16">
        <f t="shared" si="2"/>
        <v>1</v>
      </c>
      <c r="K276" s="15" t="s">
        <v>44</v>
      </c>
      <c r="L276" s="14" t="s">
        <v>22</v>
      </c>
      <c r="M276" s="14" t="s">
        <v>22</v>
      </c>
      <c r="N276" s="17">
        <v>0.0</v>
      </c>
      <c r="O276" s="14" t="s">
        <v>23</v>
      </c>
    </row>
    <row r="277" ht="14.25" hidden="1" customHeight="1">
      <c r="A277" s="14" t="s">
        <v>307</v>
      </c>
      <c r="B277" s="15" t="s">
        <v>25</v>
      </c>
      <c r="C277" s="16">
        <v>1.0</v>
      </c>
      <c r="D277" s="16">
        <f t="shared" si="1"/>
        <v>1</v>
      </c>
      <c r="E277" s="15" t="s">
        <v>18</v>
      </c>
      <c r="F277" s="16">
        <f t="shared" si="3"/>
        <v>0</v>
      </c>
      <c r="G277" s="15" t="s">
        <v>19</v>
      </c>
      <c r="H277" s="16">
        <v>34651.0</v>
      </c>
      <c r="I277" s="16">
        <v>7.0</v>
      </c>
      <c r="J277" s="16">
        <f t="shared" si="2"/>
        <v>1</v>
      </c>
      <c r="K277" s="15" t="s">
        <v>44</v>
      </c>
      <c r="L277" s="14" t="s">
        <v>22</v>
      </c>
      <c r="M277" s="14" t="s">
        <v>22</v>
      </c>
      <c r="N277" s="17">
        <v>0.0</v>
      </c>
      <c r="O277" s="14" t="s">
        <v>29</v>
      </c>
    </row>
    <row r="278" ht="14.25" customHeight="1">
      <c r="A278" s="14" t="s">
        <v>308</v>
      </c>
      <c r="B278" s="15" t="s">
        <v>17</v>
      </c>
      <c r="C278" s="16">
        <v>2.0</v>
      </c>
      <c r="D278" s="16">
        <f t="shared" si="1"/>
        <v>0</v>
      </c>
      <c r="E278" s="15" t="s">
        <v>26</v>
      </c>
      <c r="F278" s="16">
        <f t="shared" si="3"/>
        <v>1</v>
      </c>
      <c r="G278" s="15" t="s">
        <v>27</v>
      </c>
      <c r="H278" s="16">
        <v>83661.0</v>
      </c>
      <c r="I278" s="16">
        <v>6.0</v>
      </c>
      <c r="J278" s="16">
        <f t="shared" si="2"/>
        <v>4</v>
      </c>
      <c r="K278" s="15" t="s">
        <v>31</v>
      </c>
      <c r="L278" s="14" t="s">
        <v>22</v>
      </c>
      <c r="M278" s="14" t="s">
        <v>21</v>
      </c>
      <c r="N278" s="17">
        <v>0.0</v>
      </c>
      <c r="O278" s="14" t="s">
        <v>23</v>
      </c>
    </row>
    <row r="279" ht="14.25" hidden="1" customHeight="1">
      <c r="A279" s="14" t="s">
        <v>309</v>
      </c>
      <c r="B279" s="15" t="s">
        <v>35</v>
      </c>
      <c r="C279" s="16">
        <v>3.0</v>
      </c>
      <c r="D279" s="16">
        <f t="shared" si="1"/>
        <v>1</v>
      </c>
      <c r="E279" s="15" t="s">
        <v>18</v>
      </c>
      <c r="F279" s="16">
        <f t="shared" si="3"/>
        <v>0</v>
      </c>
      <c r="G279" s="15" t="s">
        <v>19</v>
      </c>
      <c r="H279" s="16">
        <v>69329.0</v>
      </c>
      <c r="I279" s="16">
        <v>13.0</v>
      </c>
      <c r="J279" s="16">
        <f t="shared" si="2"/>
        <v>4</v>
      </c>
      <c r="K279" s="15" t="s">
        <v>31</v>
      </c>
      <c r="L279" s="14" t="s">
        <v>21</v>
      </c>
      <c r="M279" s="14" t="s">
        <v>22</v>
      </c>
      <c r="N279" s="17">
        <v>0.0</v>
      </c>
      <c r="O279" s="14" t="s">
        <v>29</v>
      </c>
    </row>
    <row r="280" ht="14.25" hidden="1" customHeight="1">
      <c r="A280" s="14" t="s">
        <v>310</v>
      </c>
      <c r="B280" s="15" t="s">
        <v>25</v>
      </c>
      <c r="C280" s="16">
        <v>1.0</v>
      </c>
      <c r="D280" s="16">
        <f t="shared" si="1"/>
        <v>1</v>
      </c>
      <c r="E280" s="15" t="s">
        <v>18</v>
      </c>
      <c r="F280" s="16">
        <f t="shared" si="3"/>
        <v>0</v>
      </c>
      <c r="G280" s="15" t="s">
        <v>19</v>
      </c>
      <c r="H280" s="16">
        <v>68297.0</v>
      </c>
      <c r="I280" s="16">
        <v>13.0</v>
      </c>
      <c r="J280" s="16">
        <f t="shared" si="2"/>
        <v>3</v>
      </c>
      <c r="K280" s="15" t="s">
        <v>36</v>
      </c>
      <c r="L280" s="14" t="s">
        <v>21</v>
      </c>
      <c r="M280" s="14" t="s">
        <v>22</v>
      </c>
      <c r="N280" s="17">
        <v>0.0</v>
      </c>
      <c r="O280" s="14" t="s">
        <v>23</v>
      </c>
    </row>
    <row r="281" ht="14.25" hidden="1" customHeight="1">
      <c r="A281" s="14" t="s">
        <v>311</v>
      </c>
      <c r="B281" s="15" t="s">
        <v>47</v>
      </c>
      <c r="C281" s="16">
        <v>4.0</v>
      </c>
      <c r="D281" s="16">
        <f t="shared" si="1"/>
        <v>0</v>
      </c>
      <c r="E281" s="15" t="s">
        <v>26</v>
      </c>
      <c r="F281" s="16">
        <f t="shared" si="3"/>
        <v>0</v>
      </c>
      <c r="G281" s="15" t="s">
        <v>19</v>
      </c>
      <c r="H281" s="16">
        <v>87277.0</v>
      </c>
      <c r="I281" s="16">
        <v>9.0</v>
      </c>
      <c r="J281" s="16">
        <f t="shared" si="2"/>
        <v>3</v>
      </c>
      <c r="K281" s="15" t="s">
        <v>36</v>
      </c>
      <c r="L281" s="14" t="s">
        <v>21</v>
      </c>
      <c r="M281" s="14" t="s">
        <v>22</v>
      </c>
      <c r="N281" s="17">
        <v>0.0</v>
      </c>
      <c r="O281" s="14" t="s">
        <v>23</v>
      </c>
    </row>
    <row r="282" ht="14.25" customHeight="1">
      <c r="A282" s="14" t="s">
        <v>312</v>
      </c>
      <c r="B282" s="15" t="s">
        <v>17</v>
      </c>
      <c r="C282" s="16">
        <v>2.0</v>
      </c>
      <c r="D282" s="16">
        <f t="shared" si="1"/>
        <v>1</v>
      </c>
      <c r="E282" s="15" t="s">
        <v>18</v>
      </c>
      <c r="F282" s="16">
        <f t="shared" si="3"/>
        <v>0</v>
      </c>
      <c r="G282" s="15" t="s">
        <v>19</v>
      </c>
      <c r="H282" s="16">
        <v>62599.0</v>
      </c>
      <c r="I282" s="16">
        <v>15.0</v>
      </c>
      <c r="J282" s="16">
        <f t="shared" si="2"/>
        <v>1</v>
      </c>
      <c r="K282" s="15" t="s">
        <v>44</v>
      </c>
      <c r="L282" s="14" t="s">
        <v>22</v>
      </c>
      <c r="M282" s="14" t="s">
        <v>21</v>
      </c>
      <c r="N282" s="17">
        <v>0.0</v>
      </c>
      <c r="O282" s="14" t="s">
        <v>29</v>
      </c>
    </row>
    <row r="283" ht="14.25" hidden="1" customHeight="1">
      <c r="A283" s="14" t="s">
        <v>313</v>
      </c>
      <c r="B283" s="15" t="s">
        <v>35</v>
      </c>
      <c r="C283" s="16">
        <v>3.0</v>
      </c>
      <c r="D283" s="16">
        <f t="shared" si="1"/>
        <v>1</v>
      </c>
      <c r="E283" s="15" t="s">
        <v>18</v>
      </c>
      <c r="F283" s="16">
        <f t="shared" si="3"/>
        <v>1</v>
      </c>
      <c r="G283" s="15" t="s">
        <v>27</v>
      </c>
      <c r="H283" s="16">
        <v>35607.0</v>
      </c>
      <c r="I283" s="16">
        <v>2.0</v>
      </c>
      <c r="J283" s="16">
        <f t="shared" si="2"/>
        <v>3</v>
      </c>
      <c r="K283" s="15" t="s">
        <v>36</v>
      </c>
      <c r="L283" s="14" t="s">
        <v>21</v>
      </c>
      <c r="M283" s="14" t="s">
        <v>21</v>
      </c>
      <c r="N283" s="17">
        <v>0.0</v>
      </c>
      <c r="O283" s="14" t="s">
        <v>29</v>
      </c>
    </row>
    <row r="284" ht="14.25" customHeight="1">
      <c r="A284" s="14" t="s">
        <v>314</v>
      </c>
      <c r="B284" s="15" t="s">
        <v>17</v>
      </c>
      <c r="C284" s="16">
        <v>2.0</v>
      </c>
      <c r="D284" s="16">
        <f t="shared" si="1"/>
        <v>0</v>
      </c>
      <c r="E284" s="15" t="s">
        <v>26</v>
      </c>
      <c r="F284" s="16">
        <f t="shared" si="3"/>
        <v>0</v>
      </c>
      <c r="G284" s="15" t="s">
        <v>19</v>
      </c>
      <c r="H284" s="16">
        <v>66121.0</v>
      </c>
      <c r="I284" s="16">
        <v>15.0</v>
      </c>
      <c r="J284" s="16">
        <f t="shared" si="2"/>
        <v>3</v>
      </c>
      <c r="K284" s="15" t="s">
        <v>36</v>
      </c>
      <c r="L284" s="14" t="s">
        <v>21</v>
      </c>
      <c r="M284" s="14" t="s">
        <v>22</v>
      </c>
      <c r="N284" s="17">
        <v>0.0</v>
      </c>
      <c r="O284" s="14" t="s">
        <v>29</v>
      </c>
    </row>
    <row r="285" ht="14.25" hidden="1" customHeight="1">
      <c r="A285" s="14" t="s">
        <v>315</v>
      </c>
      <c r="B285" s="15" t="s">
        <v>35</v>
      </c>
      <c r="C285" s="16">
        <v>3.0</v>
      </c>
      <c r="D285" s="16">
        <f t="shared" si="1"/>
        <v>1</v>
      </c>
      <c r="E285" s="15" t="s">
        <v>18</v>
      </c>
      <c r="F285" s="16">
        <f t="shared" si="3"/>
        <v>1</v>
      </c>
      <c r="G285" s="15" t="s">
        <v>27</v>
      </c>
      <c r="H285" s="16">
        <v>85304.0</v>
      </c>
      <c r="I285" s="16">
        <v>8.0</v>
      </c>
      <c r="J285" s="16">
        <f t="shared" si="2"/>
        <v>3</v>
      </c>
      <c r="K285" s="15" t="s">
        <v>36</v>
      </c>
      <c r="L285" s="14" t="s">
        <v>22</v>
      </c>
      <c r="M285" s="14" t="s">
        <v>21</v>
      </c>
      <c r="N285" s="17">
        <v>0.0</v>
      </c>
      <c r="O285" s="14" t="s">
        <v>23</v>
      </c>
    </row>
    <row r="286" ht="14.25" hidden="1" customHeight="1">
      <c r="A286" s="14" t="s">
        <v>316</v>
      </c>
      <c r="B286" s="15" t="s">
        <v>35</v>
      </c>
      <c r="C286" s="16">
        <v>3.0</v>
      </c>
      <c r="D286" s="16">
        <f t="shared" si="1"/>
        <v>1</v>
      </c>
      <c r="E286" s="15" t="s">
        <v>18</v>
      </c>
      <c r="F286" s="16">
        <f t="shared" si="3"/>
        <v>1</v>
      </c>
      <c r="G286" s="15" t="s">
        <v>27</v>
      </c>
      <c r="H286" s="16">
        <v>33352.0</v>
      </c>
      <c r="I286" s="16">
        <v>4.0</v>
      </c>
      <c r="J286" s="16">
        <f t="shared" si="2"/>
        <v>4</v>
      </c>
      <c r="K286" s="15" t="s">
        <v>31</v>
      </c>
      <c r="L286" s="14" t="s">
        <v>21</v>
      </c>
      <c r="M286" s="14" t="s">
        <v>21</v>
      </c>
      <c r="N286" s="17">
        <v>0.0</v>
      </c>
      <c r="O286" s="14" t="s">
        <v>23</v>
      </c>
    </row>
    <row r="287" ht="14.25" hidden="1" customHeight="1">
      <c r="A287" s="14" t="s">
        <v>317</v>
      </c>
      <c r="B287" s="15" t="s">
        <v>47</v>
      </c>
      <c r="C287" s="16">
        <v>4.0</v>
      </c>
      <c r="D287" s="16">
        <f t="shared" si="1"/>
        <v>1</v>
      </c>
      <c r="E287" s="15" t="s">
        <v>18</v>
      </c>
      <c r="F287" s="16">
        <f t="shared" si="3"/>
        <v>0</v>
      </c>
      <c r="G287" s="15" t="s">
        <v>19</v>
      </c>
      <c r="H287" s="16">
        <v>71215.0</v>
      </c>
      <c r="I287" s="16">
        <v>10.0</v>
      </c>
      <c r="J287" s="16">
        <f t="shared" si="2"/>
        <v>2</v>
      </c>
      <c r="K287" s="15" t="s">
        <v>28</v>
      </c>
      <c r="L287" s="14" t="s">
        <v>22</v>
      </c>
      <c r="M287" s="14" t="s">
        <v>22</v>
      </c>
      <c r="N287" s="17">
        <v>0.0</v>
      </c>
      <c r="O287" s="14" t="s">
        <v>29</v>
      </c>
    </row>
    <row r="288" ht="14.25" customHeight="1">
      <c r="A288" s="14" t="s">
        <v>318</v>
      </c>
      <c r="B288" s="15" t="s">
        <v>17</v>
      </c>
      <c r="C288" s="16">
        <v>2.0</v>
      </c>
      <c r="D288" s="16">
        <f t="shared" si="1"/>
        <v>0</v>
      </c>
      <c r="E288" s="15" t="s">
        <v>26</v>
      </c>
      <c r="F288" s="16">
        <f t="shared" si="3"/>
        <v>0</v>
      </c>
      <c r="G288" s="15" t="s">
        <v>19</v>
      </c>
      <c r="H288" s="16">
        <v>55592.0</v>
      </c>
      <c r="I288" s="16">
        <v>2.0</v>
      </c>
      <c r="J288" s="16">
        <f t="shared" si="2"/>
        <v>3</v>
      </c>
      <c r="K288" s="15" t="s">
        <v>36</v>
      </c>
      <c r="L288" s="14" t="s">
        <v>22</v>
      </c>
      <c r="M288" s="14" t="s">
        <v>22</v>
      </c>
      <c r="N288" s="17">
        <v>0.0</v>
      </c>
      <c r="O288" s="14" t="s">
        <v>29</v>
      </c>
    </row>
    <row r="289" ht="14.25" hidden="1" customHeight="1">
      <c r="A289" s="14" t="s">
        <v>319</v>
      </c>
      <c r="B289" s="15" t="s">
        <v>35</v>
      </c>
      <c r="C289" s="16">
        <v>3.0</v>
      </c>
      <c r="D289" s="16">
        <f t="shared" si="1"/>
        <v>0</v>
      </c>
      <c r="E289" s="15" t="s">
        <v>26</v>
      </c>
      <c r="F289" s="16">
        <f t="shared" si="3"/>
        <v>0</v>
      </c>
      <c r="G289" s="15" t="s">
        <v>19</v>
      </c>
      <c r="H289" s="16">
        <v>53044.0</v>
      </c>
      <c r="I289" s="16">
        <v>7.0</v>
      </c>
      <c r="J289" s="16">
        <f t="shared" si="2"/>
        <v>4</v>
      </c>
      <c r="K289" s="15" t="s">
        <v>31</v>
      </c>
      <c r="L289" s="14" t="s">
        <v>21</v>
      </c>
      <c r="M289" s="14" t="s">
        <v>21</v>
      </c>
      <c r="N289" s="17">
        <v>0.0</v>
      </c>
      <c r="O289" s="14" t="s">
        <v>29</v>
      </c>
    </row>
    <row r="290" ht="14.25" hidden="1" customHeight="1">
      <c r="A290" s="14" t="s">
        <v>320</v>
      </c>
      <c r="B290" s="15" t="s">
        <v>25</v>
      </c>
      <c r="C290" s="16">
        <v>1.0</v>
      </c>
      <c r="D290" s="16">
        <f t="shared" si="1"/>
        <v>1</v>
      </c>
      <c r="E290" s="15" t="s">
        <v>18</v>
      </c>
      <c r="F290" s="16">
        <f t="shared" si="3"/>
        <v>1</v>
      </c>
      <c r="G290" s="15" t="s">
        <v>27</v>
      </c>
      <c r="H290" s="16">
        <v>95445.0</v>
      </c>
      <c r="I290" s="16">
        <v>11.0</v>
      </c>
      <c r="J290" s="16">
        <f t="shared" si="2"/>
        <v>3</v>
      </c>
      <c r="K290" s="15" t="s">
        <v>36</v>
      </c>
      <c r="L290" s="14" t="s">
        <v>21</v>
      </c>
      <c r="M290" s="14" t="s">
        <v>21</v>
      </c>
      <c r="N290" s="17">
        <v>0.0</v>
      </c>
      <c r="O290" s="14" t="s">
        <v>23</v>
      </c>
    </row>
    <row r="291" ht="14.25" hidden="1" customHeight="1">
      <c r="A291" s="14" t="s">
        <v>321</v>
      </c>
      <c r="B291" s="15" t="s">
        <v>25</v>
      </c>
      <c r="C291" s="16">
        <v>1.0</v>
      </c>
      <c r="D291" s="16">
        <f t="shared" si="1"/>
        <v>1</v>
      </c>
      <c r="E291" s="15" t="s">
        <v>18</v>
      </c>
      <c r="F291" s="16">
        <f t="shared" si="3"/>
        <v>1</v>
      </c>
      <c r="G291" s="15" t="s">
        <v>27</v>
      </c>
      <c r="H291" s="16">
        <v>60861.0</v>
      </c>
      <c r="I291" s="16">
        <v>6.0</v>
      </c>
      <c r="J291" s="16">
        <f t="shared" si="2"/>
        <v>5</v>
      </c>
      <c r="K291" s="15" t="s">
        <v>20</v>
      </c>
      <c r="L291" s="14" t="s">
        <v>21</v>
      </c>
      <c r="M291" s="14" t="s">
        <v>21</v>
      </c>
      <c r="N291" s="17">
        <v>0.0</v>
      </c>
      <c r="O291" s="14" t="s">
        <v>23</v>
      </c>
    </row>
    <row r="292" ht="14.25" hidden="1" customHeight="1">
      <c r="A292" s="14" t="s">
        <v>322</v>
      </c>
      <c r="B292" s="15" t="s">
        <v>47</v>
      </c>
      <c r="C292" s="16">
        <v>4.0</v>
      </c>
      <c r="D292" s="16">
        <f t="shared" si="1"/>
        <v>0</v>
      </c>
      <c r="E292" s="15" t="s">
        <v>26</v>
      </c>
      <c r="F292" s="16">
        <f t="shared" si="3"/>
        <v>1</v>
      </c>
      <c r="G292" s="15" t="s">
        <v>27</v>
      </c>
      <c r="H292" s="16">
        <v>44237.0</v>
      </c>
      <c r="I292" s="16">
        <v>7.0</v>
      </c>
      <c r="J292" s="16">
        <f t="shared" si="2"/>
        <v>1</v>
      </c>
      <c r="K292" s="15" t="s">
        <v>44</v>
      </c>
      <c r="L292" s="14" t="s">
        <v>22</v>
      </c>
      <c r="M292" s="14" t="s">
        <v>21</v>
      </c>
      <c r="N292" s="17">
        <v>0.0</v>
      </c>
      <c r="O292" s="14" t="s">
        <v>23</v>
      </c>
    </row>
    <row r="293" ht="14.25" hidden="1" customHeight="1">
      <c r="A293" s="14" t="s">
        <v>323</v>
      </c>
      <c r="B293" s="15" t="s">
        <v>35</v>
      </c>
      <c r="C293" s="16">
        <v>3.0</v>
      </c>
      <c r="D293" s="16">
        <f t="shared" si="1"/>
        <v>0</v>
      </c>
      <c r="E293" s="15" t="s">
        <v>26</v>
      </c>
      <c r="F293" s="16">
        <f t="shared" si="3"/>
        <v>0</v>
      </c>
      <c r="G293" s="15" t="s">
        <v>19</v>
      </c>
      <c r="H293" s="16">
        <v>38214.0</v>
      </c>
      <c r="I293" s="16">
        <v>13.0</v>
      </c>
      <c r="J293" s="16">
        <f t="shared" si="2"/>
        <v>1</v>
      </c>
      <c r="K293" s="15" t="s">
        <v>44</v>
      </c>
      <c r="L293" s="14" t="s">
        <v>22</v>
      </c>
      <c r="M293" s="14" t="s">
        <v>22</v>
      </c>
      <c r="N293" s="17">
        <v>0.0</v>
      </c>
      <c r="O293" s="14" t="s">
        <v>23</v>
      </c>
    </row>
    <row r="294" ht="14.25" hidden="1" customHeight="1">
      <c r="A294" s="14" t="s">
        <v>324</v>
      </c>
      <c r="B294" s="15" t="s">
        <v>47</v>
      </c>
      <c r="C294" s="16">
        <v>4.0</v>
      </c>
      <c r="D294" s="16">
        <f t="shared" si="1"/>
        <v>0</v>
      </c>
      <c r="E294" s="15" t="s">
        <v>26</v>
      </c>
      <c r="F294" s="16">
        <f t="shared" si="3"/>
        <v>0</v>
      </c>
      <c r="G294" s="15" t="s">
        <v>19</v>
      </c>
      <c r="H294" s="16">
        <v>67739.0</v>
      </c>
      <c r="I294" s="16">
        <v>6.0</v>
      </c>
      <c r="J294" s="16">
        <f t="shared" si="2"/>
        <v>4</v>
      </c>
      <c r="K294" s="15" t="s">
        <v>31</v>
      </c>
      <c r="L294" s="14" t="s">
        <v>21</v>
      </c>
      <c r="M294" s="14" t="s">
        <v>21</v>
      </c>
      <c r="N294" s="17">
        <v>0.0</v>
      </c>
      <c r="O294" s="14" t="s">
        <v>23</v>
      </c>
    </row>
    <row r="295" ht="14.25" customHeight="1">
      <c r="A295" s="14" t="s">
        <v>325</v>
      </c>
      <c r="B295" s="15" t="s">
        <v>17</v>
      </c>
      <c r="C295" s="16">
        <v>2.0</v>
      </c>
      <c r="D295" s="16">
        <f t="shared" si="1"/>
        <v>1</v>
      </c>
      <c r="E295" s="15" t="s">
        <v>18</v>
      </c>
      <c r="F295" s="16">
        <f t="shared" si="3"/>
        <v>1</v>
      </c>
      <c r="G295" s="15" t="s">
        <v>27</v>
      </c>
      <c r="H295" s="16">
        <v>94812.0</v>
      </c>
      <c r="I295" s="16">
        <v>15.0</v>
      </c>
      <c r="J295" s="16">
        <f t="shared" si="2"/>
        <v>2</v>
      </c>
      <c r="K295" s="15" t="s">
        <v>28</v>
      </c>
      <c r="L295" s="14" t="s">
        <v>22</v>
      </c>
      <c r="M295" s="14" t="s">
        <v>22</v>
      </c>
      <c r="N295" s="17">
        <v>0.0</v>
      </c>
      <c r="O295" s="14" t="s">
        <v>23</v>
      </c>
    </row>
    <row r="296" ht="14.25" hidden="1" customHeight="1">
      <c r="A296" s="14" t="s">
        <v>326</v>
      </c>
      <c r="B296" s="15" t="s">
        <v>35</v>
      </c>
      <c r="C296" s="16">
        <v>3.0</v>
      </c>
      <c r="D296" s="16">
        <f t="shared" si="1"/>
        <v>0</v>
      </c>
      <c r="E296" s="15" t="s">
        <v>26</v>
      </c>
      <c r="F296" s="16">
        <f t="shared" si="3"/>
        <v>1</v>
      </c>
      <c r="G296" s="15" t="s">
        <v>27</v>
      </c>
      <c r="H296" s="16">
        <v>49582.0</v>
      </c>
      <c r="I296" s="16">
        <v>14.0</v>
      </c>
      <c r="J296" s="16">
        <f t="shared" si="2"/>
        <v>5</v>
      </c>
      <c r="K296" s="15" t="s">
        <v>20</v>
      </c>
      <c r="L296" s="14" t="s">
        <v>21</v>
      </c>
      <c r="M296" s="14" t="s">
        <v>21</v>
      </c>
      <c r="N296" s="17">
        <v>0.0</v>
      </c>
      <c r="O296" s="14" t="s">
        <v>23</v>
      </c>
    </row>
    <row r="297" ht="14.25" hidden="1" customHeight="1">
      <c r="A297" s="14" t="s">
        <v>327</v>
      </c>
      <c r="B297" s="15" t="s">
        <v>35</v>
      </c>
      <c r="C297" s="16">
        <v>3.0</v>
      </c>
      <c r="D297" s="16">
        <f t="shared" si="1"/>
        <v>1</v>
      </c>
      <c r="E297" s="15" t="s">
        <v>18</v>
      </c>
      <c r="F297" s="16">
        <f t="shared" si="3"/>
        <v>0</v>
      </c>
      <c r="G297" s="15" t="s">
        <v>19</v>
      </c>
      <c r="H297" s="16">
        <v>72912.0</v>
      </c>
      <c r="I297" s="16">
        <v>3.0</v>
      </c>
      <c r="J297" s="16">
        <f t="shared" si="2"/>
        <v>1</v>
      </c>
      <c r="K297" s="15" t="s">
        <v>44</v>
      </c>
      <c r="L297" s="14" t="s">
        <v>22</v>
      </c>
      <c r="M297" s="14" t="s">
        <v>21</v>
      </c>
      <c r="N297" s="17">
        <v>0.0</v>
      </c>
      <c r="O297" s="14" t="s">
        <v>23</v>
      </c>
    </row>
    <row r="298" ht="14.25" hidden="1" customHeight="1">
      <c r="A298" s="14" t="s">
        <v>328</v>
      </c>
      <c r="B298" s="15" t="s">
        <v>35</v>
      </c>
      <c r="C298" s="16">
        <v>3.0</v>
      </c>
      <c r="D298" s="16">
        <f t="shared" si="1"/>
        <v>1</v>
      </c>
      <c r="E298" s="15" t="s">
        <v>18</v>
      </c>
      <c r="F298" s="16">
        <f t="shared" si="3"/>
        <v>1</v>
      </c>
      <c r="G298" s="15" t="s">
        <v>27</v>
      </c>
      <c r="H298" s="16">
        <v>34694.0</v>
      </c>
      <c r="I298" s="16">
        <v>7.0</v>
      </c>
      <c r="J298" s="16">
        <f t="shared" si="2"/>
        <v>5</v>
      </c>
      <c r="K298" s="15" t="s">
        <v>20</v>
      </c>
      <c r="L298" s="14" t="s">
        <v>22</v>
      </c>
      <c r="M298" s="14" t="s">
        <v>22</v>
      </c>
      <c r="N298" s="17">
        <v>0.0</v>
      </c>
      <c r="O298" s="14" t="s">
        <v>29</v>
      </c>
    </row>
    <row r="299" ht="14.25" hidden="1" customHeight="1">
      <c r="A299" s="14" t="s">
        <v>329</v>
      </c>
      <c r="B299" s="15" t="s">
        <v>47</v>
      </c>
      <c r="C299" s="16">
        <v>4.0</v>
      </c>
      <c r="D299" s="16">
        <f t="shared" si="1"/>
        <v>0</v>
      </c>
      <c r="E299" s="15" t="s">
        <v>26</v>
      </c>
      <c r="F299" s="16">
        <f t="shared" si="3"/>
        <v>0</v>
      </c>
      <c r="G299" s="15" t="s">
        <v>19</v>
      </c>
      <c r="H299" s="16">
        <v>51250.0</v>
      </c>
      <c r="I299" s="16">
        <v>5.0</v>
      </c>
      <c r="J299" s="16">
        <f t="shared" si="2"/>
        <v>3</v>
      </c>
      <c r="K299" s="15" t="s">
        <v>36</v>
      </c>
      <c r="L299" s="14" t="s">
        <v>21</v>
      </c>
      <c r="M299" s="14" t="s">
        <v>22</v>
      </c>
      <c r="N299" s="17">
        <v>0.0</v>
      </c>
      <c r="O299" s="14" t="s">
        <v>29</v>
      </c>
    </row>
    <row r="300" ht="14.25" hidden="1" customHeight="1">
      <c r="A300" s="14" t="s">
        <v>330</v>
      </c>
      <c r="B300" s="15" t="s">
        <v>25</v>
      </c>
      <c r="C300" s="16">
        <v>1.0</v>
      </c>
      <c r="D300" s="16">
        <f t="shared" si="1"/>
        <v>0</v>
      </c>
      <c r="E300" s="15" t="s">
        <v>26</v>
      </c>
      <c r="F300" s="16">
        <f t="shared" si="3"/>
        <v>1</v>
      </c>
      <c r="G300" s="15" t="s">
        <v>27</v>
      </c>
      <c r="H300" s="16">
        <v>60804.0</v>
      </c>
      <c r="I300" s="16">
        <v>5.0</v>
      </c>
      <c r="J300" s="16">
        <f t="shared" si="2"/>
        <v>2</v>
      </c>
      <c r="K300" s="15" t="s">
        <v>28</v>
      </c>
      <c r="L300" s="14" t="s">
        <v>21</v>
      </c>
      <c r="M300" s="14" t="s">
        <v>21</v>
      </c>
      <c r="N300" s="17">
        <v>0.0</v>
      </c>
      <c r="O300" s="14" t="s">
        <v>29</v>
      </c>
    </row>
    <row r="301" ht="14.25" hidden="1" customHeight="1">
      <c r="A301" s="14" t="s">
        <v>331</v>
      </c>
      <c r="B301" s="15" t="s">
        <v>35</v>
      </c>
      <c r="C301" s="16">
        <v>3.0</v>
      </c>
      <c r="D301" s="16">
        <f t="shared" si="1"/>
        <v>0</v>
      </c>
      <c r="E301" s="15" t="s">
        <v>26</v>
      </c>
      <c r="F301" s="16">
        <f t="shared" si="3"/>
        <v>0</v>
      </c>
      <c r="G301" s="15" t="s">
        <v>19</v>
      </c>
      <c r="H301" s="16">
        <v>68773.0</v>
      </c>
      <c r="I301" s="16">
        <v>3.0</v>
      </c>
      <c r="J301" s="16">
        <f t="shared" si="2"/>
        <v>5</v>
      </c>
      <c r="K301" s="15" t="s">
        <v>20</v>
      </c>
      <c r="L301" s="14" t="s">
        <v>21</v>
      </c>
      <c r="M301" s="14" t="s">
        <v>21</v>
      </c>
      <c r="N301" s="17">
        <v>0.0</v>
      </c>
      <c r="O301" s="14" t="s">
        <v>23</v>
      </c>
    </row>
    <row r="302" ht="14.25" hidden="1" customHeight="1">
      <c r="A302" s="14" t="s">
        <v>332</v>
      </c>
      <c r="B302" s="15" t="s">
        <v>25</v>
      </c>
      <c r="C302" s="16">
        <v>1.0</v>
      </c>
      <c r="D302" s="16">
        <f t="shared" si="1"/>
        <v>1</v>
      </c>
      <c r="E302" s="15" t="s">
        <v>18</v>
      </c>
      <c r="F302" s="16">
        <f t="shared" si="3"/>
        <v>1</v>
      </c>
      <c r="G302" s="15" t="s">
        <v>27</v>
      </c>
      <c r="H302" s="16">
        <v>40125.0</v>
      </c>
      <c r="I302" s="16">
        <v>12.0</v>
      </c>
      <c r="J302" s="16">
        <f t="shared" si="2"/>
        <v>5</v>
      </c>
      <c r="K302" s="15" t="s">
        <v>20</v>
      </c>
      <c r="L302" s="14" t="s">
        <v>22</v>
      </c>
      <c r="M302" s="14" t="s">
        <v>22</v>
      </c>
      <c r="N302" s="17">
        <v>0.0</v>
      </c>
      <c r="O302" s="14" t="s">
        <v>23</v>
      </c>
    </row>
    <row r="303" ht="14.25" hidden="1" customHeight="1">
      <c r="A303" s="14" t="s">
        <v>333</v>
      </c>
      <c r="B303" s="15" t="s">
        <v>35</v>
      </c>
      <c r="C303" s="16">
        <v>3.0</v>
      </c>
      <c r="D303" s="16">
        <f t="shared" si="1"/>
        <v>1</v>
      </c>
      <c r="E303" s="15" t="s">
        <v>18</v>
      </c>
      <c r="F303" s="16">
        <f t="shared" si="3"/>
        <v>1</v>
      </c>
      <c r="G303" s="15" t="s">
        <v>27</v>
      </c>
      <c r="H303" s="16">
        <v>77088.0</v>
      </c>
      <c r="I303" s="16">
        <v>4.0</v>
      </c>
      <c r="J303" s="16">
        <f t="shared" si="2"/>
        <v>1</v>
      </c>
      <c r="K303" s="15" t="s">
        <v>44</v>
      </c>
      <c r="L303" s="14" t="s">
        <v>21</v>
      </c>
      <c r="M303" s="14" t="s">
        <v>22</v>
      </c>
      <c r="N303" s="17">
        <v>0.0</v>
      </c>
      <c r="O303" s="14" t="s">
        <v>23</v>
      </c>
    </row>
    <row r="304" ht="14.25" hidden="1" customHeight="1">
      <c r="A304" s="14" t="s">
        <v>334</v>
      </c>
      <c r="B304" s="15" t="s">
        <v>25</v>
      </c>
      <c r="C304" s="16">
        <v>1.0</v>
      </c>
      <c r="D304" s="16">
        <f t="shared" si="1"/>
        <v>1</v>
      </c>
      <c r="E304" s="15" t="s">
        <v>18</v>
      </c>
      <c r="F304" s="16">
        <f t="shared" si="3"/>
        <v>0</v>
      </c>
      <c r="G304" s="15" t="s">
        <v>19</v>
      </c>
      <c r="H304" s="16">
        <v>48384.0</v>
      </c>
      <c r="I304" s="16">
        <v>1.0</v>
      </c>
      <c r="J304" s="16">
        <f t="shared" si="2"/>
        <v>3</v>
      </c>
      <c r="K304" s="15" t="s">
        <v>36</v>
      </c>
      <c r="L304" s="14" t="s">
        <v>21</v>
      </c>
      <c r="M304" s="14" t="s">
        <v>22</v>
      </c>
      <c r="N304" s="17">
        <v>0.0</v>
      </c>
      <c r="O304" s="14" t="s">
        <v>29</v>
      </c>
    </row>
    <row r="305" ht="14.25" hidden="1" customHeight="1">
      <c r="A305" s="14" t="s">
        <v>335</v>
      </c>
      <c r="B305" s="15" t="s">
        <v>35</v>
      </c>
      <c r="C305" s="16">
        <v>3.0</v>
      </c>
      <c r="D305" s="16">
        <f t="shared" si="1"/>
        <v>1</v>
      </c>
      <c r="E305" s="15" t="s">
        <v>18</v>
      </c>
      <c r="F305" s="16">
        <f t="shared" si="3"/>
        <v>0</v>
      </c>
      <c r="G305" s="15" t="s">
        <v>19</v>
      </c>
      <c r="H305" s="16">
        <v>49526.0</v>
      </c>
      <c r="I305" s="16">
        <v>2.0</v>
      </c>
      <c r="J305" s="16">
        <f t="shared" si="2"/>
        <v>1</v>
      </c>
      <c r="K305" s="15" t="s">
        <v>44</v>
      </c>
      <c r="L305" s="14" t="s">
        <v>21</v>
      </c>
      <c r="M305" s="14" t="s">
        <v>21</v>
      </c>
      <c r="N305" s="17">
        <v>0.0</v>
      </c>
      <c r="O305" s="14" t="s">
        <v>23</v>
      </c>
    </row>
    <row r="306" ht="14.25" customHeight="1">
      <c r="A306" s="14" t="s">
        <v>336</v>
      </c>
      <c r="B306" s="15" t="s">
        <v>17</v>
      </c>
      <c r="C306" s="16">
        <v>2.0</v>
      </c>
      <c r="D306" s="16">
        <f t="shared" si="1"/>
        <v>0</v>
      </c>
      <c r="E306" s="15" t="s">
        <v>26</v>
      </c>
      <c r="F306" s="16">
        <f t="shared" si="3"/>
        <v>1</v>
      </c>
      <c r="G306" s="15" t="s">
        <v>27</v>
      </c>
      <c r="H306" s="16">
        <v>68925.0</v>
      </c>
      <c r="I306" s="16">
        <v>3.0</v>
      </c>
      <c r="J306" s="16">
        <f t="shared" si="2"/>
        <v>1</v>
      </c>
      <c r="K306" s="15" t="s">
        <v>44</v>
      </c>
      <c r="L306" s="14" t="s">
        <v>21</v>
      </c>
      <c r="M306" s="14" t="s">
        <v>21</v>
      </c>
      <c r="N306" s="17">
        <v>0.0</v>
      </c>
      <c r="O306" s="14" t="s">
        <v>29</v>
      </c>
    </row>
    <row r="307" ht="14.25" hidden="1" customHeight="1">
      <c r="A307" s="14" t="s">
        <v>337</v>
      </c>
      <c r="B307" s="15" t="s">
        <v>47</v>
      </c>
      <c r="C307" s="16">
        <v>4.0</v>
      </c>
      <c r="D307" s="16">
        <f t="shared" si="1"/>
        <v>0</v>
      </c>
      <c r="E307" s="15" t="s">
        <v>26</v>
      </c>
      <c r="F307" s="16">
        <f t="shared" si="3"/>
        <v>1</v>
      </c>
      <c r="G307" s="15" t="s">
        <v>27</v>
      </c>
      <c r="H307" s="16">
        <v>99062.0</v>
      </c>
      <c r="I307" s="16">
        <v>11.0</v>
      </c>
      <c r="J307" s="16">
        <f t="shared" si="2"/>
        <v>1</v>
      </c>
      <c r="K307" s="15" t="s">
        <v>44</v>
      </c>
      <c r="L307" s="14" t="s">
        <v>22</v>
      </c>
      <c r="M307" s="14" t="s">
        <v>21</v>
      </c>
      <c r="N307" s="17">
        <v>0.0</v>
      </c>
      <c r="O307" s="14" t="s">
        <v>23</v>
      </c>
    </row>
    <row r="308" ht="14.25" customHeight="1">
      <c r="A308" s="14" t="s">
        <v>338</v>
      </c>
      <c r="B308" s="15" t="s">
        <v>17</v>
      </c>
      <c r="C308" s="16">
        <v>2.0</v>
      </c>
      <c r="D308" s="16">
        <f t="shared" si="1"/>
        <v>0</v>
      </c>
      <c r="E308" s="15" t="s">
        <v>26</v>
      </c>
      <c r="F308" s="16">
        <f t="shared" si="3"/>
        <v>1</v>
      </c>
      <c r="G308" s="15" t="s">
        <v>27</v>
      </c>
      <c r="H308" s="16">
        <v>58873.0</v>
      </c>
      <c r="I308" s="16">
        <v>13.0</v>
      </c>
      <c r="J308" s="16">
        <f t="shared" si="2"/>
        <v>4</v>
      </c>
      <c r="K308" s="15" t="s">
        <v>31</v>
      </c>
      <c r="L308" s="14" t="s">
        <v>22</v>
      </c>
      <c r="M308" s="14" t="s">
        <v>22</v>
      </c>
      <c r="N308" s="17">
        <v>0.0</v>
      </c>
      <c r="O308" s="14" t="s">
        <v>23</v>
      </c>
    </row>
    <row r="309" ht="14.25" hidden="1" customHeight="1">
      <c r="A309" s="14" t="s">
        <v>339</v>
      </c>
      <c r="B309" s="15" t="s">
        <v>35</v>
      </c>
      <c r="C309" s="16">
        <v>3.0</v>
      </c>
      <c r="D309" s="16">
        <f t="shared" si="1"/>
        <v>1</v>
      </c>
      <c r="E309" s="15" t="s">
        <v>18</v>
      </c>
      <c r="F309" s="16">
        <f t="shared" si="3"/>
        <v>0</v>
      </c>
      <c r="G309" s="15" t="s">
        <v>19</v>
      </c>
      <c r="H309" s="16">
        <v>35586.0</v>
      </c>
      <c r="I309" s="16">
        <v>10.0</v>
      </c>
      <c r="J309" s="16">
        <f t="shared" si="2"/>
        <v>5</v>
      </c>
      <c r="K309" s="15" t="s">
        <v>20</v>
      </c>
      <c r="L309" s="14" t="s">
        <v>21</v>
      </c>
      <c r="M309" s="14" t="s">
        <v>21</v>
      </c>
      <c r="N309" s="17">
        <v>0.0</v>
      </c>
      <c r="O309" s="14" t="s">
        <v>29</v>
      </c>
    </row>
    <row r="310" ht="14.25" hidden="1" customHeight="1">
      <c r="A310" s="14" t="s">
        <v>340</v>
      </c>
      <c r="B310" s="15" t="s">
        <v>47</v>
      </c>
      <c r="C310" s="16">
        <v>4.0</v>
      </c>
      <c r="D310" s="16">
        <f t="shared" si="1"/>
        <v>1</v>
      </c>
      <c r="E310" s="15" t="s">
        <v>18</v>
      </c>
      <c r="F310" s="16">
        <f t="shared" si="3"/>
        <v>0</v>
      </c>
      <c r="G310" s="15" t="s">
        <v>19</v>
      </c>
      <c r="H310" s="16">
        <v>75274.0</v>
      </c>
      <c r="I310" s="16">
        <v>11.0</v>
      </c>
      <c r="J310" s="16">
        <f t="shared" si="2"/>
        <v>1</v>
      </c>
      <c r="K310" s="15" t="s">
        <v>44</v>
      </c>
      <c r="L310" s="14" t="s">
        <v>22</v>
      </c>
      <c r="M310" s="14" t="s">
        <v>22</v>
      </c>
      <c r="N310" s="17">
        <v>0.0</v>
      </c>
      <c r="O310" s="14" t="s">
        <v>23</v>
      </c>
    </row>
    <row r="311" ht="14.25" hidden="1" customHeight="1">
      <c r="A311" s="14" t="s">
        <v>341</v>
      </c>
      <c r="B311" s="15" t="s">
        <v>47</v>
      </c>
      <c r="C311" s="16">
        <v>4.0</v>
      </c>
      <c r="D311" s="16">
        <f t="shared" si="1"/>
        <v>1</v>
      </c>
      <c r="E311" s="15" t="s">
        <v>18</v>
      </c>
      <c r="F311" s="16">
        <f t="shared" si="3"/>
        <v>1</v>
      </c>
      <c r="G311" s="15" t="s">
        <v>27</v>
      </c>
      <c r="H311" s="16">
        <v>64782.0</v>
      </c>
      <c r="I311" s="16">
        <v>10.0</v>
      </c>
      <c r="J311" s="16">
        <f t="shared" si="2"/>
        <v>2</v>
      </c>
      <c r="K311" s="15" t="s">
        <v>28</v>
      </c>
      <c r="L311" s="14" t="s">
        <v>22</v>
      </c>
      <c r="M311" s="14" t="s">
        <v>22</v>
      </c>
      <c r="N311" s="17">
        <v>0.0</v>
      </c>
      <c r="O311" s="14" t="s">
        <v>29</v>
      </c>
    </row>
    <row r="312" ht="14.25" hidden="1" customHeight="1">
      <c r="A312" s="14" t="s">
        <v>342</v>
      </c>
      <c r="B312" s="15" t="s">
        <v>47</v>
      </c>
      <c r="C312" s="16">
        <v>4.0</v>
      </c>
      <c r="D312" s="16">
        <f t="shared" si="1"/>
        <v>1</v>
      </c>
      <c r="E312" s="15" t="s">
        <v>18</v>
      </c>
      <c r="F312" s="16">
        <f t="shared" si="3"/>
        <v>1</v>
      </c>
      <c r="G312" s="15" t="s">
        <v>27</v>
      </c>
      <c r="H312" s="16">
        <v>45524.0</v>
      </c>
      <c r="I312" s="16">
        <v>4.0</v>
      </c>
      <c r="J312" s="16">
        <f t="shared" si="2"/>
        <v>1</v>
      </c>
      <c r="K312" s="15" t="s">
        <v>44</v>
      </c>
      <c r="L312" s="14" t="s">
        <v>21</v>
      </c>
      <c r="M312" s="14" t="s">
        <v>21</v>
      </c>
      <c r="N312" s="17">
        <v>0.0</v>
      </c>
      <c r="O312" s="14" t="s">
        <v>29</v>
      </c>
    </row>
    <row r="313" ht="14.25" hidden="1" customHeight="1">
      <c r="A313" s="14" t="s">
        <v>343</v>
      </c>
      <c r="B313" s="15" t="s">
        <v>47</v>
      </c>
      <c r="C313" s="16">
        <v>4.0</v>
      </c>
      <c r="D313" s="16">
        <f t="shared" si="1"/>
        <v>0</v>
      </c>
      <c r="E313" s="15" t="s">
        <v>26</v>
      </c>
      <c r="F313" s="16">
        <f t="shared" si="3"/>
        <v>1</v>
      </c>
      <c r="G313" s="15" t="s">
        <v>27</v>
      </c>
      <c r="H313" s="16">
        <v>40389.0</v>
      </c>
      <c r="I313" s="16">
        <v>13.0</v>
      </c>
      <c r="J313" s="16">
        <f t="shared" si="2"/>
        <v>3</v>
      </c>
      <c r="K313" s="15" t="s">
        <v>36</v>
      </c>
      <c r="L313" s="14" t="s">
        <v>22</v>
      </c>
      <c r="M313" s="14" t="s">
        <v>21</v>
      </c>
      <c r="N313" s="17">
        <v>0.0</v>
      </c>
      <c r="O313" s="14" t="s">
        <v>23</v>
      </c>
    </row>
    <row r="314" ht="14.25" customHeight="1">
      <c r="A314" s="14" t="s">
        <v>344</v>
      </c>
      <c r="B314" s="15" t="s">
        <v>17</v>
      </c>
      <c r="C314" s="16">
        <v>2.0</v>
      </c>
      <c r="D314" s="16">
        <f t="shared" si="1"/>
        <v>1</v>
      </c>
      <c r="E314" s="15" t="s">
        <v>18</v>
      </c>
      <c r="F314" s="16">
        <f t="shared" si="3"/>
        <v>0</v>
      </c>
      <c r="G314" s="15" t="s">
        <v>19</v>
      </c>
      <c r="H314" s="16">
        <v>46721.0</v>
      </c>
      <c r="I314" s="16">
        <v>11.0</v>
      </c>
      <c r="J314" s="16">
        <f t="shared" si="2"/>
        <v>2</v>
      </c>
      <c r="K314" s="15" t="s">
        <v>28</v>
      </c>
      <c r="L314" s="14" t="s">
        <v>21</v>
      </c>
      <c r="M314" s="14" t="s">
        <v>22</v>
      </c>
      <c r="N314" s="17">
        <v>0.0</v>
      </c>
      <c r="O314" s="14" t="s">
        <v>23</v>
      </c>
    </row>
    <row r="315" ht="14.25" customHeight="1">
      <c r="A315" s="14" t="s">
        <v>345</v>
      </c>
      <c r="B315" s="15" t="s">
        <v>17</v>
      </c>
      <c r="C315" s="16">
        <v>2.0</v>
      </c>
      <c r="D315" s="16">
        <f t="shared" si="1"/>
        <v>1</v>
      </c>
      <c r="E315" s="15" t="s">
        <v>18</v>
      </c>
      <c r="F315" s="16">
        <f t="shared" si="3"/>
        <v>1</v>
      </c>
      <c r="G315" s="15" t="s">
        <v>27</v>
      </c>
      <c r="H315" s="16">
        <v>44459.0</v>
      </c>
      <c r="I315" s="16">
        <v>1.0</v>
      </c>
      <c r="J315" s="16">
        <f t="shared" si="2"/>
        <v>2</v>
      </c>
      <c r="K315" s="15" t="s">
        <v>28</v>
      </c>
      <c r="L315" s="14" t="s">
        <v>21</v>
      </c>
      <c r="M315" s="14" t="s">
        <v>22</v>
      </c>
      <c r="N315" s="17">
        <v>0.0</v>
      </c>
      <c r="O315" s="14" t="s">
        <v>29</v>
      </c>
    </row>
    <row r="316" ht="14.25" hidden="1" customHeight="1">
      <c r="A316" s="14" t="s">
        <v>346</v>
      </c>
      <c r="B316" s="15" t="s">
        <v>35</v>
      </c>
      <c r="C316" s="16">
        <v>3.0</v>
      </c>
      <c r="D316" s="16">
        <f t="shared" si="1"/>
        <v>1</v>
      </c>
      <c r="E316" s="15" t="s">
        <v>18</v>
      </c>
      <c r="F316" s="16">
        <f t="shared" si="3"/>
        <v>1</v>
      </c>
      <c r="G316" s="15" t="s">
        <v>27</v>
      </c>
      <c r="H316" s="16">
        <v>81220.0</v>
      </c>
      <c r="I316" s="16">
        <v>7.0</v>
      </c>
      <c r="J316" s="16">
        <f t="shared" si="2"/>
        <v>2</v>
      </c>
      <c r="K316" s="15" t="s">
        <v>28</v>
      </c>
      <c r="L316" s="14" t="s">
        <v>21</v>
      </c>
      <c r="M316" s="14" t="s">
        <v>22</v>
      </c>
      <c r="N316" s="17">
        <v>0.0</v>
      </c>
      <c r="O316" s="14" t="s">
        <v>29</v>
      </c>
    </row>
    <row r="317" ht="14.25" customHeight="1">
      <c r="A317" s="14" t="s">
        <v>347</v>
      </c>
      <c r="B317" s="15" t="s">
        <v>17</v>
      </c>
      <c r="C317" s="16">
        <v>2.0</v>
      </c>
      <c r="D317" s="16">
        <f t="shared" si="1"/>
        <v>0</v>
      </c>
      <c r="E317" s="15" t="s">
        <v>26</v>
      </c>
      <c r="F317" s="16">
        <f t="shared" si="3"/>
        <v>0</v>
      </c>
      <c r="G317" s="15" t="s">
        <v>19</v>
      </c>
      <c r="H317" s="16">
        <v>58182.0</v>
      </c>
      <c r="I317" s="16">
        <v>3.0</v>
      </c>
      <c r="J317" s="16">
        <f t="shared" si="2"/>
        <v>5</v>
      </c>
      <c r="K317" s="15" t="s">
        <v>20</v>
      </c>
      <c r="L317" s="14" t="s">
        <v>22</v>
      </c>
      <c r="M317" s="14" t="s">
        <v>22</v>
      </c>
      <c r="N317" s="17">
        <v>0.0</v>
      </c>
      <c r="O317" s="14" t="s">
        <v>29</v>
      </c>
    </row>
    <row r="318" ht="14.25" hidden="1" customHeight="1">
      <c r="A318" s="14" t="s">
        <v>348</v>
      </c>
      <c r="B318" s="15" t="s">
        <v>35</v>
      </c>
      <c r="C318" s="16">
        <v>3.0</v>
      </c>
      <c r="D318" s="16">
        <f t="shared" si="1"/>
        <v>0</v>
      </c>
      <c r="E318" s="15" t="s">
        <v>26</v>
      </c>
      <c r="F318" s="16">
        <f t="shared" si="3"/>
        <v>1</v>
      </c>
      <c r="G318" s="15" t="s">
        <v>27</v>
      </c>
      <c r="H318" s="16">
        <v>85832.0</v>
      </c>
      <c r="I318" s="16">
        <v>4.0</v>
      </c>
      <c r="J318" s="16">
        <f t="shared" si="2"/>
        <v>2</v>
      </c>
      <c r="K318" s="15" t="s">
        <v>28</v>
      </c>
      <c r="L318" s="14" t="s">
        <v>22</v>
      </c>
      <c r="M318" s="14" t="s">
        <v>22</v>
      </c>
      <c r="N318" s="17">
        <v>0.0</v>
      </c>
      <c r="O318" s="14" t="s">
        <v>29</v>
      </c>
    </row>
    <row r="319" ht="14.25" hidden="1" customHeight="1">
      <c r="A319" s="14" t="s">
        <v>349</v>
      </c>
      <c r="B319" s="15" t="s">
        <v>25</v>
      </c>
      <c r="C319" s="16">
        <v>1.0</v>
      </c>
      <c r="D319" s="16">
        <f t="shared" si="1"/>
        <v>1</v>
      </c>
      <c r="E319" s="15" t="s">
        <v>18</v>
      </c>
      <c r="F319" s="16">
        <f t="shared" si="3"/>
        <v>1</v>
      </c>
      <c r="G319" s="15" t="s">
        <v>27</v>
      </c>
      <c r="H319" s="16">
        <v>29485.0</v>
      </c>
      <c r="I319" s="16">
        <v>5.0</v>
      </c>
      <c r="J319" s="16">
        <f t="shared" si="2"/>
        <v>2</v>
      </c>
      <c r="K319" s="15" t="s">
        <v>28</v>
      </c>
      <c r="L319" s="14" t="s">
        <v>22</v>
      </c>
      <c r="M319" s="14" t="s">
        <v>22</v>
      </c>
      <c r="N319" s="17">
        <v>0.0</v>
      </c>
      <c r="O319" s="14" t="s">
        <v>23</v>
      </c>
    </row>
    <row r="320" ht="14.25" hidden="1" customHeight="1">
      <c r="A320" s="14" t="s">
        <v>350</v>
      </c>
      <c r="B320" s="15" t="s">
        <v>35</v>
      </c>
      <c r="C320" s="16">
        <v>3.0</v>
      </c>
      <c r="D320" s="16">
        <f t="shared" si="1"/>
        <v>1</v>
      </c>
      <c r="E320" s="15" t="s">
        <v>18</v>
      </c>
      <c r="F320" s="16">
        <f t="shared" si="3"/>
        <v>0</v>
      </c>
      <c r="G320" s="15" t="s">
        <v>19</v>
      </c>
      <c r="H320" s="16">
        <v>27198.0</v>
      </c>
      <c r="I320" s="16">
        <v>9.0</v>
      </c>
      <c r="J320" s="16">
        <f t="shared" si="2"/>
        <v>4</v>
      </c>
      <c r="K320" s="15" t="s">
        <v>31</v>
      </c>
      <c r="L320" s="14" t="s">
        <v>21</v>
      </c>
      <c r="M320" s="14" t="s">
        <v>21</v>
      </c>
      <c r="N320" s="17">
        <v>0.0</v>
      </c>
      <c r="O320" s="14" t="s">
        <v>23</v>
      </c>
    </row>
    <row r="321" ht="14.25" customHeight="1">
      <c r="A321" s="14" t="s">
        <v>351</v>
      </c>
      <c r="B321" s="15" t="s">
        <v>17</v>
      </c>
      <c r="C321" s="16">
        <v>2.0</v>
      </c>
      <c r="D321" s="16">
        <f t="shared" si="1"/>
        <v>0</v>
      </c>
      <c r="E321" s="15" t="s">
        <v>26</v>
      </c>
      <c r="F321" s="16">
        <f t="shared" si="3"/>
        <v>0</v>
      </c>
      <c r="G321" s="15" t="s">
        <v>19</v>
      </c>
      <c r="H321" s="16">
        <v>95079.0</v>
      </c>
      <c r="I321" s="16">
        <v>5.0</v>
      </c>
      <c r="J321" s="16">
        <f t="shared" si="2"/>
        <v>2</v>
      </c>
      <c r="K321" s="15" t="s">
        <v>28</v>
      </c>
      <c r="L321" s="14" t="s">
        <v>22</v>
      </c>
      <c r="M321" s="14" t="s">
        <v>21</v>
      </c>
      <c r="N321" s="17">
        <v>0.0</v>
      </c>
      <c r="O321" s="14" t="s">
        <v>29</v>
      </c>
    </row>
    <row r="322" ht="14.25" hidden="1" customHeight="1">
      <c r="A322" s="14" t="s">
        <v>352</v>
      </c>
      <c r="B322" s="15" t="s">
        <v>47</v>
      </c>
      <c r="C322" s="16">
        <v>4.0</v>
      </c>
      <c r="D322" s="16">
        <f t="shared" si="1"/>
        <v>0</v>
      </c>
      <c r="E322" s="15" t="s">
        <v>26</v>
      </c>
      <c r="F322" s="16">
        <f t="shared" si="3"/>
        <v>0</v>
      </c>
      <c r="G322" s="15" t="s">
        <v>19</v>
      </c>
      <c r="H322" s="16">
        <v>41455.0</v>
      </c>
      <c r="I322" s="16">
        <v>7.0</v>
      </c>
      <c r="J322" s="16">
        <f t="shared" si="2"/>
        <v>1</v>
      </c>
      <c r="K322" s="15" t="s">
        <v>44</v>
      </c>
      <c r="L322" s="14" t="s">
        <v>21</v>
      </c>
      <c r="M322" s="14" t="s">
        <v>22</v>
      </c>
      <c r="N322" s="17">
        <v>0.0</v>
      </c>
      <c r="O322" s="14" t="s">
        <v>23</v>
      </c>
    </row>
    <row r="323" ht="14.25" hidden="1" customHeight="1">
      <c r="A323" s="14" t="s">
        <v>353</v>
      </c>
      <c r="B323" s="15" t="s">
        <v>35</v>
      </c>
      <c r="C323" s="16">
        <v>3.0</v>
      </c>
      <c r="D323" s="16">
        <f t="shared" si="1"/>
        <v>1</v>
      </c>
      <c r="E323" s="15" t="s">
        <v>18</v>
      </c>
      <c r="F323" s="16">
        <f t="shared" si="3"/>
        <v>1</v>
      </c>
      <c r="G323" s="15" t="s">
        <v>27</v>
      </c>
      <c r="H323" s="16">
        <v>74460.0</v>
      </c>
      <c r="I323" s="16">
        <v>12.0</v>
      </c>
      <c r="J323" s="16">
        <f t="shared" si="2"/>
        <v>3</v>
      </c>
      <c r="K323" s="15" t="s">
        <v>36</v>
      </c>
      <c r="L323" s="14" t="s">
        <v>22</v>
      </c>
      <c r="M323" s="14" t="s">
        <v>22</v>
      </c>
      <c r="N323" s="17">
        <v>0.0</v>
      </c>
      <c r="O323" s="14" t="s">
        <v>29</v>
      </c>
    </row>
    <row r="324" ht="14.25" hidden="1" customHeight="1">
      <c r="A324" s="14" t="s">
        <v>354</v>
      </c>
      <c r="B324" s="15" t="s">
        <v>35</v>
      </c>
      <c r="C324" s="16">
        <v>3.0</v>
      </c>
      <c r="D324" s="16">
        <f t="shared" si="1"/>
        <v>0</v>
      </c>
      <c r="E324" s="15" t="s">
        <v>26</v>
      </c>
      <c r="F324" s="16">
        <f t="shared" si="3"/>
        <v>1</v>
      </c>
      <c r="G324" s="15" t="s">
        <v>27</v>
      </c>
      <c r="H324" s="16">
        <v>88472.0</v>
      </c>
      <c r="I324" s="16">
        <v>10.0</v>
      </c>
      <c r="J324" s="16">
        <f t="shared" si="2"/>
        <v>4</v>
      </c>
      <c r="K324" s="15" t="s">
        <v>31</v>
      </c>
      <c r="L324" s="14" t="s">
        <v>22</v>
      </c>
      <c r="M324" s="14" t="s">
        <v>21</v>
      </c>
      <c r="N324" s="17">
        <v>0.0</v>
      </c>
      <c r="O324" s="14" t="s">
        <v>23</v>
      </c>
    </row>
    <row r="325" ht="14.25" hidden="1" customHeight="1">
      <c r="A325" s="14" t="s">
        <v>355</v>
      </c>
      <c r="B325" s="15" t="s">
        <v>35</v>
      </c>
      <c r="C325" s="16">
        <v>3.0</v>
      </c>
      <c r="D325" s="16">
        <f t="shared" si="1"/>
        <v>0</v>
      </c>
      <c r="E325" s="15" t="s">
        <v>26</v>
      </c>
      <c r="F325" s="16">
        <f t="shared" si="3"/>
        <v>1</v>
      </c>
      <c r="G325" s="15" t="s">
        <v>27</v>
      </c>
      <c r="H325" s="16">
        <v>47347.0</v>
      </c>
      <c r="I325" s="16">
        <v>10.0</v>
      </c>
      <c r="J325" s="16">
        <f t="shared" si="2"/>
        <v>4</v>
      </c>
      <c r="K325" s="15" t="s">
        <v>31</v>
      </c>
      <c r="L325" s="14" t="s">
        <v>21</v>
      </c>
      <c r="M325" s="14" t="s">
        <v>22</v>
      </c>
      <c r="N325" s="17">
        <v>0.0</v>
      </c>
      <c r="O325" s="14" t="s">
        <v>29</v>
      </c>
    </row>
    <row r="326" ht="14.25" hidden="1" customHeight="1">
      <c r="A326" s="14" t="s">
        <v>356</v>
      </c>
      <c r="B326" s="15" t="s">
        <v>35</v>
      </c>
      <c r="C326" s="16">
        <v>3.0</v>
      </c>
      <c r="D326" s="16">
        <f t="shared" si="1"/>
        <v>1</v>
      </c>
      <c r="E326" s="15" t="s">
        <v>18</v>
      </c>
      <c r="F326" s="16">
        <f t="shared" si="3"/>
        <v>1</v>
      </c>
      <c r="G326" s="15" t="s">
        <v>27</v>
      </c>
      <c r="H326" s="16">
        <v>99429.0</v>
      </c>
      <c r="I326" s="16">
        <v>7.0</v>
      </c>
      <c r="J326" s="16">
        <f t="shared" si="2"/>
        <v>2</v>
      </c>
      <c r="K326" s="15" t="s">
        <v>28</v>
      </c>
      <c r="L326" s="14" t="s">
        <v>22</v>
      </c>
      <c r="M326" s="14" t="s">
        <v>22</v>
      </c>
      <c r="N326" s="17">
        <v>0.0</v>
      </c>
      <c r="O326" s="14" t="s">
        <v>23</v>
      </c>
    </row>
    <row r="327" ht="14.25" hidden="1" customHeight="1">
      <c r="A327" s="14" t="s">
        <v>357</v>
      </c>
      <c r="B327" s="15" t="s">
        <v>35</v>
      </c>
      <c r="C327" s="16">
        <v>3.0</v>
      </c>
      <c r="D327" s="16">
        <f t="shared" si="1"/>
        <v>0</v>
      </c>
      <c r="E327" s="15" t="s">
        <v>26</v>
      </c>
      <c r="F327" s="16">
        <f t="shared" si="3"/>
        <v>1</v>
      </c>
      <c r="G327" s="15" t="s">
        <v>27</v>
      </c>
      <c r="H327" s="16">
        <v>51179.0</v>
      </c>
      <c r="I327" s="16">
        <v>2.0</v>
      </c>
      <c r="J327" s="16">
        <f t="shared" si="2"/>
        <v>5</v>
      </c>
      <c r="K327" s="15" t="s">
        <v>20</v>
      </c>
      <c r="L327" s="14" t="s">
        <v>21</v>
      </c>
      <c r="M327" s="14" t="s">
        <v>21</v>
      </c>
      <c r="N327" s="17">
        <v>0.0</v>
      </c>
      <c r="O327" s="14" t="s">
        <v>29</v>
      </c>
    </row>
    <row r="328" ht="14.25" hidden="1" customHeight="1">
      <c r="A328" s="14" t="s">
        <v>358</v>
      </c>
      <c r="B328" s="15" t="s">
        <v>47</v>
      </c>
      <c r="C328" s="16">
        <v>4.0</v>
      </c>
      <c r="D328" s="16">
        <f t="shared" si="1"/>
        <v>0</v>
      </c>
      <c r="E328" s="15" t="s">
        <v>26</v>
      </c>
      <c r="F328" s="16">
        <f t="shared" si="3"/>
        <v>1</v>
      </c>
      <c r="G328" s="15" t="s">
        <v>27</v>
      </c>
      <c r="H328" s="16">
        <v>41841.0</v>
      </c>
      <c r="I328" s="16">
        <v>7.0</v>
      </c>
      <c r="J328" s="16">
        <f t="shared" si="2"/>
        <v>3</v>
      </c>
      <c r="K328" s="15" t="s">
        <v>36</v>
      </c>
      <c r="L328" s="14" t="s">
        <v>21</v>
      </c>
      <c r="M328" s="14" t="s">
        <v>22</v>
      </c>
      <c r="N328" s="17">
        <v>0.0</v>
      </c>
      <c r="O328" s="14" t="s">
        <v>23</v>
      </c>
    </row>
    <row r="329" ht="14.25" hidden="1" customHeight="1">
      <c r="A329" s="14" t="s">
        <v>359</v>
      </c>
      <c r="B329" s="15" t="s">
        <v>35</v>
      </c>
      <c r="C329" s="16">
        <v>3.0</v>
      </c>
      <c r="D329" s="16">
        <f t="shared" si="1"/>
        <v>1</v>
      </c>
      <c r="E329" s="15" t="s">
        <v>18</v>
      </c>
      <c r="F329" s="16">
        <f t="shared" si="3"/>
        <v>0</v>
      </c>
      <c r="G329" s="15" t="s">
        <v>19</v>
      </c>
      <c r="H329" s="16">
        <v>30844.0</v>
      </c>
      <c r="I329" s="16">
        <v>11.0</v>
      </c>
      <c r="J329" s="16">
        <f t="shared" si="2"/>
        <v>4</v>
      </c>
      <c r="K329" s="15" t="s">
        <v>31</v>
      </c>
      <c r="L329" s="14" t="s">
        <v>22</v>
      </c>
      <c r="M329" s="14" t="s">
        <v>22</v>
      </c>
      <c r="N329" s="17">
        <v>0.0</v>
      </c>
      <c r="O329" s="14" t="s">
        <v>23</v>
      </c>
    </row>
    <row r="330" ht="14.25" hidden="1" customHeight="1">
      <c r="A330" s="14" t="s">
        <v>360</v>
      </c>
      <c r="B330" s="15" t="s">
        <v>25</v>
      </c>
      <c r="C330" s="16">
        <v>1.0</v>
      </c>
      <c r="D330" s="16">
        <f t="shared" si="1"/>
        <v>1</v>
      </c>
      <c r="E330" s="15" t="s">
        <v>18</v>
      </c>
      <c r="F330" s="16">
        <f t="shared" si="3"/>
        <v>0</v>
      </c>
      <c r="G330" s="15" t="s">
        <v>19</v>
      </c>
      <c r="H330" s="16">
        <v>83412.0</v>
      </c>
      <c r="I330" s="16">
        <v>15.0</v>
      </c>
      <c r="J330" s="16">
        <f t="shared" si="2"/>
        <v>2</v>
      </c>
      <c r="K330" s="15" t="s">
        <v>28</v>
      </c>
      <c r="L330" s="14" t="s">
        <v>22</v>
      </c>
      <c r="M330" s="14" t="s">
        <v>21</v>
      </c>
      <c r="N330" s="17">
        <v>0.0</v>
      </c>
      <c r="O330" s="14" t="s">
        <v>23</v>
      </c>
    </row>
    <row r="331" ht="14.25" hidden="1" customHeight="1">
      <c r="A331" s="14" t="s">
        <v>361</v>
      </c>
      <c r="B331" s="15" t="s">
        <v>35</v>
      </c>
      <c r="C331" s="16">
        <v>3.0</v>
      </c>
      <c r="D331" s="16">
        <f t="shared" si="1"/>
        <v>0</v>
      </c>
      <c r="E331" s="15" t="s">
        <v>26</v>
      </c>
      <c r="F331" s="16">
        <f t="shared" si="3"/>
        <v>0</v>
      </c>
      <c r="G331" s="15" t="s">
        <v>19</v>
      </c>
      <c r="H331" s="16">
        <v>28789.0</v>
      </c>
      <c r="I331" s="16">
        <v>10.0</v>
      </c>
      <c r="J331" s="16">
        <f t="shared" si="2"/>
        <v>3</v>
      </c>
      <c r="K331" s="15" t="s">
        <v>36</v>
      </c>
      <c r="L331" s="14" t="s">
        <v>22</v>
      </c>
      <c r="M331" s="14" t="s">
        <v>21</v>
      </c>
      <c r="N331" s="17">
        <v>0.0</v>
      </c>
      <c r="O331" s="14" t="s">
        <v>29</v>
      </c>
    </row>
    <row r="332" ht="14.25" hidden="1" customHeight="1">
      <c r="A332" s="14" t="s">
        <v>362</v>
      </c>
      <c r="B332" s="15" t="s">
        <v>25</v>
      </c>
      <c r="C332" s="16">
        <v>1.0</v>
      </c>
      <c r="D332" s="16">
        <f t="shared" si="1"/>
        <v>1</v>
      </c>
      <c r="E332" s="15" t="s">
        <v>18</v>
      </c>
      <c r="F332" s="16">
        <f t="shared" si="3"/>
        <v>1</v>
      </c>
      <c r="G332" s="15" t="s">
        <v>27</v>
      </c>
      <c r="H332" s="16">
        <v>25423.0</v>
      </c>
      <c r="I332" s="16">
        <v>1.0</v>
      </c>
      <c r="J332" s="16">
        <f t="shared" si="2"/>
        <v>4</v>
      </c>
      <c r="K332" s="15" t="s">
        <v>31</v>
      </c>
      <c r="L332" s="14" t="s">
        <v>21</v>
      </c>
      <c r="M332" s="14" t="s">
        <v>21</v>
      </c>
      <c r="N332" s="17">
        <v>0.0</v>
      </c>
      <c r="O332" s="14" t="s">
        <v>23</v>
      </c>
    </row>
    <row r="333" ht="14.25" hidden="1" customHeight="1">
      <c r="A333" s="14" t="s">
        <v>363</v>
      </c>
      <c r="B333" s="15" t="s">
        <v>47</v>
      </c>
      <c r="C333" s="16">
        <v>4.0</v>
      </c>
      <c r="D333" s="16">
        <f t="shared" si="1"/>
        <v>1</v>
      </c>
      <c r="E333" s="15" t="s">
        <v>18</v>
      </c>
      <c r="F333" s="16">
        <f t="shared" si="3"/>
        <v>0</v>
      </c>
      <c r="G333" s="15" t="s">
        <v>19</v>
      </c>
      <c r="H333" s="16">
        <v>77199.0</v>
      </c>
      <c r="I333" s="16">
        <v>9.0</v>
      </c>
      <c r="J333" s="16">
        <f t="shared" si="2"/>
        <v>1</v>
      </c>
      <c r="K333" s="15" t="s">
        <v>44</v>
      </c>
      <c r="L333" s="14" t="s">
        <v>21</v>
      </c>
      <c r="M333" s="14" t="s">
        <v>21</v>
      </c>
      <c r="N333" s="17">
        <v>0.0</v>
      </c>
      <c r="O333" s="14" t="s">
        <v>23</v>
      </c>
    </row>
    <row r="334" ht="14.25" hidden="1" customHeight="1">
      <c r="A334" s="14" t="s">
        <v>364</v>
      </c>
      <c r="B334" s="15" t="s">
        <v>47</v>
      </c>
      <c r="C334" s="16">
        <v>4.0</v>
      </c>
      <c r="D334" s="16">
        <f t="shared" si="1"/>
        <v>0</v>
      </c>
      <c r="E334" s="15" t="s">
        <v>26</v>
      </c>
      <c r="F334" s="16">
        <f t="shared" si="3"/>
        <v>1</v>
      </c>
      <c r="G334" s="15" t="s">
        <v>27</v>
      </c>
      <c r="H334" s="16">
        <v>94541.0</v>
      </c>
      <c r="I334" s="16">
        <v>2.0</v>
      </c>
      <c r="J334" s="16">
        <f t="shared" si="2"/>
        <v>4</v>
      </c>
      <c r="K334" s="15" t="s">
        <v>31</v>
      </c>
      <c r="L334" s="14" t="s">
        <v>22</v>
      </c>
      <c r="M334" s="14" t="s">
        <v>21</v>
      </c>
      <c r="N334" s="17">
        <v>0.0</v>
      </c>
      <c r="O334" s="14" t="s">
        <v>23</v>
      </c>
    </row>
    <row r="335" ht="14.25" customHeight="1">
      <c r="A335" s="14" t="s">
        <v>365</v>
      </c>
      <c r="B335" s="15" t="s">
        <v>17</v>
      </c>
      <c r="C335" s="16">
        <v>2.0</v>
      </c>
      <c r="D335" s="16">
        <f t="shared" si="1"/>
        <v>1</v>
      </c>
      <c r="E335" s="15" t="s">
        <v>18</v>
      </c>
      <c r="F335" s="16">
        <f t="shared" si="3"/>
        <v>1</v>
      </c>
      <c r="G335" s="15" t="s">
        <v>27</v>
      </c>
      <c r="H335" s="16">
        <v>25437.0</v>
      </c>
      <c r="I335" s="16">
        <v>14.0</v>
      </c>
      <c r="J335" s="16">
        <f t="shared" si="2"/>
        <v>1</v>
      </c>
      <c r="K335" s="15" t="s">
        <v>44</v>
      </c>
      <c r="L335" s="14" t="s">
        <v>21</v>
      </c>
      <c r="M335" s="14" t="s">
        <v>21</v>
      </c>
      <c r="N335" s="17">
        <v>0.0</v>
      </c>
      <c r="O335" s="14" t="s">
        <v>29</v>
      </c>
    </row>
    <row r="336" ht="14.25" hidden="1" customHeight="1">
      <c r="A336" s="14" t="s">
        <v>366</v>
      </c>
      <c r="B336" s="15" t="s">
        <v>25</v>
      </c>
      <c r="C336" s="16">
        <v>1.0</v>
      </c>
      <c r="D336" s="16">
        <f t="shared" si="1"/>
        <v>0</v>
      </c>
      <c r="E336" s="15" t="s">
        <v>26</v>
      </c>
      <c r="F336" s="16">
        <f t="shared" si="3"/>
        <v>0</v>
      </c>
      <c r="G336" s="15" t="s">
        <v>19</v>
      </c>
      <c r="H336" s="16">
        <v>88787.0</v>
      </c>
      <c r="I336" s="16">
        <v>6.0</v>
      </c>
      <c r="J336" s="16">
        <f t="shared" si="2"/>
        <v>4</v>
      </c>
      <c r="K336" s="15" t="s">
        <v>31</v>
      </c>
      <c r="L336" s="14" t="s">
        <v>21</v>
      </c>
      <c r="M336" s="14" t="s">
        <v>21</v>
      </c>
      <c r="N336" s="17">
        <v>0.0</v>
      </c>
      <c r="O336" s="14" t="s">
        <v>29</v>
      </c>
    </row>
    <row r="337" ht="14.25" hidden="1" customHeight="1">
      <c r="A337" s="14" t="s">
        <v>367</v>
      </c>
      <c r="B337" s="15" t="s">
        <v>25</v>
      </c>
      <c r="C337" s="16">
        <v>1.0</v>
      </c>
      <c r="D337" s="16">
        <f t="shared" si="1"/>
        <v>1</v>
      </c>
      <c r="E337" s="15" t="s">
        <v>18</v>
      </c>
      <c r="F337" s="16">
        <f t="shared" si="3"/>
        <v>1</v>
      </c>
      <c r="G337" s="15" t="s">
        <v>27</v>
      </c>
      <c r="H337" s="16">
        <v>38989.0</v>
      </c>
      <c r="I337" s="16">
        <v>6.0</v>
      </c>
      <c r="J337" s="16">
        <f t="shared" si="2"/>
        <v>4</v>
      </c>
      <c r="K337" s="15" t="s">
        <v>31</v>
      </c>
      <c r="L337" s="14" t="s">
        <v>22</v>
      </c>
      <c r="M337" s="14" t="s">
        <v>21</v>
      </c>
      <c r="N337" s="17">
        <v>0.0</v>
      </c>
      <c r="O337" s="14" t="s">
        <v>29</v>
      </c>
    </row>
    <row r="338" ht="14.25" customHeight="1">
      <c r="A338" s="14" t="s">
        <v>368</v>
      </c>
      <c r="B338" s="15" t="s">
        <v>17</v>
      </c>
      <c r="C338" s="16">
        <v>2.0</v>
      </c>
      <c r="D338" s="16">
        <f t="shared" si="1"/>
        <v>1</v>
      </c>
      <c r="E338" s="15" t="s">
        <v>18</v>
      </c>
      <c r="F338" s="16">
        <f t="shared" si="3"/>
        <v>1</v>
      </c>
      <c r="G338" s="15" t="s">
        <v>27</v>
      </c>
      <c r="H338" s="16">
        <v>55390.0</v>
      </c>
      <c r="I338" s="16">
        <v>6.0</v>
      </c>
      <c r="J338" s="16">
        <f t="shared" si="2"/>
        <v>1</v>
      </c>
      <c r="K338" s="15" t="s">
        <v>44</v>
      </c>
      <c r="L338" s="14" t="s">
        <v>22</v>
      </c>
      <c r="M338" s="14" t="s">
        <v>22</v>
      </c>
      <c r="N338" s="17">
        <v>0.0</v>
      </c>
      <c r="O338" s="14" t="s">
        <v>29</v>
      </c>
    </row>
    <row r="339" ht="14.25" hidden="1" customHeight="1">
      <c r="A339" s="14" t="s">
        <v>369</v>
      </c>
      <c r="B339" s="15" t="s">
        <v>47</v>
      </c>
      <c r="C339" s="16">
        <v>4.0</v>
      </c>
      <c r="D339" s="16">
        <f t="shared" si="1"/>
        <v>1</v>
      </c>
      <c r="E339" s="15" t="s">
        <v>18</v>
      </c>
      <c r="F339" s="16">
        <f t="shared" si="3"/>
        <v>0</v>
      </c>
      <c r="G339" s="15" t="s">
        <v>19</v>
      </c>
      <c r="H339" s="16">
        <v>39748.0</v>
      </c>
      <c r="I339" s="16">
        <v>14.0</v>
      </c>
      <c r="J339" s="16">
        <f t="shared" si="2"/>
        <v>3</v>
      </c>
      <c r="K339" s="15" t="s">
        <v>36</v>
      </c>
      <c r="L339" s="14" t="s">
        <v>21</v>
      </c>
      <c r="M339" s="14" t="s">
        <v>22</v>
      </c>
      <c r="N339" s="17">
        <v>0.0</v>
      </c>
      <c r="O339" s="14" t="s">
        <v>29</v>
      </c>
    </row>
    <row r="340" ht="14.25" customHeight="1">
      <c r="A340" s="14" t="s">
        <v>370</v>
      </c>
      <c r="B340" s="15" t="s">
        <v>17</v>
      </c>
      <c r="C340" s="16">
        <v>2.0</v>
      </c>
      <c r="D340" s="16">
        <f t="shared" si="1"/>
        <v>0</v>
      </c>
      <c r="E340" s="15" t="s">
        <v>26</v>
      </c>
      <c r="F340" s="16">
        <f t="shared" si="3"/>
        <v>1</v>
      </c>
      <c r="G340" s="15" t="s">
        <v>27</v>
      </c>
      <c r="H340" s="16">
        <v>45749.0</v>
      </c>
      <c r="I340" s="16">
        <v>15.0</v>
      </c>
      <c r="J340" s="16">
        <f t="shared" si="2"/>
        <v>5</v>
      </c>
      <c r="K340" s="15" t="s">
        <v>20</v>
      </c>
      <c r="L340" s="14" t="s">
        <v>22</v>
      </c>
      <c r="M340" s="14" t="s">
        <v>22</v>
      </c>
      <c r="N340" s="17">
        <v>0.0</v>
      </c>
      <c r="O340" s="14" t="s">
        <v>23</v>
      </c>
    </row>
    <row r="341" ht="14.25" hidden="1" customHeight="1">
      <c r="A341" s="14" t="s">
        <v>371</v>
      </c>
      <c r="B341" s="15" t="s">
        <v>47</v>
      </c>
      <c r="C341" s="16">
        <v>4.0</v>
      </c>
      <c r="D341" s="16">
        <f t="shared" si="1"/>
        <v>1</v>
      </c>
      <c r="E341" s="15" t="s">
        <v>18</v>
      </c>
      <c r="F341" s="16">
        <f t="shared" si="3"/>
        <v>1</v>
      </c>
      <c r="G341" s="15" t="s">
        <v>27</v>
      </c>
      <c r="H341" s="16">
        <v>64236.0</v>
      </c>
      <c r="I341" s="16">
        <v>1.0</v>
      </c>
      <c r="J341" s="16">
        <f t="shared" si="2"/>
        <v>1</v>
      </c>
      <c r="K341" s="15" t="s">
        <v>44</v>
      </c>
      <c r="L341" s="14" t="s">
        <v>22</v>
      </c>
      <c r="M341" s="14" t="s">
        <v>22</v>
      </c>
      <c r="N341" s="17">
        <v>0.0</v>
      </c>
      <c r="O341" s="14" t="s">
        <v>23</v>
      </c>
    </row>
    <row r="342" ht="14.25" hidden="1" customHeight="1">
      <c r="A342" s="14" t="s">
        <v>372</v>
      </c>
      <c r="B342" s="15" t="s">
        <v>47</v>
      </c>
      <c r="C342" s="16">
        <v>4.0</v>
      </c>
      <c r="D342" s="16">
        <f t="shared" si="1"/>
        <v>1</v>
      </c>
      <c r="E342" s="15" t="s">
        <v>18</v>
      </c>
      <c r="F342" s="16">
        <f t="shared" si="3"/>
        <v>1</v>
      </c>
      <c r="G342" s="15" t="s">
        <v>27</v>
      </c>
      <c r="H342" s="16">
        <v>86740.0</v>
      </c>
      <c r="I342" s="16">
        <v>2.0</v>
      </c>
      <c r="J342" s="16">
        <f t="shared" si="2"/>
        <v>2</v>
      </c>
      <c r="K342" s="15" t="s">
        <v>28</v>
      </c>
      <c r="L342" s="14" t="s">
        <v>21</v>
      </c>
      <c r="M342" s="14" t="s">
        <v>21</v>
      </c>
      <c r="N342" s="17">
        <v>0.0</v>
      </c>
      <c r="O342" s="14" t="s">
        <v>23</v>
      </c>
    </row>
    <row r="343" ht="14.25" hidden="1" customHeight="1">
      <c r="A343" s="14" t="s">
        <v>373</v>
      </c>
      <c r="B343" s="15" t="s">
        <v>47</v>
      </c>
      <c r="C343" s="16">
        <v>4.0</v>
      </c>
      <c r="D343" s="16">
        <f t="shared" si="1"/>
        <v>1</v>
      </c>
      <c r="E343" s="15" t="s">
        <v>18</v>
      </c>
      <c r="F343" s="16">
        <f t="shared" si="3"/>
        <v>1</v>
      </c>
      <c r="G343" s="15" t="s">
        <v>27</v>
      </c>
      <c r="H343" s="16">
        <v>35628.0</v>
      </c>
      <c r="I343" s="16">
        <v>12.0</v>
      </c>
      <c r="J343" s="16">
        <f t="shared" si="2"/>
        <v>2</v>
      </c>
      <c r="K343" s="15" t="s">
        <v>28</v>
      </c>
      <c r="L343" s="14" t="s">
        <v>21</v>
      </c>
      <c r="M343" s="14" t="s">
        <v>22</v>
      </c>
      <c r="N343" s="17">
        <v>0.0</v>
      </c>
      <c r="O343" s="14" t="s">
        <v>23</v>
      </c>
    </row>
    <row r="344" ht="14.25" hidden="1" customHeight="1">
      <c r="A344" s="14" t="s">
        <v>374</v>
      </c>
      <c r="B344" s="15" t="s">
        <v>47</v>
      </c>
      <c r="C344" s="16">
        <v>4.0</v>
      </c>
      <c r="D344" s="16">
        <f t="shared" si="1"/>
        <v>0</v>
      </c>
      <c r="E344" s="15" t="s">
        <v>26</v>
      </c>
      <c r="F344" s="16">
        <f t="shared" si="3"/>
        <v>0</v>
      </c>
      <c r="G344" s="15" t="s">
        <v>19</v>
      </c>
      <c r="H344" s="16">
        <v>59275.0</v>
      </c>
      <c r="I344" s="16">
        <v>1.0</v>
      </c>
      <c r="J344" s="16">
        <f t="shared" si="2"/>
        <v>2</v>
      </c>
      <c r="K344" s="15" t="s">
        <v>28</v>
      </c>
      <c r="L344" s="14" t="s">
        <v>21</v>
      </c>
      <c r="M344" s="14" t="s">
        <v>22</v>
      </c>
      <c r="N344" s="17">
        <v>0.0</v>
      </c>
      <c r="O344" s="14" t="s">
        <v>23</v>
      </c>
    </row>
    <row r="345" ht="14.25" hidden="1" customHeight="1">
      <c r="A345" s="14" t="s">
        <v>375</v>
      </c>
      <c r="B345" s="15" t="s">
        <v>25</v>
      </c>
      <c r="C345" s="16">
        <v>1.0</v>
      </c>
      <c r="D345" s="16">
        <f t="shared" si="1"/>
        <v>1</v>
      </c>
      <c r="E345" s="15" t="s">
        <v>18</v>
      </c>
      <c r="F345" s="16">
        <f t="shared" si="3"/>
        <v>1</v>
      </c>
      <c r="G345" s="15" t="s">
        <v>27</v>
      </c>
      <c r="H345" s="16">
        <v>64970.0</v>
      </c>
      <c r="I345" s="16">
        <v>14.0</v>
      </c>
      <c r="J345" s="16">
        <f t="shared" si="2"/>
        <v>3</v>
      </c>
      <c r="K345" s="15" t="s">
        <v>36</v>
      </c>
      <c r="L345" s="14" t="s">
        <v>21</v>
      </c>
      <c r="M345" s="14" t="s">
        <v>21</v>
      </c>
      <c r="N345" s="17">
        <v>0.0</v>
      </c>
      <c r="O345" s="14" t="s">
        <v>29</v>
      </c>
    </row>
    <row r="346" ht="14.25" hidden="1" customHeight="1">
      <c r="A346" s="14" t="s">
        <v>376</v>
      </c>
      <c r="B346" s="15" t="s">
        <v>35</v>
      </c>
      <c r="C346" s="16">
        <v>3.0</v>
      </c>
      <c r="D346" s="16">
        <f t="shared" si="1"/>
        <v>0</v>
      </c>
      <c r="E346" s="15" t="s">
        <v>26</v>
      </c>
      <c r="F346" s="16">
        <f t="shared" si="3"/>
        <v>1</v>
      </c>
      <c r="G346" s="15" t="s">
        <v>27</v>
      </c>
      <c r="H346" s="16">
        <v>72769.0</v>
      </c>
      <c r="I346" s="16">
        <v>3.0</v>
      </c>
      <c r="J346" s="16">
        <f t="shared" si="2"/>
        <v>2</v>
      </c>
      <c r="K346" s="15" t="s">
        <v>28</v>
      </c>
      <c r="L346" s="14" t="s">
        <v>22</v>
      </c>
      <c r="M346" s="14" t="s">
        <v>22</v>
      </c>
      <c r="N346" s="17">
        <v>0.0</v>
      </c>
      <c r="O346" s="14" t="s">
        <v>29</v>
      </c>
    </row>
    <row r="347" ht="14.25" hidden="1" customHeight="1">
      <c r="A347" s="14" t="s">
        <v>377</v>
      </c>
      <c r="B347" s="15" t="s">
        <v>47</v>
      </c>
      <c r="C347" s="16">
        <v>4.0</v>
      </c>
      <c r="D347" s="16">
        <f t="shared" si="1"/>
        <v>0</v>
      </c>
      <c r="E347" s="15" t="s">
        <v>26</v>
      </c>
      <c r="F347" s="16">
        <f t="shared" si="3"/>
        <v>0</v>
      </c>
      <c r="G347" s="15" t="s">
        <v>19</v>
      </c>
      <c r="H347" s="16">
        <v>96590.0</v>
      </c>
      <c r="I347" s="16">
        <v>6.0</v>
      </c>
      <c r="J347" s="16">
        <f t="shared" si="2"/>
        <v>3</v>
      </c>
      <c r="K347" s="15" t="s">
        <v>36</v>
      </c>
      <c r="L347" s="14" t="s">
        <v>21</v>
      </c>
      <c r="M347" s="14" t="s">
        <v>22</v>
      </c>
      <c r="N347" s="17">
        <v>0.0</v>
      </c>
      <c r="O347" s="14" t="s">
        <v>29</v>
      </c>
    </row>
    <row r="348" ht="14.25" hidden="1" customHeight="1">
      <c r="A348" s="14" t="s">
        <v>378</v>
      </c>
      <c r="B348" s="15" t="s">
        <v>25</v>
      </c>
      <c r="C348" s="16">
        <v>1.0</v>
      </c>
      <c r="D348" s="16">
        <f t="shared" si="1"/>
        <v>1</v>
      </c>
      <c r="E348" s="15" t="s">
        <v>18</v>
      </c>
      <c r="F348" s="16">
        <f t="shared" si="3"/>
        <v>0</v>
      </c>
      <c r="G348" s="15" t="s">
        <v>19</v>
      </c>
      <c r="H348" s="16">
        <v>42249.0</v>
      </c>
      <c r="I348" s="16">
        <v>3.0</v>
      </c>
      <c r="J348" s="16">
        <f t="shared" si="2"/>
        <v>2</v>
      </c>
      <c r="K348" s="15" t="s">
        <v>28</v>
      </c>
      <c r="L348" s="14" t="s">
        <v>21</v>
      </c>
      <c r="M348" s="14" t="s">
        <v>22</v>
      </c>
      <c r="N348" s="17">
        <v>0.0</v>
      </c>
      <c r="O348" s="14" t="s">
        <v>29</v>
      </c>
    </row>
    <row r="349" ht="14.25" hidden="1" customHeight="1">
      <c r="A349" s="14" t="s">
        <v>379</v>
      </c>
      <c r="B349" s="15" t="s">
        <v>35</v>
      </c>
      <c r="C349" s="16">
        <v>3.0</v>
      </c>
      <c r="D349" s="16">
        <f t="shared" si="1"/>
        <v>0</v>
      </c>
      <c r="E349" s="15" t="s">
        <v>26</v>
      </c>
      <c r="F349" s="16">
        <f t="shared" si="3"/>
        <v>1</v>
      </c>
      <c r="G349" s="15" t="s">
        <v>27</v>
      </c>
      <c r="H349" s="16">
        <v>61135.0</v>
      </c>
      <c r="I349" s="16">
        <v>10.0</v>
      </c>
      <c r="J349" s="16">
        <f t="shared" si="2"/>
        <v>4</v>
      </c>
      <c r="K349" s="15" t="s">
        <v>31</v>
      </c>
      <c r="L349" s="14" t="s">
        <v>21</v>
      </c>
      <c r="M349" s="14" t="s">
        <v>22</v>
      </c>
      <c r="N349" s="17">
        <v>0.0</v>
      </c>
      <c r="O349" s="14" t="s">
        <v>23</v>
      </c>
    </row>
    <row r="350" ht="14.25" hidden="1" customHeight="1">
      <c r="A350" s="14" t="s">
        <v>380</v>
      </c>
      <c r="B350" s="15" t="s">
        <v>47</v>
      </c>
      <c r="C350" s="16">
        <v>4.0</v>
      </c>
      <c r="D350" s="16">
        <f t="shared" si="1"/>
        <v>1</v>
      </c>
      <c r="E350" s="15" t="s">
        <v>18</v>
      </c>
      <c r="F350" s="16">
        <f t="shared" si="3"/>
        <v>1</v>
      </c>
      <c r="G350" s="15" t="s">
        <v>27</v>
      </c>
      <c r="H350" s="16">
        <v>45185.0</v>
      </c>
      <c r="I350" s="16">
        <v>10.0</v>
      </c>
      <c r="J350" s="16">
        <f t="shared" si="2"/>
        <v>3</v>
      </c>
      <c r="K350" s="15" t="s">
        <v>36</v>
      </c>
      <c r="L350" s="14" t="s">
        <v>21</v>
      </c>
      <c r="M350" s="14" t="s">
        <v>21</v>
      </c>
      <c r="N350" s="17">
        <v>0.0</v>
      </c>
      <c r="O350" s="14" t="s">
        <v>23</v>
      </c>
    </row>
    <row r="351" ht="14.25" hidden="1" customHeight="1">
      <c r="A351" s="14" t="s">
        <v>381</v>
      </c>
      <c r="B351" s="15" t="s">
        <v>47</v>
      </c>
      <c r="C351" s="16">
        <v>4.0</v>
      </c>
      <c r="D351" s="16">
        <f t="shared" si="1"/>
        <v>0</v>
      </c>
      <c r="E351" s="15" t="s">
        <v>26</v>
      </c>
      <c r="F351" s="16">
        <f t="shared" si="3"/>
        <v>1</v>
      </c>
      <c r="G351" s="15" t="s">
        <v>27</v>
      </c>
      <c r="H351" s="16">
        <v>91434.0</v>
      </c>
      <c r="I351" s="16">
        <v>14.0</v>
      </c>
      <c r="J351" s="16">
        <f t="shared" si="2"/>
        <v>2</v>
      </c>
      <c r="K351" s="15" t="s">
        <v>28</v>
      </c>
      <c r="L351" s="14" t="s">
        <v>22</v>
      </c>
      <c r="M351" s="14" t="s">
        <v>21</v>
      </c>
      <c r="N351" s="17">
        <v>0.0</v>
      </c>
      <c r="O351" s="14" t="s">
        <v>29</v>
      </c>
    </row>
    <row r="352" ht="14.25" hidden="1" customHeight="1">
      <c r="A352" s="14" t="s">
        <v>382</v>
      </c>
      <c r="B352" s="15" t="s">
        <v>25</v>
      </c>
      <c r="C352" s="16">
        <v>1.0</v>
      </c>
      <c r="D352" s="16">
        <f t="shared" si="1"/>
        <v>1</v>
      </c>
      <c r="E352" s="15" t="s">
        <v>18</v>
      </c>
      <c r="F352" s="16">
        <f t="shared" si="3"/>
        <v>0</v>
      </c>
      <c r="G352" s="15" t="s">
        <v>19</v>
      </c>
      <c r="H352" s="16">
        <v>91418.0</v>
      </c>
      <c r="I352" s="16">
        <v>4.0</v>
      </c>
      <c r="J352" s="16">
        <f t="shared" si="2"/>
        <v>3</v>
      </c>
      <c r="K352" s="15" t="s">
        <v>36</v>
      </c>
      <c r="L352" s="14" t="s">
        <v>22</v>
      </c>
      <c r="M352" s="14" t="s">
        <v>21</v>
      </c>
      <c r="N352" s="17">
        <v>0.0</v>
      </c>
      <c r="O352" s="14" t="s">
        <v>23</v>
      </c>
    </row>
    <row r="353" ht="14.25" customHeight="1">
      <c r="A353" s="14" t="s">
        <v>383</v>
      </c>
      <c r="B353" s="15" t="s">
        <v>17</v>
      </c>
      <c r="C353" s="16">
        <v>2.0</v>
      </c>
      <c r="D353" s="16">
        <f t="shared" si="1"/>
        <v>1</v>
      </c>
      <c r="E353" s="15" t="s">
        <v>18</v>
      </c>
      <c r="F353" s="16">
        <f t="shared" si="3"/>
        <v>1</v>
      </c>
      <c r="G353" s="15" t="s">
        <v>27</v>
      </c>
      <c r="H353" s="16">
        <v>64114.0</v>
      </c>
      <c r="I353" s="16">
        <v>1.0</v>
      </c>
      <c r="J353" s="16">
        <f t="shared" si="2"/>
        <v>3</v>
      </c>
      <c r="K353" s="15" t="s">
        <v>36</v>
      </c>
      <c r="L353" s="14" t="s">
        <v>21</v>
      </c>
      <c r="M353" s="14" t="s">
        <v>21</v>
      </c>
      <c r="N353" s="17">
        <v>0.0</v>
      </c>
      <c r="O353" s="14" t="s">
        <v>29</v>
      </c>
    </row>
    <row r="354" ht="14.25" hidden="1" customHeight="1">
      <c r="A354" s="14" t="s">
        <v>384</v>
      </c>
      <c r="B354" s="15" t="s">
        <v>25</v>
      </c>
      <c r="C354" s="16">
        <v>1.0</v>
      </c>
      <c r="D354" s="16">
        <f t="shared" si="1"/>
        <v>0</v>
      </c>
      <c r="E354" s="15" t="s">
        <v>26</v>
      </c>
      <c r="F354" s="16">
        <f t="shared" si="3"/>
        <v>1</v>
      </c>
      <c r="G354" s="15" t="s">
        <v>27</v>
      </c>
      <c r="H354" s="16">
        <v>34764.0</v>
      </c>
      <c r="I354" s="16">
        <v>4.0</v>
      </c>
      <c r="J354" s="16">
        <f t="shared" si="2"/>
        <v>3</v>
      </c>
      <c r="K354" s="15" t="s">
        <v>36</v>
      </c>
      <c r="L354" s="14" t="s">
        <v>22</v>
      </c>
      <c r="M354" s="14" t="s">
        <v>22</v>
      </c>
      <c r="N354" s="17">
        <v>0.0</v>
      </c>
      <c r="O354" s="14" t="s">
        <v>23</v>
      </c>
    </row>
    <row r="355" ht="14.25" hidden="1" customHeight="1">
      <c r="A355" s="14" t="s">
        <v>385</v>
      </c>
      <c r="B355" s="15" t="s">
        <v>35</v>
      </c>
      <c r="C355" s="16">
        <v>3.0</v>
      </c>
      <c r="D355" s="16">
        <f t="shared" si="1"/>
        <v>1</v>
      </c>
      <c r="E355" s="15" t="s">
        <v>18</v>
      </c>
      <c r="F355" s="16">
        <f t="shared" si="3"/>
        <v>1</v>
      </c>
      <c r="G355" s="15" t="s">
        <v>27</v>
      </c>
      <c r="H355" s="16">
        <v>42722.0</v>
      </c>
      <c r="I355" s="16">
        <v>2.0</v>
      </c>
      <c r="J355" s="16">
        <f t="shared" si="2"/>
        <v>2</v>
      </c>
      <c r="K355" s="15" t="s">
        <v>28</v>
      </c>
      <c r="L355" s="14" t="s">
        <v>22</v>
      </c>
      <c r="M355" s="14" t="s">
        <v>22</v>
      </c>
      <c r="N355" s="17">
        <v>0.0</v>
      </c>
      <c r="O355" s="14" t="s">
        <v>23</v>
      </c>
    </row>
    <row r="356" ht="14.25" hidden="1" customHeight="1">
      <c r="A356" s="14" t="s">
        <v>386</v>
      </c>
      <c r="B356" s="15" t="s">
        <v>47</v>
      </c>
      <c r="C356" s="16">
        <v>4.0</v>
      </c>
      <c r="D356" s="16">
        <f t="shared" si="1"/>
        <v>1</v>
      </c>
      <c r="E356" s="15" t="s">
        <v>18</v>
      </c>
      <c r="F356" s="16">
        <f t="shared" si="3"/>
        <v>1</v>
      </c>
      <c r="G356" s="15" t="s">
        <v>27</v>
      </c>
      <c r="H356" s="16">
        <v>64990.0</v>
      </c>
      <c r="I356" s="16">
        <v>5.0</v>
      </c>
      <c r="J356" s="16">
        <f t="shared" si="2"/>
        <v>1</v>
      </c>
      <c r="K356" s="15" t="s">
        <v>44</v>
      </c>
      <c r="L356" s="14" t="s">
        <v>21</v>
      </c>
      <c r="M356" s="14" t="s">
        <v>21</v>
      </c>
      <c r="N356" s="17">
        <v>0.0</v>
      </c>
      <c r="O356" s="14" t="s">
        <v>29</v>
      </c>
    </row>
    <row r="357" ht="14.25" hidden="1" customHeight="1">
      <c r="A357" s="14" t="s">
        <v>387</v>
      </c>
      <c r="B357" s="15" t="s">
        <v>47</v>
      </c>
      <c r="C357" s="16">
        <v>4.0</v>
      </c>
      <c r="D357" s="16">
        <f t="shared" si="1"/>
        <v>0</v>
      </c>
      <c r="E357" s="15" t="s">
        <v>26</v>
      </c>
      <c r="F357" s="16">
        <f t="shared" si="3"/>
        <v>1</v>
      </c>
      <c r="G357" s="15" t="s">
        <v>27</v>
      </c>
      <c r="H357" s="16">
        <v>87890.0</v>
      </c>
      <c r="I357" s="16">
        <v>15.0</v>
      </c>
      <c r="J357" s="16">
        <f t="shared" si="2"/>
        <v>2</v>
      </c>
      <c r="K357" s="15" t="s">
        <v>28</v>
      </c>
      <c r="L357" s="14" t="s">
        <v>22</v>
      </c>
      <c r="M357" s="14" t="s">
        <v>21</v>
      </c>
      <c r="N357" s="17">
        <v>0.0</v>
      </c>
      <c r="O357" s="14" t="s">
        <v>29</v>
      </c>
    </row>
    <row r="358" ht="14.25" customHeight="1">
      <c r="A358" s="14" t="s">
        <v>388</v>
      </c>
      <c r="B358" s="15" t="s">
        <v>17</v>
      </c>
      <c r="C358" s="16">
        <v>2.0</v>
      </c>
      <c r="D358" s="16">
        <f t="shared" si="1"/>
        <v>0</v>
      </c>
      <c r="E358" s="15" t="s">
        <v>26</v>
      </c>
      <c r="F358" s="16">
        <f t="shared" si="3"/>
        <v>0</v>
      </c>
      <c r="G358" s="15" t="s">
        <v>19</v>
      </c>
      <c r="H358" s="16">
        <v>71019.0</v>
      </c>
      <c r="I358" s="16">
        <v>13.0</v>
      </c>
      <c r="J358" s="16">
        <f t="shared" si="2"/>
        <v>1</v>
      </c>
      <c r="K358" s="15" t="s">
        <v>44</v>
      </c>
      <c r="L358" s="14" t="s">
        <v>21</v>
      </c>
      <c r="M358" s="14" t="s">
        <v>21</v>
      </c>
      <c r="N358" s="17">
        <v>0.0</v>
      </c>
      <c r="O358" s="14" t="s">
        <v>29</v>
      </c>
    </row>
    <row r="359" ht="14.25" hidden="1" customHeight="1">
      <c r="A359" s="14" t="s">
        <v>389</v>
      </c>
      <c r="B359" s="15" t="s">
        <v>25</v>
      </c>
      <c r="C359" s="16">
        <v>1.0</v>
      </c>
      <c r="D359" s="16">
        <f t="shared" si="1"/>
        <v>0</v>
      </c>
      <c r="E359" s="15" t="s">
        <v>26</v>
      </c>
      <c r="F359" s="16">
        <f t="shared" si="3"/>
        <v>1</v>
      </c>
      <c r="G359" s="15" t="s">
        <v>27</v>
      </c>
      <c r="H359" s="16">
        <v>26513.0</v>
      </c>
      <c r="I359" s="16">
        <v>9.0</v>
      </c>
      <c r="J359" s="16">
        <f t="shared" si="2"/>
        <v>5</v>
      </c>
      <c r="K359" s="15" t="s">
        <v>20</v>
      </c>
      <c r="L359" s="14" t="s">
        <v>22</v>
      </c>
      <c r="M359" s="14" t="s">
        <v>22</v>
      </c>
      <c r="N359" s="17">
        <v>0.0</v>
      </c>
      <c r="O359" s="14" t="s">
        <v>23</v>
      </c>
    </row>
    <row r="360" ht="14.25" hidden="1" customHeight="1">
      <c r="A360" s="14" t="s">
        <v>390</v>
      </c>
      <c r="B360" s="15" t="s">
        <v>35</v>
      </c>
      <c r="C360" s="16">
        <v>3.0</v>
      </c>
      <c r="D360" s="16">
        <f t="shared" si="1"/>
        <v>0</v>
      </c>
      <c r="E360" s="15" t="s">
        <v>26</v>
      </c>
      <c r="F360" s="16">
        <f t="shared" si="3"/>
        <v>0</v>
      </c>
      <c r="G360" s="15" t="s">
        <v>19</v>
      </c>
      <c r="H360" s="16">
        <v>30979.0</v>
      </c>
      <c r="I360" s="16">
        <v>1.0</v>
      </c>
      <c r="J360" s="16">
        <f t="shared" si="2"/>
        <v>3</v>
      </c>
      <c r="K360" s="15" t="s">
        <v>36</v>
      </c>
      <c r="L360" s="14" t="s">
        <v>21</v>
      </c>
      <c r="M360" s="14" t="s">
        <v>22</v>
      </c>
      <c r="N360" s="17">
        <v>0.0</v>
      </c>
      <c r="O360" s="14" t="s">
        <v>23</v>
      </c>
    </row>
    <row r="361" ht="14.25" hidden="1" customHeight="1">
      <c r="A361" s="14" t="s">
        <v>391</v>
      </c>
      <c r="B361" s="15" t="s">
        <v>47</v>
      </c>
      <c r="C361" s="16">
        <v>4.0</v>
      </c>
      <c r="D361" s="16">
        <f t="shared" si="1"/>
        <v>1</v>
      </c>
      <c r="E361" s="15" t="s">
        <v>18</v>
      </c>
      <c r="F361" s="16">
        <f t="shared" si="3"/>
        <v>0</v>
      </c>
      <c r="G361" s="15" t="s">
        <v>19</v>
      </c>
      <c r="H361" s="16">
        <v>28342.0</v>
      </c>
      <c r="I361" s="16">
        <v>12.0</v>
      </c>
      <c r="J361" s="16">
        <f t="shared" si="2"/>
        <v>5</v>
      </c>
      <c r="K361" s="15" t="s">
        <v>20</v>
      </c>
      <c r="L361" s="14" t="s">
        <v>22</v>
      </c>
      <c r="M361" s="14" t="s">
        <v>22</v>
      </c>
      <c r="N361" s="17">
        <v>0.0</v>
      </c>
      <c r="O361" s="14" t="s">
        <v>23</v>
      </c>
    </row>
    <row r="362" ht="14.25" hidden="1" customHeight="1">
      <c r="A362" s="14" t="s">
        <v>392</v>
      </c>
      <c r="B362" s="15" t="s">
        <v>35</v>
      </c>
      <c r="C362" s="16">
        <v>3.0</v>
      </c>
      <c r="D362" s="16">
        <f t="shared" si="1"/>
        <v>0</v>
      </c>
      <c r="E362" s="15" t="s">
        <v>26</v>
      </c>
      <c r="F362" s="16">
        <f t="shared" si="3"/>
        <v>1</v>
      </c>
      <c r="G362" s="15" t="s">
        <v>27</v>
      </c>
      <c r="H362" s="16">
        <v>87329.0</v>
      </c>
      <c r="I362" s="16">
        <v>8.0</v>
      </c>
      <c r="J362" s="16">
        <f t="shared" si="2"/>
        <v>3</v>
      </c>
      <c r="K362" s="15" t="s">
        <v>36</v>
      </c>
      <c r="L362" s="14" t="s">
        <v>22</v>
      </c>
      <c r="M362" s="14" t="s">
        <v>21</v>
      </c>
      <c r="N362" s="17">
        <v>0.0</v>
      </c>
      <c r="O362" s="14" t="s">
        <v>29</v>
      </c>
    </row>
    <row r="363" ht="14.25" customHeight="1">
      <c r="A363" s="14" t="s">
        <v>393</v>
      </c>
      <c r="B363" s="15" t="s">
        <v>17</v>
      </c>
      <c r="C363" s="16">
        <v>2.0</v>
      </c>
      <c r="D363" s="16">
        <f t="shared" si="1"/>
        <v>0</v>
      </c>
      <c r="E363" s="15" t="s">
        <v>26</v>
      </c>
      <c r="F363" s="16">
        <f t="shared" si="3"/>
        <v>0</v>
      </c>
      <c r="G363" s="15" t="s">
        <v>19</v>
      </c>
      <c r="H363" s="16">
        <v>42602.0</v>
      </c>
      <c r="I363" s="16">
        <v>5.0</v>
      </c>
      <c r="J363" s="16">
        <f t="shared" si="2"/>
        <v>1</v>
      </c>
      <c r="K363" s="15" t="s">
        <v>44</v>
      </c>
      <c r="L363" s="14" t="s">
        <v>21</v>
      </c>
      <c r="M363" s="14" t="s">
        <v>21</v>
      </c>
      <c r="N363" s="17">
        <v>0.0</v>
      </c>
      <c r="O363" s="14" t="s">
        <v>23</v>
      </c>
    </row>
    <row r="364" ht="14.25" hidden="1" customHeight="1">
      <c r="A364" s="14" t="s">
        <v>394</v>
      </c>
      <c r="B364" s="15" t="s">
        <v>25</v>
      </c>
      <c r="C364" s="16">
        <v>1.0</v>
      </c>
      <c r="D364" s="16">
        <f t="shared" si="1"/>
        <v>1</v>
      </c>
      <c r="E364" s="15" t="s">
        <v>18</v>
      </c>
      <c r="F364" s="16">
        <f t="shared" si="3"/>
        <v>0</v>
      </c>
      <c r="G364" s="15" t="s">
        <v>19</v>
      </c>
      <c r="H364" s="16">
        <v>56001.0</v>
      </c>
      <c r="I364" s="16">
        <v>10.0</v>
      </c>
      <c r="J364" s="16">
        <f t="shared" si="2"/>
        <v>3</v>
      </c>
      <c r="K364" s="15" t="s">
        <v>36</v>
      </c>
      <c r="L364" s="14" t="s">
        <v>22</v>
      </c>
      <c r="M364" s="14" t="s">
        <v>22</v>
      </c>
      <c r="N364" s="17">
        <v>0.0</v>
      </c>
      <c r="O364" s="14" t="s">
        <v>23</v>
      </c>
    </row>
    <row r="365" ht="14.25" hidden="1" customHeight="1">
      <c r="A365" s="14" t="s">
        <v>395</v>
      </c>
      <c r="B365" s="15" t="s">
        <v>25</v>
      </c>
      <c r="C365" s="16">
        <v>1.0</v>
      </c>
      <c r="D365" s="16">
        <f t="shared" si="1"/>
        <v>0</v>
      </c>
      <c r="E365" s="15" t="s">
        <v>26</v>
      </c>
      <c r="F365" s="16">
        <f t="shared" si="3"/>
        <v>0</v>
      </c>
      <c r="G365" s="15" t="s">
        <v>19</v>
      </c>
      <c r="H365" s="16">
        <v>31400.0</v>
      </c>
      <c r="I365" s="16">
        <v>15.0</v>
      </c>
      <c r="J365" s="16">
        <f t="shared" si="2"/>
        <v>5</v>
      </c>
      <c r="K365" s="15" t="s">
        <v>20</v>
      </c>
      <c r="L365" s="14" t="s">
        <v>22</v>
      </c>
      <c r="M365" s="14" t="s">
        <v>22</v>
      </c>
      <c r="N365" s="17">
        <v>0.0</v>
      </c>
      <c r="O365" s="14" t="s">
        <v>29</v>
      </c>
    </row>
    <row r="366" ht="14.25" hidden="1" customHeight="1">
      <c r="A366" s="14" t="s">
        <v>396</v>
      </c>
      <c r="B366" s="15" t="s">
        <v>35</v>
      </c>
      <c r="C366" s="16">
        <v>3.0</v>
      </c>
      <c r="D366" s="16">
        <f t="shared" si="1"/>
        <v>0</v>
      </c>
      <c r="E366" s="15" t="s">
        <v>26</v>
      </c>
      <c r="F366" s="16">
        <f t="shared" si="3"/>
        <v>1</v>
      </c>
      <c r="G366" s="15" t="s">
        <v>27</v>
      </c>
      <c r="H366" s="16">
        <v>65923.0</v>
      </c>
      <c r="I366" s="16">
        <v>5.0</v>
      </c>
      <c r="J366" s="16">
        <f t="shared" si="2"/>
        <v>3</v>
      </c>
      <c r="K366" s="15" t="s">
        <v>36</v>
      </c>
      <c r="L366" s="14" t="s">
        <v>21</v>
      </c>
      <c r="M366" s="14" t="s">
        <v>22</v>
      </c>
      <c r="N366" s="17">
        <v>0.0</v>
      </c>
      <c r="O366" s="14" t="s">
        <v>23</v>
      </c>
    </row>
    <row r="367" ht="14.25" hidden="1" customHeight="1">
      <c r="A367" s="14" t="s">
        <v>397</v>
      </c>
      <c r="B367" s="15" t="s">
        <v>35</v>
      </c>
      <c r="C367" s="16">
        <v>3.0</v>
      </c>
      <c r="D367" s="16">
        <f t="shared" si="1"/>
        <v>1</v>
      </c>
      <c r="E367" s="15" t="s">
        <v>18</v>
      </c>
      <c r="F367" s="16">
        <f t="shared" si="3"/>
        <v>1</v>
      </c>
      <c r="G367" s="15" t="s">
        <v>27</v>
      </c>
      <c r="H367" s="16">
        <v>76974.0</v>
      </c>
      <c r="I367" s="16">
        <v>13.0</v>
      </c>
      <c r="J367" s="16">
        <f t="shared" si="2"/>
        <v>2</v>
      </c>
      <c r="K367" s="15" t="s">
        <v>28</v>
      </c>
      <c r="L367" s="14" t="s">
        <v>22</v>
      </c>
      <c r="M367" s="14" t="s">
        <v>22</v>
      </c>
      <c r="N367" s="17">
        <v>0.0</v>
      </c>
      <c r="O367" s="14" t="s">
        <v>23</v>
      </c>
    </row>
    <row r="368" ht="14.25" customHeight="1">
      <c r="A368" s="14" t="s">
        <v>398</v>
      </c>
      <c r="B368" s="15" t="s">
        <v>17</v>
      </c>
      <c r="C368" s="16">
        <v>2.0</v>
      </c>
      <c r="D368" s="16">
        <f t="shared" si="1"/>
        <v>0</v>
      </c>
      <c r="E368" s="15" t="s">
        <v>26</v>
      </c>
      <c r="F368" s="16">
        <f t="shared" si="3"/>
        <v>1</v>
      </c>
      <c r="G368" s="15" t="s">
        <v>27</v>
      </c>
      <c r="H368" s="16">
        <v>98038.0</v>
      </c>
      <c r="I368" s="16">
        <v>5.0</v>
      </c>
      <c r="J368" s="16">
        <f t="shared" si="2"/>
        <v>1</v>
      </c>
      <c r="K368" s="15" t="s">
        <v>44</v>
      </c>
      <c r="L368" s="14" t="s">
        <v>21</v>
      </c>
      <c r="M368" s="14" t="s">
        <v>22</v>
      </c>
      <c r="N368" s="17">
        <v>0.0</v>
      </c>
      <c r="O368" s="14" t="s">
        <v>23</v>
      </c>
    </row>
    <row r="369" ht="14.25" hidden="1" customHeight="1">
      <c r="A369" s="14" t="s">
        <v>399</v>
      </c>
      <c r="B369" s="15" t="s">
        <v>25</v>
      </c>
      <c r="C369" s="16">
        <v>1.0</v>
      </c>
      <c r="D369" s="16">
        <f t="shared" si="1"/>
        <v>0</v>
      </c>
      <c r="E369" s="15" t="s">
        <v>26</v>
      </c>
      <c r="F369" s="16">
        <f t="shared" si="3"/>
        <v>0</v>
      </c>
      <c r="G369" s="15" t="s">
        <v>19</v>
      </c>
      <c r="H369" s="16">
        <v>61537.0</v>
      </c>
      <c r="I369" s="16">
        <v>4.0</v>
      </c>
      <c r="J369" s="16">
        <f t="shared" si="2"/>
        <v>3</v>
      </c>
      <c r="K369" s="15" t="s">
        <v>36</v>
      </c>
      <c r="L369" s="14" t="s">
        <v>22</v>
      </c>
      <c r="M369" s="14" t="s">
        <v>22</v>
      </c>
      <c r="N369" s="17">
        <v>0.0</v>
      </c>
      <c r="O369" s="14" t="s">
        <v>29</v>
      </c>
    </row>
    <row r="370" ht="14.25" hidden="1" customHeight="1">
      <c r="A370" s="14" t="s">
        <v>400</v>
      </c>
      <c r="B370" s="15" t="s">
        <v>35</v>
      </c>
      <c r="C370" s="16">
        <v>3.0</v>
      </c>
      <c r="D370" s="16">
        <f t="shared" si="1"/>
        <v>1</v>
      </c>
      <c r="E370" s="15" t="s">
        <v>18</v>
      </c>
      <c r="F370" s="16">
        <f t="shared" si="3"/>
        <v>1</v>
      </c>
      <c r="G370" s="15" t="s">
        <v>27</v>
      </c>
      <c r="H370" s="16">
        <v>56440.0</v>
      </c>
      <c r="I370" s="16">
        <v>8.0</v>
      </c>
      <c r="J370" s="16">
        <f t="shared" si="2"/>
        <v>2</v>
      </c>
      <c r="K370" s="15" t="s">
        <v>28</v>
      </c>
      <c r="L370" s="14" t="s">
        <v>22</v>
      </c>
      <c r="M370" s="14" t="s">
        <v>21</v>
      </c>
      <c r="N370" s="17">
        <v>0.0</v>
      </c>
      <c r="O370" s="14" t="s">
        <v>23</v>
      </c>
    </row>
    <row r="371" ht="14.25" hidden="1" customHeight="1">
      <c r="A371" s="14" t="s">
        <v>401</v>
      </c>
      <c r="B371" s="15" t="s">
        <v>47</v>
      </c>
      <c r="C371" s="16">
        <v>4.0</v>
      </c>
      <c r="D371" s="16">
        <f t="shared" si="1"/>
        <v>0</v>
      </c>
      <c r="E371" s="15" t="s">
        <v>26</v>
      </c>
      <c r="F371" s="16">
        <f t="shared" si="3"/>
        <v>1</v>
      </c>
      <c r="G371" s="15" t="s">
        <v>27</v>
      </c>
      <c r="H371" s="16">
        <v>86035.0</v>
      </c>
      <c r="I371" s="16">
        <v>9.0</v>
      </c>
      <c r="J371" s="16">
        <f t="shared" si="2"/>
        <v>2</v>
      </c>
      <c r="K371" s="15" t="s">
        <v>28</v>
      </c>
      <c r="L371" s="14" t="s">
        <v>22</v>
      </c>
      <c r="M371" s="14" t="s">
        <v>22</v>
      </c>
      <c r="N371" s="17">
        <v>0.0</v>
      </c>
      <c r="O371" s="14" t="s">
        <v>29</v>
      </c>
    </row>
    <row r="372" ht="14.25" hidden="1" customHeight="1">
      <c r="A372" s="14" t="s">
        <v>402</v>
      </c>
      <c r="B372" s="15" t="s">
        <v>35</v>
      </c>
      <c r="C372" s="16">
        <v>3.0</v>
      </c>
      <c r="D372" s="16">
        <f t="shared" si="1"/>
        <v>0</v>
      </c>
      <c r="E372" s="15" t="s">
        <v>26</v>
      </c>
      <c r="F372" s="16">
        <f t="shared" si="3"/>
        <v>0</v>
      </c>
      <c r="G372" s="15" t="s">
        <v>19</v>
      </c>
      <c r="H372" s="16">
        <v>67530.0</v>
      </c>
      <c r="I372" s="16">
        <v>12.0</v>
      </c>
      <c r="J372" s="16">
        <f t="shared" si="2"/>
        <v>3</v>
      </c>
      <c r="K372" s="15" t="s">
        <v>36</v>
      </c>
      <c r="L372" s="14" t="s">
        <v>22</v>
      </c>
      <c r="M372" s="14" t="s">
        <v>21</v>
      </c>
      <c r="N372" s="17">
        <v>0.0</v>
      </c>
      <c r="O372" s="14" t="s">
        <v>29</v>
      </c>
    </row>
    <row r="373" ht="14.25" hidden="1" customHeight="1">
      <c r="A373" s="14" t="s">
        <v>403</v>
      </c>
      <c r="B373" s="15" t="s">
        <v>25</v>
      </c>
      <c r="C373" s="16">
        <v>1.0</v>
      </c>
      <c r="D373" s="16">
        <f t="shared" si="1"/>
        <v>1</v>
      </c>
      <c r="E373" s="15" t="s">
        <v>18</v>
      </c>
      <c r="F373" s="16">
        <f t="shared" si="3"/>
        <v>0</v>
      </c>
      <c r="G373" s="15" t="s">
        <v>19</v>
      </c>
      <c r="H373" s="16">
        <v>25954.0</v>
      </c>
      <c r="I373" s="16">
        <v>5.0</v>
      </c>
      <c r="J373" s="16">
        <f t="shared" si="2"/>
        <v>3</v>
      </c>
      <c r="K373" s="15" t="s">
        <v>36</v>
      </c>
      <c r="L373" s="14" t="s">
        <v>22</v>
      </c>
      <c r="M373" s="14" t="s">
        <v>21</v>
      </c>
      <c r="N373" s="17">
        <v>0.0</v>
      </c>
      <c r="O373" s="14" t="s">
        <v>29</v>
      </c>
    </row>
    <row r="374" ht="14.25" hidden="1" customHeight="1">
      <c r="A374" s="14" t="s">
        <v>404</v>
      </c>
      <c r="B374" s="15" t="s">
        <v>35</v>
      </c>
      <c r="C374" s="16">
        <v>3.0</v>
      </c>
      <c r="D374" s="16">
        <f t="shared" si="1"/>
        <v>0</v>
      </c>
      <c r="E374" s="15" t="s">
        <v>26</v>
      </c>
      <c r="F374" s="16">
        <f t="shared" si="3"/>
        <v>0</v>
      </c>
      <c r="G374" s="15" t="s">
        <v>19</v>
      </c>
      <c r="H374" s="16">
        <v>88577.0</v>
      </c>
      <c r="I374" s="16">
        <v>4.0</v>
      </c>
      <c r="J374" s="16">
        <f t="shared" si="2"/>
        <v>5</v>
      </c>
      <c r="K374" s="15" t="s">
        <v>20</v>
      </c>
      <c r="L374" s="14" t="s">
        <v>22</v>
      </c>
      <c r="M374" s="14" t="s">
        <v>21</v>
      </c>
      <c r="N374" s="17">
        <v>0.0</v>
      </c>
      <c r="O374" s="14" t="s">
        <v>29</v>
      </c>
    </row>
    <row r="375" ht="14.25" hidden="1" customHeight="1">
      <c r="A375" s="14" t="s">
        <v>405</v>
      </c>
      <c r="B375" s="15" t="s">
        <v>35</v>
      </c>
      <c r="C375" s="16">
        <v>3.0</v>
      </c>
      <c r="D375" s="16">
        <f t="shared" si="1"/>
        <v>0</v>
      </c>
      <c r="E375" s="15" t="s">
        <v>26</v>
      </c>
      <c r="F375" s="16">
        <f t="shared" si="3"/>
        <v>0</v>
      </c>
      <c r="G375" s="15" t="s">
        <v>19</v>
      </c>
      <c r="H375" s="16">
        <v>93102.0</v>
      </c>
      <c r="I375" s="16">
        <v>14.0</v>
      </c>
      <c r="J375" s="16">
        <f t="shared" si="2"/>
        <v>4</v>
      </c>
      <c r="K375" s="15" t="s">
        <v>31</v>
      </c>
      <c r="L375" s="14" t="s">
        <v>22</v>
      </c>
      <c r="M375" s="14" t="s">
        <v>22</v>
      </c>
      <c r="N375" s="17">
        <v>0.0</v>
      </c>
      <c r="O375" s="14" t="s">
        <v>23</v>
      </c>
    </row>
    <row r="376" ht="14.25" hidden="1" customHeight="1">
      <c r="A376" s="14" t="s">
        <v>406</v>
      </c>
      <c r="B376" s="15" t="s">
        <v>25</v>
      </c>
      <c r="C376" s="16">
        <v>1.0</v>
      </c>
      <c r="D376" s="16">
        <f t="shared" si="1"/>
        <v>1</v>
      </c>
      <c r="E376" s="15" t="s">
        <v>18</v>
      </c>
      <c r="F376" s="16">
        <f t="shared" si="3"/>
        <v>0</v>
      </c>
      <c r="G376" s="15" t="s">
        <v>19</v>
      </c>
      <c r="H376" s="16">
        <v>27364.0</v>
      </c>
      <c r="I376" s="16">
        <v>7.0</v>
      </c>
      <c r="J376" s="16">
        <f t="shared" si="2"/>
        <v>3</v>
      </c>
      <c r="K376" s="15" t="s">
        <v>36</v>
      </c>
      <c r="L376" s="14" t="s">
        <v>22</v>
      </c>
      <c r="M376" s="14" t="s">
        <v>22</v>
      </c>
      <c r="N376" s="17">
        <v>0.0</v>
      </c>
      <c r="O376" s="14" t="s">
        <v>23</v>
      </c>
    </row>
    <row r="377" ht="14.25" customHeight="1">
      <c r="A377" s="14" t="s">
        <v>407</v>
      </c>
      <c r="B377" s="15" t="s">
        <v>17</v>
      </c>
      <c r="C377" s="16">
        <v>2.0</v>
      </c>
      <c r="D377" s="16">
        <f t="shared" si="1"/>
        <v>0</v>
      </c>
      <c r="E377" s="15" t="s">
        <v>26</v>
      </c>
      <c r="F377" s="16">
        <f t="shared" si="3"/>
        <v>0</v>
      </c>
      <c r="G377" s="15" t="s">
        <v>19</v>
      </c>
      <c r="H377" s="16">
        <v>58780.0</v>
      </c>
      <c r="I377" s="16">
        <v>8.0</v>
      </c>
      <c r="J377" s="16">
        <f t="shared" si="2"/>
        <v>2</v>
      </c>
      <c r="K377" s="15" t="s">
        <v>28</v>
      </c>
      <c r="L377" s="14" t="s">
        <v>22</v>
      </c>
      <c r="M377" s="14" t="s">
        <v>21</v>
      </c>
      <c r="N377" s="17">
        <v>0.0</v>
      </c>
      <c r="O377" s="14" t="s">
        <v>23</v>
      </c>
    </row>
    <row r="378" ht="14.25" customHeight="1">
      <c r="A378" s="14" t="s">
        <v>408</v>
      </c>
      <c r="B378" s="15" t="s">
        <v>17</v>
      </c>
      <c r="C378" s="16">
        <v>2.0</v>
      </c>
      <c r="D378" s="16">
        <f t="shared" si="1"/>
        <v>0</v>
      </c>
      <c r="E378" s="15" t="s">
        <v>26</v>
      </c>
      <c r="F378" s="16">
        <f t="shared" si="3"/>
        <v>0</v>
      </c>
      <c r="G378" s="15" t="s">
        <v>19</v>
      </c>
      <c r="H378" s="16">
        <v>65185.0</v>
      </c>
      <c r="I378" s="16">
        <v>11.0</v>
      </c>
      <c r="J378" s="16">
        <f t="shared" si="2"/>
        <v>2</v>
      </c>
      <c r="K378" s="15" t="s">
        <v>28</v>
      </c>
      <c r="L378" s="14" t="s">
        <v>21</v>
      </c>
      <c r="M378" s="14" t="s">
        <v>21</v>
      </c>
      <c r="N378" s="17">
        <v>0.0</v>
      </c>
      <c r="O378" s="14" t="s">
        <v>29</v>
      </c>
    </row>
    <row r="379" ht="14.25" hidden="1" customHeight="1">
      <c r="A379" s="14" t="s">
        <v>409</v>
      </c>
      <c r="B379" s="15" t="s">
        <v>47</v>
      </c>
      <c r="C379" s="16">
        <v>4.0</v>
      </c>
      <c r="D379" s="16">
        <f t="shared" si="1"/>
        <v>0</v>
      </c>
      <c r="E379" s="15" t="s">
        <v>26</v>
      </c>
      <c r="F379" s="16">
        <f t="shared" si="3"/>
        <v>1</v>
      </c>
      <c r="G379" s="15" t="s">
        <v>27</v>
      </c>
      <c r="H379" s="16">
        <v>86140.0</v>
      </c>
      <c r="I379" s="16">
        <v>14.0</v>
      </c>
      <c r="J379" s="16">
        <f t="shared" si="2"/>
        <v>2</v>
      </c>
      <c r="K379" s="15" t="s">
        <v>28</v>
      </c>
      <c r="L379" s="14" t="s">
        <v>22</v>
      </c>
      <c r="M379" s="14" t="s">
        <v>22</v>
      </c>
      <c r="N379" s="17">
        <v>0.0</v>
      </c>
      <c r="O379" s="14" t="s">
        <v>29</v>
      </c>
    </row>
    <row r="380" ht="14.25" customHeight="1">
      <c r="A380" s="14" t="s">
        <v>410</v>
      </c>
      <c r="B380" s="15" t="s">
        <v>17</v>
      </c>
      <c r="C380" s="16">
        <v>2.0</v>
      </c>
      <c r="D380" s="16">
        <f t="shared" si="1"/>
        <v>0</v>
      </c>
      <c r="E380" s="15" t="s">
        <v>26</v>
      </c>
      <c r="F380" s="16">
        <f t="shared" si="3"/>
        <v>1</v>
      </c>
      <c r="G380" s="15" t="s">
        <v>27</v>
      </c>
      <c r="H380" s="16">
        <v>63354.0</v>
      </c>
      <c r="I380" s="16">
        <v>3.0</v>
      </c>
      <c r="J380" s="16">
        <f t="shared" si="2"/>
        <v>4</v>
      </c>
      <c r="K380" s="15" t="s">
        <v>31</v>
      </c>
      <c r="L380" s="14" t="s">
        <v>21</v>
      </c>
      <c r="M380" s="14" t="s">
        <v>21</v>
      </c>
      <c r="N380" s="17">
        <v>0.0</v>
      </c>
      <c r="O380" s="14" t="s">
        <v>23</v>
      </c>
    </row>
    <row r="381" ht="14.25" hidden="1" customHeight="1">
      <c r="A381" s="14" t="s">
        <v>411</v>
      </c>
      <c r="B381" s="15" t="s">
        <v>35</v>
      </c>
      <c r="C381" s="16">
        <v>3.0</v>
      </c>
      <c r="D381" s="16">
        <f t="shared" si="1"/>
        <v>1</v>
      </c>
      <c r="E381" s="15" t="s">
        <v>18</v>
      </c>
      <c r="F381" s="16">
        <f t="shared" si="3"/>
        <v>0</v>
      </c>
      <c r="G381" s="15" t="s">
        <v>19</v>
      </c>
      <c r="H381" s="16">
        <v>91515.0</v>
      </c>
      <c r="I381" s="16">
        <v>14.0</v>
      </c>
      <c r="J381" s="16">
        <f t="shared" si="2"/>
        <v>4</v>
      </c>
      <c r="K381" s="15" t="s">
        <v>31</v>
      </c>
      <c r="L381" s="14" t="s">
        <v>21</v>
      </c>
      <c r="M381" s="14" t="s">
        <v>21</v>
      </c>
      <c r="N381" s="17">
        <v>0.0</v>
      </c>
      <c r="O381" s="14" t="s">
        <v>29</v>
      </c>
    </row>
    <row r="382" ht="14.25" hidden="1" customHeight="1">
      <c r="A382" s="14" t="s">
        <v>412</v>
      </c>
      <c r="B382" s="15" t="s">
        <v>35</v>
      </c>
      <c r="C382" s="16">
        <v>3.0</v>
      </c>
      <c r="D382" s="16">
        <f t="shared" si="1"/>
        <v>0</v>
      </c>
      <c r="E382" s="15" t="s">
        <v>26</v>
      </c>
      <c r="F382" s="16">
        <f t="shared" si="3"/>
        <v>1</v>
      </c>
      <c r="G382" s="15" t="s">
        <v>27</v>
      </c>
      <c r="H382" s="16">
        <v>91615.0</v>
      </c>
      <c r="I382" s="16">
        <v>2.0</v>
      </c>
      <c r="J382" s="16">
        <f t="shared" si="2"/>
        <v>1</v>
      </c>
      <c r="K382" s="15" t="s">
        <v>44</v>
      </c>
      <c r="L382" s="14" t="s">
        <v>21</v>
      </c>
      <c r="M382" s="14" t="s">
        <v>21</v>
      </c>
      <c r="N382" s="17">
        <v>0.0</v>
      </c>
      <c r="O382" s="14" t="s">
        <v>23</v>
      </c>
    </row>
    <row r="383" ht="14.25" hidden="1" customHeight="1">
      <c r="A383" s="14" t="s">
        <v>413</v>
      </c>
      <c r="B383" s="15" t="s">
        <v>35</v>
      </c>
      <c r="C383" s="16">
        <v>3.0</v>
      </c>
      <c r="D383" s="16">
        <f t="shared" si="1"/>
        <v>1</v>
      </c>
      <c r="E383" s="15" t="s">
        <v>18</v>
      </c>
      <c r="F383" s="16">
        <f t="shared" si="3"/>
        <v>0</v>
      </c>
      <c r="G383" s="15" t="s">
        <v>19</v>
      </c>
      <c r="H383" s="16">
        <v>96802.0</v>
      </c>
      <c r="I383" s="16">
        <v>4.0</v>
      </c>
      <c r="J383" s="16">
        <f t="shared" si="2"/>
        <v>1</v>
      </c>
      <c r="K383" s="15" t="s">
        <v>44</v>
      </c>
      <c r="L383" s="14" t="s">
        <v>21</v>
      </c>
      <c r="M383" s="14" t="s">
        <v>22</v>
      </c>
      <c r="N383" s="17">
        <v>0.0</v>
      </c>
      <c r="O383" s="14" t="s">
        <v>29</v>
      </c>
    </row>
    <row r="384" ht="14.25" customHeight="1">
      <c r="A384" s="14" t="s">
        <v>414</v>
      </c>
      <c r="B384" s="15" t="s">
        <v>17</v>
      </c>
      <c r="C384" s="16">
        <v>2.0</v>
      </c>
      <c r="D384" s="16">
        <f t="shared" si="1"/>
        <v>0</v>
      </c>
      <c r="E384" s="15" t="s">
        <v>26</v>
      </c>
      <c r="F384" s="16">
        <f t="shared" si="3"/>
        <v>0</v>
      </c>
      <c r="G384" s="15" t="s">
        <v>19</v>
      </c>
      <c r="H384" s="16">
        <v>70063.0</v>
      </c>
      <c r="I384" s="16">
        <v>3.0</v>
      </c>
      <c r="J384" s="16">
        <f t="shared" si="2"/>
        <v>2</v>
      </c>
      <c r="K384" s="15" t="s">
        <v>28</v>
      </c>
      <c r="L384" s="14" t="s">
        <v>21</v>
      </c>
      <c r="M384" s="14" t="s">
        <v>22</v>
      </c>
      <c r="N384" s="17">
        <v>0.0</v>
      </c>
      <c r="O384" s="14" t="s">
        <v>23</v>
      </c>
    </row>
    <row r="385" ht="14.25" hidden="1" customHeight="1">
      <c r="A385" s="14" t="s">
        <v>415</v>
      </c>
      <c r="B385" s="15" t="s">
        <v>25</v>
      </c>
      <c r="C385" s="16">
        <v>1.0</v>
      </c>
      <c r="D385" s="16">
        <f t="shared" si="1"/>
        <v>1</v>
      </c>
      <c r="E385" s="15" t="s">
        <v>18</v>
      </c>
      <c r="F385" s="16">
        <f t="shared" si="3"/>
        <v>1</v>
      </c>
      <c r="G385" s="15" t="s">
        <v>27</v>
      </c>
      <c r="H385" s="16">
        <v>90375.0</v>
      </c>
      <c r="I385" s="16">
        <v>6.0</v>
      </c>
      <c r="J385" s="16">
        <f t="shared" si="2"/>
        <v>2</v>
      </c>
      <c r="K385" s="15" t="s">
        <v>28</v>
      </c>
      <c r="L385" s="14" t="s">
        <v>21</v>
      </c>
      <c r="M385" s="14" t="s">
        <v>22</v>
      </c>
      <c r="N385" s="17">
        <v>0.0</v>
      </c>
      <c r="O385" s="14" t="s">
        <v>23</v>
      </c>
    </row>
    <row r="386" ht="14.25" hidden="1" customHeight="1">
      <c r="A386" s="14" t="s">
        <v>416</v>
      </c>
      <c r="B386" s="15" t="s">
        <v>25</v>
      </c>
      <c r="C386" s="16">
        <v>1.0</v>
      </c>
      <c r="D386" s="16">
        <f t="shared" si="1"/>
        <v>1</v>
      </c>
      <c r="E386" s="15" t="s">
        <v>18</v>
      </c>
      <c r="F386" s="16">
        <f t="shared" si="3"/>
        <v>1</v>
      </c>
      <c r="G386" s="15" t="s">
        <v>27</v>
      </c>
      <c r="H386" s="16">
        <v>69283.0</v>
      </c>
      <c r="I386" s="16">
        <v>9.0</v>
      </c>
      <c r="J386" s="16">
        <f t="shared" si="2"/>
        <v>3</v>
      </c>
      <c r="K386" s="15" t="s">
        <v>36</v>
      </c>
      <c r="L386" s="14" t="s">
        <v>22</v>
      </c>
      <c r="M386" s="14" t="s">
        <v>21</v>
      </c>
      <c r="N386" s="17">
        <v>0.0</v>
      </c>
      <c r="O386" s="14" t="s">
        <v>23</v>
      </c>
    </row>
    <row r="387" ht="14.25" customHeight="1">
      <c r="A387" s="14" t="s">
        <v>417</v>
      </c>
      <c r="B387" s="15" t="s">
        <v>17</v>
      </c>
      <c r="C387" s="16">
        <v>2.0</v>
      </c>
      <c r="D387" s="16">
        <f t="shared" si="1"/>
        <v>0</v>
      </c>
      <c r="E387" s="15" t="s">
        <v>26</v>
      </c>
      <c r="F387" s="16">
        <f t="shared" si="3"/>
        <v>0</v>
      </c>
      <c r="G387" s="15" t="s">
        <v>19</v>
      </c>
      <c r="H387" s="16">
        <v>64152.0</v>
      </c>
      <c r="I387" s="16">
        <v>10.0</v>
      </c>
      <c r="J387" s="16">
        <f t="shared" si="2"/>
        <v>4</v>
      </c>
      <c r="K387" s="15" t="s">
        <v>31</v>
      </c>
      <c r="L387" s="14" t="s">
        <v>21</v>
      </c>
      <c r="M387" s="14" t="s">
        <v>22</v>
      </c>
      <c r="N387" s="17">
        <v>0.0</v>
      </c>
      <c r="O387" s="14" t="s">
        <v>29</v>
      </c>
    </row>
    <row r="388" ht="14.25" customHeight="1">
      <c r="A388" s="14" t="s">
        <v>418</v>
      </c>
      <c r="B388" s="15" t="s">
        <v>17</v>
      </c>
      <c r="C388" s="16">
        <v>2.0</v>
      </c>
      <c r="D388" s="16">
        <f t="shared" si="1"/>
        <v>1</v>
      </c>
      <c r="E388" s="15" t="s">
        <v>18</v>
      </c>
      <c r="F388" s="16">
        <f t="shared" si="3"/>
        <v>1</v>
      </c>
      <c r="G388" s="15" t="s">
        <v>27</v>
      </c>
      <c r="H388" s="16">
        <v>79874.0</v>
      </c>
      <c r="I388" s="16">
        <v>6.0</v>
      </c>
      <c r="J388" s="16">
        <f t="shared" si="2"/>
        <v>5</v>
      </c>
      <c r="K388" s="15" t="s">
        <v>20</v>
      </c>
      <c r="L388" s="14" t="s">
        <v>22</v>
      </c>
      <c r="M388" s="14" t="s">
        <v>21</v>
      </c>
      <c r="N388" s="17">
        <v>0.0</v>
      </c>
      <c r="O388" s="14" t="s">
        <v>23</v>
      </c>
    </row>
    <row r="389" ht="14.25" hidden="1" customHeight="1">
      <c r="A389" s="14" t="s">
        <v>419</v>
      </c>
      <c r="B389" s="15" t="s">
        <v>47</v>
      </c>
      <c r="C389" s="16">
        <v>4.0</v>
      </c>
      <c r="D389" s="16">
        <f t="shared" si="1"/>
        <v>1</v>
      </c>
      <c r="E389" s="15" t="s">
        <v>18</v>
      </c>
      <c r="F389" s="16">
        <f t="shared" si="3"/>
        <v>1</v>
      </c>
      <c r="G389" s="15" t="s">
        <v>27</v>
      </c>
      <c r="H389" s="16">
        <v>75981.0</v>
      </c>
      <c r="I389" s="16">
        <v>13.0</v>
      </c>
      <c r="J389" s="16">
        <f t="shared" si="2"/>
        <v>2</v>
      </c>
      <c r="K389" s="15" t="s">
        <v>28</v>
      </c>
      <c r="L389" s="14" t="s">
        <v>21</v>
      </c>
      <c r="M389" s="14" t="s">
        <v>21</v>
      </c>
      <c r="N389" s="17">
        <v>0.0</v>
      </c>
      <c r="O389" s="14" t="s">
        <v>23</v>
      </c>
    </row>
    <row r="390" ht="14.25" hidden="1" customHeight="1">
      <c r="A390" s="14" t="s">
        <v>420</v>
      </c>
      <c r="B390" s="15" t="s">
        <v>47</v>
      </c>
      <c r="C390" s="16">
        <v>4.0</v>
      </c>
      <c r="D390" s="16">
        <f t="shared" si="1"/>
        <v>1</v>
      </c>
      <c r="E390" s="15" t="s">
        <v>18</v>
      </c>
      <c r="F390" s="16">
        <f t="shared" si="3"/>
        <v>0</v>
      </c>
      <c r="G390" s="15" t="s">
        <v>19</v>
      </c>
      <c r="H390" s="16">
        <v>72722.0</v>
      </c>
      <c r="I390" s="16">
        <v>3.0</v>
      </c>
      <c r="J390" s="16">
        <f t="shared" si="2"/>
        <v>5</v>
      </c>
      <c r="K390" s="15" t="s">
        <v>20</v>
      </c>
      <c r="L390" s="14" t="s">
        <v>21</v>
      </c>
      <c r="M390" s="14" t="s">
        <v>21</v>
      </c>
      <c r="N390" s="17">
        <v>0.0</v>
      </c>
      <c r="O390" s="14" t="s">
        <v>29</v>
      </c>
    </row>
    <row r="391" ht="14.25" hidden="1" customHeight="1">
      <c r="A391" s="14" t="s">
        <v>421</v>
      </c>
      <c r="B391" s="15" t="s">
        <v>25</v>
      </c>
      <c r="C391" s="16">
        <v>1.0</v>
      </c>
      <c r="D391" s="16">
        <f t="shared" si="1"/>
        <v>0</v>
      </c>
      <c r="E391" s="15" t="s">
        <v>26</v>
      </c>
      <c r="F391" s="16">
        <f t="shared" si="3"/>
        <v>0</v>
      </c>
      <c r="G391" s="15" t="s">
        <v>19</v>
      </c>
      <c r="H391" s="16">
        <v>99658.0</v>
      </c>
      <c r="I391" s="16">
        <v>13.0</v>
      </c>
      <c r="J391" s="16">
        <f t="shared" si="2"/>
        <v>1</v>
      </c>
      <c r="K391" s="15" t="s">
        <v>44</v>
      </c>
      <c r="L391" s="14" t="s">
        <v>21</v>
      </c>
      <c r="M391" s="14" t="s">
        <v>22</v>
      </c>
      <c r="N391" s="17">
        <v>0.0</v>
      </c>
      <c r="O391" s="14" t="s">
        <v>23</v>
      </c>
    </row>
    <row r="392" ht="14.25" hidden="1" customHeight="1">
      <c r="A392" s="14" t="s">
        <v>422</v>
      </c>
      <c r="B392" s="15" t="s">
        <v>25</v>
      </c>
      <c r="C392" s="16">
        <v>1.0</v>
      </c>
      <c r="D392" s="16">
        <f t="shared" si="1"/>
        <v>1</v>
      </c>
      <c r="E392" s="15" t="s">
        <v>18</v>
      </c>
      <c r="F392" s="16">
        <f t="shared" si="3"/>
        <v>1</v>
      </c>
      <c r="G392" s="15" t="s">
        <v>27</v>
      </c>
      <c r="H392" s="16">
        <v>88637.0</v>
      </c>
      <c r="I392" s="16">
        <v>7.0</v>
      </c>
      <c r="J392" s="16">
        <f t="shared" si="2"/>
        <v>3</v>
      </c>
      <c r="K392" s="15" t="s">
        <v>36</v>
      </c>
      <c r="L392" s="14" t="s">
        <v>22</v>
      </c>
      <c r="M392" s="14" t="s">
        <v>22</v>
      </c>
      <c r="N392" s="17">
        <v>0.0</v>
      </c>
      <c r="O392" s="14" t="s">
        <v>29</v>
      </c>
    </row>
    <row r="393" ht="14.25" hidden="1" customHeight="1">
      <c r="A393" s="14" t="s">
        <v>423</v>
      </c>
      <c r="B393" s="15" t="s">
        <v>35</v>
      </c>
      <c r="C393" s="16">
        <v>3.0</v>
      </c>
      <c r="D393" s="16">
        <f t="shared" si="1"/>
        <v>1</v>
      </c>
      <c r="E393" s="15" t="s">
        <v>18</v>
      </c>
      <c r="F393" s="16">
        <f t="shared" si="3"/>
        <v>0</v>
      </c>
      <c r="G393" s="15" t="s">
        <v>19</v>
      </c>
      <c r="H393" s="16">
        <v>31110.0</v>
      </c>
      <c r="I393" s="16">
        <v>8.0</v>
      </c>
      <c r="J393" s="16">
        <f t="shared" si="2"/>
        <v>3</v>
      </c>
      <c r="K393" s="15" t="s">
        <v>36</v>
      </c>
      <c r="L393" s="14" t="s">
        <v>21</v>
      </c>
      <c r="M393" s="14" t="s">
        <v>22</v>
      </c>
      <c r="N393" s="17">
        <v>0.0</v>
      </c>
      <c r="O393" s="14" t="s">
        <v>29</v>
      </c>
    </row>
    <row r="394" ht="14.25" hidden="1" customHeight="1">
      <c r="A394" s="14" t="s">
        <v>424</v>
      </c>
      <c r="B394" s="15" t="s">
        <v>35</v>
      </c>
      <c r="C394" s="16">
        <v>3.0</v>
      </c>
      <c r="D394" s="16">
        <f t="shared" si="1"/>
        <v>1</v>
      </c>
      <c r="E394" s="15" t="s">
        <v>18</v>
      </c>
      <c r="F394" s="16">
        <f t="shared" si="3"/>
        <v>0</v>
      </c>
      <c r="G394" s="15" t="s">
        <v>19</v>
      </c>
      <c r="H394" s="16">
        <v>60997.0</v>
      </c>
      <c r="I394" s="16">
        <v>2.0</v>
      </c>
      <c r="J394" s="16">
        <f t="shared" si="2"/>
        <v>2</v>
      </c>
      <c r="K394" s="15" t="s">
        <v>28</v>
      </c>
      <c r="L394" s="14" t="s">
        <v>22</v>
      </c>
      <c r="M394" s="14" t="s">
        <v>22</v>
      </c>
      <c r="N394" s="17">
        <v>0.0</v>
      </c>
      <c r="O394" s="14" t="s">
        <v>29</v>
      </c>
    </row>
    <row r="395" ht="14.25" customHeight="1">
      <c r="A395" s="14" t="s">
        <v>425</v>
      </c>
      <c r="B395" s="15" t="s">
        <v>17</v>
      </c>
      <c r="C395" s="16">
        <v>2.0</v>
      </c>
      <c r="D395" s="16">
        <f t="shared" si="1"/>
        <v>0</v>
      </c>
      <c r="E395" s="15" t="s">
        <v>26</v>
      </c>
      <c r="F395" s="16">
        <f t="shared" si="3"/>
        <v>0</v>
      </c>
      <c r="G395" s="15" t="s">
        <v>19</v>
      </c>
      <c r="H395" s="16">
        <v>91452.0</v>
      </c>
      <c r="I395" s="16">
        <v>5.0</v>
      </c>
      <c r="J395" s="16">
        <f t="shared" si="2"/>
        <v>3</v>
      </c>
      <c r="K395" s="15" t="s">
        <v>36</v>
      </c>
      <c r="L395" s="14" t="s">
        <v>22</v>
      </c>
      <c r="M395" s="14" t="s">
        <v>21</v>
      </c>
      <c r="N395" s="17">
        <v>0.0</v>
      </c>
      <c r="O395" s="14" t="s">
        <v>23</v>
      </c>
    </row>
    <row r="396" ht="14.25" hidden="1" customHeight="1">
      <c r="A396" s="14" t="s">
        <v>426</v>
      </c>
      <c r="B396" s="15" t="s">
        <v>35</v>
      </c>
      <c r="C396" s="16">
        <v>3.0</v>
      </c>
      <c r="D396" s="16">
        <f t="shared" si="1"/>
        <v>1</v>
      </c>
      <c r="E396" s="15" t="s">
        <v>18</v>
      </c>
      <c r="F396" s="16">
        <f t="shared" si="3"/>
        <v>1</v>
      </c>
      <c r="G396" s="15" t="s">
        <v>27</v>
      </c>
      <c r="H396" s="16">
        <v>42828.0</v>
      </c>
      <c r="I396" s="16">
        <v>1.0</v>
      </c>
      <c r="J396" s="16">
        <f t="shared" si="2"/>
        <v>5</v>
      </c>
      <c r="K396" s="15" t="s">
        <v>20</v>
      </c>
      <c r="L396" s="14" t="s">
        <v>21</v>
      </c>
      <c r="M396" s="14" t="s">
        <v>22</v>
      </c>
      <c r="N396" s="17">
        <v>0.0</v>
      </c>
      <c r="O396" s="14" t="s">
        <v>29</v>
      </c>
    </row>
    <row r="397" ht="14.25" hidden="1" customHeight="1">
      <c r="A397" s="14" t="s">
        <v>427</v>
      </c>
      <c r="B397" s="15" t="s">
        <v>35</v>
      </c>
      <c r="C397" s="16">
        <v>3.0</v>
      </c>
      <c r="D397" s="16">
        <f t="shared" si="1"/>
        <v>0</v>
      </c>
      <c r="E397" s="15" t="s">
        <v>26</v>
      </c>
      <c r="F397" s="16">
        <f t="shared" si="3"/>
        <v>1</v>
      </c>
      <c r="G397" s="15" t="s">
        <v>27</v>
      </c>
      <c r="H397" s="16">
        <v>94606.0</v>
      </c>
      <c r="I397" s="16">
        <v>8.0</v>
      </c>
      <c r="J397" s="16">
        <f t="shared" si="2"/>
        <v>3</v>
      </c>
      <c r="K397" s="15" t="s">
        <v>36</v>
      </c>
      <c r="L397" s="14" t="s">
        <v>22</v>
      </c>
      <c r="M397" s="14" t="s">
        <v>21</v>
      </c>
      <c r="N397" s="17">
        <v>0.0</v>
      </c>
      <c r="O397" s="14" t="s">
        <v>23</v>
      </c>
    </row>
    <row r="398" ht="14.25" hidden="1" customHeight="1">
      <c r="A398" s="14" t="s">
        <v>428</v>
      </c>
      <c r="B398" s="15" t="s">
        <v>35</v>
      </c>
      <c r="C398" s="16">
        <v>3.0</v>
      </c>
      <c r="D398" s="16">
        <f t="shared" si="1"/>
        <v>1</v>
      </c>
      <c r="E398" s="15" t="s">
        <v>18</v>
      </c>
      <c r="F398" s="16">
        <f t="shared" si="3"/>
        <v>1</v>
      </c>
      <c r="G398" s="15" t="s">
        <v>27</v>
      </c>
      <c r="H398" s="16">
        <v>65927.0</v>
      </c>
      <c r="I398" s="16">
        <v>12.0</v>
      </c>
      <c r="J398" s="16">
        <f t="shared" si="2"/>
        <v>2</v>
      </c>
      <c r="K398" s="15" t="s">
        <v>28</v>
      </c>
      <c r="L398" s="14" t="s">
        <v>21</v>
      </c>
      <c r="M398" s="14" t="s">
        <v>21</v>
      </c>
      <c r="N398" s="17">
        <v>0.0</v>
      </c>
      <c r="O398" s="14" t="s">
        <v>23</v>
      </c>
    </row>
    <row r="399" ht="14.25" hidden="1" customHeight="1">
      <c r="A399" s="14" t="s">
        <v>429</v>
      </c>
      <c r="B399" s="15" t="s">
        <v>47</v>
      </c>
      <c r="C399" s="16">
        <v>4.0</v>
      </c>
      <c r="D399" s="16">
        <f t="shared" si="1"/>
        <v>1</v>
      </c>
      <c r="E399" s="15" t="s">
        <v>18</v>
      </c>
      <c r="F399" s="16">
        <f t="shared" si="3"/>
        <v>1</v>
      </c>
      <c r="G399" s="15" t="s">
        <v>27</v>
      </c>
      <c r="H399" s="16">
        <v>31332.0</v>
      </c>
      <c r="I399" s="16">
        <v>4.0</v>
      </c>
      <c r="J399" s="16">
        <f t="shared" si="2"/>
        <v>2</v>
      </c>
      <c r="K399" s="15" t="s">
        <v>28</v>
      </c>
      <c r="L399" s="14" t="s">
        <v>22</v>
      </c>
      <c r="M399" s="14" t="s">
        <v>22</v>
      </c>
      <c r="N399" s="17">
        <v>0.0</v>
      </c>
      <c r="O399" s="14" t="s">
        <v>29</v>
      </c>
    </row>
    <row r="400" ht="14.25" hidden="1" customHeight="1">
      <c r="A400" s="14" t="s">
        <v>430</v>
      </c>
      <c r="B400" s="15" t="s">
        <v>35</v>
      </c>
      <c r="C400" s="16">
        <v>3.0</v>
      </c>
      <c r="D400" s="16">
        <f t="shared" si="1"/>
        <v>0</v>
      </c>
      <c r="E400" s="15" t="s">
        <v>26</v>
      </c>
      <c r="F400" s="16">
        <f t="shared" si="3"/>
        <v>1</v>
      </c>
      <c r="G400" s="15" t="s">
        <v>27</v>
      </c>
      <c r="H400" s="16">
        <v>49429.0</v>
      </c>
      <c r="I400" s="16">
        <v>9.0</v>
      </c>
      <c r="J400" s="16">
        <f t="shared" si="2"/>
        <v>2</v>
      </c>
      <c r="K400" s="15" t="s">
        <v>28</v>
      </c>
      <c r="L400" s="14" t="s">
        <v>22</v>
      </c>
      <c r="M400" s="14" t="s">
        <v>21</v>
      </c>
      <c r="N400" s="17">
        <v>0.0</v>
      </c>
      <c r="O400" s="14" t="s">
        <v>29</v>
      </c>
    </row>
    <row r="401" ht="14.25" hidden="1" customHeight="1">
      <c r="A401" s="14" t="s">
        <v>431</v>
      </c>
      <c r="B401" s="15" t="s">
        <v>35</v>
      </c>
      <c r="C401" s="16">
        <v>3.0</v>
      </c>
      <c r="D401" s="16">
        <f t="shared" si="1"/>
        <v>1</v>
      </c>
      <c r="E401" s="15" t="s">
        <v>18</v>
      </c>
      <c r="F401" s="16">
        <f t="shared" si="3"/>
        <v>1</v>
      </c>
      <c r="G401" s="15" t="s">
        <v>27</v>
      </c>
      <c r="H401" s="16">
        <v>62281.0</v>
      </c>
      <c r="I401" s="16">
        <v>15.0</v>
      </c>
      <c r="J401" s="16">
        <f t="shared" si="2"/>
        <v>1</v>
      </c>
      <c r="K401" s="15" t="s">
        <v>44</v>
      </c>
      <c r="L401" s="14" t="s">
        <v>21</v>
      </c>
      <c r="M401" s="14" t="s">
        <v>22</v>
      </c>
      <c r="N401" s="17">
        <v>0.0</v>
      </c>
      <c r="O401" s="14" t="s">
        <v>29</v>
      </c>
    </row>
    <row r="402" ht="14.25" hidden="1" customHeight="1">
      <c r="A402" s="14" t="s">
        <v>432</v>
      </c>
      <c r="B402" s="15" t="s">
        <v>47</v>
      </c>
      <c r="C402" s="16">
        <v>4.0</v>
      </c>
      <c r="D402" s="16">
        <f t="shared" si="1"/>
        <v>1</v>
      </c>
      <c r="E402" s="15" t="s">
        <v>18</v>
      </c>
      <c r="F402" s="16">
        <f t="shared" si="3"/>
        <v>1</v>
      </c>
      <c r="G402" s="15" t="s">
        <v>27</v>
      </c>
      <c r="H402" s="16">
        <v>59846.0</v>
      </c>
      <c r="I402" s="16">
        <v>9.0</v>
      </c>
      <c r="J402" s="16">
        <f t="shared" si="2"/>
        <v>3</v>
      </c>
      <c r="K402" s="15" t="s">
        <v>36</v>
      </c>
      <c r="L402" s="14" t="s">
        <v>22</v>
      </c>
      <c r="M402" s="14" t="s">
        <v>22</v>
      </c>
      <c r="N402" s="17">
        <v>0.0</v>
      </c>
      <c r="O402" s="14" t="s">
        <v>23</v>
      </c>
    </row>
    <row r="403" ht="14.25" hidden="1" customHeight="1">
      <c r="A403" s="14" t="s">
        <v>433</v>
      </c>
      <c r="B403" s="15" t="s">
        <v>47</v>
      </c>
      <c r="C403" s="16">
        <v>4.0</v>
      </c>
      <c r="D403" s="16">
        <f t="shared" si="1"/>
        <v>0</v>
      </c>
      <c r="E403" s="15" t="s">
        <v>26</v>
      </c>
      <c r="F403" s="16">
        <f t="shared" si="3"/>
        <v>0</v>
      </c>
      <c r="G403" s="15" t="s">
        <v>19</v>
      </c>
      <c r="H403" s="16">
        <v>66949.0</v>
      </c>
      <c r="I403" s="16">
        <v>10.0</v>
      </c>
      <c r="J403" s="16">
        <f t="shared" si="2"/>
        <v>5</v>
      </c>
      <c r="K403" s="15" t="s">
        <v>20</v>
      </c>
      <c r="L403" s="14" t="s">
        <v>21</v>
      </c>
      <c r="M403" s="14" t="s">
        <v>21</v>
      </c>
      <c r="N403" s="17">
        <v>0.0</v>
      </c>
      <c r="O403" s="14" t="s">
        <v>29</v>
      </c>
    </row>
    <row r="404" ht="14.25" hidden="1" customHeight="1">
      <c r="A404" s="14" t="s">
        <v>434</v>
      </c>
      <c r="B404" s="15" t="s">
        <v>47</v>
      </c>
      <c r="C404" s="16">
        <v>4.0</v>
      </c>
      <c r="D404" s="16">
        <f t="shared" si="1"/>
        <v>0</v>
      </c>
      <c r="E404" s="15" t="s">
        <v>26</v>
      </c>
      <c r="F404" s="16">
        <f t="shared" si="3"/>
        <v>0</v>
      </c>
      <c r="G404" s="15" t="s">
        <v>19</v>
      </c>
      <c r="H404" s="16">
        <v>90485.0</v>
      </c>
      <c r="I404" s="16">
        <v>11.0</v>
      </c>
      <c r="J404" s="16">
        <f t="shared" si="2"/>
        <v>3</v>
      </c>
      <c r="K404" s="15" t="s">
        <v>36</v>
      </c>
      <c r="L404" s="14" t="s">
        <v>22</v>
      </c>
      <c r="M404" s="14" t="s">
        <v>22</v>
      </c>
      <c r="N404" s="17">
        <v>0.0</v>
      </c>
      <c r="O404" s="14" t="s">
        <v>29</v>
      </c>
    </row>
    <row r="405" ht="14.25" hidden="1" customHeight="1">
      <c r="A405" s="14" t="s">
        <v>435</v>
      </c>
      <c r="B405" s="15" t="s">
        <v>25</v>
      </c>
      <c r="C405" s="16">
        <v>1.0</v>
      </c>
      <c r="D405" s="16">
        <f t="shared" si="1"/>
        <v>1</v>
      </c>
      <c r="E405" s="15" t="s">
        <v>18</v>
      </c>
      <c r="F405" s="16">
        <f t="shared" si="3"/>
        <v>1</v>
      </c>
      <c r="G405" s="15" t="s">
        <v>27</v>
      </c>
      <c r="H405" s="16">
        <v>99038.0</v>
      </c>
      <c r="I405" s="16">
        <v>1.0</v>
      </c>
      <c r="J405" s="16">
        <f t="shared" si="2"/>
        <v>2</v>
      </c>
      <c r="K405" s="15" t="s">
        <v>28</v>
      </c>
      <c r="L405" s="14" t="s">
        <v>21</v>
      </c>
      <c r="M405" s="14" t="s">
        <v>22</v>
      </c>
      <c r="N405" s="17">
        <v>0.0</v>
      </c>
      <c r="O405" s="14" t="s">
        <v>23</v>
      </c>
    </row>
    <row r="406" ht="14.25" hidden="1" customHeight="1">
      <c r="A406" s="14" t="s">
        <v>436</v>
      </c>
      <c r="B406" s="15" t="s">
        <v>35</v>
      </c>
      <c r="C406" s="16">
        <v>3.0</v>
      </c>
      <c r="D406" s="16">
        <f t="shared" si="1"/>
        <v>0</v>
      </c>
      <c r="E406" s="15" t="s">
        <v>26</v>
      </c>
      <c r="F406" s="16">
        <f t="shared" si="3"/>
        <v>1</v>
      </c>
      <c r="G406" s="15" t="s">
        <v>27</v>
      </c>
      <c r="H406" s="16">
        <v>49973.0</v>
      </c>
      <c r="I406" s="16">
        <v>15.0</v>
      </c>
      <c r="J406" s="16">
        <f t="shared" si="2"/>
        <v>3</v>
      </c>
      <c r="K406" s="15" t="s">
        <v>36</v>
      </c>
      <c r="L406" s="14" t="s">
        <v>21</v>
      </c>
      <c r="M406" s="14" t="s">
        <v>22</v>
      </c>
      <c r="N406" s="17">
        <v>0.0</v>
      </c>
      <c r="O406" s="14" t="s">
        <v>29</v>
      </c>
    </row>
    <row r="407" ht="14.25" hidden="1" customHeight="1">
      <c r="A407" s="14" t="s">
        <v>437</v>
      </c>
      <c r="B407" s="15" t="s">
        <v>35</v>
      </c>
      <c r="C407" s="16">
        <v>3.0</v>
      </c>
      <c r="D407" s="16">
        <f t="shared" si="1"/>
        <v>1</v>
      </c>
      <c r="E407" s="15" t="s">
        <v>18</v>
      </c>
      <c r="F407" s="16">
        <f t="shared" si="3"/>
        <v>0</v>
      </c>
      <c r="G407" s="15" t="s">
        <v>19</v>
      </c>
      <c r="H407" s="16">
        <v>43761.0</v>
      </c>
      <c r="I407" s="16">
        <v>6.0</v>
      </c>
      <c r="J407" s="16">
        <f t="shared" si="2"/>
        <v>5</v>
      </c>
      <c r="K407" s="15" t="s">
        <v>20</v>
      </c>
      <c r="L407" s="14" t="s">
        <v>22</v>
      </c>
      <c r="M407" s="14" t="s">
        <v>21</v>
      </c>
      <c r="N407" s="17">
        <v>0.0</v>
      </c>
      <c r="O407" s="14" t="s">
        <v>23</v>
      </c>
    </row>
    <row r="408" ht="14.25" customHeight="1">
      <c r="A408" s="14" t="s">
        <v>438</v>
      </c>
      <c r="B408" s="15" t="s">
        <v>17</v>
      </c>
      <c r="C408" s="16">
        <v>2.0</v>
      </c>
      <c r="D408" s="16">
        <f t="shared" si="1"/>
        <v>0</v>
      </c>
      <c r="E408" s="15" t="s">
        <v>26</v>
      </c>
      <c r="F408" s="16">
        <f t="shared" si="3"/>
        <v>0</v>
      </c>
      <c r="G408" s="15" t="s">
        <v>19</v>
      </c>
      <c r="H408" s="16">
        <v>35751.0</v>
      </c>
      <c r="I408" s="16">
        <v>13.0</v>
      </c>
      <c r="J408" s="16">
        <f t="shared" si="2"/>
        <v>2</v>
      </c>
      <c r="K408" s="15" t="s">
        <v>28</v>
      </c>
      <c r="L408" s="14" t="s">
        <v>21</v>
      </c>
      <c r="M408" s="14" t="s">
        <v>22</v>
      </c>
      <c r="N408" s="17">
        <v>0.0</v>
      </c>
      <c r="O408" s="14" t="s">
        <v>29</v>
      </c>
    </row>
    <row r="409" ht="14.25" hidden="1" customHeight="1">
      <c r="A409" s="14" t="s">
        <v>439</v>
      </c>
      <c r="B409" s="15" t="s">
        <v>47</v>
      </c>
      <c r="C409" s="16">
        <v>4.0</v>
      </c>
      <c r="D409" s="16">
        <f t="shared" si="1"/>
        <v>0</v>
      </c>
      <c r="E409" s="15" t="s">
        <v>26</v>
      </c>
      <c r="F409" s="16">
        <f t="shared" si="3"/>
        <v>0</v>
      </c>
      <c r="G409" s="15" t="s">
        <v>19</v>
      </c>
      <c r="H409" s="16">
        <v>66762.0</v>
      </c>
      <c r="I409" s="16">
        <v>14.0</v>
      </c>
      <c r="J409" s="16">
        <f t="shared" si="2"/>
        <v>4</v>
      </c>
      <c r="K409" s="15" t="s">
        <v>31</v>
      </c>
      <c r="L409" s="14" t="s">
        <v>21</v>
      </c>
      <c r="M409" s="14" t="s">
        <v>22</v>
      </c>
      <c r="N409" s="17">
        <v>0.0</v>
      </c>
      <c r="O409" s="14" t="s">
        <v>29</v>
      </c>
    </row>
    <row r="410" ht="14.25" customHeight="1">
      <c r="A410" s="14" t="s">
        <v>440</v>
      </c>
      <c r="B410" s="15" t="s">
        <v>17</v>
      </c>
      <c r="C410" s="16">
        <v>2.0</v>
      </c>
      <c r="D410" s="16">
        <f t="shared" si="1"/>
        <v>1</v>
      </c>
      <c r="E410" s="15" t="s">
        <v>18</v>
      </c>
      <c r="F410" s="16">
        <f t="shared" si="3"/>
        <v>1</v>
      </c>
      <c r="G410" s="15" t="s">
        <v>27</v>
      </c>
      <c r="H410" s="16">
        <v>64120.0</v>
      </c>
      <c r="I410" s="16">
        <v>14.0</v>
      </c>
      <c r="J410" s="16">
        <f t="shared" si="2"/>
        <v>5</v>
      </c>
      <c r="K410" s="15" t="s">
        <v>20</v>
      </c>
      <c r="L410" s="14" t="s">
        <v>21</v>
      </c>
      <c r="M410" s="14" t="s">
        <v>21</v>
      </c>
      <c r="N410" s="17">
        <v>0.0</v>
      </c>
      <c r="O410" s="14" t="s">
        <v>23</v>
      </c>
    </row>
    <row r="411" ht="14.25" hidden="1" customHeight="1">
      <c r="A411" s="14" t="s">
        <v>441</v>
      </c>
      <c r="B411" s="15" t="s">
        <v>47</v>
      </c>
      <c r="C411" s="16">
        <v>4.0</v>
      </c>
      <c r="D411" s="16">
        <f t="shared" si="1"/>
        <v>1</v>
      </c>
      <c r="E411" s="15" t="s">
        <v>18</v>
      </c>
      <c r="F411" s="16">
        <f t="shared" si="3"/>
        <v>1</v>
      </c>
      <c r="G411" s="15" t="s">
        <v>27</v>
      </c>
      <c r="H411" s="16">
        <v>94685.0</v>
      </c>
      <c r="I411" s="16">
        <v>10.0</v>
      </c>
      <c r="J411" s="16">
        <f t="shared" si="2"/>
        <v>2</v>
      </c>
      <c r="K411" s="15" t="s">
        <v>28</v>
      </c>
      <c r="L411" s="14" t="s">
        <v>21</v>
      </c>
      <c r="M411" s="14" t="s">
        <v>21</v>
      </c>
      <c r="N411" s="17">
        <v>0.0</v>
      </c>
      <c r="O411" s="14" t="s">
        <v>29</v>
      </c>
    </row>
    <row r="412" ht="14.25" hidden="1" customHeight="1">
      <c r="A412" s="14" t="s">
        <v>442</v>
      </c>
      <c r="B412" s="15" t="s">
        <v>25</v>
      </c>
      <c r="C412" s="16">
        <v>1.0</v>
      </c>
      <c r="D412" s="16">
        <f t="shared" si="1"/>
        <v>0</v>
      </c>
      <c r="E412" s="15" t="s">
        <v>26</v>
      </c>
      <c r="F412" s="16">
        <f t="shared" si="3"/>
        <v>0</v>
      </c>
      <c r="G412" s="15" t="s">
        <v>19</v>
      </c>
      <c r="H412" s="16">
        <v>91248.0</v>
      </c>
      <c r="I412" s="16">
        <v>4.0</v>
      </c>
      <c r="J412" s="16">
        <f t="shared" si="2"/>
        <v>5</v>
      </c>
      <c r="K412" s="15" t="s">
        <v>20</v>
      </c>
      <c r="L412" s="14" t="s">
        <v>21</v>
      </c>
      <c r="M412" s="14" t="s">
        <v>21</v>
      </c>
      <c r="N412" s="17">
        <v>0.0</v>
      </c>
      <c r="O412" s="14" t="s">
        <v>29</v>
      </c>
    </row>
    <row r="413" ht="14.25" hidden="1" customHeight="1">
      <c r="A413" s="14" t="s">
        <v>443</v>
      </c>
      <c r="B413" s="15" t="s">
        <v>47</v>
      </c>
      <c r="C413" s="16">
        <v>4.0</v>
      </c>
      <c r="D413" s="16">
        <f t="shared" si="1"/>
        <v>0</v>
      </c>
      <c r="E413" s="15" t="s">
        <v>26</v>
      </c>
      <c r="F413" s="16">
        <f t="shared" si="3"/>
        <v>0</v>
      </c>
      <c r="G413" s="15" t="s">
        <v>19</v>
      </c>
      <c r="H413" s="16">
        <v>54079.0</v>
      </c>
      <c r="I413" s="16">
        <v>6.0</v>
      </c>
      <c r="J413" s="16">
        <f t="shared" si="2"/>
        <v>5</v>
      </c>
      <c r="K413" s="15" t="s">
        <v>20</v>
      </c>
      <c r="L413" s="14" t="s">
        <v>22</v>
      </c>
      <c r="M413" s="14" t="s">
        <v>22</v>
      </c>
      <c r="N413" s="17">
        <v>0.0</v>
      </c>
      <c r="O413" s="14" t="s">
        <v>29</v>
      </c>
    </row>
    <row r="414" ht="14.25" hidden="1" customHeight="1">
      <c r="A414" s="14" t="s">
        <v>444</v>
      </c>
      <c r="B414" s="15" t="s">
        <v>35</v>
      </c>
      <c r="C414" s="16">
        <v>3.0</v>
      </c>
      <c r="D414" s="16">
        <f t="shared" si="1"/>
        <v>1</v>
      </c>
      <c r="E414" s="15" t="s">
        <v>18</v>
      </c>
      <c r="F414" s="16">
        <f t="shared" si="3"/>
        <v>0</v>
      </c>
      <c r="G414" s="15" t="s">
        <v>19</v>
      </c>
      <c r="H414" s="16">
        <v>77467.0</v>
      </c>
      <c r="I414" s="16">
        <v>9.0</v>
      </c>
      <c r="J414" s="16">
        <f t="shared" si="2"/>
        <v>1</v>
      </c>
      <c r="K414" s="15" t="s">
        <v>44</v>
      </c>
      <c r="L414" s="14" t="s">
        <v>22</v>
      </c>
      <c r="M414" s="14" t="s">
        <v>21</v>
      </c>
      <c r="N414" s="17">
        <v>0.0</v>
      </c>
      <c r="O414" s="14" t="s">
        <v>29</v>
      </c>
    </row>
    <row r="415" ht="14.25" hidden="1" customHeight="1">
      <c r="A415" s="14" t="s">
        <v>445</v>
      </c>
      <c r="B415" s="15" t="s">
        <v>25</v>
      </c>
      <c r="C415" s="16">
        <v>1.0</v>
      </c>
      <c r="D415" s="16">
        <f t="shared" si="1"/>
        <v>0</v>
      </c>
      <c r="E415" s="15" t="s">
        <v>26</v>
      </c>
      <c r="F415" s="16">
        <f t="shared" si="3"/>
        <v>0</v>
      </c>
      <c r="G415" s="15" t="s">
        <v>19</v>
      </c>
      <c r="H415" s="16">
        <v>36574.0</v>
      </c>
      <c r="I415" s="16">
        <v>8.0</v>
      </c>
      <c r="J415" s="16">
        <f t="shared" si="2"/>
        <v>5</v>
      </c>
      <c r="K415" s="15" t="s">
        <v>20</v>
      </c>
      <c r="L415" s="14" t="s">
        <v>21</v>
      </c>
      <c r="M415" s="14" t="s">
        <v>21</v>
      </c>
      <c r="N415" s="17">
        <v>0.0</v>
      </c>
      <c r="O415" s="14" t="s">
        <v>29</v>
      </c>
    </row>
    <row r="416" ht="14.25" hidden="1" customHeight="1">
      <c r="A416" s="14" t="s">
        <v>446</v>
      </c>
      <c r="B416" s="15" t="s">
        <v>35</v>
      </c>
      <c r="C416" s="16">
        <v>3.0</v>
      </c>
      <c r="D416" s="16">
        <f t="shared" si="1"/>
        <v>0</v>
      </c>
      <c r="E416" s="15" t="s">
        <v>26</v>
      </c>
      <c r="F416" s="16">
        <f t="shared" si="3"/>
        <v>0</v>
      </c>
      <c r="G416" s="15" t="s">
        <v>19</v>
      </c>
      <c r="H416" s="16">
        <v>79719.0</v>
      </c>
      <c r="I416" s="16">
        <v>7.0</v>
      </c>
      <c r="J416" s="16">
        <f t="shared" si="2"/>
        <v>1</v>
      </c>
      <c r="K416" s="15" t="s">
        <v>44</v>
      </c>
      <c r="L416" s="14" t="s">
        <v>22</v>
      </c>
      <c r="M416" s="14" t="s">
        <v>21</v>
      </c>
      <c r="N416" s="17">
        <v>0.0</v>
      </c>
      <c r="O416" s="14" t="s">
        <v>29</v>
      </c>
    </row>
    <row r="417" ht="14.25" customHeight="1">
      <c r="A417" s="14" t="s">
        <v>447</v>
      </c>
      <c r="B417" s="15" t="s">
        <v>17</v>
      </c>
      <c r="C417" s="16">
        <v>2.0</v>
      </c>
      <c r="D417" s="16">
        <f t="shared" si="1"/>
        <v>0</v>
      </c>
      <c r="E417" s="15" t="s">
        <v>26</v>
      </c>
      <c r="F417" s="16">
        <f t="shared" si="3"/>
        <v>0</v>
      </c>
      <c r="G417" s="15" t="s">
        <v>19</v>
      </c>
      <c r="H417" s="16">
        <v>95259.0</v>
      </c>
      <c r="I417" s="16">
        <v>2.0</v>
      </c>
      <c r="J417" s="16">
        <f t="shared" si="2"/>
        <v>4</v>
      </c>
      <c r="K417" s="15" t="s">
        <v>31</v>
      </c>
      <c r="L417" s="14" t="s">
        <v>22</v>
      </c>
      <c r="M417" s="14" t="s">
        <v>22</v>
      </c>
      <c r="N417" s="17">
        <v>0.0</v>
      </c>
      <c r="O417" s="14" t="s">
        <v>29</v>
      </c>
    </row>
    <row r="418" ht="14.25" customHeight="1">
      <c r="A418" s="14" t="s">
        <v>448</v>
      </c>
      <c r="B418" s="15" t="s">
        <v>17</v>
      </c>
      <c r="C418" s="16">
        <v>2.0</v>
      </c>
      <c r="D418" s="16">
        <f t="shared" si="1"/>
        <v>0</v>
      </c>
      <c r="E418" s="15" t="s">
        <v>26</v>
      </c>
      <c r="F418" s="16">
        <f t="shared" si="3"/>
        <v>1</v>
      </c>
      <c r="G418" s="15" t="s">
        <v>27</v>
      </c>
      <c r="H418" s="16">
        <v>94472.0</v>
      </c>
      <c r="I418" s="16">
        <v>5.0</v>
      </c>
      <c r="J418" s="16">
        <f t="shared" si="2"/>
        <v>3</v>
      </c>
      <c r="K418" s="15" t="s">
        <v>36</v>
      </c>
      <c r="L418" s="14" t="s">
        <v>22</v>
      </c>
      <c r="M418" s="14" t="s">
        <v>21</v>
      </c>
      <c r="N418" s="17">
        <v>0.0</v>
      </c>
      <c r="O418" s="14" t="s">
        <v>29</v>
      </c>
    </row>
    <row r="419" ht="14.25" hidden="1" customHeight="1">
      <c r="A419" s="14" t="s">
        <v>449</v>
      </c>
      <c r="B419" s="15" t="s">
        <v>35</v>
      </c>
      <c r="C419" s="16">
        <v>3.0</v>
      </c>
      <c r="D419" s="16">
        <f t="shared" si="1"/>
        <v>0</v>
      </c>
      <c r="E419" s="15" t="s">
        <v>26</v>
      </c>
      <c r="F419" s="16">
        <f t="shared" si="3"/>
        <v>1</v>
      </c>
      <c r="G419" s="15" t="s">
        <v>27</v>
      </c>
      <c r="H419" s="16">
        <v>69588.0</v>
      </c>
      <c r="I419" s="16">
        <v>15.0</v>
      </c>
      <c r="J419" s="16">
        <f t="shared" si="2"/>
        <v>2</v>
      </c>
      <c r="K419" s="15" t="s">
        <v>28</v>
      </c>
      <c r="L419" s="14" t="s">
        <v>22</v>
      </c>
      <c r="M419" s="14" t="s">
        <v>21</v>
      </c>
      <c r="N419" s="17">
        <v>0.0</v>
      </c>
      <c r="O419" s="14" t="s">
        <v>23</v>
      </c>
    </row>
    <row r="420" ht="14.25" hidden="1" customHeight="1">
      <c r="A420" s="14" t="s">
        <v>450</v>
      </c>
      <c r="B420" s="15" t="s">
        <v>25</v>
      </c>
      <c r="C420" s="16">
        <v>1.0</v>
      </c>
      <c r="D420" s="16">
        <f t="shared" si="1"/>
        <v>0</v>
      </c>
      <c r="E420" s="15" t="s">
        <v>26</v>
      </c>
      <c r="F420" s="16">
        <f t="shared" si="3"/>
        <v>1</v>
      </c>
      <c r="G420" s="15" t="s">
        <v>27</v>
      </c>
      <c r="H420" s="16">
        <v>97244.0</v>
      </c>
      <c r="I420" s="16">
        <v>12.0</v>
      </c>
      <c r="J420" s="16">
        <f t="shared" si="2"/>
        <v>4</v>
      </c>
      <c r="K420" s="15" t="s">
        <v>31</v>
      </c>
      <c r="L420" s="14" t="s">
        <v>21</v>
      </c>
      <c r="M420" s="14" t="s">
        <v>21</v>
      </c>
      <c r="N420" s="17">
        <v>0.0</v>
      </c>
      <c r="O420" s="14" t="s">
        <v>23</v>
      </c>
    </row>
    <row r="421" ht="14.25" hidden="1" customHeight="1">
      <c r="A421" s="14" t="s">
        <v>451</v>
      </c>
      <c r="B421" s="15" t="s">
        <v>47</v>
      </c>
      <c r="C421" s="16">
        <v>4.0</v>
      </c>
      <c r="D421" s="16">
        <f t="shared" si="1"/>
        <v>1</v>
      </c>
      <c r="E421" s="15" t="s">
        <v>18</v>
      </c>
      <c r="F421" s="16">
        <f t="shared" si="3"/>
        <v>1</v>
      </c>
      <c r="G421" s="15" t="s">
        <v>27</v>
      </c>
      <c r="H421" s="16">
        <v>36022.0</v>
      </c>
      <c r="I421" s="16">
        <v>5.0</v>
      </c>
      <c r="J421" s="16">
        <f t="shared" si="2"/>
        <v>4</v>
      </c>
      <c r="K421" s="15" t="s">
        <v>31</v>
      </c>
      <c r="L421" s="14" t="s">
        <v>22</v>
      </c>
      <c r="M421" s="14" t="s">
        <v>21</v>
      </c>
      <c r="N421" s="17">
        <v>0.0</v>
      </c>
      <c r="O421" s="14" t="s">
        <v>23</v>
      </c>
    </row>
    <row r="422" ht="14.25" hidden="1" customHeight="1">
      <c r="A422" s="14" t="s">
        <v>452</v>
      </c>
      <c r="B422" s="15" t="s">
        <v>47</v>
      </c>
      <c r="C422" s="16">
        <v>4.0</v>
      </c>
      <c r="D422" s="16">
        <f t="shared" si="1"/>
        <v>0</v>
      </c>
      <c r="E422" s="15" t="s">
        <v>26</v>
      </c>
      <c r="F422" s="16">
        <f t="shared" si="3"/>
        <v>1</v>
      </c>
      <c r="G422" s="15" t="s">
        <v>27</v>
      </c>
      <c r="H422" s="16">
        <v>62825.0</v>
      </c>
      <c r="I422" s="16">
        <v>8.0</v>
      </c>
      <c r="J422" s="16">
        <f t="shared" si="2"/>
        <v>2</v>
      </c>
      <c r="K422" s="15" t="s">
        <v>28</v>
      </c>
      <c r="L422" s="14" t="s">
        <v>22</v>
      </c>
      <c r="M422" s="14" t="s">
        <v>22</v>
      </c>
      <c r="N422" s="17">
        <v>0.0</v>
      </c>
      <c r="O422" s="14" t="s">
        <v>23</v>
      </c>
    </row>
    <row r="423" ht="14.25" hidden="1" customHeight="1">
      <c r="A423" s="14" t="s">
        <v>453</v>
      </c>
      <c r="B423" s="15" t="s">
        <v>25</v>
      </c>
      <c r="C423" s="16">
        <v>1.0</v>
      </c>
      <c r="D423" s="16">
        <f t="shared" si="1"/>
        <v>0</v>
      </c>
      <c r="E423" s="15" t="s">
        <v>26</v>
      </c>
      <c r="F423" s="16">
        <f t="shared" si="3"/>
        <v>0</v>
      </c>
      <c r="G423" s="15" t="s">
        <v>19</v>
      </c>
      <c r="H423" s="16">
        <v>83354.0</v>
      </c>
      <c r="I423" s="16">
        <v>11.0</v>
      </c>
      <c r="J423" s="16">
        <f t="shared" si="2"/>
        <v>1</v>
      </c>
      <c r="K423" s="15" t="s">
        <v>44</v>
      </c>
      <c r="L423" s="14" t="s">
        <v>21</v>
      </c>
      <c r="M423" s="14" t="s">
        <v>22</v>
      </c>
      <c r="N423" s="17">
        <v>0.0</v>
      </c>
      <c r="O423" s="14" t="s">
        <v>23</v>
      </c>
    </row>
    <row r="424" ht="14.25" hidden="1" customHeight="1">
      <c r="A424" s="14" t="s">
        <v>454</v>
      </c>
      <c r="B424" s="15" t="s">
        <v>47</v>
      </c>
      <c r="C424" s="16">
        <v>4.0</v>
      </c>
      <c r="D424" s="16">
        <f t="shared" si="1"/>
        <v>0</v>
      </c>
      <c r="E424" s="15" t="s">
        <v>26</v>
      </c>
      <c r="F424" s="16">
        <f t="shared" si="3"/>
        <v>1</v>
      </c>
      <c r="G424" s="15" t="s">
        <v>27</v>
      </c>
      <c r="H424" s="16">
        <v>37423.0</v>
      </c>
      <c r="I424" s="16">
        <v>9.0</v>
      </c>
      <c r="J424" s="16">
        <f t="shared" si="2"/>
        <v>1</v>
      </c>
      <c r="K424" s="15" t="s">
        <v>44</v>
      </c>
      <c r="L424" s="14" t="s">
        <v>21</v>
      </c>
      <c r="M424" s="14" t="s">
        <v>22</v>
      </c>
      <c r="N424" s="17">
        <v>0.0</v>
      </c>
      <c r="O424" s="14" t="s">
        <v>29</v>
      </c>
    </row>
    <row r="425" ht="14.25" hidden="1" customHeight="1">
      <c r="A425" s="14" t="s">
        <v>455</v>
      </c>
      <c r="B425" s="15" t="s">
        <v>47</v>
      </c>
      <c r="C425" s="16">
        <v>4.0</v>
      </c>
      <c r="D425" s="16">
        <f t="shared" si="1"/>
        <v>0</v>
      </c>
      <c r="E425" s="15" t="s">
        <v>26</v>
      </c>
      <c r="F425" s="16">
        <f t="shared" si="3"/>
        <v>0</v>
      </c>
      <c r="G425" s="15" t="s">
        <v>19</v>
      </c>
      <c r="H425" s="16">
        <v>88627.0</v>
      </c>
      <c r="I425" s="16">
        <v>13.0</v>
      </c>
      <c r="J425" s="16">
        <f t="shared" si="2"/>
        <v>2</v>
      </c>
      <c r="K425" s="15" t="s">
        <v>28</v>
      </c>
      <c r="L425" s="14" t="s">
        <v>22</v>
      </c>
      <c r="M425" s="14" t="s">
        <v>22</v>
      </c>
      <c r="N425" s="17">
        <v>0.0</v>
      </c>
      <c r="O425" s="14" t="s">
        <v>23</v>
      </c>
    </row>
    <row r="426" ht="14.25" hidden="1" customHeight="1">
      <c r="A426" s="14" t="s">
        <v>456</v>
      </c>
      <c r="B426" s="15" t="s">
        <v>35</v>
      </c>
      <c r="C426" s="16">
        <v>3.0</v>
      </c>
      <c r="D426" s="16">
        <f t="shared" si="1"/>
        <v>0</v>
      </c>
      <c r="E426" s="15" t="s">
        <v>26</v>
      </c>
      <c r="F426" s="16">
        <f t="shared" si="3"/>
        <v>1</v>
      </c>
      <c r="G426" s="15" t="s">
        <v>27</v>
      </c>
      <c r="H426" s="16">
        <v>97627.0</v>
      </c>
      <c r="I426" s="16">
        <v>15.0</v>
      </c>
      <c r="J426" s="16">
        <f t="shared" si="2"/>
        <v>2</v>
      </c>
      <c r="K426" s="15" t="s">
        <v>28</v>
      </c>
      <c r="L426" s="14" t="s">
        <v>22</v>
      </c>
      <c r="M426" s="14" t="s">
        <v>21</v>
      </c>
      <c r="N426" s="17">
        <v>0.0</v>
      </c>
      <c r="O426" s="14" t="s">
        <v>29</v>
      </c>
    </row>
    <row r="427" ht="14.25" hidden="1" customHeight="1">
      <c r="A427" s="14" t="s">
        <v>457</v>
      </c>
      <c r="B427" s="15" t="s">
        <v>47</v>
      </c>
      <c r="C427" s="16">
        <v>4.0</v>
      </c>
      <c r="D427" s="16">
        <f t="shared" si="1"/>
        <v>0</v>
      </c>
      <c r="E427" s="15" t="s">
        <v>26</v>
      </c>
      <c r="F427" s="16">
        <f t="shared" si="3"/>
        <v>0</v>
      </c>
      <c r="G427" s="15" t="s">
        <v>19</v>
      </c>
      <c r="H427" s="16">
        <v>99353.0</v>
      </c>
      <c r="I427" s="16">
        <v>14.0</v>
      </c>
      <c r="J427" s="16">
        <f t="shared" si="2"/>
        <v>3</v>
      </c>
      <c r="K427" s="15" t="s">
        <v>36</v>
      </c>
      <c r="L427" s="14" t="s">
        <v>22</v>
      </c>
      <c r="M427" s="14" t="s">
        <v>22</v>
      </c>
      <c r="N427" s="17">
        <v>0.0</v>
      </c>
      <c r="O427" s="14" t="s">
        <v>23</v>
      </c>
    </row>
    <row r="428" ht="14.25" hidden="1" customHeight="1">
      <c r="A428" s="14" t="s">
        <v>458</v>
      </c>
      <c r="B428" s="15" t="s">
        <v>25</v>
      </c>
      <c r="C428" s="16">
        <v>1.0</v>
      </c>
      <c r="D428" s="16">
        <f t="shared" si="1"/>
        <v>0</v>
      </c>
      <c r="E428" s="15" t="s">
        <v>26</v>
      </c>
      <c r="F428" s="16">
        <f t="shared" si="3"/>
        <v>1</v>
      </c>
      <c r="G428" s="15" t="s">
        <v>27</v>
      </c>
      <c r="H428" s="16">
        <v>98871.0</v>
      </c>
      <c r="I428" s="16">
        <v>6.0</v>
      </c>
      <c r="J428" s="16">
        <f t="shared" si="2"/>
        <v>4</v>
      </c>
      <c r="K428" s="15" t="s">
        <v>31</v>
      </c>
      <c r="L428" s="14" t="s">
        <v>22</v>
      </c>
      <c r="M428" s="14" t="s">
        <v>21</v>
      </c>
      <c r="N428" s="17">
        <v>0.0</v>
      </c>
      <c r="O428" s="14" t="s">
        <v>23</v>
      </c>
    </row>
    <row r="429" ht="14.25" customHeight="1">
      <c r="A429" s="14" t="s">
        <v>459</v>
      </c>
      <c r="B429" s="15" t="s">
        <v>17</v>
      </c>
      <c r="C429" s="16">
        <v>2.0</v>
      </c>
      <c r="D429" s="16">
        <f t="shared" si="1"/>
        <v>0</v>
      </c>
      <c r="E429" s="15" t="s">
        <v>26</v>
      </c>
      <c r="F429" s="16">
        <f t="shared" si="3"/>
        <v>1</v>
      </c>
      <c r="G429" s="15" t="s">
        <v>27</v>
      </c>
      <c r="H429" s="16">
        <v>80114.0</v>
      </c>
      <c r="I429" s="16">
        <v>13.0</v>
      </c>
      <c r="J429" s="16">
        <f t="shared" si="2"/>
        <v>5</v>
      </c>
      <c r="K429" s="15" t="s">
        <v>20</v>
      </c>
      <c r="L429" s="14" t="s">
        <v>22</v>
      </c>
      <c r="M429" s="14" t="s">
        <v>22</v>
      </c>
      <c r="N429" s="17">
        <v>0.0</v>
      </c>
      <c r="O429" s="14" t="s">
        <v>29</v>
      </c>
    </row>
    <row r="430" ht="14.25" customHeight="1">
      <c r="A430" s="14" t="s">
        <v>460</v>
      </c>
      <c r="B430" s="15" t="s">
        <v>17</v>
      </c>
      <c r="C430" s="16">
        <v>2.0</v>
      </c>
      <c r="D430" s="16">
        <f t="shared" si="1"/>
        <v>0</v>
      </c>
      <c r="E430" s="15" t="s">
        <v>26</v>
      </c>
      <c r="F430" s="16">
        <f t="shared" si="3"/>
        <v>1</v>
      </c>
      <c r="G430" s="15" t="s">
        <v>27</v>
      </c>
      <c r="H430" s="16">
        <v>72587.0</v>
      </c>
      <c r="I430" s="16">
        <v>3.0</v>
      </c>
      <c r="J430" s="16">
        <f t="shared" si="2"/>
        <v>3</v>
      </c>
      <c r="K430" s="15" t="s">
        <v>36</v>
      </c>
      <c r="L430" s="14" t="s">
        <v>22</v>
      </c>
      <c r="M430" s="14" t="s">
        <v>21</v>
      </c>
      <c r="N430" s="17">
        <v>0.0</v>
      </c>
      <c r="O430" s="14" t="s">
        <v>23</v>
      </c>
    </row>
    <row r="431" ht="14.25" customHeight="1">
      <c r="A431" s="14" t="s">
        <v>461</v>
      </c>
      <c r="B431" s="15" t="s">
        <v>17</v>
      </c>
      <c r="C431" s="16">
        <v>2.0</v>
      </c>
      <c r="D431" s="16">
        <f t="shared" si="1"/>
        <v>1</v>
      </c>
      <c r="E431" s="15" t="s">
        <v>18</v>
      </c>
      <c r="F431" s="16">
        <f t="shared" si="3"/>
        <v>0</v>
      </c>
      <c r="G431" s="15" t="s">
        <v>19</v>
      </c>
      <c r="H431" s="16">
        <v>63345.0</v>
      </c>
      <c r="I431" s="16">
        <v>14.0</v>
      </c>
      <c r="J431" s="16">
        <f t="shared" si="2"/>
        <v>3</v>
      </c>
      <c r="K431" s="15" t="s">
        <v>36</v>
      </c>
      <c r="L431" s="14" t="s">
        <v>22</v>
      </c>
      <c r="M431" s="14" t="s">
        <v>21</v>
      </c>
      <c r="N431" s="17">
        <v>0.0</v>
      </c>
      <c r="O431" s="14" t="s">
        <v>29</v>
      </c>
    </row>
    <row r="432" ht="14.25" customHeight="1">
      <c r="A432" s="14" t="s">
        <v>462</v>
      </c>
      <c r="B432" s="15" t="s">
        <v>17</v>
      </c>
      <c r="C432" s="16">
        <v>2.0</v>
      </c>
      <c r="D432" s="16">
        <f t="shared" si="1"/>
        <v>0</v>
      </c>
      <c r="E432" s="15" t="s">
        <v>26</v>
      </c>
      <c r="F432" s="16">
        <f t="shared" si="3"/>
        <v>0</v>
      </c>
      <c r="G432" s="15" t="s">
        <v>19</v>
      </c>
      <c r="H432" s="16">
        <v>68998.0</v>
      </c>
      <c r="I432" s="16">
        <v>12.0</v>
      </c>
      <c r="J432" s="16">
        <f t="shared" si="2"/>
        <v>1</v>
      </c>
      <c r="K432" s="15" t="s">
        <v>44</v>
      </c>
      <c r="L432" s="14" t="s">
        <v>21</v>
      </c>
      <c r="M432" s="14" t="s">
        <v>21</v>
      </c>
      <c r="N432" s="17">
        <v>0.0</v>
      </c>
      <c r="O432" s="14" t="s">
        <v>23</v>
      </c>
    </row>
    <row r="433" ht="14.25" customHeight="1">
      <c r="A433" s="14" t="s">
        <v>463</v>
      </c>
      <c r="B433" s="15" t="s">
        <v>17</v>
      </c>
      <c r="C433" s="16">
        <v>2.0</v>
      </c>
      <c r="D433" s="16">
        <f t="shared" si="1"/>
        <v>0</v>
      </c>
      <c r="E433" s="15" t="s">
        <v>26</v>
      </c>
      <c r="F433" s="16">
        <f t="shared" si="3"/>
        <v>0</v>
      </c>
      <c r="G433" s="15" t="s">
        <v>19</v>
      </c>
      <c r="H433" s="16">
        <v>32125.0</v>
      </c>
      <c r="I433" s="16">
        <v>4.0</v>
      </c>
      <c r="J433" s="16">
        <f t="shared" si="2"/>
        <v>2</v>
      </c>
      <c r="K433" s="15" t="s">
        <v>28</v>
      </c>
      <c r="L433" s="14" t="s">
        <v>21</v>
      </c>
      <c r="M433" s="14" t="s">
        <v>21</v>
      </c>
      <c r="N433" s="17">
        <v>0.0</v>
      </c>
      <c r="O433" s="14" t="s">
        <v>29</v>
      </c>
    </row>
    <row r="434" ht="14.25" hidden="1" customHeight="1">
      <c r="A434" s="14" t="s">
        <v>464</v>
      </c>
      <c r="B434" s="15" t="s">
        <v>47</v>
      </c>
      <c r="C434" s="16">
        <v>4.0</v>
      </c>
      <c r="D434" s="16">
        <f t="shared" si="1"/>
        <v>1</v>
      </c>
      <c r="E434" s="15" t="s">
        <v>18</v>
      </c>
      <c r="F434" s="16">
        <f t="shared" si="3"/>
        <v>0</v>
      </c>
      <c r="G434" s="15" t="s">
        <v>19</v>
      </c>
      <c r="H434" s="16">
        <v>58320.0</v>
      </c>
      <c r="I434" s="16">
        <v>15.0</v>
      </c>
      <c r="J434" s="16">
        <f t="shared" si="2"/>
        <v>1</v>
      </c>
      <c r="K434" s="15" t="s">
        <v>44</v>
      </c>
      <c r="L434" s="14" t="s">
        <v>21</v>
      </c>
      <c r="M434" s="14" t="s">
        <v>22</v>
      </c>
      <c r="N434" s="17">
        <v>0.0</v>
      </c>
      <c r="O434" s="14" t="s">
        <v>29</v>
      </c>
    </row>
    <row r="435" ht="14.25" hidden="1" customHeight="1">
      <c r="A435" s="14" t="s">
        <v>465</v>
      </c>
      <c r="B435" s="15" t="s">
        <v>35</v>
      </c>
      <c r="C435" s="16">
        <v>3.0</v>
      </c>
      <c r="D435" s="16">
        <f t="shared" si="1"/>
        <v>0</v>
      </c>
      <c r="E435" s="15" t="s">
        <v>26</v>
      </c>
      <c r="F435" s="16">
        <f t="shared" si="3"/>
        <v>1</v>
      </c>
      <c r="G435" s="15" t="s">
        <v>27</v>
      </c>
      <c r="H435" s="16">
        <v>48954.0</v>
      </c>
      <c r="I435" s="16">
        <v>13.0</v>
      </c>
      <c r="J435" s="16">
        <f t="shared" si="2"/>
        <v>2</v>
      </c>
      <c r="K435" s="15" t="s">
        <v>28</v>
      </c>
      <c r="L435" s="14" t="s">
        <v>22</v>
      </c>
      <c r="M435" s="14" t="s">
        <v>21</v>
      </c>
      <c r="N435" s="17">
        <v>0.0</v>
      </c>
      <c r="O435" s="14" t="s">
        <v>29</v>
      </c>
    </row>
    <row r="436" ht="14.25" hidden="1" customHeight="1">
      <c r="A436" s="14" t="s">
        <v>466</v>
      </c>
      <c r="B436" s="15" t="s">
        <v>35</v>
      </c>
      <c r="C436" s="16">
        <v>3.0</v>
      </c>
      <c r="D436" s="16">
        <f t="shared" si="1"/>
        <v>0</v>
      </c>
      <c r="E436" s="15" t="s">
        <v>26</v>
      </c>
      <c r="F436" s="16">
        <f t="shared" si="3"/>
        <v>1</v>
      </c>
      <c r="G436" s="15" t="s">
        <v>27</v>
      </c>
      <c r="H436" s="16">
        <v>77844.0</v>
      </c>
      <c r="I436" s="16">
        <v>3.0</v>
      </c>
      <c r="J436" s="16">
        <f t="shared" si="2"/>
        <v>2</v>
      </c>
      <c r="K436" s="15" t="s">
        <v>28</v>
      </c>
      <c r="L436" s="14" t="s">
        <v>21</v>
      </c>
      <c r="M436" s="14" t="s">
        <v>22</v>
      </c>
      <c r="N436" s="17">
        <v>0.0</v>
      </c>
      <c r="O436" s="14" t="s">
        <v>23</v>
      </c>
    </row>
    <row r="437" ht="14.25" customHeight="1">
      <c r="A437" s="14" t="s">
        <v>467</v>
      </c>
      <c r="B437" s="15" t="s">
        <v>17</v>
      </c>
      <c r="C437" s="16">
        <v>2.0</v>
      </c>
      <c r="D437" s="16">
        <f t="shared" si="1"/>
        <v>0</v>
      </c>
      <c r="E437" s="15" t="s">
        <v>26</v>
      </c>
      <c r="F437" s="16">
        <f t="shared" si="3"/>
        <v>1</v>
      </c>
      <c r="G437" s="15" t="s">
        <v>27</v>
      </c>
      <c r="H437" s="16">
        <v>90595.0</v>
      </c>
      <c r="I437" s="16">
        <v>2.0</v>
      </c>
      <c r="J437" s="16">
        <f t="shared" si="2"/>
        <v>4</v>
      </c>
      <c r="K437" s="15" t="s">
        <v>31</v>
      </c>
      <c r="L437" s="14" t="s">
        <v>22</v>
      </c>
      <c r="M437" s="14" t="s">
        <v>22</v>
      </c>
      <c r="N437" s="17">
        <v>0.0</v>
      </c>
      <c r="O437" s="14" t="s">
        <v>29</v>
      </c>
    </row>
    <row r="438" ht="14.25" customHeight="1">
      <c r="A438" s="14" t="s">
        <v>468</v>
      </c>
      <c r="B438" s="15" t="s">
        <v>17</v>
      </c>
      <c r="C438" s="16">
        <v>2.0</v>
      </c>
      <c r="D438" s="16">
        <f t="shared" si="1"/>
        <v>1</v>
      </c>
      <c r="E438" s="15" t="s">
        <v>18</v>
      </c>
      <c r="F438" s="16">
        <f t="shared" si="3"/>
        <v>0</v>
      </c>
      <c r="G438" s="15" t="s">
        <v>19</v>
      </c>
      <c r="H438" s="16">
        <v>52029.0</v>
      </c>
      <c r="I438" s="16">
        <v>4.0</v>
      </c>
      <c r="J438" s="16">
        <f t="shared" si="2"/>
        <v>1</v>
      </c>
      <c r="K438" s="15" t="s">
        <v>44</v>
      </c>
      <c r="L438" s="14" t="s">
        <v>21</v>
      </c>
      <c r="M438" s="14" t="s">
        <v>21</v>
      </c>
      <c r="N438" s="17">
        <v>0.0</v>
      </c>
      <c r="O438" s="14" t="s">
        <v>29</v>
      </c>
    </row>
    <row r="439" ht="14.25" hidden="1" customHeight="1">
      <c r="A439" s="14" t="s">
        <v>469</v>
      </c>
      <c r="B439" s="15" t="s">
        <v>35</v>
      </c>
      <c r="C439" s="16">
        <v>3.0</v>
      </c>
      <c r="D439" s="16">
        <f t="shared" si="1"/>
        <v>1</v>
      </c>
      <c r="E439" s="15" t="s">
        <v>18</v>
      </c>
      <c r="F439" s="16">
        <f t="shared" si="3"/>
        <v>0</v>
      </c>
      <c r="G439" s="15" t="s">
        <v>19</v>
      </c>
      <c r="H439" s="16">
        <v>47523.0</v>
      </c>
      <c r="I439" s="16">
        <v>1.0</v>
      </c>
      <c r="J439" s="16">
        <f t="shared" si="2"/>
        <v>3</v>
      </c>
      <c r="K439" s="15" t="s">
        <v>36</v>
      </c>
      <c r="L439" s="14" t="s">
        <v>22</v>
      </c>
      <c r="M439" s="14" t="s">
        <v>21</v>
      </c>
      <c r="N439" s="17">
        <v>0.0</v>
      </c>
      <c r="O439" s="14" t="s">
        <v>29</v>
      </c>
    </row>
    <row r="440" ht="14.25" hidden="1" customHeight="1">
      <c r="A440" s="14" t="s">
        <v>470</v>
      </c>
      <c r="B440" s="15" t="s">
        <v>25</v>
      </c>
      <c r="C440" s="16">
        <v>1.0</v>
      </c>
      <c r="D440" s="16">
        <f t="shared" si="1"/>
        <v>0</v>
      </c>
      <c r="E440" s="15" t="s">
        <v>26</v>
      </c>
      <c r="F440" s="16">
        <f t="shared" si="3"/>
        <v>0</v>
      </c>
      <c r="G440" s="15" t="s">
        <v>19</v>
      </c>
      <c r="H440" s="16">
        <v>62396.0</v>
      </c>
      <c r="I440" s="16">
        <v>2.0</v>
      </c>
      <c r="J440" s="16">
        <f t="shared" si="2"/>
        <v>2</v>
      </c>
      <c r="K440" s="15" t="s">
        <v>28</v>
      </c>
      <c r="L440" s="14" t="s">
        <v>21</v>
      </c>
      <c r="M440" s="14" t="s">
        <v>22</v>
      </c>
      <c r="N440" s="17">
        <v>0.0</v>
      </c>
      <c r="O440" s="14" t="s">
        <v>29</v>
      </c>
    </row>
    <row r="441" ht="14.25" hidden="1" customHeight="1">
      <c r="A441" s="14" t="s">
        <v>471</v>
      </c>
      <c r="B441" s="15" t="s">
        <v>47</v>
      </c>
      <c r="C441" s="16">
        <v>4.0</v>
      </c>
      <c r="D441" s="16">
        <f t="shared" si="1"/>
        <v>0</v>
      </c>
      <c r="E441" s="15" t="s">
        <v>26</v>
      </c>
      <c r="F441" s="16">
        <f t="shared" si="3"/>
        <v>0</v>
      </c>
      <c r="G441" s="15" t="s">
        <v>19</v>
      </c>
      <c r="H441" s="16">
        <v>93172.0</v>
      </c>
      <c r="I441" s="16">
        <v>4.0</v>
      </c>
      <c r="J441" s="16">
        <f t="shared" si="2"/>
        <v>4</v>
      </c>
      <c r="K441" s="15" t="s">
        <v>31</v>
      </c>
      <c r="L441" s="14" t="s">
        <v>22</v>
      </c>
      <c r="M441" s="14" t="s">
        <v>22</v>
      </c>
      <c r="N441" s="17">
        <v>0.0</v>
      </c>
      <c r="O441" s="14" t="s">
        <v>23</v>
      </c>
    </row>
    <row r="442" ht="14.25" hidden="1" customHeight="1">
      <c r="A442" s="14" t="s">
        <v>472</v>
      </c>
      <c r="B442" s="15" t="s">
        <v>35</v>
      </c>
      <c r="C442" s="16">
        <v>3.0</v>
      </c>
      <c r="D442" s="16">
        <f t="shared" si="1"/>
        <v>0</v>
      </c>
      <c r="E442" s="15" t="s">
        <v>26</v>
      </c>
      <c r="F442" s="16">
        <f t="shared" si="3"/>
        <v>1</v>
      </c>
      <c r="G442" s="15" t="s">
        <v>27</v>
      </c>
      <c r="H442" s="16">
        <v>69986.0</v>
      </c>
      <c r="I442" s="16">
        <v>8.0</v>
      </c>
      <c r="J442" s="16">
        <f t="shared" si="2"/>
        <v>4</v>
      </c>
      <c r="K442" s="15" t="s">
        <v>31</v>
      </c>
      <c r="L442" s="14" t="s">
        <v>21</v>
      </c>
      <c r="M442" s="14" t="s">
        <v>21</v>
      </c>
      <c r="N442" s="17">
        <v>0.0</v>
      </c>
      <c r="O442" s="14" t="s">
        <v>23</v>
      </c>
    </row>
    <row r="443" ht="14.25" customHeight="1">
      <c r="A443" s="14" t="s">
        <v>473</v>
      </c>
      <c r="B443" s="15" t="s">
        <v>17</v>
      </c>
      <c r="C443" s="16">
        <v>2.0</v>
      </c>
      <c r="D443" s="16">
        <f t="shared" si="1"/>
        <v>0</v>
      </c>
      <c r="E443" s="15" t="s">
        <v>26</v>
      </c>
      <c r="F443" s="16">
        <f t="shared" si="3"/>
        <v>1</v>
      </c>
      <c r="G443" s="15" t="s">
        <v>27</v>
      </c>
      <c r="H443" s="16">
        <v>41433.0</v>
      </c>
      <c r="I443" s="16">
        <v>12.0</v>
      </c>
      <c r="J443" s="16">
        <f t="shared" si="2"/>
        <v>4</v>
      </c>
      <c r="K443" s="15" t="s">
        <v>31</v>
      </c>
      <c r="L443" s="14" t="s">
        <v>21</v>
      </c>
      <c r="M443" s="14" t="s">
        <v>21</v>
      </c>
      <c r="N443" s="17">
        <v>0.0</v>
      </c>
      <c r="O443" s="14" t="s">
        <v>23</v>
      </c>
    </row>
    <row r="444" ht="14.25" hidden="1" customHeight="1">
      <c r="A444" s="14" t="s">
        <v>474</v>
      </c>
      <c r="B444" s="15" t="s">
        <v>47</v>
      </c>
      <c r="C444" s="16">
        <v>4.0</v>
      </c>
      <c r="D444" s="16">
        <f t="shared" si="1"/>
        <v>0</v>
      </c>
      <c r="E444" s="15" t="s">
        <v>26</v>
      </c>
      <c r="F444" s="16">
        <f t="shared" si="3"/>
        <v>0</v>
      </c>
      <c r="G444" s="15" t="s">
        <v>19</v>
      </c>
      <c r="H444" s="16">
        <v>97453.0</v>
      </c>
      <c r="I444" s="16">
        <v>4.0</v>
      </c>
      <c r="J444" s="16">
        <f t="shared" si="2"/>
        <v>4</v>
      </c>
      <c r="K444" s="15" t="s">
        <v>31</v>
      </c>
      <c r="L444" s="14" t="s">
        <v>22</v>
      </c>
      <c r="M444" s="14" t="s">
        <v>22</v>
      </c>
      <c r="N444" s="17">
        <v>0.0</v>
      </c>
      <c r="O444" s="14" t="s">
        <v>29</v>
      </c>
    </row>
    <row r="445" ht="14.25" customHeight="1">
      <c r="A445" s="14" t="s">
        <v>475</v>
      </c>
      <c r="B445" s="15" t="s">
        <v>17</v>
      </c>
      <c r="C445" s="16">
        <v>2.0</v>
      </c>
      <c r="D445" s="16">
        <f t="shared" si="1"/>
        <v>1</v>
      </c>
      <c r="E445" s="15" t="s">
        <v>18</v>
      </c>
      <c r="F445" s="16">
        <f t="shared" si="3"/>
        <v>0</v>
      </c>
      <c r="G445" s="15" t="s">
        <v>19</v>
      </c>
      <c r="H445" s="16">
        <v>44113.0</v>
      </c>
      <c r="I445" s="16">
        <v>2.0</v>
      </c>
      <c r="J445" s="16">
        <f t="shared" si="2"/>
        <v>3</v>
      </c>
      <c r="K445" s="15" t="s">
        <v>36</v>
      </c>
      <c r="L445" s="14" t="s">
        <v>21</v>
      </c>
      <c r="M445" s="14" t="s">
        <v>21</v>
      </c>
      <c r="N445" s="17">
        <v>0.0</v>
      </c>
      <c r="O445" s="14" t="s">
        <v>23</v>
      </c>
    </row>
    <row r="446" ht="14.25" hidden="1" customHeight="1">
      <c r="A446" s="14" t="s">
        <v>476</v>
      </c>
      <c r="B446" s="15" t="s">
        <v>25</v>
      </c>
      <c r="C446" s="16">
        <v>1.0</v>
      </c>
      <c r="D446" s="16">
        <f t="shared" si="1"/>
        <v>0</v>
      </c>
      <c r="E446" s="15" t="s">
        <v>26</v>
      </c>
      <c r="F446" s="16">
        <f t="shared" si="3"/>
        <v>1</v>
      </c>
      <c r="G446" s="15" t="s">
        <v>27</v>
      </c>
      <c r="H446" s="16">
        <v>75586.0</v>
      </c>
      <c r="I446" s="16">
        <v>5.0</v>
      </c>
      <c r="J446" s="16">
        <f t="shared" si="2"/>
        <v>4</v>
      </c>
      <c r="K446" s="15" t="s">
        <v>31</v>
      </c>
      <c r="L446" s="14" t="s">
        <v>22</v>
      </c>
      <c r="M446" s="14" t="s">
        <v>22</v>
      </c>
      <c r="N446" s="17">
        <v>0.0</v>
      </c>
      <c r="O446" s="14" t="s">
        <v>29</v>
      </c>
    </row>
    <row r="447" ht="14.25" hidden="1" customHeight="1">
      <c r="A447" s="14" t="s">
        <v>477</v>
      </c>
      <c r="B447" s="15" t="s">
        <v>35</v>
      </c>
      <c r="C447" s="16">
        <v>3.0</v>
      </c>
      <c r="D447" s="16">
        <f t="shared" si="1"/>
        <v>0</v>
      </c>
      <c r="E447" s="15" t="s">
        <v>26</v>
      </c>
      <c r="F447" s="16">
        <f t="shared" si="3"/>
        <v>0</v>
      </c>
      <c r="G447" s="15" t="s">
        <v>19</v>
      </c>
      <c r="H447" s="16">
        <v>70429.0</v>
      </c>
      <c r="I447" s="16">
        <v>4.0</v>
      </c>
      <c r="J447" s="16">
        <f t="shared" si="2"/>
        <v>4</v>
      </c>
      <c r="K447" s="15" t="s">
        <v>31</v>
      </c>
      <c r="L447" s="14" t="s">
        <v>22</v>
      </c>
      <c r="M447" s="14" t="s">
        <v>22</v>
      </c>
      <c r="N447" s="17">
        <v>0.0</v>
      </c>
      <c r="O447" s="14" t="s">
        <v>29</v>
      </c>
    </row>
    <row r="448" ht="14.25" hidden="1" customHeight="1">
      <c r="A448" s="14" t="s">
        <v>478</v>
      </c>
      <c r="B448" s="15" t="s">
        <v>35</v>
      </c>
      <c r="C448" s="16">
        <v>3.0</v>
      </c>
      <c r="D448" s="16">
        <f t="shared" si="1"/>
        <v>0</v>
      </c>
      <c r="E448" s="15" t="s">
        <v>26</v>
      </c>
      <c r="F448" s="16">
        <f t="shared" si="3"/>
        <v>1</v>
      </c>
      <c r="G448" s="15" t="s">
        <v>27</v>
      </c>
      <c r="H448" s="16">
        <v>96185.0</v>
      </c>
      <c r="I448" s="16">
        <v>7.0</v>
      </c>
      <c r="J448" s="16">
        <f t="shared" si="2"/>
        <v>3</v>
      </c>
      <c r="K448" s="15" t="s">
        <v>36</v>
      </c>
      <c r="L448" s="14" t="s">
        <v>22</v>
      </c>
      <c r="M448" s="14" t="s">
        <v>21</v>
      </c>
      <c r="N448" s="17">
        <v>0.0</v>
      </c>
      <c r="O448" s="14" t="s">
        <v>23</v>
      </c>
    </row>
    <row r="449" ht="14.25" hidden="1" customHeight="1">
      <c r="A449" s="14" t="s">
        <v>479</v>
      </c>
      <c r="B449" s="15" t="s">
        <v>47</v>
      </c>
      <c r="C449" s="16">
        <v>4.0</v>
      </c>
      <c r="D449" s="16">
        <f t="shared" si="1"/>
        <v>1</v>
      </c>
      <c r="E449" s="15" t="s">
        <v>18</v>
      </c>
      <c r="F449" s="16">
        <f t="shared" si="3"/>
        <v>0</v>
      </c>
      <c r="G449" s="15" t="s">
        <v>19</v>
      </c>
      <c r="H449" s="16">
        <v>36555.0</v>
      </c>
      <c r="I449" s="16">
        <v>12.0</v>
      </c>
      <c r="J449" s="16">
        <f t="shared" si="2"/>
        <v>3</v>
      </c>
      <c r="K449" s="15" t="s">
        <v>36</v>
      </c>
      <c r="L449" s="14" t="s">
        <v>22</v>
      </c>
      <c r="M449" s="14" t="s">
        <v>21</v>
      </c>
      <c r="N449" s="17">
        <v>0.0</v>
      </c>
      <c r="O449" s="14" t="s">
        <v>23</v>
      </c>
    </row>
    <row r="450" ht="14.25" hidden="1" customHeight="1">
      <c r="A450" s="14" t="s">
        <v>480</v>
      </c>
      <c r="B450" s="15" t="s">
        <v>47</v>
      </c>
      <c r="C450" s="16">
        <v>4.0</v>
      </c>
      <c r="D450" s="16">
        <f t="shared" si="1"/>
        <v>0</v>
      </c>
      <c r="E450" s="15" t="s">
        <v>26</v>
      </c>
      <c r="F450" s="16">
        <f t="shared" si="3"/>
        <v>0</v>
      </c>
      <c r="G450" s="15" t="s">
        <v>19</v>
      </c>
      <c r="H450" s="16">
        <v>65116.0</v>
      </c>
      <c r="I450" s="16">
        <v>13.0</v>
      </c>
      <c r="J450" s="16">
        <f t="shared" si="2"/>
        <v>5</v>
      </c>
      <c r="K450" s="15" t="s">
        <v>20</v>
      </c>
      <c r="L450" s="14" t="s">
        <v>22</v>
      </c>
      <c r="M450" s="14" t="s">
        <v>21</v>
      </c>
      <c r="N450" s="17">
        <v>0.0</v>
      </c>
      <c r="O450" s="14" t="s">
        <v>23</v>
      </c>
    </row>
    <row r="451" ht="14.25" hidden="1" customHeight="1">
      <c r="A451" s="14" t="s">
        <v>481</v>
      </c>
      <c r="B451" s="15" t="s">
        <v>47</v>
      </c>
      <c r="C451" s="16">
        <v>4.0</v>
      </c>
      <c r="D451" s="16">
        <f t="shared" si="1"/>
        <v>1</v>
      </c>
      <c r="E451" s="15" t="s">
        <v>18</v>
      </c>
      <c r="F451" s="16">
        <f t="shared" si="3"/>
        <v>0</v>
      </c>
      <c r="G451" s="15" t="s">
        <v>19</v>
      </c>
      <c r="H451" s="16">
        <v>88895.0</v>
      </c>
      <c r="I451" s="16">
        <v>6.0</v>
      </c>
      <c r="J451" s="16">
        <f t="shared" si="2"/>
        <v>1</v>
      </c>
      <c r="K451" s="15" t="s">
        <v>44</v>
      </c>
      <c r="L451" s="14" t="s">
        <v>21</v>
      </c>
      <c r="M451" s="14" t="s">
        <v>22</v>
      </c>
      <c r="N451" s="17">
        <v>0.0</v>
      </c>
      <c r="O451" s="14" t="s">
        <v>23</v>
      </c>
    </row>
    <row r="452" ht="14.25" hidden="1" customHeight="1">
      <c r="A452" s="14" t="s">
        <v>482</v>
      </c>
      <c r="B452" s="15" t="s">
        <v>35</v>
      </c>
      <c r="C452" s="16">
        <v>3.0</v>
      </c>
      <c r="D452" s="16">
        <f t="shared" si="1"/>
        <v>0</v>
      </c>
      <c r="E452" s="15" t="s">
        <v>26</v>
      </c>
      <c r="F452" s="16">
        <f t="shared" si="3"/>
        <v>0</v>
      </c>
      <c r="G452" s="15" t="s">
        <v>19</v>
      </c>
      <c r="H452" s="16">
        <v>68516.0</v>
      </c>
      <c r="I452" s="16">
        <v>3.0</v>
      </c>
      <c r="J452" s="16">
        <f t="shared" si="2"/>
        <v>2</v>
      </c>
      <c r="K452" s="15" t="s">
        <v>28</v>
      </c>
      <c r="L452" s="14" t="s">
        <v>22</v>
      </c>
      <c r="M452" s="14" t="s">
        <v>22</v>
      </c>
      <c r="N452" s="17">
        <v>0.0</v>
      </c>
      <c r="O452" s="14" t="s">
        <v>23</v>
      </c>
    </row>
    <row r="453" ht="14.25" hidden="1" customHeight="1">
      <c r="A453" s="14" t="s">
        <v>483</v>
      </c>
      <c r="B453" s="15" t="s">
        <v>47</v>
      </c>
      <c r="C453" s="16">
        <v>4.0</v>
      </c>
      <c r="D453" s="16">
        <f t="shared" si="1"/>
        <v>0</v>
      </c>
      <c r="E453" s="15" t="s">
        <v>26</v>
      </c>
      <c r="F453" s="16">
        <f t="shared" si="3"/>
        <v>0</v>
      </c>
      <c r="G453" s="15" t="s">
        <v>19</v>
      </c>
      <c r="H453" s="16">
        <v>55583.0</v>
      </c>
      <c r="I453" s="16">
        <v>15.0</v>
      </c>
      <c r="J453" s="16">
        <f t="shared" si="2"/>
        <v>1</v>
      </c>
      <c r="K453" s="15" t="s">
        <v>44</v>
      </c>
      <c r="L453" s="14" t="s">
        <v>22</v>
      </c>
      <c r="M453" s="14" t="s">
        <v>21</v>
      </c>
      <c r="N453" s="17">
        <v>0.0</v>
      </c>
      <c r="O453" s="14" t="s">
        <v>23</v>
      </c>
    </row>
    <row r="454" ht="14.25" hidden="1" customHeight="1">
      <c r="A454" s="14" t="s">
        <v>484</v>
      </c>
      <c r="B454" s="15" t="s">
        <v>35</v>
      </c>
      <c r="C454" s="16">
        <v>3.0</v>
      </c>
      <c r="D454" s="16">
        <f t="shared" si="1"/>
        <v>0</v>
      </c>
      <c r="E454" s="15" t="s">
        <v>26</v>
      </c>
      <c r="F454" s="16">
        <f t="shared" si="3"/>
        <v>1</v>
      </c>
      <c r="G454" s="15" t="s">
        <v>27</v>
      </c>
      <c r="H454" s="16">
        <v>44672.0</v>
      </c>
      <c r="I454" s="16">
        <v>1.0</v>
      </c>
      <c r="J454" s="16">
        <f t="shared" si="2"/>
        <v>1</v>
      </c>
      <c r="K454" s="15" t="s">
        <v>44</v>
      </c>
      <c r="L454" s="14" t="s">
        <v>22</v>
      </c>
      <c r="M454" s="14" t="s">
        <v>21</v>
      </c>
      <c r="N454" s="17">
        <v>0.0</v>
      </c>
      <c r="O454" s="14" t="s">
        <v>29</v>
      </c>
    </row>
    <row r="455" ht="14.25" customHeight="1">
      <c r="A455" s="14" t="s">
        <v>485</v>
      </c>
      <c r="B455" s="15" t="s">
        <v>17</v>
      </c>
      <c r="C455" s="16">
        <v>2.0</v>
      </c>
      <c r="D455" s="16">
        <f t="shared" si="1"/>
        <v>0</v>
      </c>
      <c r="E455" s="15" t="s">
        <v>26</v>
      </c>
      <c r="F455" s="16">
        <f t="shared" si="3"/>
        <v>1</v>
      </c>
      <c r="G455" s="15" t="s">
        <v>27</v>
      </c>
      <c r="H455" s="16">
        <v>85765.0</v>
      </c>
      <c r="I455" s="16">
        <v>6.0</v>
      </c>
      <c r="J455" s="16">
        <f t="shared" si="2"/>
        <v>4</v>
      </c>
      <c r="K455" s="15" t="s">
        <v>31</v>
      </c>
      <c r="L455" s="14" t="s">
        <v>22</v>
      </c>
      <c r="M455" s="14" t="s">
        <v>21</v>
      </c>
      <c r="N455" s="17">
        <v>0.0</v>
      </c>
      <c r="O455" s="14" t="s">
        <v>29</v>
      </c>
    </row>
    <row r="456" ht="14.25" customHeight="1">
      <c r="A456" s="14" t="s">
        <v>486</v>
      </c>
      <c r="B456" s="15" t="s">
        <v>17</v>
      </c>
      <c r="C456" s="16">
        <v>2.0</v>
      </c>
      <c r="D456" s="16">
        <f t="shared" si="1"/>
        <v>1</v>
      </c>
      <c r="E456" s="15" t="s">
        <v>18</v>
      </c>
      <c r="F456" s="16">
        <f t="shared" si="3"/>
        <v>0</v>
      </c>
      <c r="G456" s="15" t="s">
        <v>19</v>
      </c>
      <c r="H456" s="16">
        <v>90164.0</v>
      </c>
      <c r="I456" s="16">
        <v>5.0</v>
      </c>
      <c r="J456" s="16">
        <f t="shared" si="2"/>
        <v>1</v>
      </c>
      <c r="K456" s="15" t="s">
        <v>44</v>
      </c>
      <c r="L456" s="14" t="s">
        <v>21</v>
      </c>
      <c r="M456" s="14" t="s">
        <v>22</v>
      </c>
      <c r="N456" s="17">
        <v>0.0</v>
      </c>
      <c r="O456" s="14" t="s">
        <v>29</v>
      </c>
    </row>
    <row r="457" ht="14.25" customHeight="1">
      <c r="A457" s="14" t="s">
        <v>487</v>
      </c>
      <c r="B457" s="15" t="s">
        <v>17</v>
      </c>
      <c r="C457" s="16">
        <v>2.0</v>
      </c>
      <c r="D457" s="16">
        <f t="shared" si="1"/>
        <v>1</v>
      </c>
      <c r="E457" s="15" t="s">
        <v>18</v>
      </c>
      <c r="F457" s="16">
        <f t="shared" si="3"/>
        <v>1</v>
      </c>
      <c r="G457" s="15" t="s">
        <v>27</v>
      </c>
      <c r="H457" s="16">
        <v>72610.0</v>
      </c>
      <c r="I457" s="16">
        <v>10.0</v>
      </c>
      <c r="J457" s="16">
        <f t="shared" si="2"/>
        <v>3</v>
      </c>
      <c r="K457" s="15" t="s">
        <v>36</v>
      </c>
      <c r="L457" s="14" t="s">
        <v>22</v>
      </c>
      <c r="M457" s="14" t="s">
        <v>21</v>
      </c>
      <c r="N457" s="17">
        <v>0.0</v>
      </c>
      <c r="O457" s="14" t="s">
        <v>29</v>
      </c>
    </row>
    <row r="458" ht="14.25" hidden="1" customHeight="1">
      <c r="A458" s="14" t="s">
        <v>488</v>
      </c>
      <c r="B458" s="15" t="s">
        <v>47</v>
      </c>
      <c r="C458" s="16">
        <v>4.0</v>
      </c>
      <c r="D458" s="16">
        <f t="shared" si="1"/>
        <v>1</v>
      </c>
      <c r="E458" s="15" t="s">
        <v>18</v>
      </c>
      <c r="F458" s="16">
        <f t="shared" si="3"/>
        <v>1</v>
      </c>
      <c r="G458" s="15" t="s">
        <v>27</v>
      </c>
      <c r="H458" s="16">
        <v>72333.0</v>
      </c>
      <c r="I458" s="16">
        <v>9.0</v>
      </c>
      <c r="J458" s="16">
        <f t="shared" si="2"/>
        <v>1</v>
      </c>
      <c r="K458" s="15" t="s">
        <v>44</v>
      </c>
      <c r="L458" s="14" t="s">
        <v>22</v>
      </c>
      <c r="M458" s="14" t="s">
        <v>21</v>
      </c>
      <c r="N458" s="17">
        <v>0.0</v>
      </c>
      <c r="O458" s="14" t="s">
        <v>23</v>
      </c>
    </row>
    <row r="459" ht="14.25" hidden="1" customHeight="1">
      <c r="A459" s="14" t="s">
        <v>489</v>
      </c>
      <c r="B459" s="15" t="s">
        <v>47</v>
      </c>
      <c r="C459" s="16">
        <v>4.0</v>
      </c>
      <c r="D459" s="16">
        <f t="shared" si="1"/>
        <v>1</v>
      </c>
      <c r="E459" s="15" t="s">
        <v>18</v>
      </c>
      <c r="F459" s="16">
        <f t="shared" si="3"/>
        <v>1</v>
      </c>
      <c r="G459" s="15" t="s">
        <v>27</v>
      </c>
      <c r="H459" s="16">
        <v>32552.0</v>
      </c>
      <c r="I459" s="16">
        <v>8.0</v>
      </c>
      <c r="J459" s="16">
        <f t="shared" si="2"/>
        <v>5</v>
      </c>
      <c r="K459" s="15" t="s">
        <v>20</v>
      </c>
      <c r="L459" s="14" t="s">
        <v>21</v>
      </c>
      <c r="M459" s="14" t="s">
        <v>22</v>
      </c>
      <c r="N459" s="17">
        <v>0.0</v>
      </c>
      <c r="O459" s="14" t="s">
        <v>23</v>
      </c>
    </row>
    <row r="460" ht="14.25" hidden="1" customHeight="1">
      <c r="A460" s="14" t="s">
        <v>490</v>
      </c>
      <c r="B460" s="15" t="s">
        <v>47</v>
      </c>
      <c r="C460" s="16">
        <v>4.0</v>
      </c>
      <c r="D460" s="16">
        <f t="shared" si="1"/>
        <v>0</v>
      </c>
      <c r="E460" s="15" t="s">
        <v>26</v>
      </c>
      <c r="F460" s="16">
        <f t="shared" si="3"/>
        <v>1</v>
      </c>
      <c r="G460" s="15" t="s">
        <v>27</v>
      </c>
      <c r="H460" s="16">
        <v>47379.0</v>
      </c>
      <c r="I460" s="16">
        <v>11.0</v>
      </c>
      <c r="J460" s="16">
        <f t="shared" si="2"/>
        <v>1</v>
      </c>
      <c r="K460" s="15" t="s">
        <v>44</v>
      </c>
      <c r="L460" s="14" t="s">
        <v>22</v>
      </c>
      <c r="M460" s="14" t="s">
        <v>21</v>
      </c>
      <c r="N460" s="17">
        <v>0.0</v>
      </c>
      <c r="O460" s="14" t="s">
        <v>29</v>
      </c>
    </row>
    <row r="461" ht="14.25" hidden="1" customHeight="1">
      <c r="A461" s="14" t="s">
        <v>491</v>
      </c>
      <c r="B461" s="15" t="s">
        <v>25</v>
      </c>
      <c r="C461" s="16">
        <v>1.0</v>
      </c>
      <c r="D461" s="16">
        <f t="shared" si="1"/>
        <v>0</v>
      </c>
      <c r="E461" s="15" t="s">
        <v>26</v>
      </c>
      <c r="F461" s="16">
        <f t="shared" si="3"/>
        <v>1</v>
      </c>
      <c r="G461" s="15" t="s">
        <v>27</v>
      </c>
      <c r="H461" s="16">
        <v>29909.0</v>
      </c>
      <c r="I461" s="16">
        <v>13.0</v>
      </c>
      <c r="J461" s="16">
        <f t="shared" si="2"/>
        <v>4</v>
      </c>
      <c r="K461" s="15" t="s">
        <v>31</v>
      </c>
      <c r="L461" s="14" t="s">
        <v>22</v>
      </c>
      <c r="M461" s="14" t="s">
        <v>21</v>
      </c>
      <c r="N461" s="17">
        <v>0.0</v>
      </c>
      <c r="O461" s="14" t="s">
        <v>23</v>
      </c>
    </row>
    <row r="462" ht="14.25" hidden="1" customHeight="1">
      <c r="A462" s="14" t="s">
        <v>492</v>
      </c>
      <c r="B462" s="15" t="s">
        <v>47</v>
      </c>
      <c r="C462" s="16">
        <v>4.0</v>
      </c>
      <c r="D462" s="16">
        <f t="shared" si="1"/>
        <v>1</v>
      </c>
      <c r="E462" s="15" t="s">
        <v>18</v>
      </c>
      <c r="F462" s="16">
        <f t="shared" si="3"/>
        <v>1</v>
      </c>
      <c r="G462" s="15" t="s">
        <v>27</v>
      </c>
      <c r="H462" s="16">
        <v>70789.0</v>
      </c>
      <c r="I462" s="16">
        <v>8.0</v>
      </c>
      <c r="J462" s="16">
        <f t="shared" si="2"/>
        <v>2</v>
      </c>
      <c r="K462" s="15" t="s">
        <v>28</v>
      </c>
      <c r="L462" s="14" t="s">
        <v>21</v>
      </c>
      <c r="M462" s="14" t="s">
        <v>21</v>
      </c>
      <c r="N462" s="17">
        <v>0.0</v>
      </c>
      <c r="O462" s="14" t="s">
        <v>23</v>
      </c>
    </row>
    <row r="463" ht="14.25" hidden="1" customHeight="1">
      <c r="A463" s="14" t="s">
        <v>493</v>
      </c>
      <c r="B463" s="15" t="s">
        <v>25</v>
      </c>
      <c r="C463" s="16">
        <v>1.0</v>
      </c>
      <c r="D463" s="16">
        <f t="shared" si="1"/>
        <v>1</v>
      </c>
      <c r="E463" s="15" t="s">
        <v>18</v>
      </c>
      <c r="F463" s="16">
        <f t="shared" si="3"/>
        <v>0</v>
      </c>
      <c r="G463" s="15" t="s">
        <v>19</v>
      </c>
      <c r="H463" s="16">
        <v>89681.0</v>
      </c>
      <c r="I463" s="16">
        <v>14.0</v>
      </c>
      <c r="J463" s="16">
        <f t="shared" si="2"/>
        <v>4</v>
      </c>
      <c r="K463" s="15" t="s">
        <v>31</v>
      </c>
      <c r="L463" s="14" t="s">
        <v>22</v>
      </c>
      <c r="M463" s="14" t="s">
        <v>21</v>
      </c>
      <c r="N463" s="17">
        <v>0.0</v>
      </c>
      <c r="O463" s="14" t="s">
        <v>29</v>
      </c>
    </row>
    <row r="464" ht="14.25" customHeight="1">
      <c r="A464" s="14" t="s">
        <v>494</v>
      </c>
      <c r="B464" s="15" t="s">
        <v>17</v>
      </c>
      <c r="C464" s="16">
        <v>2.0</v>
      </c>
      <c r="D464" s="16">
        <f t="shared" si="1"/>
        <v>0</v>
      </c>
      <c r="E464" s="15" t="s">
        <v>26</v>
      </c>
      <c r="F464" s="16">
        <f t="shared" si="3"/>
        <v>1</v>
      </c>
      <c r="G464" s="15" t="s">
        <v>27</v>
      </c>
      <c r="H464" s="16">
        <v>96501.0</v>
      </c>
      <c r="I464" s="16">
        <v>15.0</v>
      </c>
      <c r="J464" s="16">
        <f t="shared" si="2"/>
        <v>2</v>
      </c>
      <c r="K464" s="15" t="s">
        <v>28</v>
      </c>
      <c r="L464" s="14" t="s">
        <v>21</v>
      </c>
      <c r="M464" s="14" t="s">
        <v>22</v>
      </c>
      <c r="N464" s="17">
        <v>0.0</v>
      </c>
      <c r="O464" s="14" t="s">
        <v>23</v>
      </c>
    </row>
    <row r="465" ht="14.25" hidden="1" customHeight="1">
      <c r="A465" s="14" t="s">
        <v>495</v>
      </c>
      <c r="B465" s="15" t="s">
        <v>47</v>
      </c>
      <c r="C465" s="16">
        <v>4.0</v>
      </c>
      <c r="D465" s="16">
        <f t="shared" si="1"/>
        <v>0</v>
      </c>
      <c r="E465" s="15" t="s">
        <v>26</v>
      </c>
      <c r="F465" s="16">
        <f t="shared" si="3"/>
        <v>1</v>
      </c>
      <c r="G465" s="15" t="s">
        <v>27</v>
      </c>
      <c r="H465" s="16">
        <v>47484.0</v>
      </c>
      <c r="I465" s="16">
        <v>8.0</v>
      </c>
      <c r="J465" s="16">
        <f t="shared" si="2"/>
        <v>2</v>
      </c>
      <c r="K465" s="15" t="s">
        <v>28</v>
      </c>
      <c r="L465" s="14" t="s">
        <v>21</v>
      </c>
      <c r="M465" s="14" t="s">
        <v>21</v>
      </c>
      <c r="N465" s="17">
        <v>0.0</v>
      </c>
      <c r="O465" s="14" t="s">
        <v>23</v>
      </c>
    </row>
    <row r="466" ht="14.25" hidden="1" customHeight="1">
      <c r="A466" s="14" t="s">
        <v>496</v>
      </c>
      <c r="B466" s="15" t="s">
        <v>25</v>
      </c>
      <c r="C466" s="16">
        <v>1.0</v>
      </c>
      <c r="D466" s="16">
        <f t="shared" si="1"/>
        <v>1</v>
      </c>
      <c r="E466" s="15" t="s">
        <v>18</v>
      </c>
      <c r="F466" s="16">
        <f t="shared" si="3"/>
        <v>1</v>
      </c>
      <c r="G466" s="15" t="s">
        <v>27</v>
      </c>
      <c r="H466" s="16">
        <v>42262.0</v>
      </c>
      <c r="I466" s="16">
        <v>6.0</v>
      </c>
      <c r="J466" s="16">
        <f t="shared" si="2"/>
        <v>2</v>
      </c>
      <c r="K466" s="15" t="s">
        <v>28</v>
      </c>
      <c r="L466" s="14" t="s">
        <v>21</v>
      </c>
      <c r="M466" s="14" t="s">
        <v>21</v>
      </c>
      <c r="N466" s="17">
        <v>0.0</v>
      </c>
      <c r="O466" s="14" t="s">
        <v>23</v>
      </c>
    </row>
    <row r="467" ht="14.25" customHeight="1">
      <c r="A467" s="14" t="s">
        <v>497</v>
      </c>
      <c r="B467" s="15" t="s">
        <v>17</v>
      </c>
      <c r="C467" s="16">
        <v>2.0</v>
      </c>
      <c r="D467" s="16">
        <f t="shared" si="1"/>
        <v>1</v>
      </c>
      <c r="E467" s="15" t="s">
        <v>18</v>
      </c>
      <c r="F467" s="16">
        <f t="shared" si="3"/>
        <v>0</v>
      </c>
      <c r="G467" s="15" t="s">
        <v>19</v>
      </c>
      <c r="H467" s="16">
        <v>43720.0</v>
      </c>
      <c r="I467" s="16">
        <v>10.0</v>
      </c>
      <c r="J467" s="16">
        <f t="shared" si="2"/>
        <v>4</v>
      </c>
      <c r="K467" s="15" t="s">
        <v>31</v>
      </c>
      <c r="L467" s="14" t="s">
        <v>22</v>
      </c>
      <c r="M467" s="14" t="s">
        <v>22</v>
      </c>
      <c r="N467" s="17">
        <v>0.0</v>
      </c>
      <c r="O467" s="14" t="s">
        <v>23</v>
      </c>
    </row>
    <row r="468" ht="14.25" customHeight="1">
      <c r="A468" s="14" t="s">
        <v>498</v>
      </c>
      <c r="B468" s="15" t="s">
        <v>17</v>
      </c>
      <c r="C468" s="16">
        <v>2.0</v>
      </c>
      <c r="D468" s="16">
        <f t="shared" si="1"/>
        <v>1</v>
      </c>
      <c r="E468" s="15" t="s">
        <v>18</v>
      </c>
      <c r="F468" s="16">
        <f t="shared" si="3"/>
        <v>1</v>
      </c>
      <c r="G468" s="15" t="s">
        <v>27</v>
      </c>
      <c r="H468" s="16">
        <v>34330.0</v>
      </c>
      <c r="I468" s="16">
        <v>1.0</v>
      </c>
      <c r="J468" s="16">
        <f t="shared" si="2"/>
        <v>3</v>
      </c>
      <c r="K468" s="15" t="s">
        <v>36</v>
      </c>
      <c r="L468" s="14" t="s">
        <v>21</v>
      </c>
      <c r="M468" s="14" t="s">
        <v>21</v>
      </c>
      <c r="N468" s="17">
        <v>0.0</v>
      </c>
      <c r="O468" s="14" t="s">
        <v>23</v>
      </c>
    </row>
    <row r="469" ht="14.25" hidden="1" customHeight="1">
      <c r="A469" s="14" t="s">
        <v>499</v>
      </c>
      <c r="B469" s="15" t="s">
        <v>47</v>
      </c>
      <c r="C469" s="16">
        <v>4.0</v>
      </c>
      <c r="D469" s="16">
        <f t="shared" si="1"/>
        <v>1</v>
      </c>
      <c r="E469" s="15" t="s">
        <v>18</v>
      </c>
      <c r="F469" s="16">
        <f t="shared" si="3"/>
        <v>0</v>
      </c>
      <c r="G469" s="15" t="s">
        <v>19</v>
      </c>
      <c r="H469" s="16">
        <v>25078.0</v>
      </c>
      <c r="I469" s="16">
        <v>8.0</v>
      </c>
      <c r="J469" s="16">
        <f t="shared" si="2"/>
        <v>3</v>
      </c>
      <c r="K469" s="15" t="s">
        <v>36</v>
      </c>
      <c r="L469" s="14" t="s">
        <v>21</v>
      </c>
      <c r="M469" s="14" t="s">
        <v>22</v>
      </c>
      <c r="N469" s="17">
        <v>0.0</v>
      </c>
      <c r="O469" s="14" t="s">
        <v>23</v>
      </c>
    </row>
    <row r="470" ht="14.25" hidden="1" customHeight="1">
      <c r="A470" s="14" t="s">
        <v>500</v>
      </c>
      <c r="B470" s="15" t="s">
        <v>35</v>
      </c>
      <c r="C470" s="16">
        <v>3.0</v>
      </c>
      <c r="D470" s="16">
        <f t="shared" si="1"/>
        <v>0</v>
      </c>
      <c r="E470" s="15" t="s">
        <v>26</v>
      </c>
      <c r="F470" s="16">
        <f t="shared" si="3"/>
        <v>1</v>
      </c>
      <c r="G470" s="15" t="s">
        <v>27</v>
      </c>
      <c r="H470" s="16">
        <v>38125.0</v>
      </c>
      <c r="I470" s="16">
        <v>8.0</v>
      </c>
      <c r="J470" s="16">
        <f t="shared" si="2"/>
        <v>3</v>
      </c>
      <c r="K470" s="15" t="s">
        <v>36</v>
      </c>
      <c r="L470" s="14" t="s">
        <v>22</v>
      </c>
      <c r="M470" s="14" t="s">
        <v>21</v>
      </c>
      <c r="N470" s="17">
        <v>0.0</v>
      </c>
      <c r="O470" s="14" t="s">
        <v>23</v>
      </c>
    </row>
    <row r="471" ht="14.25" hidden="1" customHeight="1">
      <c r="A471" s="14" t="s">
        <v>501</v>
      </c>
      <c r="B471" s="15" t="s">
        <v>35</v>
      </c>
      <c r="C471" s="16">
        <v>3.0</v>
      </c>
      <c r="D471" s="16">
        <f t="shared" si="1"/>
        <v>1</v>
      </c>
      <c r="E471" s="15" t="s">
        <v>18</v>
      </c>
      <c r="F471" s="16">
        <f t="shared" si="3"/>
        <v>0</v>
      </c>
      <c r="G471" s="15" t="s">
        <v>19</v>
      </c>
      <c r="H471" s="16">
        <v>70504.0</v>
      </c>
      <c r="I471" s="16">
        <v>3.0</v>
      </c>
      <c r="J471" s="16">
        <f t="shared" si="2"/>
        <v>5</v>
      </c>
      <c r="K471" s="15" t="s">
        <v>20</v>
      </c>
      <c r="L471" s="14" t="s">
        <v>21</v>
      </c>
      <c r="M471" s="14" t="s">
        <v>21</v>
      </c>
      <c r="N471" s="17">
        <v>0.0</v>
      </c>
      <c r="O471" s="14" t="s">
        <v>29</v>
      </c>
    </row>
    <row r="472" ht="14.25" hidden="1" customHeight="1">
      <c r="A472" s="14" t="s">
        <v>502</v>
      </c>
      <c r="B472" s="15" t="s">
        <v>35</v>
      </c>
      <c r="C472" s="16">
        <v>3.0</v>
      </c>
      <c r="D472" s="16">
        <f t="shared" si="1"/>
        <v>1</v>
      </c>
      <c r="E472" s="15" t="s">
        <v>18</v>
      </c>
      <c r="F472" s="16">
        <f t="shared" si="3"/>
        <v>0</v>
      </c>
      <c r="G472" s="15" t="s">
        <v>19</v>
      </c>
      <c r="H472" s="16">
        <v>66972.0</v>
      </c>
      <c r="I472" s="16">
        <v>8.0</v>
      </c>
      <c r="J472" s="16">
        <f t="shared" si="2"/>
        <v>4</v>
      </c>
      <c r="K472" s="15" t="s">
        <v>31</v>
      </c>
      <c r="L472" s="14" t="s">
        <v>21</v>
      </c>
      <c r="M472" s="14" t="s">
        <v>21</v>
      </c>
      <c r="N472" s="17">
        <v>0.0</v>
      </c>
      <c r="O472" s="14" t="s">
        <v>29</v>
      </c>
    </row>
    <row r="473" ht="14.25" customHeight="1">
      <c r="A473" s="14" t="s">
        <v>503</v>
      </c>
      <c r="B473" s="15" t="s">
        <v>17</v>
      </c>
      <c r="C473" s="16">
        <v>2.0</v>
      </c>
      <c r="D473" s="16">
        <f t="shared" si="1"/>
        <v>0</v>
      </c>
      <c r="E473" s="15" t="s">
        <v>26</v>
      </c>
      <c r="F473" s="16">
        <f t="shared" si="3"/>
        <v>0</v>
      </c>
      <c r="G473" s="15" t="s">
        <v>19</v>
      </c>
      <c r="H473" s="16">
        <v>87835.0</v>
      </c>
      <c r="I473" s="16">
        <v>1.0</v>
      </c>
      <c r="J473" s="16">
        <f t="shared" si="2"/>
        <v>4</v>
      </c>
      <c r="K473" s="15" t="s">
        <v>31</v>
      </c>
      <c r="L473" s="14" t="s">
        <v>22</v>
      </c>
      <c r="M473" s="14" t="s">
        <v>22</v>
      </c>
      <c r="N473" s="17">
        <v>0.0</v>
      </c>
      <c r="O473" s="14" t="s">
        <v>23</v>
      </c>
    </row>
    <row r="474" ht="14.25" hidden="1" customHeight="1">
      <c r="A474" s="14" t="s">
        <v>504</v>
      </c>
      <c r="B474" s="15" t="s">
        <v>35</v>
      </c>
      <c r="C474" s="16">
        <v>3.0</v>
      </c>
      <c r="D474" s="16">
        <f t="shared" si="1"/>
        <v>1</v>
      </c>
      <c r="E474" s="15" t="s">
        <v>18</v>
      </c>
      <c r="F474" s="16">
        <f t="shared" si="3"/>
        <v>1</v>
      </c>
      <c r="G474" s="15" t="s">
        <v>27</v>
      </c>
      <c r="H474" s="16">
        <v>83277.0</v>
      </c>
      <c r="I474" s="16">
        <v>9.0</v>
      </c>
      <c r="J474" s="16">
        <f t="shared" si="2"/>
        <v>2</v>
      </c>
      <c r="K474" s="15" t="s">
        <v>28</v>
      </c>
      <c r="L474" s="14" t="s">
        <v>21</v>
      </c>
      <c r="M474" s="14" t="s">
        <v>21</v>
      </c>
      <c r="N474" s="17">
        <v>0.0</v>
      </c>
      <c r="O474" s="14" t="s">
        <v>23</v>
      </c>
    </row>
    <row r="475" ht="14.25" hidden="1" customHeight="1">
      <c r="A475" s="14" t="s">
        <v>505</v>
      </c>
      <c r="B475" s="15" t="s">
        <v>35</v>
      </c>
      <c r="C475" s="16">
        <v>3.0</v>
      </c>
      <c r="D475" s="16">
        <f t="shared" si="1"/>
        <v>0</v>
      </c>
      <c r="E475" s="15" t="s">
        <v>26</v>
      </c>
      <c r="F475" s="16">
        <f t="shared" si="3"/>
        <v>1</v>
      </c>
      <c r="G475" s="15" t="s">
        <v>27</v>
      </c>
      <c r="H475" s="16">
        <v>35192.0</v>
      </c>
      <c r="I475" s="16">
        <v>12.0</v>
      </c>
      <c r="J475" s="16">
        <f t="shared" si="2"/>
        <v>4</v>
      </c>
      <c r="K475" s="15" t="s">
        <v>31</v>
      </c>
      <c r="L475" s="14" t="s">
        <v>22</v>
      </c>
      <c r="M475" s="14" t="s">
        <v>21</v>
      </c>
      <c r="N475" s="17">
        <v>0.0</v>
      </c>
      <c r="O475" s="14" t="s">
        <v>29</v>
      </c>
    </row>
    <row r="476" ht="14.25" customHeight="1">
      <c r="A476" s="14" t="s">
        <v>506</v>
      </c>
      <c r="B476" s="15" t="s">
        <v>17</v>
      </c>
      <c r="C476" s="16">
        <v>2.0</v>
      </c>
      <c r="D476" s="16">
        <f t="shared" si="1"/>
        <v>0</v>
      </c>
      <c r="E476" s="15" t="s">
        <v>26</v>
      </c>
      <c r="F476" s="16">
        <f t="shared" si="3"/>
        <v>1</v>
      </c>
      <c r="G476" s="15" t="s">
        <v>27</v>
      </c>
      <c r="H476" s="16">
        <v>91084.0</v>
      </c>
      <c r="I476" s="16">
        <v>5.0</v>
      </c>
      <c r="J476" s="16">
        <f t="shared" si="2"/>
        <v>2</v>
      </c>
      <c r="K476" s="15" t="s">
        <v>28</v>
      </c>
      <c r="L476" s="14" t="s">
        <v>21</v>
      </c>
      <c r="M476" s="14" t="s">
        <v>21</v>
      </c>
      <c r="N476" s="17">
        <v>0.0</v>
      </c>
      <c r="O476" s="14" t="s">
        <v>23</v>
      </c>
    </row>
    <row r="477" ht="14.25" customHeight="1">
      <c r="A477" s="14" t="s">
        <v>507</v>
      </c>
      <c r="B477" s="15" t="s">
        <v>17</v>
      </c>
      <c r="C477" s="16">
        <v>2.0</v>
      </c>
      <c r="D477" s="16">
        <f t="shared" si="1"/>
        <v>0</v>
      </c>
      <c r="E477" s="15" t="s">
        <v>26</v>
      </c>
      <c r="F477" s="16">
        <f t="shared" si="3"/>
        <v>1</v>
      </c>
      <c r="G477" s="15" t="s">
        <v>27</v>
      </c>
      <c r="H477" s="16">
        <v>28501.0</v>
      </c>
      <c r="I477" s="16">
        <v>13.0</v>
      </c>
      <c r="J477" s="16">
        <f t="shared" si="2"/>
        <v>5</v>
      </c>
      <c r="K477" s="15" t="s">
        <v>20</v>
      </c>
      <c r="L477" s="14" t="s">
        <v>21</v>
      </c>
      <c r="M477" s="14" t="s">
        <v>21</v>
      </c>
      <c r="N477" s="17">
        <v>0.0</v>
      </c>
      <c r="O477" s="14" t="s">
        <v>29</v>
      </c>
    </row>
    <row r="478" ht="14.25" hidden="1" customHeight="1">
      <c r="A478" s="14" t="s">
        <v>508</v>
      </c>
      <c r="B478" s="15" t="s">
        <v>35</v>
      </c>
      <c r="C478" s="16">
        <v>3.0</v>
      </c>
      <c r="D478" s="16">
        <f t="shared" si="1"/>
        <v>0</v>
      </c>
      <c r="E478" s="15" t="s">
        <v>26</v>
      </c>
      <c r="F478" s="16">
        <f t="shared" si="3"/>
        <v>1</v>
      </c>
      <c r="G478" s="15" t="s">
        <v>27</v>
      </c>
      <c r="H478" s="16">
        <v>68927.0</v>
      </c>
      <c r="I478" s="16">
        <v>3.0</v>
      </c>
      <c r="J478" s="16">
        <f t="shared" si="2"/>
        <v>2</v>
      </c>
      <c r="K478" s="15" t="s">
        <v>28</v>
      </c>
      <c r="L478" s="14" t="s">
        <v>21</v>
      </c>
      <c r="M478" s="14" t="s">
        <v>21</v>
      </c>
      <c r="N478" s="17">
        <v>0.0</v>
      </c>
      <c r="O478" s="14" t="s">
        <v>23</v>
      </c>
    </row>
    <row r="479" ht="14.25" hidden="1" customHeight="1">
      <c r="A479" s="14" t="s">
        <v>509</v>
      </c>
      <c r="B479" s="15" t="s">
        <v>35</v>
      </c>
      <c r="C479" s="16">
        <v>3.0</v>
      </c>
      <c r="D479" s="16">
        <f t="shared" si="1"/>
        <v>1</v>
      </c>
      <c r="E479" s="15" t="s">
        <v>18</v>
      </c>
      <c r="F479" s="16">
        <f t="shared" si="3"/>
        <v>1</v>
      </c>
      <c r="G479" s="15" t="s">
        <v>27</v>
      </c>
      <c r="H479" s="16">
        <v>60662.0</v>
      </c>
      <c r="I479" s="16">
        <v>11.0</v>
      </c>
      <c r="J479" s="16">
        <f t="shared" si="2"/>
        <v>3</v>
      </c>
      <c r="K479" s="15" t="s">
        <v>36</v>
      </c>
      <c r="L479" s="14" t="s">
        <v>21</v>
      </c>
      <c r="M479" s="14" t="s">
        <v>22</v>
      </c>
      <c r="N479" s="17">
        <v>0.0</v>
      </c>
      <c r="O479" s="14" t="s">
        <v>29</v>
      </c>
    </row>
    <row r="480" ht="14.25" customHeight="1">
      <c r="A480" s="14" t="s">
        <v>510</v>
      </c>
      <c r="B480" s="15" t="s">
        <v>17</v>
      </c>
      <c r="C480" s="16">
        <v>2.0</v>
      </c>
      <c r="D480" s="16">
        <f t="shared" si="1"/>
        <v>1</v>
      </c>
      <c r="E480" s="15" t="s">
        <v>18</v>
      </c>
      <c r="F480" s="16">
        <f t="shared" si="3"/>
        <v>0</v>
      </c>
      <c r="G480" s="15" t="s">
        <v>19</v>
      </c>
      <c r="H480" s="16">
        <v>36353.0</v>
      </c>
      <c r="I480" s="16">
        <v>13.0</v>
      </c>
      <c r="J480" s="16">
        <f t="shared" si="2"/>
        <v>2</v>
      </c>
      <c r="K480" s="15" t="s">
        <v>28</v>
      </c>
      <c r="L480" s="14" t="s">
        <v>21</v>
      </c>
      <c r="M480" s="14" t="s">
        <v>21</v>
      </c>
      <c r="N480" s="17">
        <v>0.0</v>
      </c>
      <c r="O480" s="14" t="s">
        <v>29</v>
      </c>
    </row>
    <row r="481" ht="14.25" customHeight="1">
      <c r="A481" s="14" t="s">
        <v>511</v>
      </c>
      <c r="B481" s="15" t="s">
        <v>17</v>
      </c>
      <c r="C481" s="16">
        <v>2.0</v>
      </c>
      <c r="D481" s="16">
        <f t="shared" si="1"/>
        <v>1</v>
      </c>
      <c r="E481" s="15" t="s">
        <v>18</v>
      </c>
      <c r="F481" s="16">
        <f t="shared" si="3"/>
        <v>1</v>
      </c>
      <c r="G481" s="15" t="s">
        <v>27</v>
      </c>
      <c r="H481" s="16">
        <v>41317.0</v>
      </c>
      <c r="I481" s="16">
        <v>4.0</v>
      </c>
      <c r="J481" s="16">
        <f t="shared" si="2"/>
        <v>5</v>
      </c>
      <c r="K481" s="15" t="s">
        <v>20</v>
      </c>
      <c r="L481" s="14" t="s">
        <v>21</v>
      </c>
      <c r="M481" s="14" t="s">
        <v>22</v>
      </c>
      <c r="N481" s="17">
        <v>0.0</v>
      </c>
      <c r="O481" s="14" t="s">
        <v>29</v>
      </c>
    </row>
    <row r="482" ht="14.25" hidden="1" customHeight="1">
      <c r="A482" s="14" t="s">
        <v>512</v>
      </c>
      <c r="B482" s="15" t="s">
        <v>35</v>
      </c>
      <c r="C482" s="16">
        <v>3.0</v>
      </c>
      <c r="D482" s="16">
        <f t="shared" si="1"/>
        <v>0</v>
      </c>
      <c r="E482" s="15" t="s">
        <v>26</v>
      </c>
      <c r="F482" s="16">
        <f t="shared" si="3"/>
        <v>1</v>
      </c>
      <c r="G482" s="15" t="s">
        <v>27</v>
      </c>
      <c r="H482" s="16">
        <v>46374.0</v>
      </c>
      <c r="I482" s="16">
        <v>10.0</v>
      </c>
      <c r="J482" s="16">
        <f t="shared" si="2"/>
        <v>2</v>
      </c>
      <c r="K482" s="15" t="s">
        <v>28</v>
      </c>
      <c r="L482" s="14" t="s">
        <v>22</v>
      </c>
      <c r="M482" s="14" t="s">
        <v>22</v>
      </c>
      <c r="N482" s="17">
        <v>0.0</v>
      </c>
      <c r="O482" s="14" t="s">
        <v>23</v>
      </c>
    </row>
    <row r="483" ht="14.25" hidden="1" customHeight="1">
      <c r="A483" s="14" t="s">
        <v>513</v>
      </c>
      <c r="B483" s="15" t="s">
        <v>25</v>
      </c>
      <c r="C483" s="16">
        <v>1.0</v>
      </c>
      <c r="D483" s="16">
        <f t="shared" si="1"/>
        <v>0</v>
      </c>
      <c r="E483" s="15" t="s">
        <v>26</v>
      </c>
      <c r="F483" s="16">
        <f t="shared" si="3"/>
        <v>1</v>
      </c>
      <c r="G483" s="15" t="s">
        <v>27</v>
      </c>
      <c r="H483" s="16">
        <v>72565.0</v>
      </c>
      <c r="I483" s="16">
        <v>15.0</v>
      </c>
      <c r="J483" s="16">
        <f t="shared" si="2"/>
        <v>4</v>
      </c>
      <c r="K483" s="15" t="s">
        <v>31</v>
      </c>
      <c r="L483" s="14" t="s">
        <v>22</v>
      </c>
      <c r="M483" s="14" t="s">
        <v>22</v>
      </c>
      <c r="N483" s="17">
        <v>0.0</v>
      </c>
      <c r="O483" s="14" t="s">
        <v>29</v>
      </c>
    </row>
    <row r="484" ht="14.25" hidden="1" customHeight="1">
      <c r="A484" s="14" t="s">
        <v>514</v>
      </c>
      <c r="B484" s="15" t="s">
        <v>25</v>
      </c>
      <c r="C484" s="16">
        <v>1.0</v>
      </c>
      <c r="D484" s="16">
        <f t="shared" si="1"/>
        <v>1</v>
      </c>
      <c r="E484" s="15" t="s">
        <v>18</v>
      </c>
      <c r="F484" s="16">
        <f t="shared" si="3"/>
        <v>0</v>
      </c>
      <c r="G484" s="15" t="s">
        <v>19</v>
      </c>
      <c r="H484" s="16">
        <v>89444.0</v>
      </c>
      <c r="I484" s="16">
        <v>10.0</v>
      </c>
      <c r="J484" s="16">
        <f t="shared" si="2"/>
        <v>5</v>
      </c>
      <c r="K484" s="15" t="s">
        <v>20</v>
      </c>
      <c r="L484" s="14" t="s">
        <v>22</v>
      </c>
      <c r="M484" s="14" t="s">
        <v>21</v>
      </c>
      <c r="N484" s="17">
        <v>0.0</v>
      </c>
      <c r="O484" s="14" t="s">
        <v>23</v>
      </c>
    </row>
    <row r="485" ht="14.25" hidden="1" customHeight="1">
      <c r="A485" s="14" t="s">
        <v>515</v>
      </c>
      <c r="B485" s="15" t="s">
        <v>47</v>
      </c>
      <c r="C485" s="16">
        <v>4.0</v>
      </c>
      <c r="D485" s="16">
        <f t="shared" si="1"/>
        <v>0</v>
      </c>
      <c r="E485" s="15" t="s">
        <v>26</v>
      </c>
      <c r="F485" s="16">
        <f t="shared" si="3"/>
        <v>1</v>
      </c>
      <c r="G485" s="15" t="s">
        <v>27</v>
      </c>
      <c r="H485" s="16">
        <v>55192.0</v>
      </c>
      <c r="I485" s="16">
        <v>15.0</v>
      </c>
      <c r="J485" s="16">
        <f t="shared" si="2"/>
        <v>2</v>
      </c>
      <c r="K485" s="15" t="s">
        <v>28</v>
      </c>
      <c r="L485" s="14" t="s">
        <v>21</v>
      </c>
      <c r="M485" s="14" t="s">
        <v>22</v>
      </c>
      <c r="N485" s="17">
        <v>0.0</v>
      </c>
      <c r="O485" s="14" t="s">
        <v>23</v>
      </c>
    </row>
    <row r="486" ht="14.25" customHeight="1">
      <c r="A486" s="14" t="s">
        <v>516</v>
      </c>
      <c r="B486" s="15" t="s">
        <v>17</v>
      </c>
      <c r="C486" s="16">
        <v>2.0</v>
      </c>
      <c r="D486" s="16">
        <f t="shared" si="1"/>
        <v>1</v>
      </c>
      <c r="E486" s="15" t="s">
        <v>18</v>
      </c>
      <c r="F486" s="16">
        <f t="shared" si="3"/>
        <v>0</v>
      </c>
      <c r="G486" s="15" t="s">
        <v>19</v>
      </c>
      <c r="H486" s="16">
        <v>70537.0</v>
      </c>
      <c r="I486" s="16">
        <v>14.0</v>
      </c>
      <c r="J486" s="16">
        <f t="shared" si="2"/>
        <v>4</v>
      </c>
      <c r="K486" s="15" t="s">
        <v>31</v>
      </c>
      <c r="L486" s="14" t="s">
        <v>22</v>
      </c>
      <c r="M486" s="14" t="s">
        <v>21</v>
      </c>
      <c r="N486" s="17">
        <v>0.0</v>
      </c>
      <c r="O486" s="14" t="s">
        <v>23</v>
      </c>
    </row>
    <row r="487" ht="14.25" customHeight="1">
      <c r="A487" s="14" t="s">
        <v>517</v>
      </c>
      <c r="B487" s="15" t="s">
        <v>17</v>
      </c>
      <c r="C487" s="16">
        <v>2.0</v>
      </c>
      <c r="D487" s="16">
        <f t="shared" si="1"/>
        <v>1</v>
      </c>
      <c r="E487" s="15" t="s">
        <v>18</v>
      </c>
      <c r="F487" s="16">
        <f t="shared" si="3"/>
        <v>1</v>
      </c>
      <c r="G487" s="15" t="s">
        <v>27</v>
      </c>
      <c r="H487" s="16">
        <v>34311.0</v>
      </c>
      <c r="I487" s="16">
        <v>14.0</v>
      </c>
      <c r="J487" s="16">
        <f t="shared" si="2"/>
        <v>2</v>
      </c>
      <c r="K487" s="15" t="s">
        <v>28</v>
      </c>
      <c r="L487" s="14" t="s">
        <v>21</v>
      </c>
      <c r="M487" s="14" t="s">
        <v>22</v>
      </c>
      <c r="N487" s="17">
        <v>0.0</v>
      </c>
      <c r="O487" s="14" t="s">
        <v>23</v>
      </c>
    </row>
    <row r="488" ht="14.25" customHeight="1">
      <c r="A488" s="14" t="s">
        <v>518</v>
      </c>
      <c r="B488" s="15" t="s">
        <v>17</v>
      </c>
      <c r="C488" s="16">
        <v>2.0</v>
      </c>
      <c r="D488" s="16">
        <f t="shared" si="1"/>
        <v>1</v>
      </c>
      <c r="E488" s="15" t="s">
        <v>18</v>
      </c>
      <c r="F488" s="16">
        <f t="shared" si="3"/>
        <v>0</v>
      </c>
      <c r="G488" s="15" t="s">
        <v>19</v>
      </c>
      <c r="H488" s="16">
        <v>51868.0</v>
      </c>
      <c r="I488" s="16">
        <v>11.0</v>
      </c>
      <c r="J488" s="16">
        <f t="shared" si="2"/>
        <v>5</v>
      </c>
      <c r="K488" s="15" t="s">
        <v>20</v>
      </c>
      <c r="L488" s="14" t="s">
        <v>22</v>
      </c>
      <c r="M488" s="14" t="s">
        <v>21</v>
      </c>
      <c r="N488" s="17">
        <v>0.0</v>
      </c>
      <c r="O488" s="14" t="s">
        <v>29</v>
      </c>
    </row>
    <row r="489" ht="14.25" hidden="1" customHeight="1">
      <c r="A489" s="14" t="s">
        <v>519</v>
      </c>
      <c r="B489" s="15" t="s">
        <v>35</v>
      </c>
      <c r="C489" s="16">
        <v>3.0</v>
      </c>
      <c r="D489" s="16">
        <f t="shared" si="1"/>
        <v>1</v>
      </c>
      <c r="E489" s="15" t="s">
        <v>18</v>
      </c>
      <c r="F489" s="16">
        <f t="shared" si="3"/>
        <v>1</v>
      </c>
      <c r="G489" s="15" t="s">
        <v>27</v>
      </c>
      <c r="H489" s="16">
        <v>25045.0</v>
      </c>
      <c r="I489" s="16">
        <v>2.0</v>
      </c>
      <c r="J489" s="16">
        <f t="shared" si="2"/>
        <v>4</v>
      </c>
      <c r="K489" s="15" t="s">
        <v>31</v>
      </c>
      <c r="L489" s="14" t="s">
        <v>21</v>
      </c>
      <c r="M489" s="14" t="s">
        <v>21</v>
      </c>
      <c r="N489" s="17">
        <v>0.0</v>
      </c>
      <c r="O489" s="14" t="s">
        <v>23</v>
      </c>
    </row>
    <row r="490" ht="14.25" hidden="1" customHeight="1">
      <c r="A490" s="14" t="s">
        <v>520</v>
      </c>
      <c r="B490" s="15" t="s">
        <v>35</v>
      </c>
      <c r="C490" s="16">
        <v>3.0</v>
      </c>
      <c r="D490" s="16">
        <f t="shared" si="1"/>
        <v>0</v>
      </c>
      <c r="E490" s="15" t="s">
        <v>26</v>
      </c>
      <c r="F490" s="16">
        <f t="shared" si="3"/>
        <v>1</v>
      </c>
      <c r="G490" s="15" t="s">
        <v>27</v>
      </c>
      <c r="H490" s="16">
        <v>45199.0</v>
      </c>
      <c r="I490" s="16">
        <v>9.0</v>
      </c>
      <c r="J490" s="16">
        <f t="shared" si="2"/>
        <v>4</v>
      </c>
      <c r="K490" s="15" t="s">
        <v>31</v>
      </c>
      <c r="L490" s="14" t="s">
        <v>21</v>
      </c>
      <c r="M490" s="14" t="s">
        <v>21</v>
      </c>
      <c r="N490" s="17">
        <v>0.0</v>
      </c>
      <c r="O490" s="14" t="s">
        <v>29</v>
      </c>
    </row>
    <row r="491" ht="14.25" hidden="1" customHeight="1">
      <c r="A491" s="14" t="s">
        <v>521</v>
      </c>
      <c r="B491" s="15" t="s">
        <v>47</v>
      </c>
      <c r="C491" s="16">
        <v>4.0</v>
      </c>
      <c r="D491" s="16">
        <f t="shared" si="1"/>
        <v>1</v>
      </c>
      <c r="E491" s="15" t="s">
        <v>18</v>
      </c>
      <c r="F491" s="16">
        <f t="shared" si="3"/>
        <v>1</v>
      </c>
      <c r="G491" s="15" t="s">
        <v>27</v>
      </c>
      <c r="H491" s="16">
        <v>79331.0</v>
      </c>
      <c r="I491" s="16">
        <v>5.0</v>
      </c>
      <c r="J491" s="16">
        <f t="shared" si="2"/>
        <v>5</v>
      </c>
      <c r="K491" s="15" t="s">
        <v>20</v>
      </c>
      <c r="L491" s="14" t="s">
        <v>22</v>
      </c>
      <c r="M491" s="14" t="s">
        <v>22</v>
      </c>
      <c r="N491" s="17">
        <v>0.0</v>
      </c>
      <c r="O491" s="14" t="s">
        <v>23</v>
      </c>
    </row>
    <row r="492" ht="14.25" customHeight="1">
      <c r="A492" s="14" t="s">
        <v>522</v>
      </c>
      <c r="B492" s="15" t="s">
        <v>17</v>
      </c>
      <c r="C492" s="16">
        <v>2.0</v>
      </c>
      <c r="D492" s="16">
        <f t="shared" si="1"/>
        <v>1</v>
      </c>
      <c r="E492" s="15" t="s">
        <v>18</v>
      </c>
      <c r="F492" s="16">
        <f t="shared" si="3"/>
        <v>1</v>
      </c>
      <c r="G492" s="15" t="s">
        <v>27</v>
      </c>
      <c r="H492" s="16">
        <v>55698.0</v>
      </c>
      <c r="I492" s="16">
        <v>15.0</v>
      </c>
      <c r="J492" s="16">
        <f t="shared" si="2"/>
        <v>4</v>
      </c>
      <c r="K492" s="15" t="s">
        <v>31</v>
      </c>
      <c r="L492" s="14" t="s">
        <v>21</v>
      </c>
      <c r="M492" s="14" t="s">
        <v>21</v>
      </c>
      <c r="N492" s="17">
        <v>0.0</v>
      </c>
      <c r="O492" s="14" t="s">
        <v>29</v>
      </c>
    </row>
    <row r="493" ht="14.25" hidden="1" customHeight="1">
      <c r="A493" s="14" t="s">
        <v>523</v>
      </c>
      <c r="B493" s="15" t="s">
        <v>25</v>
      </c>
      <c r="C493" s="16">
        <v>1.0</v>
      </c>
      <c r="D493" s="16">
        <f t="shared" si="1"/>
        <v>1</v>
      </c>
      <c r="E493" s="15" t="s">
        <v>18</v>
      </c>
      <c r="F493" s="16">
        <f t="shared" si="3"/>
        <v>0</v>
      </c>
      <c r="G493" s="15" t="s">
        <v>19</v>
      </c>
      <c r="H493" s="16">
        <v>51853.0</v>
      </c>
      <c r="I493" s="16">
        <v>9.0</v>
      </c>
      <c r="J493" s="16">
        <f t="shared" si="2"/>
        <v>2</v>
      </c>
      <c r="K493" s="15" t="s">
        <v>28</v>
      </c>
      <c r="L493" s="14" t="s">
        <v>21</v>
      </c>
      <c r="M493" s="14" t="s">
        <v>22</v>
      </c>
      <c r="N493" s="17">
        <v>0.0</v>
      </c>
      <c r="O493" s="14" t="s">
        <v>29</v>
      </c>
    </row>
    <row r="494" ht="14.25" hidden="1" customHeight="1">
      <c r="A494" s="14" t="s">
        <v>524</v>
      </c>
      <c r="B494" s="15" t="s">
        <v>35</v>
      </c>
      <c r="C494" s="16">
        <v>3.0</v>
      </c>
      <c r="D494" s="16">
        <f t="shared" si="1"/>
        <v>1</v>
      </c>
      <c r="E494" s="15" t="s">
        <v>18</v>
      </c>
      <c r="F494" s="16">
        <f t="shared" si="3"/>
        <v>1</v>
      </c>
      <c r="G494" s="15" t="s">
        <v>27</v>
      </c>
      <c r="H494" s="16">
        <v>80525.0</v>
      </c>
      <c r="I494" s="16">
        <v>13.0</v>
      </c>
      <c r="J494" s="16">
        <f t="shared" si="2"/>
        <v>1</v>
      </c>
      <c r="K494" s="15" t="s">
        <v>44</v>
      </c>
      <c r="L494" s="14" t="s">
        <v>21</v>
      </c>
      <c r="M494" s="14" t="s">
        <v>22</v>
      </c>
      <c r="N494" s="17">
        <v>0.0</v>
      </c>
      <c r="O494" s="14" t="s">
        <v>23</v>
      </c>
    </row>
    <row r="495" ht="14.25" hidden="1" customHeight="1">
      <c r="A495" s="14" t="s">
        <v>525</v>
      </c>
      <c r="B495" s="15" t="s">
        <v>35</v>
      </c>
      <c r="C495" s="16">
        <v>3.0</v>
      </c>
      <c r="D495" s="16">
        <f t="shared" si="1"/>
        <v>0</v>
      </c>
      <c r="E495" s="15" t="s">
        <v>26</v>
      </c>
      <c r="F495" s="16">
        <f t="shared" si="3"/>
        <v>0</v>
      </c>
      <c r="G495" s="15" t="s">
        <v>19</v>
      </c>
      <c r="H495" s="16">
        <v>91028.0</v>
      </c>
      <c r="I495" s="16">
        <v>1.0</v>
      </c>
      <c r="J495" s="16">
        <f t="shared" si="2"/>
        <v>2</v>
      </c>
      <c r="K495" s="15" t="s">
        <v>28</v>
      </c>
      <c r="L495" s="14" t="s">
        <v>21</v>
      </c>
      <c r="M495" s="14" t="s">
        <v>22</v>
      </c>
      <c r="N495" s="17">
        <v>0.0</v>
      </c>
      <c r="O495" s="14" t="s">
        <v>29</v>
      </c>
    </row>
    <row r="496" ht="14.25" hidden="1" customHeight="1">
      <c r="A496" s="14" t="s">
        <v>526</v>
      </c>
      <c r="B496" s="15" t="s">
        <v>25</v>
      </c>
      <c r="C496" s="16">
        <v>1.0</v>
      </c>
      <c r="D496" s="16">
        <f t="shared" si="1"/>
        <v>1</v>
      </c>
      <c r="E496" s="15" t="s">
        <v>18</v>
      </c>
      <c r="F496" s="16">
        <f t="shared" si="3"/>
        <v>1</v>
      </c>
      <c r="G496" s="15" t="s">
        <v>27</v>
      </c>
      <c r="H496" s="16">
        <v>99294.0</v>
      </c>
      <c r="I496" s="16">
        <v>2.0</v>
      </c>
      <c r="J496" s="16">
        <f t="shared" si="2"/>
        <v>4</v>
      </c>
      <c r="K496" s="15" t="s">
        <v>31</v>
      </c>
      <c r="L496" s="14" t="s">
        <v>22</v>
      </c>
      <c r="M496" s="14" t="s">
        <v>21</v>
      </c>
      <c r="N496" s="17">
        <v>0.0</v>
      </c>
      <c r="O496" s="14" t="s">
        <v>23</v>
      </c>
    </row>
    <row r="497" ht="14.25" hidden="1" customHeight="1">
      <c r="A497" s="14" t="s">
        <v>527</v>
      </c>
      <c r="B497" s="15" t="s">
        <v>35</v>
      </c>
      <c r="C497" s="16">
        <v>3.0</v>
      </c>
      <c r="D497" s="16">
        <f t="shared" si="1"/>
        <v>1</v>
      </c>
      <c r="E497" s="15" t="s">
        <v>18</v>
      </c>
      <c r="F497" s="16">
        <f t="shared" si="3"/>
        <v>0</v>
      </c>
      <c r="G497" s="15" t="s">
        <v>19</v>
      </c>
      <c r="H497" s="16">
        <v>33780.0</v>
      </c>
      <c r="I497" s="16">
        <v>11.0</v>
      </c>
      <c r="J497" s="16">
        <f t="shared" si="2"/>
        <v>5</v>
      </c>
      <c r="K497" s="15" t="s">
        <v>20</v>
      </c>
      <c r="L497" s="14" t="s">
        <v>22</v>
      </c>
      <c r="M497" s="14" t="s">
        <v>22</v>
      </c>
      <c r="N497" s="17">
        <v>0.0</v>
      </c>
      <c r="O497" s="14" t="s">
        <v>29</v>
      </c>
    </row>
    <row r="498" ht="14.25" hidden="1" customHeight="1">
      <c r="A498" s="14" t="s">
        <v>528</v>
      </c>
      <c r="B498" s="15" t="s">
        <v>25</v>
      </c>
      <c r="C498" s="16">
        <v>1.0</v>
      </c>
      <c r="D498" s="16">
        <f t="shared" si="1"/>
        <v>0</v>
      </c>
      <c r="E498" s="15" t="s">
        <v>26</v>
      </c>
      <c r="F498" s="16">
        <f t="shared" si="3"/>
        <v>1</v>
      </c>
      <c r="G498" s="15" t="s">
        <v>27</v>
      </c>
      <c r="H498" s="16">
        <v>39185.0</v>
      </c>
      <c r="I498" s="16">
        <v>6.0</v>
      </c>
      <c r="J498" s="16">
        <f t="shared" si="2"/>
        <v>3</v>
      </c>
      <c r="K498" s="15" t="s">
        <v>36</v>
      </c>
      <c r="L498" s="14" t="s">
        <v>21</v>
      </c>
      <c r="M498" s="14" t="s">
        <v>21</v>
      </c>
      <c r="N498" s="17">
        <v>0.0</v>
      </c>
      <c r="O498" s="14" t="s">
        <v>23</v>
      </c>
    </row>
    <row r="499" ht="14.25" hidden="1" customHeight="1">
      <c r="A499" s="14" t="s">
        <v>529</v>
      </c>
      <c r="B499" s="15" t="s">
        <v>35</v>
      </c>
      <c r="C499" s="16">
        <v>3.0</v>
      </c>
      <c r="D499" s="16">
        <f t="shared" si="1"/>
        <v>0</v>
      </c>
      <c r="E499" s="15" t="s">
        <v>26</v>
      </c>
      <c r="F499" s="16">
        <f t="shared" si="3"/>
        <v>0</v>
      </c>
      <c r="G499" s="15" t="s">
        <v>19</v>
      </c>
      <c r="H499" s="16">
        <v>40342.0</v>
      </c>
      <c r="I499" s="16">
        <v>10.0</v>
      </c>
      <c r="J499" s="16">
        <f t="shared" si="2"/>
        <v>5</v>
      </c>
      <c r="K499" s="15" t="s">
        <v>20</v>
      </c>
      <c r="L499" s="14" t="s">
        <v>22</v>
      </c>
      <c r="M499" s="14" t="s">
        <v>22</v>
      </c>
      <c r="N499" s="17">
        <v>0.0</v>
      </c>
      <c r="O499" s="14" t="s">
        <v>23</v>
      </c>
    </row>
    <row r="500" ht="14.25" hidden="1" customHeight="1">
      <c r="A500" s="14" t="s">
        <v>530</v>
      </c>
      <c r="B500" s="15" t="s">
        <v>25</v>
      </c>
      <c r="C500" s="16">
        <v>1.0</v>
      </c>
      <c r="D500" s="16">
        <f t="shared" si="1"/>
        <v>0</v>
      </c>
      <c r="E500" s="15" t="s">
        <v>26</v>
      </c>
      <c r="F500" s="16">
        <f t="shared" si="3"/>
        <v>1</v>
      </c>
      <c r="G500" s="15" t="s">
        <v>27</v>
      </c>
      <c r="H500" s="16">
        <v>68982.0</v>
      </c>
      <c r="I500" s="16">
        <v>12.0</v>
      </c>
      <c r="J500" s="16">
        <f t="shared" si="2"/>
        <v>1</v>
      </c>
      <c r="K500" s="15" t="s">
        <v>44</v>
      </c>
      <c r="L500" s="14" t="s">
        <v>21</v>
      </c>
      <c r="M500" s="14" t="s">
        <v>22</v>
      </c>
      <c r="N500" s="17">
        <v>0.0</v>
      </c>
      <c r="O500" s="14" t="s">
        <v>23</v>
      </c>
    </row>
    <row r="501" ht="14.25" customHeight="1">
      <c r="A501" s="14" t="s">
        <v>531</v>
      </c>
      <c r="B501" s="15" t="s">
        <v>17</v>
      </c>
      <c r="C501" s="16">
        <v>2.0</v>
      </c>
      <c r="D501" s="16">
        <f t="shared" si="1"/>
        <v>0</v>
      </c>
      <c r="E501" s="15" t="s">
        <v>26</v>
      </c>
      <c r="F501" s="16">
        <f t="shared" si="3"/>
        <v>0</v>
      </c>
      <c r="G501" s="15" t="s">
        <v>19</v>
      </c>
      <c r="H501" s="16">
        <v>64356.0</v>
      </c>
      <c r="I501" s="16">
        <v>5.0</v>
      </c>
      <c r="J501" s="16">
        <f t="shared" si="2"/>
        <v>1</v>
      </c>
      <c r="K501" s="15" t="s">
        <v>44</v>
      </c>
      <c r="L501" s="14" t="s">
        <v>21</v>
      </c>
      <c r="M501" s="14" t="s">
        <v>21</v>
      </c>
      <c r="N501" s="17">
        <v>0.0</v>
      </c>
      <c r="O501" s="14" t="s">
        <v>29</v>
      </c>
    </row>
    <row r="502" ht="14.25" hidden="1" customHeight="1">
      <c r="A502" s="14" t="s">
        <v>532</v>
      </c>
      <c r="B502" s="15" t="s">
        <v>25</v>
      </c>
      <c r="C502" s="16">
        <v>1.0</v>
      </c>
      <c r="D502" s="16">
        <f t="shared" si="1"/>
        <v>1</v>
      </c>
      <c r="E502" s="15" t="s">
        <v>18</v>
      </c>
      <c r="F502" s="16">
        <f t="shared" si="3"/>
        <v>1</v>
      </c>
      <c r="G502" s="15" t="s">
        <v>27</v>
      </c>
      <c r="H502" s="16">
        <v>75452.0</v>
      </c>
      <c r="I502" s="16">
        <v>8.0</v>
      </c>
      <c r="J502" s="16">
        <f t="shared" si="2"/>
        <v>2</v>
      </c>
      <c r="K502" s="15" t="s">
        <v>28</v>
      </c>
      <c r="L502" s="14" t="s">
        <v>22</v>
      </c>
      <c r="M502" s="14" t="s">
        <v>22</v>
      </c>
      <c r="N502" s="17">
        <v>0.0</v>
      </c>
      <c r="O502" s="14" t="s">
        <v>29</v>
      </c>
    </row>
    <row r="503" ht="14.25" customHeight="1">
      <c r="A503" s="14" t="s">
        <v>533</v>
      </c>
      <c r="B503" s="15" t="s">
        <v>17</v>
      </c>
      <c r="C503" s="16">
        <v>2.0</v>
      </c>
      <c r="D503" s="16">
        <f t="shared" si="1"/>
        <v>1</v>
      </c>
      <c r="E503" s="15" t="s">
        <v>18</v>
      </c>
      <c r="F503" s="16">
        <f t="shared" si="3"/>
        <v>1</v>
      </c>
      <c r="G503" s="15" t="s">
        <v>27</v>
      </c>
      <c r="H503" s="16">
        <v>91314.0</v>
      </c>
      <c r="I503" s="16">
        <v>15.0</v>
      </c>
      <c r="J503" s="16">
        <f t="shared" si="2"/>
        <v>4</v>
      </c>
      <c r="K503" s="15" t="s">
        <v>31</v>
      </c>
      <c r="L503" s="14" t="s">
        <v>21</v>
      </c>
      <c r="M503" s="14" t="s">
        <v>21</v>
      </c>
      <c r="N503" s="17">
        <v>0.0</v>
      </c>
      <c r="O503" s="14" t="s">
        <v>23</v>
      </c>
    </row>
    <row r="504" ht="14.25" customHeight="1">
      <c r="A504" s="14" t="s">
        <v>534</v>
      </c>
      <c r="B504" s="15" t="s">
        <v>17</v>
      </c>
      <c r="C504" s="16">
        <v>2.0</v>
      </c>
      <c r="D504" s="16">
        <f t="shared" si="1"/>
        <v>0</v>
      </c>
      <c r="E504" s="15" t="s">
        <v>26</v>
      </c>
      <c r="F504" s="16">
        <f t="shared" si="3"/>
        <v>1</v>
      </c>
      <c r="G504" s="15" t="s">
        <v>27</v>
      </c>
      <c r="H504" s="16">
        <v>34715.0</v>
      </c>
      <c r="I504" s="16">
        <v>8.0</v>
      </c>
      <c r="J504" s="16">
        <f t="shared" si="2"/>
        <v>2</v>
      </c>
      <c r="K504" s="15" t="s">
        <v>28</v>
      </c>
      <c r="L504" s="14" t="s">
        <v>22</v>
      </c>
      <c r="M504" s="14" t="s">
        <v>21</v>
      </c>
      <c r="N504" s="17">
        <v>0.0</v>
      </c>
      <c r="O504" s="14" t="s">
        <v>29</v>
      </c>
    </row>
    <row r="505" ht="14.25" customHeight="1">
      <c r="A505" s="14" t="s">
        <v>535</v>
      </c>
      <c r="B505" s="15" t="s">
        <v>17</v>
      </c>
      <c r="C505" s="16">
        <v>2.0</v>
      </c>
      <c r="D505" s="16">
        <f t="shared" si="1"/>
        <v>1</v>
      </c>
      <c r="E505" s="15" t="s">
        <v>18</v>
      </c>
      <c r="F505" s="16">
        <f t="shared" si="3"/>
        <v>1</v>
      </c>
      <c r="G505" s="15" t="s">
        <v>27</v>
      </c>
      <c r="H505" s="16">
        <v>89324.0</v>
      </c>
      <c r="I505" s="16">
        <v>8.0</v>
      </c>
      <c r="J505" s="16">
        <f t="shared" si="2"/>
        <v>5</v>
      </c>
      <c r="K505" s="15" t="s">
        <v>20</v>
      </c>
      <c r="L505" s="14" t="s">
        <v>21</v>
      </c>
      <c r="M505" s="14" t="s">
        <v>22</v>
      </c>
      <c r="N505" s="17">
        <v>0.0</v>
      </c>
      <c r="O505" s="14" t="s">
        <v>23</v>
      </c>
    </row>
    <row r="506" ht="14.25" hidden="1" customHeight="1">
      <c r="A506" s="14" t="s">
        <v>536</v>
      </c>
      <c r="B506" s="15" t="s">
        <v>47</v>
      </c>
      <c r="C506" s="16">
        <v>4.0</v>
      </c>
      <c r="D506" s="16">
        <f t="shared" si="1"/>
        <v>1</v>
      </c>
      <c r="E506" s="15" t="s">
        <v>18</v>
      </c>
      <c r="F506" s="16">
        <f t="shared" si="3"/>
        <v>0</v>
      </c>
      <c r="G506" s="15" t="s">
        <v>19</v>
      </c>
      <c r="H506" s="16">
        <v>50002.0</v>
      </c>
      <c r="I506" s="16">
        <v>5.0</v>
      </c>
      <c r="J506" s="16">
        <f t="shared" si="2"/>
        <v>2</v>
      </c>
      <c r="K506" s="15" t="s">
        <v>28</v>
      </c>
      <c r="L506" s="14" t="s">
        <v>21</v>
      </c>
      <c r="M506" s="14" t="s">
        <v>22</v>
      </c>
      <c r="N506" s="17">
        <v>0.0</v>
      </c>
      <c r="O506" s="14" t="s">
        <v>29</v>
      </c>
    </row>
    <row r="507" ht="14.25" hidden="1" customHeight="1">
      <c r="A507" s="14" t="s">
        <v>537</v>
      </c>
      <c r="B507" s="15" t="s">
        <v>35</v>
      </c>
      <c r="C507" s="16">
        <v>3.0</v>
      </c>
      <c r="D507" s="16">
        <f t="shared" si="1"/>
        <v>0</v>
      </c>
      <c r="E507" s="15" t="s">
        <v>26</v>
      </c>
      <c r="F507" s="16">
        <f t="shared" si="3"/>
        <v>0</v>
      </c>
      <c r="G507" s="15" t="s">
        <v>19</v>
      </c>
      <c r="H507" s="16">
        <v>79972.0</v>
      </c>
      <c r="I507" s="16">
        <v>3.0</v>
      </c>
      <c r="J507" s="16">
        <f t="shared" si="2"/>
        <v>4</v>
      </c>
      <c r="K507" s="15" t="s">
        <v>31</v>
      </c>
      <c r="L507" s="14" t="s">
        <v>21</v>
      </c>
      <c r="M507" s="14" t="s">
        <v>21</v>
      </c>
      <c r="N507" s="17">
        <v>0.0</v>
      </c>
      <c r="O507" s="14" t="s">
        <v>23</v>
      </c>
    </row>
    <row r="508" ht="14.25" customHeight="1">
      <c r="A508" s="14" t="s">
        <v>538</v>
      </c>
      <c r="B508" s="15" t="s">
        <v>17</v>
      </c>
      <c r="C508" s="16">
        <v>2.0</v>
      </c>
      <c r="D508" s="16">
        <f t="shared" si="1"/>
        <v>0</v>
      </c>
      <c r="E508" s="15" t="s">
        <v>26</v>
      </c>
      <c r="F508" s="16">
        <f t="shared" si="3"/>
        <v>1</v>
      </c>
      <c r="G508" s="15" t="s">
        <v>27</v>
      </c>
      <c r="H508" s="16">
        <v>70981.0</v>
      </c>
      <c r="I508" s="16">
        <v>15.0</v>
      </c>
      <c r="J508" s="16">
        <f t="shared" si="2"/>
        <v>4</v>
      </c>
      <c r="K508" s="15" t="s">
        <v>31</v>
      </c>
      <c r="L508" s="14" t="s">
        <v>21</v>
      </c>
      <c r="M508" s="14" t="s">
        <v>21</v>
      </c>
      <c r="N508" s="17">
        <v>0.0</v>
      </c>
      <c r="O508" s="14" t="s">
        <v>29</v>
      </c>
    </row>
    <row r="509" ht="14.25" customHeight="1">
      <c r="A509" s="14" t="s">
        <v>539</v>
      </c>
      <c r="B509" s="15" t="s">
        <v>17</v>
      </c>
      <c r="C509" s="16">
        <v>2.0</v>
      </c>
      <c r="D509" s="16">
        <f t="shared" si="1"/>
        <v>0</v>
      </c>
      <c r="E509" s="15" t="s">
        <v>26</v>
      </c>
      <c r="F509" s="16">
        <f t="shared" si="3"/>
        <v>0</v>
      </c>
      <c r="G509" s="15" t="s">
        <v>19</v>
      </c>
      <c r="H509" s="16">
        <v>36259.0</v>
      </c>
      <c r="I509" s="16">
        <v>15.0</v>
      </c>
      <c r="J509" s="16">
        <f t="shared" si="2"/>
        <v>1</v>
      </c>
      <c r="K509" s="15" t="s">
        <v>44</v>
      </c>
      <c r="L509" s="14" t="s">
        <v>21</v>
      </c>
      <c r="M509" s="14" t="s">
        <v>22</v>
      </c>
      <c r="N509" s="17">
        <v>0.0</v>
      </c>
      <c r="O509" s="14" t="s">
        <v>23</v>
      </c>
    </row>
    <row r="510" ht="14.25" customHeight="1">
      <c r="A510" s="14" t="s">
        <v>540</v>
      </c>
      <c r="B510" s="15" t="s">
        <v>17</v>
      </c>
      <c r="C510" s="16">
        <v>2.0</v>
      </c>
      <c r="D510" s="16">
        <f t="shared" si="1"/>
        <v>0</v>
      </c>
      <c r="E510" s="15" t="s">
        <v>26</v>
      </c>
      <c r="F510" s="16">
        <f t="shared" si="3"/>
        <v>0</v>
      </c>
      <c r="G510" s="15" t="s">
        <v>19</v>
      </c>
      <c r="H510" s="16">
        <v>96480.0</v>
      </c>
      <c r="I510" s="16">
        <v>7.0</v>
      </c>
      <c r="J510" s="16">
        <f t="shared" si="2"/>
        <v>2</v>
      </c>
      <c r="K510" s="15" t="s">
        <v>28</v>
      </c>
      <c r="L510" s="14" t="s">
        <v>22</v>
      </c>
      <c r="M510" s="14" t="s">
        <v>21</v>
      </c>
      <c r="N510" s="17">
        <v>0.0</v>
      </c>
      <c r="O510" s="14" t="s">
        <v>29</v>
      </c>
    </row>
    <row r="511" ht="14.25" hidden="1" customHeight="1">
      <c r="A511" s="14" t="s">
        <v>541</v>
      </c>
      <c r="B511" s="15" t="s">
        <v>47</v>
      </c>
      <c r="C511" s="16">
        <v>4.0</v>
      </c>
      <c r="D511" s="16">
        <f t="shared" si="1"/>
        <v>1</v>
      </c>
      <c r="E511" s="15" t="s">
        <v>18</v>
      </c>
      <c r="F511" s="16">
        <f t="shared" si="3"/>
        <v>0</v>
      </c>
      <c r="G511" s="15" t="s">
        <v>19</v>
      </c>
      <c r="H511" s="16">
        <v>30459.0</v>
      </c>
      <c r="I511" s="16">
        <v>11.0</v>
      </c>
      <c r="J511" s="16">
        <f t="shared" si="2"/>
        <v>1</v>
      </c>
      <c r="K511" s="15" t="s">
        <v>44</v>
      </c>
      <c r="L511" s="14" t="s">
        <v>22</v>
      </c>
      <c r="M511" s="14" t="s">
        <v>21</v>
      </c>
      <c r="N511" s="17">
        <v>0.0</v>
      </c>
      <c r="O511" s="14" t="s">
        <v>23</v>
      </c>
    </row>
    <row r="512" ht="14.25" hidden="1" customHeight="1">
      <c r="A512" s="14" t="s">
        <v>542</v>
      </c>
      <c r="B512" s="15" t="s">
        <v>35</v>
      </c>
      <c r="C512" s="16">
        <v>3.0</v>
      </c>
      <c r="D512" s="16">
        <f t="shared" si="1"/>
        <v>1</v>
      </c>
      <c r="E512" s="15" t="s">
        <v>18</v>
      </c>
      <c r="F512" s="16">
        <f t="shared" si="3"/>
        <v>1</v>
      </c>
      <c r="G512" s="15" t="s">
        <v>27</v>
      </c>
      <c r="H512" s="16">
        <v>88738.0</v>
      </c>
      <c r="I512" s="16">
        <v>9.0</v>
      </c>
      <c r="J512" s="16">
        <f t="shared" si="2"/>
        <v>3</v>
      </c>
      <c r="K512" s="15" t="s">
        <v>36</v>
      </c>
      <c r="L512" s="14" t="s">
        <v>22</v>
      </c>
      <c r="M512" s="14" t="s">
        <v>22</v>
      </c>
      <c r="N512" s="17">
        <v>0.0</v>
      </c>
      <c r="O512" s="14" t="s">
        <v>29</v>
      </c>
    </row>
    <row r="513" ht="14.25" hidden="1" customHeight="1">
      <c r="A513" s="14" t="s">
        <v>543</v>
      </c>
      <c r="B513" s="15" t="s">
        <v>35</v>
      </c>
      <c r="C513" s="16">
        <v>3.0</v>
      </c>
      <c r="D513" s="16">
        <f t="shared" si="1"/>
        <v>0</v>
      </c>
      <c r="E513" s="15" t="s">
        <v>26</v>
      </c>
      <c r="F513" s="16">
        <f t="shared" si="3"/>
        <v>1</v>
      </c>
      <c r="G513" s="15" t="s">
        <v>27</v>
      </c>
      <c r="H513" s="16">
        <v>92452.0</v>
      </c>
      <c r="I513" s="16">
        <v>2.0</v>
      </c>
      <c r="J513" s="16">
        <f t="shared" si="2"/>
        <v>4</v>
      </c>
      <c r="K513" s="15" t="s">
        <v>31</v>
      </c>
      <c r="L513" s="14" t="s">
        <v>22</v>
      </c>
      <c r="M513" s="14" t="s">
        <v>21</v>
      </c>
      <c r="N513" s="17">
        <v>0.0</v>
      </c>
      <c r="O513" s="14" t="s">
        <v>29</v>
      </c>
    </row>
    <row r="514" ht="14.25" hidden="1" customHeight="1">
      <c r="A514" s="14" t="s">
        <v>544</v>
      </c>
      <c r="B514" s="15" t="s">
        <v>47</v>
      </c>
      <c r="C514" s="16">
        <v>4.0</v>
      </c>
      <c r="D514" s="16">
        <f t="shared" si="1"/>
        <v>0</v>
      </c>
      <c r="E514" s="15" t="s">
        <v>26</v>
      </c>
      <c r="F514" s="16">
        <f t="shared" si="3"/>
        <v>1</v>
      </c>
      <c r="G514" s="15" t="s">
        <v>27</v>
      </c>
      <c r="H514" s="16">
        <v>98572.0</v>
      </c>
      <c r="I514" s="16">
        <v>5.0</v>
      </c>
      <c r="J514" s="16">
        <f t="shared" si="2"/>
        <v>4</v>
      </c>
      <c r="K514" s="15" t="s">
        <v>31</v>
      </c>
      <c r="L514" s="14" t="s">
        <v>22</v>
      </c>
      <c r="M514" s="14" t="s">
        <v>22</v>
      </c>
      <c r="N514" s="17">
        <v>0.0</v>
      </c>
      <c r="O514" s="14" t="s">
        <v>29</v>
      </c>
    </row>
    <row r="515" ht="14.25" hidden="1" customHeight="1">
      <c r="A515" s="14" t="s">
        <v>545</v>
      </c>
      <c r="B515" s="15" t="s">
        <v>25</v>
      </c>
      <c r="C515" s="16">
        <v>1.0</v>
      </c>
      <c r="D515" s="16">
        <f t="shared" si="1"/>
        <v>1</v>
      </c>
      <c r="E515" s="15" t="s">
        <v>18</v>
      </c>
      <c r="F515" s="16">
        <f t="shared" si="3"/>
        <v>0</v>
      </c>
      <c r="G515" s="15" t="s">
        <v>19</v>
      </c>
      <c r="H515" s="16">
        <v>70478.0</v>
      </c>
      <c r="I515" s="16">
        <v>4.0</v>
      </c>
      <c r="J515" s="16">
        <f t="shared" si="2"/>
        <v>1</v>
      </c>
      <c r="K515" s="15" t="s">
        <v>44</v>
      </c>
      <c r="L515" s="14" t="s">
        <v>22</v>
      </c>
      <c r="M515" s="14" t="s">
        <v>22</v>
      </c>
      <c r="N515" s="17">
        <v>0.0</v>
      </c>
      <c r="O515" s="14" t="s">
        <v>29</v>
      </c>
    </row>
    <row r="516" ht="14.25" customHeight="1">
      <c r="A516" s="14" t="s">
        <v>546</v>
      </c>
      <c r="B516" s="15" t="s">
        <v>17</v>
      </c>
      <c r="C516" s="16">
        <v>2.0</v>
      </c>
      <c r="D516" s="16">
        <f t="shared" si="1"/>
        <v>1</v>
      </c>
      <c r="E516" s="15" t="s">
        <v>18</v>
      </c>
      <c r="F516" s="16">
        <f t="shared" si="3"/>
        <v>1</v>
      </c>
      <c r="G516" s="15" t="s">
        <v>27</v>
      </c>
      <c r="H516" s="16">
        <v>92621.0</v>
      </c>
      <c r="I516" s="16">
        <v>15.0</v>
      </c>
      <c r="J516" s="16">
        <f t="shared" si="2"/>
        <v>3</v>
      </c>
      <c r="K516" s="15" t="s">
        <v>36</v>
      </c>
      <c r="L516" s="14" t="s">
        <v>21</v>
      </c>
      <c r="M516" s="14" t="s">
        <v>21</v>
      </c>
      <c r="N516" s="17">
        <v>0.0</v>
      </c>
      <c r="O516" s="14" t="s">
        <v>23</v>
      </c>
    </row>
    <row r="517" ht="14.25" hidden="1" customHeight="1">
      <c r="A517" s="14" t="s">
        <v>547</v>
      </c>
      <c r="B517" s="15" t="s">
        <v>47</v>
      </c>
      <c r="C517" s="16">
        <v>4.0</v>
      </c>
      <c r="D517" s="16">
        <f t="shared" si="1"/>
        <v>1</v>
      </c>
      <c r="E517" s="15" t="s">
        <v>18</v>
      </c>
      <c r="F517" s="16">
        <f t="shared" si="3"/>
        <v>0</v>
      </c>
      <c r="G517" s="15" t="s">
        <v>19</v>
      </c>
      <c r="H517" s="16">
        <v>41961.0</v>
      </c>
      <c r="I517" s="16">
        <v>5.0</v>
      </c>
      <c r="J517" s="16">
        <f t="shared" si="2"/>
        <v>3</v>
      </c>
      <c r="K517" s="15" t="s">
        <v>36</v>
      </c>
      <c r="L517" s="14" t="s">
        <v>22</v>
      </c>
      <c r="M517" s="14" t="s">
        <v>22</v>
      </c>
      <c r="N517" s="17">
        <v>0.0</v>
      </c>
      <c r="O517" s="14" t="s">
        <v>29</v>
      </c>
    </row>
    <row r="518" ht="14.25" hidden="1" customHeight="1">
      <c r="A518" s="14" t="s">
        <v>548</v>
      </c>
      <c r="B518" s="15" t="s">
        <v>25</v>
      </c>
      <c r="C518" s="16">
        <v>1.0</v>
      </c>
      <c r="D518" s="16">
        <f t="shared" si="1"/>
        <v>0</v>
      </c>
      <c r="E518" s="15" t="s">
        <v>26</v>
      </c>
      <c r="F518" s="16">
        <f t="shared" si="3"/>
        <v>1</v>
      </c>
      <c r="G518" s="15" t="s">
        <v>27</v>
      </c>
      <c r="H518" s="16">
        <v>27603.0</v>
      </c>
      <c r="I518" s="16">
        <v>12.0</v>
      </c>
      <c r="J518" s="16">
        <f t="shared" si="2"/>
        <v>2</v>
      </c>
      <c r="K518" s="15" t="s">
        <v>28</v>
      </c>
      <c r="L518" s="14" t="s">
        <v>21</v>
      </c>
      <c r="M518" s="14" t="s">
        <v>21</v>
      </c>
      <c r="N518" s="17">
        <v>0.0</v>
      </c>
      <c r="O518" s="14" t="s">
        <v>23</v>
      </c>
    </row>
    <row r="519" ht="14.25" hidden="1" customHeight="1">
      <c r="A519" s="14" t="s">
        <v>549</v>
      </c>
      <c r="B519" s="15" t="s">
        <v>25</v>
      </c>
      <c r="C519" s="16">
        <v>1.0</v>
      </c>
      <c r="D519" s="16">
        <f t="shared" si="1"/>
        <v>1</v>
      </c>
      <c r="E519" s="15" t="s">
        <v>18</v>
      </c>
      <c r="F519" s="16">
        <f t="shared" si="3"/>
        <v>0</v>
      </c>
      <c r="G519" s="15" t="s">
        <v>19</v>
      </c>
      <c r="H519" s="16">
        <v>75431.0</v>
      </c>
      <c r="I519" s="16">
        <v>14.0</v>
      </c>
      <c r="J519" s="16">
        <f t="shared" si="2"/>
        <v>3</v>
      </c>
      <c r="K519" s="15" t="s">
        <v>36</v>
      </c>
      <c r="L519" s="14" t="s">
        <v>22</v>
      </c>
      <c r="M519" s="14" t="s">
        <v>21</v>
      </c>
      <c r="N519" s="17">
        <v>0.0</v>
      </c>
      <c r="O519" s="14" t="s">
        <v>23</v>
      </c>
    </row>
    <row r="520" ht="14.25" hidden="1" customHeight="1">
      <c r="A520" s="14" t="s">
        <v>550</v>
      </c>
      <c r="B520" s="15" t="s">
        <v>35</v>
      </c>
      <c r="C520" s="16">
        <v>3.0</v>
      </c>
      <c r="D520" s="16">
        <f t="shared" si="1"/>
        <v>0</v>
      </c>
      <c r="E520" s="15" t="s">
        <v>26</v>
      </c>
      <c r="F520" s="16">
        <f t="shared" si="3"/>
        <v>1</v>
      </c>
      <c r="G520" s="15" t="s">
        <v>27</v>
      </c>
      <c r="H520" s="16">
        <v>65647.0</v>
      </c>
      <c r="I520" s="16">
        <v>6.0</v>
      </c>
      <c r="J520" s="16">
        <f t="shared" si="2"/>
        <v>3</v>
      </c>
      <c r="K520" s="15" t="s">
        <v>36</v>
      </c>
      <c r="L520" s="14" t="s">
        <v>22</v>
      </c>
      <c r="M520" s="14" t="s">
        <v>22</v>
      </c>
      <c r="N520" s="17">
        <v>0.0</v>
      </c>
      <c r="O520" s="14" t="s">
        <v>29</v>
      </c>
    </row>
    <row r="521" ht="14.25" customHeight="1">
      <c r="A521" s="14" t="s">
        <v>551</v>
      </c>
      <c r="B521" s="15" t="s">
        <v>17</v>
      </c>
      <c r="C521" s="16">
        <v>2.0</v>
      </c>
      <c r="D521" s="16">
        <f t="shared" si="1"/>
        <v>0</v>
      </c>
      <c r="E521" s="15" t="s">
        <v>26</v>
      </c>
      <c r="F521" s="16">
        <f t="shared" si="3"/>
        <v>0</v>
      </c>
      <c r="G521" s="15" t="s">
        <v>19</v>
      </c>
      <c r="H521" s="16">
        <v>85650.0</v>
      </c>
      <c r="I521" s="16">
        <v>3.0</v>
      </c>
      <c r="J521" s="16">
        <f t="shared" si="2"/>
        <v>4</v>
      </c>
      <c r="K521" s="15" t="s">
        <v>31</v>
      </c>
      <c r="L521" s="14" t="s">
        <v>22</v>
      </c>
      <c r="M521" s="14" t="s">
        <v>22</v>
      </c>
      <c r="N521" s="17">
        <v>0.0</v>
      </c>
      <c r="O521" s="14" t="s">
        <v>29</v>
      </c>
    </row>
    <row r="522" ht="14.25" hidden="1" customHeight="1">
      <c r="A522" s="14" t="s">
        <v>552</v>
      </c>
      <c r="B522" s="15" t="s">
        <v>47</v>
      </c>
      <c r="C522" s="16">
        <v>4.0</v>
      </c>
      <c r="D522" s="16">
        <f t="shared" si="1"/>
        <v>1</v>
      </c>
      <c r="E522" s="15" t="s">
        <v>18</v>
      </c>
      <c r="F522" s="16">
        <f t="shared" si="3"/>
        <v>1</v>
      </c>
      <c r="G522" s="15" t="s">
        <v>27</v>
      </c>
      <c r="H522" s="16">
        <v>60404.0</v>
      </c>
      <c r="I522" s="16">
        <v>3.0</v>
      </c>
      <c r="J522" s="16">
        <f t="shared" si="2"/>
        <v>2</v>
      </c>
      <c r="K522" s="15" t="s">
        <v>28</v>
      </c>
      <c r="L522" s="14" t="s">
        <v>22</v>
      </c>
      <c r="M522" s="14" t="s">
        <v>21</v>
      </c>
      <c r="N522" s="17">
        <v>0.0</v>
      </c>
      <c r="O522" s="14" t="s">
        <v>23</v>
      </c>
    </row>
    <row r="523" ht="14.25" hidden="1" customHeight="1">
      <c r="A523" s="14" t="s">
        <v>553</v>
      </c>
      <c r="B523" s="15" t="s">
        <v>47</v>
      </c>
      <c r="C523" s="16">
        <v>4.0</v>
      </c>
      <c r="D523" s="16">
        <f t="shared" si="1"/>
        <v>0</v>
      </c>
      <c r="E523" s="15" t="s">
        <v>26</v>
      </c>
      <c r="F523" s="16">
        <f t="shared" si="3"/>
        <v>1</v>
      </c>
      <c r="G523" s="15" t="s">
        <v>27</v>
      </c>
      <c r="H523" s="16">
        <v>38343.0</v>
      </c>
      <c r="I523" s="16">
        <v>15.0</v>
      </c>
      <c r="J523" s="16">
        <f t="shared" si="2"/>
        <v>5</v>
      </c>
      <c r="K523" s="15" t="s">
        <v>20</v>
      </c>
      <c r="L523" s="14" t="s">
        <v>22</v>
      </c>
      <c r="M523" s="14" t="s">
        <v>22</v>
      </c>
      <c r="N523" s="17">
        <v>0.0</v>
      </c>
      <c r="O523" s="14" t="s">
        <v>23</v>
      </c>
    </row>
    <row r="524" ht="14.25" hidden="1" customHeight="1">
      <c r="A524" s="14" t="s">
        <v>554</v>
      </c>
      <c r="B524" s="15" t="s">
        <v>47</v>
      </c>
      <c r="C524" s="16">
        <v>4.0</v>
      </c>
      <c r="D524" s="16">
        <f t="shared" si="1"/>
        <v>1</v>
      </c>
      <c r="E524" s="15" t="s">
        <v>18</v>
      </c>
      <c r="F524" s="16">
        <f t="shared" si="3"/>
        <v>1</v>
      </c>
      <c r="G524" s="15" t="s">
        <v>27</v>
      </c>
      <c r="H524" s="16">
        <v>62298.0</v>
      </c>
      <c r="I524" s="16">
        <v>5.0</v>
      </c>
      <c r="J524" s="16">
        <f t="shared" si="2"/>
        <v>3</v>
      </c>
      <c r="K524" s="15" t="s">
        <v>36</v>
      </c>
      <c r="L524" s="14" t="s">
        <v>21</v>
      </c>
      <c r="M524" s="14" t="s">
        <v>21</v>
      </c>
      <c r="N524" s="17">
        <v>0.0</v>
      </c>
      <c r="O524" s="14" t="s">
        <v>23</v>
      </c>
    </row>
    <row r="525" ht="14.25" customHeight="1">
      <c r="A525" s="14" t="s">
        <v>555</v>
      </c>
      <c r="B525" s="15" t="s">
        <v>17</v>
      </c>
      <c r="C525" s="16">
        <v>2.0</v>
      </c>
      <c r="D525" s="16">
        <f t="shared" si="1"/>
        <v>1</v>
      </c>
      <c r="E525" s="15" t="s">
        <v>18</v>
      </c>
      <c r="F525" s="16">
        <f t="shared" si="3"/>
        <v>1</v>
      </c>
      <c r="G525" s="15" t="s">
        <v>27</v>
      </c>
      <c r="H525" s="16">
        <v>63421.0</v>
      </c>
      <c r="I525" s="16">
        <v>10.0</v>
      </c>
      <c r="J525" s="16">
        <f t="shared" si="2"/>
        <v>1</v>
      </c>
      <c r="K525" s="15" t="s">
        <v>44</v>
      </c>
      <c r="L525" s="14" t="s">
        <v>21</v>
      </c>
      <c r="M525" s="14" t="s">
        <v>21</v>
      </c>
      <c r="N525" s="17">
        <v>0.0</v>
      </c>
      <c r="O525" s="14" t="s">
        <v>29</v>
      </c>
    </row>
    <row r="526" ht="14.25" hidden="1" customHeight="1">
      <c r="A526" s="14" t="s">
        <v>556</v>
      </c>
      <c r="B526" s="15" t="s">
        <v>35</v>
      </c>
      <c r="C526" s="16">
        <v>3.0</v>
      </c>
      <c r="D526" s="16">
        <f t="shared" si="1"/>
        <v>1</v>
      </c>
      <c r="E526" s="15" t="s">
        <v>18</v>
      </c>
      <c r="F526" s="16">
        <f t="shared" si="3"/>
        <v>1</v>
      </c>
      <c r="G526" s="15" t="s">
        <v>27</v>
      </c>
      <c r="H526" s="16">
        <v>28532.0</v>
      </c>
      <c r="I526" s="16">
        <v>8.0</v>
      </c>
      <c r="J526" s="16">
        <f t="shared" si="2"/>
        <v>4</v>
      </c>
      <c r="K526" s="15" t="s">
        <v>31</v>
      </c>
      <c r="L526" s="14" t="s">
        <v>21</v>
      </c>
      <c r="M526" s="14" t="s">
        <v>21</v>
      </c>
      <c r="N526" s="17">
        <v>0.0</v>
      </c>
      <c r="O526" s="14" t="s">
        <v>29</v>
      </c>
    </row>
    <row r="527" ht="14.25" hidden="1" customHeight="1">
      <c r="A527" s="14" t="s">
        <v>557</v>
      </c>
      <c r="B527" s="15" t="s">
        <v>25</v>
      </c>
      <c r="C527" s="16">
        <v>1.0</v>
      </c>
      <c r="D527" s="16">
        <f t="shared" si="1"/>
        <v>1</v>
      </c>
      <c r="E527" s="15" t="s">
        <v>18</v>
      </c>
      <c r="F527" s="16">
        <f t="shared" si="3"/>
        <v>1</v>
      </c>
      <c r="G527" s="15" t="s">
        <v>27</v>
      </c>
      <c r="H527" s="16">
        <v>40146.0</v>
      </c>
      <c r="I527" s="16">
        <v>12.0</v>
      </c>
      <c r="J527" s="16">
        <f t="shared" si="2"/>
        <v>2</v>
      </c>
      <c r="K527" s="15" t="s">
        <v>28</v>
      </c>
      <c r="L527" s="14" t="s">
        <v>21</v>
      </c>
      <c r="M527" s="14" t="s">
        <v>22</v>
      </c>
      <c r="N527" s="17">
        <v>0.0</v>
      </c>
      <c r="O527" s="14" t="s">
        <v>23</v>
      </c>
    </row>
    <row r="528" ht="14.25" customHeight="1">
      <c r="A528" s="14" t="s">
        <v>558</v>
      </c>
      <c r="B528" s="15" t="s">
        <v>17</v>
      </c>
      <c r="C528" s="16">
        <v>2.0</v>
      </c>
      <c r="D528" s="16">
        <f t="shared" si="1"/>
        <v>1</v>
      </c>
      <c r="E528" s="15" t="s">
        <v>18</v>
      </c>
      <c r="F528" s="16">
        <f t="shared" si="3"/>
        <v>0</v>
      </c>
      <c r="G528" s="15" t="s">
        <v>19</v>
      </c>
      <c r="H528" s="16">
        <v>90294.0</v>
      </c>
      <c r="I528" s="16">
        <v>7.0</v>
      </c>
      <c r="J528" s="16">
        <f t="shared" si="2"/>
        <v>3</v>
      </c>
      <c r="K528" s="15" t="s">
        <v>36</v>
      </c>
      <c r="L528" s="14" t="s">
        <v>22</v>
      </c>
      <c r="M528" s="14" t="s">
        <v>21</v>
      </c>
      <c r="N528" s="17">
        <v>0.0</v>
      </c>
      <c r="O528" s="14" t="s">
        <v>23</v>
      </c>
    </row>
    <row r="529" ht="14.25" hidden="1" customHeight="1">
      <c r="A529" s="14" t="s">
        <v>559</v>
      </c>
      <c r="B529" s="15" t="s">
        <v>47</v>
      </c>
      <c r="C529" s="16">
        <v>4.0</v>
      </c>
      <c r="D529" s="16">
        <f t="shared" si="1"/>
        <v>1</v>
      </c>
      <c r="E529" s="15" t="s">
        <v>18</v>
      </c>
      <c r="F529" s="16">
        <f t="shared" si="3"/>
        <v>1</v>
      </c>
      <c r="G529" s="15" t="s">
        <v>27</v>
      </c>
      <c r="H529" s="16">
        <v>91063.0</v>
      </c>
      <c r="I529" s="16">
        <v>12.0</v>
      </c>
      <c r="J529" s="16">
        <f t="shared" si="2"/>
        <v>4</v>
      </c>
      <c r="K529" s="15" t="s">
        <v>31</v>
      </c>
      <c r="L529" s="14" t="s">
        <v>21</v>
      </c>
      <c r="M529" s="14" t="s">
        <v>22</v>
      </c>
      <c r="N529" s="17">
        <v>0.0</v>
      </c>
      <c r="O529" s="14" t="s">
        <v>23</v>
      </c>
    </row>
    <row r="530" ht="14.25" hidden="1" customHeight="1">
      <c r="A530" s="14" t="s">
        <v>560</v>
      </c>
      <c r="B530" s="15" t="s">
        <v>47</v>
      </c>
      <c r="C530" s="16">
        <v>4.0</v>
      </c>
      <c r="D530" s="16">
        <f t="shared" si="1"/>
        <v>0</v>
      </c>
      <c r="E530" s="15" t="s">
        <v>26</v>
      </c>
      <c r="F530" s="16">
        <f t="shared" si="3"/>
        <v>0</v>
      </c>
      <c r="G530" s="15" t="s">
        <v>19</v>
      </c>
      <c r="H530" s="16">
        <v>96251.0</v>
      </c>
      <c r="I530" s="16">
        <v>6.0</v>
      </c>
      <c r="J530" s="16">
        <f t="shared" si="2"/>
        <v>5</v>
      </c>
      <c r="K530" s="15" t="s">
        <v>20</v>
      </c>
      <c r="L530" s="14" t="s">
        <v>22</v>
      </c>
      <c r="M530" s="14" t="s">
        <v>21</v>
      </c>
      <c r="N530" s="17">
        <v>0.0</v>
      </c>
      <c r="O530" s="14" t="s">
        <v>23</v>
      </c>
    </row>
    <row r="531" ht="14.25" hidden="1" customHeight="1">
      <c r="A531" s="14" t="s">
        <v>561</v>
      </c>
      <c r="B531" s="15" t="s">
        <v>47</v>
      </c>
      <c r="C531" s="16">
        <v>4.0</v>
      </c>
      <c r="D531" s="16">
        <f t="shared" si="1"/>
        <v>1</v>
      </c>
      <c r="E531" s="15" t="s">
        <v>18</v>
      </c>
      <c r="F531" s="16">
        <f t="shared" si="3"/>
        <v>0</v>
      </c>
      <c r="G531" s="15" t="s">
        <v>19</v>
      </c>
      <c r="H531" s="16">
        <v>35260.0</v>
      </c>
      <c r="I531" s="16">
        <v>6.0</v>
      </c>
      <c r="J531" s="16">
        <f t="shared" si="2"/>
        <v>2</v>
      </c>
      <c r="K531" s="15" t="s">
        <v>28</v>
      </c>
      <c r="L531" s="14" t="s">
        <v>22</v>
      </c>
      <c r="M531" s="14" t="s">
        <v>22</v>
      </c>
      <c r="N531" s="17">
        <v>0.0</v>
      </c>
      <c r="O531" s="14" t="s">
        <v>29</v>
      </c>
    </row>
    <row r="532" ht="14.25" hidden="1" customHeight="1">
      <c r="A532" s="14" t="s">
        <v>562</v>
      </c>
      <c r="B532" s="15" t="s">
        <v>35</v>
      </c>
      <c r="C532" s="16">
        <v>3.0</v>
      </c>
      <c r="D532" s="16">
        <f t="shared" si="1"/>
        <v>0</v>
      </c>
      <c r="E532" s="15" t="s">
        <v>26</v>
      </c>
      <c r="F532" s="16">
        <f t="shared" si="3"/>
        <v>0</v>
      </c>
      <c r="G532" s="15" t="s">
        <v>19</v>
      </c>
      <c r="H532" s="16">
        <v>47420.0</v>
      </c>
      <c r="I532" s="16">
        <v>8.0</v>
      </c>
      <c r="J532" s="16">
        <f t="shared" si="2"/>
        <v>4</v>
      </c>
      <c r="K532" s="15" t="s">
        <v>31</v>
      </c>
      <c r="L532" s="14" t="s">
        <v>22</v>
      </c>
      <c r="M532" s="14" t="s">
        <v>22</v>
      </c>
      <c r="N532" s="17">
        <v>0.0</v>
      </c>
      <c r="O532" s="14" t="s">
        <v>29</v>
      </c>
    </row>
    <row r="533" ht="14.25" hidden="1" customHeight="1">
      <c r="A533" s="14" t="s">
        <v>563</v>
      </c>
      <c r="B533" s="15" t="s">
        <v>47</v>
      </c>
      <c r="C533" s="16">
        <v>4.0</v>
      </c>
      <c r="D533" s="16">
        <f t="shared" si="1"/>
        <v>1</v>
      </c>
      <c r="E533" s="15" t="s">
        <v>18</v>
      </c>
      <c r="F533" s="16">
        <f t="shared" si="3"/>
        <v>1</v>
      </c>
      <c r="G533" s="15" t="s">
        <v>27</v>
      </c>
      <c r="H533" s="16">
        <v>44601.0</v>
      </c>
      <c r="I533" s="16">
        <v>11.0</v>
      </c>
      <c r="J533" s="16">
        <f t="shared" si="2"/>
        <v>3</v>
      </c>
      <c r="K533" s="15" t="s">
        <v>36</v>
      </c>
      <c r="L533" s="14" t="s">
        <v>22</v>
      </c>
      <c r="M533" s="14" t="s">
        <v>21</v>
      </c>
      <c r="N533" s="17">
        <v>0.0</v>
      </c>
      <c r="O533" s="14" t="s">
        <v>23</v>
      </c>
    </row>
    <row r="534" ht="14.25" hidden="1" customHeight="1">
      <c r="A534" s="14" t="s">
        <v>564</v>
      </c>
      <c r="B534" s="15" t="s">
        <v>35</v>
      </c>
      <c r="C534" s="16">
        <v>3.0</v>
      </c>
      <c r="D534" s="16">
        <f t="shared" si="1"/>
        <v>1</v>
      </c>
      <c r="E534" s="15" t="s">
        <v>18</v>
      </c>
      <c r="F534" s="16">
        <f t="shared" si="3"/>
        <v>1</v>
      </c>
      <c r="G534" s="15" t="s">
        <v>27</v>
      </c>
      <c r="H534" s="16">
        <v>94437.0</v>
      </c>
      <c r="I534" s="16">
        <v>7.0</v>
      </c>
      <c r="J534" s="16">
        <f t="shared" si="2"/>
        <v>1</v>
      </c>
      <c r="K534" s="15" t="s">
        <v>44</v>
      </c>
      <c r="L534" s="14" t="s">
        <v>22</v>
      </c>
      <c r="M534" s="14" t="s">
        <v>22</v>
      </c>
      <c r="N534" s="17">
        <v>0.0</v>
      </c>
      <c r="O534" s="14" t="s">
        <v>29</v>
      </c>
    </row>
    <row r="535" ht="14.25" hidden="1" customHeight="1">
      <c r="A535" s="14" t="s">
        <v>565</v>
      </c>
      <c r="B535" s="15" t="s">
        <v>47</v>
      </c>
      <c r="C535" s="16">
        <v>4.0</v>
      </c>
      <c r="D535" s="16">
        <f t="shared" si="1"/>
        <v>0</v>
      </c>
      <c r="E535" s="15" t="s">
        <v>26</v>
      </c>
      <c r="F535" s="16">
        <f t="shared" si="3"/>
        <v>1</v>
      </c>
      <c r="G535" s="15" t="s">
        <v>27</v>
      </c>
      <c r="H535" s="16">
        <v>70066.0</v>
      </c>
      <c r="I535" s="16">
        <v>13.0</v>
      </c>
      <c r="J535" s="16">
        <f t="shared" si="2"/>
        <v>5</v>
      </c>
      <c r="K535" s="15" t="s">
        <v>20</v>
      </c>
      <c r="L535" s="14" t="s">
        <v>21</v>
      </c>
      <c r="M535" s="14" t="s">
        <v>21</v>
      </c>
      <c r="N535" s="17">
        <v>0.0</v>
      </c>
      <c r="O535" s="14" t="s">
        <v>23</v>
      </c>
    </row>
    <row r="536" ht="14.25" hidden="1" customHeight="1">
      <c r="A536" s="14" t="s">
        <v>566</v>
      </c>
      <c r="B536" s="15" t="s">
        <v>35</v>
      </c>
      <c r="C536" s="16">
        <v>3.0</v>
      </c>
      <c r="D536" s="16">
        <f t="shared" si="1"/>
        <v>0</v>
      </c>
      <c r="E536" s="15" t="s">
        <v>26</v>
      </c>
      <c r="F536" s="16">
        <f t="shared" si="3"/>
        <v>0</v>
      </c>
      <c r="G536" s="15" t="s">
        <v>19</v>
      </c>
      <c r="H536" s="16">
        <v>98122.0</v>
      </c>
      <c r="I536" s="16">
        <v>3.0</v>
      </c>
      <c r="J536" s="16">
        <f t="shared" si="2"/>
        <v>4</v>
      </c>
      <c r="K536" s="15" t="s">
        <v>31</v>
      </c>
      <c r="L536" s="14" t="s">
        <v>21</v>
      </c>
      <c r="M536" s="14" t="s">
        <v>21</v>
      </c>
      <c r="N536" s="17">
        <v>0.0</v>
      </c>
      <c r="O536" s="14" t="s">
        <v>29</v>
      </c>
    </row>
    <row r="537" ht="14.25" customHeight="1">
      <c r="A537" s="14" t="s">
        <v>567</v>
      </c>
      <c r="B537" s="15" t="s">
        <v>17</v>
      </c>
      <c r="C537" s="16">
        <v>2.0</v>
      </c>
      <c r="D537" s="16">
        <f t="shared" si="1"/>
        <v>1</v>
      </c>
      <c r="E537" s="15" t="s">
        <v>18</v>
      </c>
      <c r="F537" s="16">
        <f t="shared" si="3"/>
        <v>1</v>
      </c>
      <c r="G537" s="15" t="s">
        <v>27</v>
      </c>
      <c r="H537" s="16">
        <v>60927.0</v>
      </c>
      <c r="I537" s="16">
        <v>1.0</v>
      </c>
      <c r="J537" s="16">
        <f t="shared" si="2"/>
        <v>2</v>
      </c>
      <c r="K537" s="15" t="s">
        <v>28</v>
      </c>
      <c r="L537" s="14" t="s">
        <v>21</v>
      </c>
      <c r="M537" s="14" t="s">
        <v>22</v>
      </c>
      <c r="N537" s="17">
        <v>0.0</v>
      </c>
      <c r="O537" s="14" t="s">
        <v>29</v>
      </c>
    </row>
    <row r="538" ht="14.25" customHeight="1">
      <c r="A538" s="14" t="s">
        <v>568</v>
      </c>
      <c r="B538" s="15" t="s">
        <v>17</v>
      </c>
      <c r="C538" s="16">
        <v>2.0</v>
      </c>
      <c r="D538" s="16">
        <f t="shared" si="1"/>
        <v>0</v>
      </c>
      <c r="E538" s="15" t="s">
        <v>26</v>
      </c>
      <c r="F538" s="16">
        <f t="shared" si="3"/>
        <v>1</v>
      </c>
      <c r="G538" s="15" t="s">
        <v>27</v>
      </c>
      <c r="H538" s="16">
        <v>43370.0</v>
      </c>
      <c r="I538" s="16">
        <v>15.0</v>
      </c>
      <c r="J538" s="16">
        <f t="shared" si="2"/>
        <v>4</v>
      </c>
      <c r="K538" s="15" t="s">
        <v>31</v>
      </c>
      <c r="L538" s="14" t="s">
        <v>22</v>
      </c>
      <c r="M538" s="14" t="s">
        <v>22</v>
      </c>
      <c r="N538" s="17">
        <v>0.0</v>
      </c>
      <c r="O538" s="14" t="s">
        <v>29</v>
      </c>
    </row>
    <row r="539" ht="14.25" customHeight="1">
      <c r="A539" s="14" t="s">
        <v>569</v>
      </c>
      <c r="B539" s="15" t="s">
        <v>17</v>
      </c>
      <c r="C539" s="16">
        <v>2.0</v>
      </c>
      <c r="D539" s="16">
        <f t="shared" si="1"/>
        <v>1</v>
      </c>
      <c r="E539" s="15" t="s">
        <v>18</v>
      </c>
      <c r="F539" s="16">
        <f t="shared" si="3"/>
        <v>1</v>
      </c>
      <c r="G539" s="15" t="s">
        <v>27</v>
      </c>
      <c r="H539" s="16">
        <v>96636.0</v>
      </c>
      <c r="I539" s="16">
        <v>7.0</v>
      </c>
      <c r="J539" s="16">
        <f t="shared" si="2"/>
        <v>4</v>
      </c>
      <c r="K539" s="15" t="s">
        <v>31</v>
      </c>
      <c r="L539" s="14" t="s">
        <v>22</v>
      </c>
      <c r="M539" s="14" t="s">
        <v>22</v>
      </c>
      <c r="N539" s="17">
        <v>0.0</v>
      </c>
      <c r="O539" s="14" t="s">
        <v>23</v>
      </c>
    </row>
    <row r="540" ht="14.25" hidden="1" customHeight="1">
      <c r="A540" s="14" t="s">
        <v>570</v>
      </c>
      <c r="B540" s="15" t="s">
        <v>35</v>
      </c>
      <c r="C540" s="16">
        <v>3.0</v>
      </c>
      <c r="D540" s="16">
        <f t="shared" si="1"/>
        <v>1</v>
      </c>
      <c r="E540" s="15" t="s">
        <v>18</v>
      </c>
      <c r="F540" s="16">
        <f t="shared" si="3"/>
        <v>0</v>
      </c>
      <c r="G540" s="15" t="s">
        <v>19</v>
      </c>
      <c r="H540" s="16">
        <v>65217.0</v>
      </c>
      <c r="I540" s="16">
        <v>9.0</v>
      </c>
      <c r="J540" s="16">
        <f t="shared" si="2"/>
        <v>4</v>
      </c>
      <c r="K540" s="15" t="s">
        <v>31</v>
      </c>
      <c r="L540" s="14" t="s">
        <v>21</v>
      </c>
      <c r="M540" s="14" t="s">
        <v>22</v>
      </c>
      <c r="N540" s="17">
        <v>0.0</v>
      </c>
      <c r="O540" s="14" t="s">
        <v>29</v>
      </c>
    </row>
    <row r="541" ht="14.25" hidden="1" customHeight="1">
      <c r="A541" s="14" t="s">
        <v>571</v>
      </c>
      <c r="B541" s="15" t="s">
        <v>47</v>
      </c>
      <c r="C541" s="16">
        <v>4.0</v>
      </c>
      <c r="D541" s="16">
        <f t="shared" si="1"/>
        <v>1</v>
      </c>
      <c r="E541" s="15" t="s">
        <v>18</v>
      </c>
      <c r="F541" s="16">
        <f t="shared" si="3"/>
        <v>0</v>
      </c>
      <c r="G541" s="15" t="s">
        <v>19</v>
      </c>
      <c r="H541" s="16">
        <v>40707.0</v>
      </c>
      <c r="I541" s="16">
        <v>1.0</v>
      </c>
      <c r="J541" s="16">
        <f t="shared" si="2"/>
        <v>2</v>
      </c>
      <c r="K541" s="15" t="s">
        <v>28</v>
      </c>
      <c r="L541" s="14" t="s">
        <v>21</v>
      </c>
      <c r="M541" s="14" t="s">
        <v>22</v>
      </c>
      <c r="N541" s="17">
        <v>0.0</v>
      </c>
      <c r="O541" s="14" t="s">
        <v>29</v>
      </c>
    </row>
    <row r="542" ht="14.25" hidden="1" customHeight="1">
      <c r="A542" s="14" t="s">
        <v>572</v>
      </c>
      <c r="B542" s="15" t="s">
        <v>47</v>
      </c>
      <c r="C542" s="16">
        <v>4.0</v>
      </c>
      <c r="D542" s="16">
        <f t="shared" si="1"/>
        <v>1</v>
      </c>
      <c r="E542" s="15" t="s">
        <v>18</v>
      </c>
      <c r="F542" s="16">
        <f t="shared" si="3"/>
        <v>0</v>
      </c>
      <c r="G542" s="15" t="s">
        <v>19</v>
      </c>
      <c r="H542" s="16">
        <v>77237.0</v>
      </c>
      <c r="I542" s="16">
        <v>6.0</v>
      </c>
      <c r="J542" s="16">
        <f t="shared" si="2"/>
        <v>2</v>
      </c>
      <c r="K542" s="15" t="s">
        <v>28</v>
      </c>
      <c r="L542" s="14" t="s">
        <v>22</v>
      </c>
      <c r="M542" s="14" t="s">
        <v>21</v>
      </c>
      <c r="N542" s="17">
        <v>0.0</v>
      </c>
      <c r="O542" s="14" t="s">
        <v>23</v>
      </c>
    </row>
    <row r="543" ht="14.25" hidden="1" customHeight="1">
      <c r="A543" s="14" t="s">
        <v>573</v>
      </c>
      <c r="B543" s="15" t="s">
        <v>25</v>
      </c>
      <c r="C543" s="16">
        <v>1.0</v>
      </c>
      <c r="D543" s="16">
        <f t="shared" si="1"/>
        <v>0</v>
      </c>
      <c r="E543" s="15" t="s">
        <v>26</v>
      </c>
      <c r="F543" s="16">
        <f t="shared" si="3"/>
        <v>1</v>
      </c>
      <c r="G543" s="15" t="s">
        <v>27</v>
      </c>
      <c r="H543" s="16">
        <v>87418.0</v>
      </c>
      <c r="I543" s="16">
        <v>4.0</v>
      </c>
      <c r="J543" s="16">
        <f t="shared" si="2"/>
        <v>5</v>
      </c>
      <c r="K543" s="15" t="s">
        <v>20</v>
      </c>
      <c r="L543" s="14" t="s">
        <v>22</v>
      </c>
      <c r="M543" s="14" t="s">
        <v>21</v>
      </c>
      <c r="N543" s="17">
        <v>0.0</v>
      </c>
      <c r="O543" s="14" t="s">
        <v>23</v>
      </c>
    </row>
    <row r="544" ht="14.25" hidden="1" customHeight="1">
      <c r="A544" s="14" t="s">
        <v>574</v>
      </c>
      <c r="B544" s="15" t="s">
        <v>35</v>
      </c>
      <c r="C544" s="16">
        <v>3.0</v>
      </c>
      <c r="D544" s="16">
        <f t="shared" si="1"/>
        <v>1</v>
      </c>
      <c r="E544" s="15" t="s">
        <v>18</v>
      </c>
      <c r="F544" s="16">
        <f t="shared" si="3"/>
        <v>1</v>
      </c>
      <c r="G544" s="15" t="s">
        <v>27</v>
      </c>
      <c r="H544" s="16">
        <v>58633.0</v>
      </c>
      <c r="I544" s="16">
        <v>1.0</v>
      </c>
      <c r="J544" s="16">
        <f t="shared" si="2"/>
        <v>3</v>
      </c>
      <c r="K544" s="15" t="s">
        <v>36</v>
      </c>
      <c r="L544" s="14" t="s">
        <v>22</v>
      </c>
      <c r="M544" s="14" t="s">
        <v>21</v>
      </c>
      <c r="N544" s="17">
        <v>0.0</v>
      </c>
      <c r="O544" s="14" t="s">
        <v>29</v>
      </c>
    </row>
    <row r="545" ht="14.25" hidden="1" customHeight="1">
      <c r="A545" s="14" t="s">
        <v>575</v>
      </c>
      <c r="B545" s="15" t="s">
        <v>35</v>
      </c>
      <c r="C545" s="16">
        <v>3.0</v>
      </c>
      <c r="D545" s="16">
        <f t="shared" si="1"/>
        <v>1</v>
      </c>
      <c r="E545" s="15" t="s">
        <v>18</v>
      </c>
      <c r="F545" s="16">
        <f t="shared" si="3"/>
        <v>1</v>
      </c>
      <c r="G545" s="15" t="s">
        <v>27</v>
      </c>
      <c r="H545" s="16">
        <v>90825.0</v>
      </c>
      <c r="I545" s="16">
        <v>13.0</v>
      </c>
      <c r="J545" s="16">
        <f t="shared" si="2"/>
        <v>5</v>
      </c>
      <c r="K545" s="15" t="s">
        <v>20</v>
      </c>
      <c r="L545" s="14" t="s">
        <v>21</v>
      </c>
      <c r="M545" s="14" t="s">
        <v>22</v>
      </c>
      <c r="N545" s="17">
        <v>0.0</v>
      </c>
      <c r="O545" s="14" t="s">
        <v>29</v>
      </c>
    </row>
    <row r="546" ht="14.25" hidden="1" customHeight="1">
      <c r="A546" s="14" t="s">
        <v>576</v>
      </c>
      <c r="B546" s="15" t="s">
        <v>35</v>
      </c>
      <c r="C546" s="16">
        <v>3.0</v>
      </c>
      <c r="D546" s="16">
        <f t="shared" si="1"/>
        <v>0</v>
      </c>
      <c r="E546" s="15" t="s">
        <v>26</v>
      </c>
      <c r="F546" s="16">
        <f t="shared" si="3"/>
        <v>0</v>
      </c>
      <c r="G546" s="15" t="s">
        <v>19</v>
      </c>
      <c r="H546" s="16">
        <v>42274.0</v>
      </c>
      <c r="I546" s="16">
        <v>7.0</v>
      </c>
      <c r="J546" s="16">
        <f t="shared" si="2"/>
        <v>5</v>
      </c>
      <c r="K546" s="15" t="s">
        <v>20</v>
      </c>
      <c r="L546" s="14" t="s">
        <v>21</v>
      </c>
      <c r="M546" s="14" t="s">
        <v>21</v>
      </c>
      <c r="N546" s="17">
        <v>0.0</v>
      </c>
      <c r="O546" s="14" t="s">
        <v>29</v>
      </c>
    </row>
    <row r="547" ht="14.25" customHeight="1">
      <c r="A547" s="14" t="s">
        <v>577</v>
      </c>
      <c r="B547" s="15" t="s">
        <v>17</v>
      </c>
      <c r="C547" s="16">
        <v>2.0</v>
      </c>
      <c r="D547" s="16">
        <f t="shared" si="1"/>
        <v>1</v>
      </c>
      <c r="E547" s="15" t="s">
        <v>18</v>
      </c>
      <c r="F547" s="16">
        <f t="shared" si="3"/>
        <v>1</v>
      </c>
      <c r="G547" s="15" t="s">
        <v>27</v>
      </c>
      <c r="H547" s="16">
        <v>63713.0</v>
      </c>
      <c r="I547" s="16">
        <v>13.0</v>
      </c>
      <c r="J547" s="16">
        <f t="shared" si="2"/>
        <v>3</v>
      </c>
      <c r="K547" s="15" t="s">
        <v>36</v>
      </c>
      <c r="L547" s="14" t="s">
        <v>22</v>
      </c>
      <c r="M547" s="14" t="s">
        <v>22</v>
      </c>
      <c r="N547" s="17">
        <v>0.0</v>
      </c>
      <c r="O547" s="14" t="s">
        <v>23</v>
      </c>
    </row>
    <row r="548" ht="14.25" hidden="1" customHeight="1">
      <c r="A548" s="14" t="s">
        <v>578</v>
      </c>
      <c r="B548" s="15" t="s">
        <v>35</v>
      </c>
      <c r="C548" s="16">
        <v>3.0</v>
      </c>
      <c r="D548" s="16">
        <f t="shared" si="1"/>
        <v>0</v>
      </c>
      <c r="E548" s="15" t="s">
        <v>26</v>
      </c>
      <c r="F548" s="16">
        <f t="shared" si="3"/>
        <v>1</v>
      </c>
      <c r="G548" s="15" t="s">
        <v>27</v>
      </c>
      <c r="H548" s="16">
        <v>96412.0</v>
      </c>
      <c r="I548" s="16">
        <v>1.0</v>
      </c>
      <c r="J548" s="16">
        <f t="shared" si="2"/>
        <v>4</v>
      </c>
      <c r="K548" s="15" t="s">
        <v>31</v>
      </c>
      <c r="L548" s="14" t="s">
        <v>21</v>
      </c>
      <c r="M548" s="14" t="s">
        <v>21</v>
      </c>
      <c r="N548" s="17">
        <v>0.0</v>
      </c>
      <c r="O548" s="14" t="s">
        <v>29</v>
      </c>
    </row>
    <row r="549" ht="14.25" hidden="1" customHeight="1">
      <c r="A549" s="14" t="s">
        <v>579</v>
      </c>
      <c r="B549" s="15" t="s">
        <v>47</v>
      </c>
      <c r="C549" s="16">
        <v>4.0</v>
      </c>
      <c r="D549" s="16">
        <f t="shared" si="1"/>
        <v>0</v>
      </c>
      <c r="E549" s="15" t="s">
        <v>26</v>
      </c>
      <c r="F549" s="16">
        <f t="shared" si="3"/>
        <v>0</v>
      </c>
      <c r="G549" s="15" t="s">
        <v>19</v>
      </c>
      <c r="H549" s="16">
        <v>69158.0</v>
      </c>
      <c r="I549" s="16">
        <v>2.0</v>
      </c>
      <c r="J549" s="16">
        <f t="shared" si="2"/>
        <v>2</v>
      </c>
      <c r="K549" s="15" t="s">
        <v>28</v>
      </c>
      <c r="L549" s="14" t="s">
        <v>22</v>
      </c>
      <c r="M549" s="14" t="s">
        <v>22</v>
      </c>
      <c r="N549" s="17">
        <v>0.0</v>
      </c>
      <c r="O549" s="14" t="s">
        <v>23</v>
      </c>
    </row>
    <row r="550" ht="14.25" hidden="1" customHeight="1">
      <c r="A550" s="14" t="s">
        <v>580</v>
      </c>
      <c r="B550" s="15" t="s">
        <v>35</v>
      </c>
      <c r="C550" s="16">
        <v>3.0</v>
      </c>
      <c r="D550" s="16">
        <f t="shared" si="1"/>
        <v>0</v>
      </c>
      <c r="E550" s="15" t="s">
        <v>26</v>
      </c>
      <c r="F550" s="16">
        <f t="shared" si="3"/>
        <v>0</v>
      </c>
      <c r="G550" s="15" t="s">
        <v>19</v>
      </c>
      <c r="H550" s="16">
        <v>55814.0</v>
      </c>
      <c r="I550" s="16">
        <v>11.0</v>
      </c>
      <c r="J550" s="16">
        <f t="shared" si="2"/>
        <v>3</v>
      </c>
      <c r="K550" s="15" t="s">
        <v>36</v>
      </c>
      <c r="L550" s="14" t="s">
        <v>21</v>
      </c>
      <c r="M550" s="14" t="s">
        <v>22</v>
      </c>
      <c r="N550" s="17">
        <v>0.0</v>
      </c>
      <c r="O550" s="14" t="s">
        <v>23</v>
      </c>
    </row>
    <row r="551" ht="14.25" hidden="1" customHeight="1">
      <c r="A551" s="14" t="s">
        <v>581</v>
      </c>
      <c r="B551" s="15" t="s">
        <v>47</v>
      </c>
      <c r="C551" s="16">
        <v>4.0</v>
      </c>
      <c r="D551" s="16">
        <f t="shared" si="1"/>
        <v>0</v>
      </c>
      <c r="E551" s="15" t="s">
        <v>26</v>
      </c>
      <c r="F551" s="16">
        <f t="shared" si="3"/>
        <v>0</v>
      </c>
      <c r="G551" s="15" t="s">
        <v>19</v>
      </c>
      <c r="H551" s="16">
        <v>69940.0</v>
      </c>
      <c r="I551" s="16">
        <v>10.0</v>
      </c>
      <c r="J551" s="16">
        <f t="shared" si="2"/>
        <v>4</v>
      </c>
      <c r="K551" s="15" t="s">
        <v>31</v>
      </c>
      <c r="L551" s="14" t="s">
        <v>21</v>
      </c>
      <c r="M551" s="14" t="s">
        <v>21</v>
      </c>
      <c r="N551" s="17">
        <v>0.0</v>
      </c>
      <c r="O551" s="14" t="s">
        <v>23</v>
      </c>
    </row>
    <row r="552" ht="14.25" hidden="1" customHeight="1">
      <c r="A552" s="14" t="s">
        <v>582</v>
      </c>
      <c r="B552" s="15" t="s">
        <v>35</v>
      </c>
      <c r="C552" s="16">
        <v>3.0</v>
      </c>
      <c r="D552" s="16">
        <f t="shared" si="1"/>
        <v>0</v>
      </c>
      <c r="E552" s="15" t="s">
        <v>26</v>
      </c>
      <c r="F552" s="16">
        <f t="shared" si="3"/>
        <v>1</v>
      </c>
      <c r="G552" s="15" t="s">
        <v>27</v>
      </c>
      <c r="H552" s="16">
        <v>90709.0</v>
      </c>
      <c r="I552" s="16">
        <v>5.0</v>
      </c>
      <c r="J552" s="16">
        <f t="shared" si="2"/>
        <v>1</v>
      </c>
      <c r="K552" s="15" t="s">
        <v>44</v>
      </c>
      <c r="L552" s="14" t="s">
        <v>22</v>
      </c>
      <c r="M552" s="14" t="s">
        <v>22</v>
      </c>
      <c r="N552" s="17">
        <v>0.0</v>
      </c>
      <c r="O552" s="14" t="s">
        <v>29</v>
      </c>
    </row>
    <row r="553" ht="14.25" customHeight="1">
      <c r="A553" s="14" t="s">
        <v>583</v>
      </c>
      <c r="B553" s="15" t="s">
        <v>17</v>
      </c>
      <c r="C553" s="16">
        <v>2.0</v>
      </c>
      <c r="D553" s="16">
        <f t="shared" si="1"/>
        <v>1</v>
      </c>
      <c r="E553" s="15" t="s">
        <v>18</v>
      </c>
      <c r="F553" s="16">
        <f t="shared" si="3"/>
        <v>0</v>
      </c>
      <c r="G553" s="15" t="s">
        <v>19</v>
      </c>
      <c r="H553" s="16">
        <v>56182.0</v>
      </c>
      <c r="I553" s="16">
        <v>1.0</v>
      </c>
      <c r="J553" s="16">
        <f t="shared" si="2"/>
        <v>4</v>
      </c>
      <c r="K553" s="15" t="s">
        <v>31</v>
      </c>
      <c r="L553" s="14" t="s">
        <v>21</v>
      </c>
      <c r="M553" s="14" t="s">
        <v>21</v>
      </c>
      <c r="N553" s="17">
        <v>0.0</v>
      </c>
      <c r="O553" s="14" t="s">
        <v>29</v>
      </c>
    </row>
    <row r="554" ht="14.25" hidden="1" customHeight="1">
      <c r="A554" s="14" t="s">
        <v>584</v>
      </c>
      <c r="B554" s="15" t="s">
        <v>47</v>
      </c>
      <c r="C554" s="16">
        <v>4.0</v>
      </c>
      <c r="D554" s="16">
        <f t="shared" si="1"/>
        <v>1</v>
      </c>
      <c r="E554" s="15" t="s">
        <v>18</v>
      </c>
      <c r="F554" s="16">
        <f t="shared" si="3"/>
        <v>0</v>
      </c>
      <c r="G554" s="15" t="s">
        <v>19</v>
      </c>
      <c r="H554" s="16">
        <v>73600.0</v>
      </c>
      <c r="I554" s="16">
        <v>11.0</v>
      </c>
      <c r="J554" s="16">
        <f t="shared" si="2"/>
        <v>3</v>
      </c>
      <c r="K554" s="15" t="s">
        <v>36</v>
      </c>
      <c r="L554" s="14" t="s">
        <v>21</v>
      </c>
      <c r="M554" s="14" t="s">
        <v>21</v>
      </c>
      <c r="N554" s="17">
        <v>0.0</v>
      </c>
      <c r="O554" s="14" t="s">
        <v>29</v>
      </c>
    </row>
    <row r="555" ht="14.25" customHeight="1">
      <c r="A555" s="14" t="s">
        <v>585</v>
      </c>
      <c r="B555" s="15" t="s">
        <v>17</v>
      </c>
      <c r="C555" s="16">
        <v>2.0</v>
      </c>
      <c r="D555" s="16">
        <f t="shared" si="1"/>
        <v>0</v>
      </c>
      <c r="E555" s="15" t="s">
        <v>26</v>
      </c>
      <c r="F555" s="16">
        <f t="shared" si="3"/>
        <v>0</v>
      </c>
      <c r="G555" s="15" t="s">
        <v>19</v>
      </c>
      <c r="H555" s="16">
        <v>41733.0</v>
      </c>
      <c r="I555" s="16">
        <v>4.0</v>
      </c>
      <c r="J555" s="16">
        <f t="shared" si="2"/>
        <v>2</v>
      </c>
      <c r="K555" s="15" t="s">
        <v>28</v>
      </c>
      <c r="L555" s="14" t="s">
        <v>21</v>
      </c>
      <c r="M555" s="14" t="s">
        <v>22</v>
      </c>
      <c r="N555" s="17">
        <v>0.0</v>
      </c>
      <c r="O555" s="14" t="s">
        <v>23</v>
      </c>
    </row>
    <row r="556" ht="14.25" hidden="1" customHeight="1">
      <c r="A556" s="14" t="s">
        <v>586</v>
      </c>
      <c r="B556" s="15" t="s">
        <v>25</v>
      </c>
      <c r="C556" s="16">
        <v>1.0</v>
      </c>
      <c r="D556" s="16">
        <f t="shared" si="1"/>
        <v>1</v>
      </c>
      <c r="E556" s="15" t="s">
        <v>18</v>
      </c>
      <c r="F556" s="16">
        <f t="shared" si="3"/>
        <v>1</v>
      </c>
      <c r="G556" s="15" t="s">
        <v>27</v>
      </c>
      <c r="H556" s="16">
        <v>62657.0</v>
      </c>
      <c r="I556" s="16">
        <v>14.0</v>
      </c>
      <c r="J556" s="16">
        <f t="shared" si="2"/>
        <v>5</v>
      </c>
      <c r="K556" s="15" t="s">
        <v>20</v>
      </c>
      <c r="L556" s="14" t="s">
        <v>21</v>
      </c>
      <c r="M556" s="14" t="s">
        <v>22</v>
      </c>
      <c r="N556" s="17">
        <v>0.0</v>
      </c>
      <c r="O556" s="14" t="s">
        <v>29</v>
      </c>
    </row>
    <row r="557" ht="14.25" hidden="1" customHeight="1">
      <c r="A557" s="14" t="s">
        <v>587</v>
      </c>
      <c r="B557" s="15" t="s">
        <v>25</v>
      </c>
      <c r="C557" s="16">
        <v>1.0</v>
      </c>
      <c r="D557" s="16">
        <f t="shared" si="1"/>
        <v>0</v>
      </c>
      <c r="E557" s="15" t="s">
        <v>26</v>
      </c>
      <c r="F557" s="16">
        <f t="shared" si="3"/>
        <v>1</v>
      </c>
      <c r="G557" s="15" t="s">
        <v>27</v>
      </c>
      <c r="H557" s="16">
        <v>60590.0</v>
      </c>
      <c r="I557" s="16">
        <v>15.0</v>
      </c>
      <c r="J557" s="16">
        <f t="shared" si="2"/>
        <v>3</v>
      </c>
      <c r="K557" s="15" t="s">
        <v>36</v>
      </c>
      <c r="L557" s="14" t="s">
        <v>21</v>
      </c>
      <c r="M557" s="14" t="s">
        <v>21</v>
      </c>
      <c r="N557" s="17">
        <v>0.0</v>
      </c>
      <c r="O557" s="14" t="s">
        <v>29</v>
      </c>
    </row>
    <row r="558" ht="14.25" hidden="1" customHeight="1">
      <c r="A558" s="14" t="s">
        <v>588</v>
      </c>
      <c r="B558" s="15" t="s">
        <v>47</v>
      </c>
      <c r="C558" s="16">
        <v>4.0</v>
      </c>
      <c r="D558" s="16">
        <f t="shared" si="1"/>
        <v>0</v>
      </c>
      <c r="E558" s="15" t="s">
        <v>26</v>
      </c>
      <c r="F558" s="16">
        <f t="shared" si="3"/>
        <v>0</v>
      </c>
      <c r="G558" s="15" t="s">
        <v>19</v>
      </c>
      <c r="H558" s="16">
        <v>47941.0</v>
      </c>
      <c r="I558" s="16">
        <v>14.0</v>
      </c>
      <c r="J558" s="16">
        <f t="shared" si="2"/>
        <v>3</v>
      </c>
      <c r="K558" s="15" t="s">
        <v>36</v>
      </c>
      <c r="L558" s="14" t="s">
        <v>21</v>
      </c>
      <c r="M558" s="14" t="s">
        <v>22</v>
      </c>
      <c r="N558" s="17">
        <v>0.0</v>
      </c>
      <c r="O558" s="14" t="s">
        <v>23</v>
      </c>
    </row>
    <row r="559" ht="14.25" customHeight="1">
      <c r="A559" s="14" t="s">
        <v>589</v>
      </c>
      <c r="B559" s="15" t="s">
        <v>17</v>
      </c>
      <c r="C559" s="16">
        <v>2.0</v>
      </c>
      <c r="D559" s="16">
        <f t="shared" si="1"/>
        <v>0</v>
      </c>
      <c r="E559" s="15" t="s">
        <v>26</v>
      </c>
      <c r="F559" s="16">
        <f t="shared" si="3"/>
        <v>0</v>
      </c>
      <c r="G559" s="15" t="s">
        <v>19</v>
      </c>
      <c r="H559" s="16">
        <v>39883.0</v>
      </c>
      <c r="I559" s="16">
        <v>15.0</v>
      </c>
      <c r="J559" s="16">
        <f t="shared" si="2"/>
        <v>1</v>
      </c>
      <c r="K559" s="15" t="s">
        <v>44</v>
      </c>
      <c r="L559" s="14" t="s">
        <v>21</v>
      </c>
      <c r="M559" s="14" t="s">
        <v>21</v>
      </c>
      <c r="N559" s="17">
        <v>0.0</v>
      </c>
      <c r="O559" s="14" t="s">
        <v>29</v>
      </c>
    </row>
    <row r="560" ht="14.25" customHeight="1">
      <c r="A560" s="14" t="s">
        <v>590</v>
      </c>
      <c r="B560" s="15" t="s">
        <v>17</v>
      </c>
      <c r="C560" s="16">
        <v>2.0</v>
      </c>
      <c r="D560" s="16">
        <f t="shared" si="1"/>
        <v>0</v>
      </c>
      <c r="E560" s="15" t="s">
        <v>26</v>
      </c>
      <c r="F560" s="16">
        <f t="shared" si="3"/>
        <v>1</v>
      </c>
      <c r="G560" s="15" t="s">
        <v>27</v>
      </c>
      <c r="H560" s="16">
        <v>81091.0</v>
      </c>
      <c r="I560" s="16">
        <v>13.0</v>
      </c>
      <c r="J560" s="16">
        <f t="shared" si="2"/>
        <v>2</v>
      </c>
      <c r="K560" s="15" t="s">
        <v>28</v>
      </c>
      <c r="L560" s="14" t="s">
        <v>22</v>
      </c>
      <c r="M560" s="14" t="s">
        <v>21</v>
      </c>
      <c r="N560" s="17">
        <v>0.0</v>
      </c>
      <c r="O560" s="14" t="s">
        <v>29</v>
      </c>
    </row>
    <row r="561" ht="14.25" customHeight="1">
      <c r="A561" s="14" t="s">
        <v>591</v>
      </c>
      <c r="B561" s="15" t="s">
        <v>17</v>
      </c>
      <c r="C561" s="16">
        <v>2.0</v>
      </c>
      <c r="D561" s="16">
        <f t="shared" si="1"/>
        <v>0</v>
      </c>
      <c r="E561" s="15" t="s">
        <v>26</v>
      </c>
      <c r="F561" s="16">
        <f t="shared" si="3"/>
        <v>0</v>
      </c>
      <c r="G561" s="15" t="s">
        <v>19</v>
      </c>
      <c r="H561" s="16">
        <v>92572.0</v>
      </c>
      <c r="I561" s="16">
        <v>10.0</v>
      </c>
      <c r="J561" s="16">
        <f t="shared" si="2"/>
        <v>1</v>
      </c>
      <c r="K561" s="15" t="s">
        <v>44</v>
      </c>
      <c r="L561" s="14" t="s">
        <v>22</v>
      </c>
      <c r="M561" s="14" t="s">
        <v>21</v>
      </c>
      <c r="N561" s="17">
        <v>0.0</v>
      </c>
      <c r="O561" s="14" t="s">
        <v>29</v>
      </c>
    </row>
    <row r="562" ht="14.25" hidden="1" customHeight="1">
      <c r="A562" s="14" t="s">
        <v>592</v>
      </c>
      <c r="B562" s="15" t="s">
        <v>47</v>
      </c>
      <c r="C562" s="16">
        <v>4.0</v>
      </c>
      <c r="D562" s="16">
        <f t="shared" si="1"/>
        <v>1</v>
      </c>
      <c r="E562" s="15" t="s">
        <v>18</v>
      </c>
      <c r="F562" s="16">
        <f t="shared" si="3"/>
        <v>0</v>
      </c>
      <c r="G562" s="15" t="s">
        <v>19</v>
      </c>
      <c r="H562" s="16">
        <v>31986.0</v>
      </c>
      <c r="I562" s="16">
        <v>14.0</v>
      </c>
      <c r="J562" s="16">
        <f t="shared" si="2"/>
        <v>4</v>
      </c>
      <c r="K562" s="15" t="s">
        <v>31</v>
      </c>
      <c r="L562" s="14" t="s">
        <v>21</v>
      </c>
      <c r="M562" s="14" t="s">
        <v>21</v>
      </c>
      <c r="N562" s="17">
        <v>0.0</v>
      </c>
      <c r="O562" s="14" t="s">
        <v>23</v>
      </c>
    </row>
    <row r="563" ht="14.25" hidden="1" customHeight="1">
      <c r="A563" s="14" t="s">
        <v>593</v>
      </c>
      <c r="B563" s="15" t="s">
        <v>47</v>
      </c>
      <c r="C563" s="16">
        <v>4.0</v>
      </c>
      <c r="D563" s="16">
        <f t="shared" si="1"/>
        <v>0</v>
      </c>
      <c r="E563" s="15" t="s">
        <v>26</v>
      </c>
      <c r="F563" s="16">
        <f t="shared" si="3"/>
        <v>0</v>
      </c>
      <c r="G563" s="15" t="s">
        <v>19</v>
      </c>
      <c r="H563" s="16">
        <v>85959.0</v>
      </c>
      <c r="I563" s="16">
        <v>2.0</v>
      </c>
      <c r="J563" s="16">
        <f t="shared" si="2"/>
        <v>2</v>
      </c>
      <c r="K563" s="15" t="s">
        <v>28</v>
      </c>
      <c r="L563" s="14" t="s">
        <v>21</v>
      </c>
      <c r="M563" s="14" t="s">
        <v>21</v>
      </c>
      <c r="N563" s="17">
        <v>0.0</v>
      </c>
      <c r="O563" s="14" t="s">
        <v>29</v>
      </c>
    </row>
    <row r="564" ht="14.25" hidden="1" customHeight="1">
      <c r="A564" s="14" t="s">
        <v>594</v>
      </c>
      <c r="B564" s="15" t="s">
        <v>35</v>
      </c>
      <c r="C564" s="16">
        <v>3.0</v>
      </c>
      <c r="D564" s="16">
        <f t="shared" si="1"/>
        <v>1</v>
      </c>
      <c r="E564" s="15" t="s">
        <v>18</v>
      </c>
      <c r="F564" s="16">
        <f t="shared" si="3"/>
        <v>0</v>
      </c>
      <c r="G564" s="15" t="s">
        <v>19</v>
      </c>
      <c r="H564" s="16">
        <v>52042.0</v>
      </c>
      <c r="I564" s="16">
        <v>14.0</v>
      </c>
      <c r="J564" s="16">
        <f t="shared" si="2"/>
        <v>5</v>
      </c>
      <c r="K564" s="15" t="s">
        <v>20</v>
      </c>
      <c r="L564" s="14" t="s">
        <v>21</v>
      </c>
      <c r="M564" s="14" t="s">
        <v>21</v>
      </c>
      <c r="N564" s="17">
        <v>0.0</v>
      </c>
      <c r="O564" s="14" t="s">
        <v>29</v>
      </c>
    </row>
    <row r="565" ht="14.25" hidden="1" customHeight="1">
      <c r="A565" s="14" t="s">
        <v>595</v>
      </c>
      <c r="B565" s="15" t="s">
        <v>47</v>
      </c>
      <c r="C565" s="16">
        <v>4.0</v>
      </c>
      <c r="D565" s="16">
        <f t="shared" si="1"/>
        <v>0</v>
      </c>
      <c r="E565" s="15" t="s">
        <v>26</v>
      </c>
      <c r="F565" s="16">
        <f t="shared" si="3"/>
        <v>0</v>
      </c>
      <c r="G565" s="15" t="s">
        <v>19</v>
      </c>
      <c r="H565" s="16">
        <v>90798.0</v>
      </c>
      <c r="I565" s="16">
        <v>5.0</v>
      </c>
      <c r="J565" s="16">
        <f t="shared" si="2"/>
        <v>2</v>
      </c>
      <c r="K565" s="15" t="s">
        <v>28</v>
      </c>
      <c r="L565" s="14" t="s">
        <v>22</v>
      </c>
      <c r="M565" s="14" t="s">
        <v>22</v>
      </c>
      <c r="N565" s="17">
        <v>0.0</v>
      </c>
      <c r="O565" s="14" t="s">
        <v>23</v>
      </c>
    </row>
    <row r="566" ht="14.25" hidden="1" customHeight="1">
      <c r="A566" s="14" t="s">
        <v>596</v>
      </c>
      <c r="B566" s="15" t="s">
        <v>25</v>
      </c>
      <c r="C566" s="16">
        <v>1.0</v>
      </c>
      <c r="D566" s="16">
        <f t="shared" si="1"/>
        <v>1</v>
      </c>
      <c r="E566" s="15" t="s">
        <v>18</v>
      </c>
      <c r="F566" s="16">
        <f t="shared" si="3"/>
        <v>1</v>
      </c>
      <c r="G566" s="15" t="s">
        <v>27</v>
      </c>
      <c r="H566" s="16">
        <v>58932.0</v>
      </c>
      <c r="I566" s="16">
        <v>8.0</v>
      </c>
      <c r="J566" s="16">
        <f t="shared" si="2"/>
        <v>4</v>
      </c>
      <c r="K566" s="15" t="s">
        <v>31</v>
      </c>
      <c r="L566" s="14" t="s">
        <v>21</v>
      </c>
      <c r="M566" s="14" t="s">
        <v>22</v>
      </c>
      <c r="N566" s="17">
        <v>0.0</v>
      </c>
      <c r="O566" s="14" t="s">
        <v>29</v>
      </c>
    </row>
    <row r="567" ht="14.25" customHeight="1">
      <c r="A567" s="14" t="s">
        <v>597</v>
      </c>
      <c r="B567" s="15" t="s">
        <v>17</v>
      </c>
      <c r="C567" s="16">
        <v>2.0</v>
      </c>
      <c r="D567" s="16">
        <f t="shared" si="1"/>
        <v>1</v>
      </c>
      <c r="E567" s="15" t="s">
        <v>18</v>
      </c>
      <c r="F567" s="16">
        <f t="shared" si="3"/>
        <v>0</v>
      </c>
      <c r="G567" s="15" t="s">
        <v>19</v>
      </c>
      <c r="H567" s="16">
        <v>51807.0</v>
      </c>
      <c r="I567" s="16">
        <v>12.0</v>
      </c>
      <c r="J567" s="16">
        <f t="shared" si="2"/>
        <v>3</v>
      </c>
      <c r="K567" s="15" t="s">
        <v>36</v>
      </c>
      <c r="L567" s="14" t="s">
        <v>22</v>
      </c>
      <c r="M567" s="14" t="s">
        <v>21</v>
      </c>
      <c r="N567" s="17">
        <v>0.0</v>
      </c>
      <c r="O567" s="14" t="s">
        <v>29</v>
      </c>
    </row>
    <row r="568" ht="14.25" hidden="1" customHeight="1">
      <c r="A568" s="14" t="s">
        <v>598</v>
      </c>
      <c r="B568" s="15" t="s">
        <v>35</v>
      </c>
      <c r="C568" s="16">
        <v>3.0</v>
      </c>
      <c r="D568" s="16">
        <f t="shared" si="1"/>
        <v>1</v>
      </c>
      <c r="E568" s="15" t="s">
        <v>18</v>
      </c>
      <c r="F568" s="16">
        <f t="shared" si="3"/>
        <v>0</v>
      </c>
      <c r="G568" s="15" t="s">
        <v>19</v>
      </c>
      <c r="H568" s="16">
        <v>87870.0</v>
      </c>
      <c r="I568" s="16">
        <v>5.0</v>
      </c>
      <c r="J568" s="16">
        <f t="shared" si="2"/>
        <v>4</v>
      </c>
      <c r="K568" s="15" t="s">
        <v>31</v>
      </c>
      <c r="L568" s="14" t="s">
        <v>22</v>
      </c>
      <c r="M568" s="14" t="s">
        <v>22</v>
      </c>
      <c r="N568" s="17">
        <v>0.0</v>
      </c>
      <c r="O568" s="14" t="s">
        <v>23</v>
      </c>
    </row>
    <row r="569" ht="14.25" hidden="1" customHeight="1">
      <c r="A569" s="14" t="s">
        <v>599</v>
      </c>
      <c r="B569" s="15" t="s">
        <v>35</v>
      </c>
      <c r="C569" s="16">
        <v>3.0</v>
      </c>
      <c r="D569" s="16">
        <f t="shared" si="1"/>
        <v>1</v>
      </c>
      <c r="E569" s="15" t="s">
        <v>18</v>
      </c>
      <c r="F569" s="16">
        <f t="shared" si="3"/>
        <v>1</v>
      </c>
      <c r="G569" s="15" t="s">
        <v>27</v>
      </c>
      <c r="H569" s="16">
        <v>43107.0</v>
      </c>
      <c r="I569" s="16">
        <v>4.0</v>
      </c>
      <c r="J569" s="16">
        <f t="shared" si="2"/>
        <v>1</v>
      </c>
      <c r="K569" s="15" t="s">
        <v>44</v>
      </c>
      <c r="L569" s="14" t="s">
        <v>21</v>
      </c>
      <c r="M569" s="14" t="s">
        <v>22</v>
      </c>
      <c r="N569" s="17">
        <v>0.0</v>
      </c>
      <c r="O569" s="14" t="s">
        <v>29</v>
      </c>
    </row>
    <row r="570" ht="14.25" hidden="1" customHeight="1">
      <c r="A570" s="14" t="s">
        <v>600</v>
      </c>
      <c r="B570" s="15" t="s">
        <v>47</v>
      </c>
      <c r="C570" s="16">
        <v>4.0</v>
      </c>
      <c r="D570" s="16">
        <f t="shared" si="1"/>
        <v>0</v>
      </c>
      <c r="E570" s="15" t="s">
        <v>26</v>
      </c>
      <c r="F570" s="16">
        <f t="shared" si="3"/>
        <v>0</v>
      </c>
      <c r="G570" s="15" t="s">
        <v>19</v>
      </c>
      <c r="H570" s="16">
        <v>76843.0</v>
      </c>
      <c r="I570" s="16">
        <v>4.0</v>
      </c>
      <c r="J570" s="16">
        <f t="shared" si="2"/>
        <v>4</v>
      </c>
      <c r="K570" s="15" t="s">
        <v>31</v>
      </c>
      <c r="L570" s="14" t="s">
        <v>22</v>
      </c>
      <c r="M570" s="14" t="s">
        <v>22</v>
      </c>
      <c r="N570" s="17">
        <v>0.0</v>
      </c>
      <c r="O570" s="14" t="s">
        <v>29</v>
      </c>
    </row>
    <row r="571" ht="14.25" hidden="1" customHeight="1">
      <c r="A571" s="14" t="s">
        <v>601</v>
      </c>
      <c r="B571" s="15" t="s">
        <v>35</v>
      </c>
      <c r="C571" s="16">
        <v>3.0</v>
      </c>
      <c r="D571" s="16">
        <f t="shared" si="1"/>
        <v>0</v>
      </c>
      <c r="E571" s="15" t="s">
        <v>26</v>
      </c>
      <c r="F571" s="16">
        <f t="shared" si="3"/>
        <v>0</v>
      </c>
      <c r="G571" s="15" t="s">
        <v>19</v>
      </c>
      <c r="H571" s="16">
        <v>88619.0</v>
      </c>
      <c r="I571" s="16">
        <v>3.0</v>
      </c>
      <c r="J571" s="16">
        <f t="shared" si="2"/>
        <v>2</v>
      </c>
      <c r="K571" s="15" t="s">
        <v>28</v>
      </c>
      <c r="L571" s="14" t="s">
        <v>21</v>
      </c>
      <c r="M571" s="14" t="s">
        <v>21</v>
      </c>
      <c r="N571" s="17">
        <v>0.0</v>
      </c>
      <c r="O571" s="14" t="s">
        <v>23</v>
      </c>
    </row>
    <row r="572" ht="14.25" hidden="1" customHeight="1">
      <c r="A572" s="14" t="s">
        <v>602</v>
      </c>
      <c r="B572" s="15" t="s">
        <v>25</v>
      </c>
      <c r="C572" s="16">
        <v>1.0</v>
      </c>
      <c r="D572" s="16">
        <f t="shared" si="1"/>
        <v>1</v>
      </c>
      <c r="E572" s="15" t="s">
        <v>18</v>
      </c>
      <c r="F572" s="16">
        <f t="shared" si="3"/>
        <v>0</v>
      </c>
      <c r="G572" s="15" t="s">
        <v>19</v>
      </c>
      <c r="H572" s="16">
        <v>72879.0</v>
      </c>
      <c r="I572" s="16">
        <v>3.0</v>
      </c>
      <c r="J572" s="16">
        <f t="shared" si="2"/>
        <v>3</v>
      </c>
      <c r="K572" s="15" t="s">
        <v>36</v>
      </c>
      <c r="L572" s="14" t="s">
        <v>22</v>
      </c>
      <c r="M572" s="14" t="s">
        <v>22</v>
      </c>
      <c r="N572" s="17">
        <v>0.0</v>
      </c>
      <c r="O572" s="14" t="s">
        <v>23</v>
      </c>
    </row>
    <row r="573" ht="14.25" hidden="1" customHeight="1">
      <c r="A573" s="14" t="s">
        <v>603</v>
      </c>
      <c r="B573" s="15" t="s">
        <v>25</v>
      </c>
      <c r="C573" s="16">
        <v>1.0</v>
      </c>
      <c r="D573" s="16">
        <f t="shared" si="1"/>
        <v>0</v>
      </c>
      <c r="E573" s="15" t="s">
        <v>26</v>
      </c>
      <c r="F573" s="16">
        <f t="shared" si="3"/>
        <v>0</v>
      </c>
      <c r="G573" s="15" t="s">
        <v>19</v>
      </c>
      <c r="H573" s="16">
        <v>64707.0</v>
      </c>
      <c r="I573" s="16">
        <v>2.0</v>
      </c>
      <c r="J573" s="16">
        <f t="shared" si="2"/>
        <v>5</v>
      </c>
      <c r="K573" s="15" t="s">
        <v>20</v>
      </c>
      <c r="L573" s="14" t="s">
        <v>22</v>
      </c>
      <c r="M573" s="14" t="s">
        <v>22</v>
      </c>
      <c r="N573" s="17">
        <v>0.0</v>
      </c>
      <c r="O573" s="14" t="s">
        <v>23</v>
      </c>
    </row>
    <row r="574" ht="14.25" hidden="1" customHeight="1">
      <c r="A574" s="14" t="s">
        <v>604</v>
      </c>
      <c r="B574" s="15" t="s">
        <v>47</v>
      </c>
      <c r="C574" s="16">
        <v>4.0</v>
      </c>
      <c r="D574" s="16">
        <f t="shared" si="1"/>
        <v>1</v>
      </c>
      <c r="E574" s="15" t="s">
        <v>18</v>
      </c>
      <c r="F574" s="16">
        <f t="shared" si="3"/>
        <v>0</v>
      </c>
      <c r="G574" s="15" t="s">
        <v>19</v>
      </c>
      <c r="H574" s="16">
        <v>71979.0</v>
      </c>
      <c r="I574" s="16">
        <v>1.0</v>
      </c>
      <c r="J574" s="16">
        <f t="shared" si="2"/>
        <v>1</v>
      </c>
      <c r="K574" s="15" t="s">
        <v>44</v>
      </c>
      <c r="L574" s="14" t="s">
        <v>21</v>
      </c>
      <c r="M574" s="14" t="s">
        <v>21</v>
      </c>
      <c r="N574" s="17">
        <v>0.0</v>
      </c>
      <c r="O574" s="14" t="s">
        <v>23</v>
      </c>
    </row>
    <row r="575" ht="14.25" hidden="1" customHeight="1">
      <c r="A575" s="14" t="s">
        <v>605</v>
      </c>
      <c r="B575" s="15" t="s">
        <v>25</v>
      </c>
      <c r="C575" s="16">
        <v>1.0</v>
      </c>
      <c r="D575" s="16">
        <f t="shared" si="1"/>
        <v>1</v>
      </c>
      <c r="E575" s="15" t="s">
        <v>18</v>
      </c>
      <c r="F575" s="16">
        <f t="shared" si="3"/>
        <v>1</v>
      </c>
      <c r="G575" s="15" t="s">
        <v>27</v>
      </c>
      <c r="H575" s="16">
        <v>84467.0</v>
      </c>
      <c r="I575" s="16">
        <v>14.0</v>
      </c>
      <c r="J575" s="16">
        <f t="shared" si="2"/>
        <v>1</v>
      </c>
      <c r="K575" s="15" t="s">
        <v>44</v>
      </c>
      <c r="L575" s="14" t="s">
        <v>22</v>
      </c>
      <c r="M575" s="14" t="s">
        <v>21</v>
      </c>
      <c r="N575" s="17">
        <v>0.0</v>
      </c>
      <c r="O575" s="14" t="s">
        <v>23</v>
      </c>
    </row>
    <row r="576" ht="14.25" hidden="1" customHeight="1">
      <c r="A576" s="14" t="s">
        <v>606</v>
      </c>
      <c r="B576" s="15" t="s">
        <v>47</v>
      </c>
      <c r="C576" s="16">
        <v>4.0</v>
      </c>
      <c r="D576" s="16">
        <f t="shared" si="1"/>
        <v>1</v>
      </c>
      <c r="E576" s="15" t="s">
        <v>18</v>
      </c>
      <c r="F576" s="16">
        <f t="shared" si="3"/>
        <v>0</v>
      </c>
      <c r="G576" s="15" t="s">
        <v>19</v>
      </c>
      <c r="H576" s="16">
        <v>39008.0</v>
      </c>
      <c r="I576" s="16">
        <v>13.0</v>
      </c>
      <c r="J576" s="16">
        <f t="shared" si="2"/>
        <v>3</v>
      </c>
      <c r="K576" s="15" t="s">
        <v>36</v>
      </c>
      <c r="L576" s="14" t="s">
        <v>21</v>
      </c>
      <c r="M576" s="14" t="s">
        <v>22</v>
      </c>
      <c r="N576" s="17">
        <v>0.0</v>
      </c>
      <c r="O576" s="14" t="s">
        <v>23</v>
      </c>
    </row>
    <row r="577" ht="14.25" hidden="1" customHeight="1">
      <c r="A577" s="14" t="s">
        <v>607</v>
      </c>
      <c r="B577" s="15" t="s">
        <v>25</v>
      </c>
      <c r="C577" s="16">
        <v>1.0</v>
      </c>
      <c r="D577" s="16">
        <f t="shared" si="1"/>
        <v>0</v>
      </c>
      <c r="E577" s="15" t="s">
        <v>26</v>
      </c>
      <c r="F577" s="16">
        <f t="shared" si="3"/>
        <v>1</v>
      </c>
      <c r="G577" s="15" t="s">
        <v>27</v>
      </c>
      <c r="H577" s="16">
        <v>32046.0</v>
      </c>
      <c r="I577" s="16">
        <v>15.0</v>
      </c>
      <c r="J577" s="16">
        <f t="shared" si="2"/>
        <v>1</v>
      </c>
      <c r="K577" s="15" t="s">
        <v>44</v>
      </c>
      <c r="L577" s="14" t="s">
        <v>22</v>
      </c>
      <c r="M577" s="14" t="s">
        <v>22</v>
      </c>
      <c r="N577" s="17">
        <v>0.0</v>
      </c>
      <c r="O577" s="14" t="s">
        <v>23</v>
      </c>
    </row>
    <row r="578" ht="14.25" hidden="1" customHeight="1">
      <c r="A578" s="14" t="s">
        <v>608</v>
      </c>
      <c r="B578" s="15" t="s">
        <v>35</v>
      </c>
      <c r="C578" s="16">
        <v>3.0</v>
      </c>
      <c r="D578" s="16">
        <f t="shared" si="1"/>
        <v>1</v>
      </c>
      <c r="E578" s="15" t="s">
        <v>18</v>
      </c>
      <c r="F578" s="16">
        <f t="shared" si="3"/>
        <v>1</v>
      </c>
      <c r="G578" s="15" t="s">
        <v>27</v>
      </c>
      <c r="H578" s="16">
        <v>76105.0</v>
      </c>
      <c r="I578" s="16">
        <v>3.0</v>
      </c>
      <c r="J578" s="16">
        <f t="shared" si="2"/>
        <v>2</v>
      </c>
      <c r="K578" s="15" t="s">
        <v>28</v>
      </c>
      <c r="L578" s="14" t="s">
        <v>22</v>
      </c>
      <c r="M578" s="14" t="s">
        <v>22</v>
      </c>
      <c r="N578" s="17">
        <v>0.0</v>
      </c>
      <c r="O578" s="14" t="s">
        <v>29</v>
      </c>
    </row>
    <row r="579" ht="14.25" hidden="1" customHeight="1">
      <c r="A579" s="14" t="s">
        <v>609</v>
      </c>
      <c r="B579" s="15" t="s">
        <v>47</v>
      </c>
      <c r="C579" s="16">
        <v>4.0</v>
      </c>
      <c r="D579" s="16">
        <f t="shared" si="1"/>
        <v>0</v>
      </c>
      <c r="E579" s="15" t="s">
        <v>26</v>
      </c>
      <c r="F579" s="16">
        <f t="shared" si="3"/>
        <v>1</v>
      </c>
      <c r="G579" s="15" t="s">
        <v>27</v>
      </c>
      <c r="H579" s="16">
        <v>35636.0</v>
      </c>
      <c r="I579" s="16">
        <v>13.0</v>
      </c>
      <c r="J579" s="16">
        <f t="shared" si="2"/>
        <v>3</v>
      </c>
      <c r="K579" s="15" t="s">
        <v>36</v>
      </c>
      <c r="L579" s="14" t="s">
        <v>22</v>
      </c>
      <c r="M579" s="14" t="s">
        <v>22</v>
      </c>
      <c r="N579" s="17">
        <v>0.0</v>
      </c>
      <c r="O579" s="14" t="s">
        <v>23</v>
      </c>
    </row>
    <row r="580" ht="14.25" customHeight="1">
      <c r="A580" s="14" t="s">
        <v>610</v>
      </c>
      <c r="B580" s="15" t="s">
        <v>17</v>
      </c>
      <c r="C580" s="16">
        <v>2.0</v>
      </c>
      <c r="D580" s="16">
        <f t="shared" si="1"/>
        <v>1</v>
      </c>
      <c r="E580" s="15" t="s">
        <v>18</v>
      </c>
      <c r="F580" s="16">
        <f t="shared" si="3"/>
        <v>0</v>
      </c>
      <c r="G580" s="15" t="s">
        <v>19</v>
      </c>
      <c r="H580" s="16">
        <v>25305.0</v>
      </c>
      <c r="I580" s="16">
        <v>12.0</v>
      </c>
      <c r="J580" s="16">
        <f t="shared" si="2"/>
        <v>2</v>
      </c>
      <c r="K580" s="15" t="s">
        <v>28</v>
      </c>
      <c r="L580" s="14" t="s">
        <v>22</v>
      </c>
      <c r="M580" s="14" t="s">
        <v>21</v>
      </c>
      <c r="N580" s="17">
        <v>0.0</v>
      </c>
      <c r="O580" s="14" t="s">
        <v>23</v>
      </c>
    </row>
    <row r="581" ht="14.25" customHeight="1">
      <c r="A581" s="14" t="s">
        <v>611</v>
      </c>
      <c r="B581" s="15" t="s">
        <v>17</v>
      </c>
      <c r="C581" s="16">
        <v>2.0</v>
      </c>
      <c r="D581" s="16">
        <f t="shared" si="1"/>
        <v>1</v>
      </c>
      <c r="E581" s="15" t="s">
        <v>18</v>
      </c>
      <c r="F581" s="16">
        <f t="shared" si="3"/>
        <v>0</v>
      </c>
      <c r="G581" s="15" t="s">
        <v>19</v>
      </c>
      <c r="H581" s="16">
        <v>69476.0</v>
      </c>
      <c r="I581" s="16">
        <v>2.0</v>
      </c>
      <c r="J581" s="16">
        <f t="shared" si="2"/>
        <v>3</v>
      </c>
      <c r="K581" s="15" t="s">
        <v>36</v>
      </c>
      <c r="L581" s="14" t="s">
        <v>22</v>
      </c>
      <c r="M581" s="14" t="s">
        <v>21</v>
      </c>
      <c r="N581" s="17">
        <v>0.0</v>
      </c>
      <c r="O581" s="14" t="s">
        <v>23</v>
      </c>
    </row>
    <row r="582" ht="14.25" hidden="1" customHeight="1">
      <c r="A582" s="14" t="s">
        <v>612</v>
      </c>
      <c r="B582" s="15" t="s">
        <v>35</v>
      </c>
      <c r="C582" s="16">
        <v>3.0</v>
      </c>
      <c r="D582" s="16">
        <f t="shared" si="1"/>
        <v>0</v>
      </c>
      <c r="E582" s="15" t="s">
        <v>26</v>
      </c>
      <c r="F582" s="16">
        <f t="shared" si="3"/>
        <v>0</v>
      </c>
      <c r="G582" s="15" t="s">
        <v>19</v>
      </c>
      <c r="H582" s="16">
        <v>40562.0</v>
      </c>
      <c r="I582" s="16">
        <v>15.0</v>
      </c>
      <c r="J582" s="16">
        <f t="shared" si="2"/>
        <v>2</v>
      </c>
      <c r="K582" s="15" t="s">
        <v>28</v>
      </c>
      <c r="L582" s="14" t="s">
        <v>21</v>
      </c>
      <c r="M582" s="14" t="s">
        <v>21</v>
      </c>
      <c r="N582" s="17">
        <v>0.0</v>
      </c>
      <c r="O582" s="14" t="s">
        <v>23</v>
      </c>
    </row>
    <row r="583" ht="14.25" hidden="1" customHeight="1">
      <c r="A583" s="14" t="s">
        <v>613</v>
      </c>
      <c r="B583" s="15" t="s">
        <v>47</v>
      </c>
      <c r="C583" s="16">
        <v>4.0</v>
      </c>
      <c r="D583" s="16">
        <f t="shared" si="1"/>
        <v>0</v>
      </c>
      <c r="E583" s="15" t="s">
        <v>26</v>
      </c>
      <c r="F583" s="16">
        <f t="shared" si="3"/>
        <v>0</v>
      </c>
      <c r="G583" s="15" t="s">
        <v>19</v>
      </c>
      <c r="H583" s="16">
        <v>72610.0</v>
      </c>
      <c r="I583" s="16">
        <v>8.0</v>
      </c>
      <c r="J583" s="16">
        <f t="shared" si="2"/>
        <v>2</v>
      </c>
      <c r="K583" s="15" t="s">
        <v>28</v>
      </c>
      <c r="L583" s="14" t="s">
        <v>21</v>
      </c>
      <c r="M583" s="14" t="s">
        <v>22</v>
      </c>
      <c r="N583" s="17">
        <v>0.0</v>
      </c>
      <c r="O583" s="14" t="s">
        <v>29</v>
      </c>
    </row>
    <row r="584" ht="14.25" hidden="1" customHeight="1">
      <c r="A584" s="14" t="s">
        <v>614</v>
      </c>
      <c r="B584" s="15" t="s">
        <v>25</v>
      </c>
      <c r="C584" s="16">
        <v>1.0</v>
      </c>
      <c r="D584" s="16">
        <f t="shared" si="1"/>
        <v>0</v>
      </c>
      <c r="E584" s="15" t="s">
        <v>26</v>
      </c>
      <c r="F584" s="16">
        <f t="shared" si="3"/>
        <v>0</v>
      </c>
      <c r="G584" s="15" t="s">
        <v>19</v>
      </c>
      <c r="H584" s="16">
        <v>95793.0</v>
      </c>
      <c r="I584" s="16">
        <v>8.0</v>
      </c>
      <c r="J584" s="16">
        <f t="shared" si="2"/>
        <v>1</v>
      </c>
      <c r="K584" s="15" t="s">
        <v>44</v>
      </c>
      <c r="L584" s="14" t="s">
        <v>21</v>
      </c>
      <c r="M584" s="14" t="s">
        <v>21</v>
      </c>
      <c r="N584" s="17">
        <v>0.0</v>
      </c>
      <c r="O584" s="14" t="s">
        <v>29</v>
      </c>
    </row>
    <row r="585" ht="14.25" hidden="1" customHeight="1">
      <c r="A585" s="14" t="s">
        <v>615</v>
      </c>
      <c r="B585" s="15" t="s">
        <v>35</v>
      </c>
      <c r="C585" s="16">
        <v>3.0</v>
      </c>
      <c r="D585" s="16">
        <f t="shared" si="1"/>
        <v>0</v>
      </c>
      <c r="E585" s="15" t="s">
        <v>26</v>
      </c>
      <c r="F585" s="16">
        <f t="shared" si="3"/>
        <v>1</v>
      </c>
      <c r="G585" s="15" t="s">
        <v>27</v>
      </c>
      <c r="H585" s="16">
        <v>48959.0</v>
      </c>
      <c r="I585" s="16">
        <v>7.0</v>
      </c>
      <c r="J585" s="16">
        <f t="shared" si="2"/>
        <v>1</v>
      </c>
      <c r="K585" s="15" t="s">
        <v>44</v>
      </c>
      <c r="L585" s="14" t="s">
        <v>22</v>
      </c>
      <c r="M585" s="14" t="s">
        <v>21</v>
      </c>
      <c r="N585" s="17">
        <v>0.0</v>
      </c>
      <c r="O585" s="14" t="s">
        <v>23</v>
      </c>
    </row>
    <row r="586" ht="14.25" hidden="1" customHeight="1">
      <c r="A586" s="14" t="s">
        <v>616</v>
      </c>
      <c r="B586" s="15" t="s">
        <v>25</v>
      </c>
      <c r="C586" s="16">
        <v>1.0</v>
      </c>
      <c r="D586" s="16">
        <f t="shared" si="1"/>
        <v>0</v>
      </c>
      <c r="E586" s="15" t="s">
        <v>26</v>
      </c>
      <c r="F586" s="16">
        <f t="shared" si="3"/>
        <v>1</v>
      </c>
      <c r="G586" s="15" t="s">
        <v>27</v>
      </c>
      <c r="H586" s="16">
        <v>60548.0</v>
      </c>
      <c r="I586" s="16">
        <v>11.0</v>
      </c>
      <c r="J586" s="16">
        <f t="shared" si="2"/>
        <v>1</v>
      </c>
      <c r="K586" s="15" t="s">
        <v>44</v>
      </c>
      <c r="L586" s="14" t="s">
        <v>22</v>
      </c>
      <c r="M586" s="14" t="s">
        <v>22</v>
      </c>
      <c r="N586" s="17">
        <v>0.0</v>
      </c>
      <c r="O586" s="14" t="s">
        <v>23</v>
      </c>
    </row>
    <row r="587" ht="14.25" hidden="1" customHeight="1">
      <c r="A587" s="14" t="s">
        <v>617</v>
      </c>
      <c r="B587" s="15" t="s">
        <v>47</v>
      </c>
      <c r="C587" s="16">
        <v>4.0</v>
      </c>
      <c r="D587" s="16">
        <f t="shared" si="1"/>
        <v>1</v>
      </c>
      <c r="E587" s="15" t="s">
        <v>18</v>
      </c>
      <c r="F587" s="16">
        <f t="shared" si="3"/>
        <v>1</v>
      </c>
      <c r="G587" s="15" t="s">
        <v>27</v>
      </c>
      <c r="H587" s="16">
        <v>54650.0</v>
      </c>
      <c r="I587" s="16">
        <v>13.0</v>
      </c>
      <c r="J587" s="16">
        <f t="shared" si="2"/>
        <v>1</v>
      </c>
      <c r="K587" s="15" t="s">
        <v>44</v>
      </c>
      <c r="L587" s="14" t="s">
        <v>22</v>
      </c>
      <c r="M587" s="14" t="s">
        <v>22</v>
      </c>
      <c r="N587" s="17">
        <v>0.0</v>
      </c>
      <c r="O587" s="14" t="s">
        <v>29</v>
      </c>
    </row>
    <row r="588" ht="14.25" hidden="1" customHeight="1">
      <c r="A588" s="14" t="s">
        <v>618</v>
      </c>
      <c r="B588" s="15" t="s">
        <v>25</v>
      </c>
      <c r="C588" s="16">
        <v>1.0</v>
      </c>
      <c r="D588" s="16">
        <f t="shared" si="1"/>
        <v>1</v>
      </c>
      <c r="E588" s="15" t="s">
        <v>18</v>
      </c>
      <c r="F588" s="16">
        <f t="shared" si="3"/>
        <v>0</v>
      </c>
      <c r="G588" s="15" t="s">
        <v>19</v>
      </c>
      <c r="H588" s="16">
        <v>43475.0</v>
      </c>
      <c r="I588" s="16">
        <v>10.0</v>
      </c>
      <c r="J588" s="16">
        <f t="shared" si="2"/>
        <v>2</v>
      </c>
      <c r="K588" s="15" t="s">
        <v>28</v>
      </c>
      <c r="L588" s="14" t="s">
        <v>21</v>
      </c>
      <c r="M588" s="14" t="s">
        <v>22</v>
      </c>
      <c r="N588" s="17">
        <v>0.0</v>
      </c>
      <c r="O588" s="14" t="s">
        <v>29</v>
      </c>
    </row>
    <row r="589" ht="14.25" hidden="1" customHeight="1">
      <c r="A589" s="14" t="s">
        <v>619</v>
      </c>
      <c r="B589" s="15" t="s">
        <v>35</v>
      </c>
      <c r="C589" s="16">
        <v>3.0</v>
      </c>
      <c r="D589" s="16">
        <f t="shared" si="1"/>
        <v>1</v>
      </c>
      <c r="E589" s="15" t="s">
        <v>18</v>
      </c>
      <c r="F589" s="16">
        <f t="shared" si="3"/>
        <v>1</v>
      </c>
      <c r="G589" s="15" t="s">
        <v>27</v>
      </c>
      <c r="H589" s="16">
        <v>89063.0</v>
      </c>
      <c r="I589" s="16">
        <v>15.0</v>
      </c>
      <c r="J589" s="16">
        <f t="shared" si="2"/>
        <v>5</v>
      </c>
      <c r="K589" s="15" t="s">
        <v>20</v>
      </c>
      <c r="L589" s="14" t="s">
        <v>21</v>
      </c>
      <c r="M589" s="14" t="s">
        <v>22</v>
      </c>
      <c r="N589" s="17">
        <v>0.0</v>
      </c>
      <c r="O589" s="14" t="s">
        <v>23</v>
      </c>
    </row>
    <row r="590" ht="14.25" hidden="1" customHeight="1">
      <c r="A590" s="14" t="s">
        <v>620</v>
      </c>
      <c r="B590" s="15" t="s">
        <v>25</v>
      </c>
      <c r="C590" s="16">
        <v>1.0</v>
      </c>
      <c r="D590" s="16">
        <f t="shared" si="1"/>
        <v>0</v>
      </c>
      <c r="E590" s="15" t="s">
        <v>26</v>
      </c>
      <c r="F590" s="16">
        <f t="shared" si="3"/>
        <v>1</v>
      </c>
      <c r="G590" s="15" t="s">
        <v>27</v>
      </c>
      <c r="H590" s="16">
        <v>96509.0</v>
      </c>
      <c r="I590" s="16">
        <v>9.0</v>
      </c>
      <c r="J590" s="16">
        <f t="shared" si="2"/>
        <v>1</v>
      </c>
      <c r="K590" s="15" t="s">
        <v>44</v>
      </c>
      <c r="L590" s="14" t="s">
        <v>22</v>
      </c>
      <c r="M590" s="14" t="s">
        <v>21</v>
      </c>
      <c r="N590" s="17">
        <v>0.0</v>
      </c>
      <c r="O590" s="14" t="s">
        <v>23</v>
      </c>
    </row>
    <row r="591" ht="14.25" hidden="1" customHeight="1">
      <c r="A591" s="14" t="s">
        <v>621</v>
      </c>
      <c r="B591" s="15" t="s">
        <v>35</v>
      </c>
      <c r="C591" s="16">
        <v>3.0</v>
      </c>
      <c r="D591" s="16">
        <f t="shared" si="1"/>
        <v>0</v>
      </c>
      <c r="E591" s="15" t="s">
        <v>26</v>
      </c>
      <c r="F591" s="16">
        <f t="shared" si="3"/>
        <v>0</v>
      </c>
      <c r="G591" s="15" t="s">
        <v>19</v>
      </c>
      <c r="H591" s="16">
        <v>72036.0</v>
      </c>
      <c r="I591" s="16">
        <v>11.0</v>
      </c>
      <c r="J591" s="16">
        <f t="shared" si="2"/>
        <v>5</v>
      </c>
      <c r="K591" s="15" t="s">
        <v>20</v>
      </c>
      <c r="L591" s="14" t="s">
        <v>21</v>
      </c>
      <c r="M591" s="14" t="s">
        <v>22</v>
      </c>
      <c r="N591" s="17">
        <v>0.0</v>
      </c>
      <c r="O591" s="14" t="s">
        <v>23</v>
      </c>
    </row>
    <row r="592" ht="14.25" hidden="1" customHeight="1">
      <c r="A592" s="14" t="s">
        <v>622</v>
      </c>
      <c r="B592" s="15" t="s">
        <v>25</v>
      </c>
      <c r="C592" s="16">
        <v>1.0</v>
      </c>
      <c r="D592" s="16">
        <f t="shared" si="1"/>
        <v>0</v>
      </c>
      <c r="E592" s="15" t="s">
        <v>26</v>
      </c>
      <c r="F592" s="16">
        <f t="shared" si="3"/>
        <v>0</v>
      </c>
      <c r="G592" s="15" t="s">
        <v>19</v>
      </c>
      <c r="H592" s="16">
        <v>29818.0</v>
      </c>
      <c r="I592" s="16">
        <v>5.0</v>
      </c>
      <c r="J592" s="16">
        <f t="shared" si="2"/>
        <v>2</v>
      </c>
      <c r="K592" s="15" t="s">
        <v>28</v>
      </c>
      <c r="L592" s="14" t="s">
        <v>21</v>
      </c>
      <c r="M592" s="14" t="s">
        <v>21</v>
      </c>
      <c r="N592" s="17">
        <v>0.0</v>
      </c>
      <c r="O592" s="14" t="s">
        <v>23</v>
      </c>
    </row>
    <row r="593" ht="14.25" hidden="1" customHeight="1">
      <c r="A593" s="14" t="s">
        <v>623</v>
      </c>
      <c r="B593" s="15" t="s">
        <v>25</v>
      </c>
      <c r="C593" s="16">
        <v>1.0</v>
      </c>
      <c r="D593" s="16">
        <f t="shared" si="1"/>
        <v>1</v>
      </c>
      <c r="E593" s="15" t="s">
        <v>18</v>
      </c>
      <c r="F593" s="16">
        <f t="shared" si="3"/>
        <v>1</v>
      </c>
      <c r="G593" s="15" t="s">
        <v>27</v>
      </c>
      <c r="H593" s="16">
        <v>88639.0</v>
      </c>
      <c r="I593" s="16">
        <v>8.0</v>
      </c>
      <c r="J593" s="16">
        <f t="shared" si="2"/>
        <v>3</v>
      </c>
      <c r="K593" s="15" t="s">
        <v>36</v>
      </c>
      <c r="L593" s="14" t="s">
        <v>21</v>
      </c>
      <c r="M593" s="14" t="s">
        <v>22</v>
      </c>
      <c r="N593" s="17">
        <v>0.0</v>
      </c>
      <c r="O593" s="14" t="s">
        <v>29</v>
      </c>
    </row>
    <row r="594" ht="14.25" customHeight="1">
      <c r="A594" s="14" t="s">
        <v>624</v>
      </c>
      <c r="B594" s="15" t="s">
        <v>17</v>
      </c>
      <c r="C594" s="16">
        <v>2.0</v>
      </c>
      <c r="D594" s="16">
        <f t="shared" si="1"/>
        <v>1</v>
      </c>
      <c r="E594" s="15" t="s">
        <v>18</v>
      </c>
      <c r="F594" s="16">
        <f t="shared" si="3"/>
        <v>0</v>
      </c>
      <c r="G594" s="15" t="s">
        <v>19</v>
      </c>
      <c r="H594" s="16">
        <v>65866.0</v>
      </c>
      <c r="I594" s="16">
        <v>15.0</v>
      </c>
      <c r="J594" s="16">
        <f t="shared" si="2"/>
        <v>1</v>
      </c>
      <c r="K594" s="15" t="s">
        <v>44</v>
      </c>
      <c r="L594" s="14" t="s">
        <v>21</v>
      </c>
      <c r="M594" s="14" t="s">
        <v>22</v>
      </c>
      <c r="N594" s="17">
        <v>0.0</v>
      </c>
      <c r="O594" s="14" t="s">
        <v>29</v>
      </c>
    </row>
    <row r="595" ht="14.25" hidden="1" customHeight="1">
      <c r="A595" s="14" t="s">
        <v>625</v>
      </c>
      <c r="B595" s="15" t="s">
        <v>47</v>
      </c>
      <c r="C595" s="16">
        <v>4.0</v>
      </c>
      <c r="D595" s="16">
        <f t="shared" si="1"/>
        <v>0</v>
      </c>
      <c r="E595" s="15" t="s">
        <v>26</v>
      </c>
      <c r="F595" s="16">
        <f t="shared" si="3"/>
        <v>0</v>
      </c>
      <c r="G595" s="15" t="s">
        <v>19</v>
      </c>
      <c r="H595" s="16">
        <v>34900.0</v>
      </c>
      <c r="I595" s="16">
        <v>3.0</v>
      </c>
      <c r="J595" s="16">
        <f t="shared" si="2"/>
        <v>4</v>
      </c>
      <c r="K595" s="15" t="s">
        <v>31</v>
      </c>
      <c r="L595" s="14" t="s">
        <v>21</v>
      </c>
      <c r="M595" s="14" t="s">
        <v>21</v>
      </c>
      <c r="N595" s="17">
        <v>0.0</v>
      </c>
      <c r="O595" s="14" t="s">
        <v>29</v>
      </c>
    </row>
    <row r="596" ht="14.25" hidden="1" customHeight="1">
      <c r="A596" s="14" t="s">
        <v>626</v>
      </c>
      <c r="B596" s="15" t="s">
        <v>25</v>
      </c>
      <c r="C596" s="16">
        <v>1.0</v>
      </c>
      <c r="D596" s="16">
        <f t="shared" si="1"/>
        <v>0</v>
      </c>
      <c r="E596" s="15" t="s">
        <v>26</v>
      </c>
      <c r="F596" s="16">
        <f t="shared" si="3"/>
        <v>0</v>
      </c>
      <c r="G596" s="15" t="s">
        <v>19</v>
      </c>
      <c r="H596" s="16">
        <v>92838.0</v>
      </c>
      <c r="I596" s="16">
        <v>8.0</v>
      </c>
      <c r="J596" s="16">
        <f t="shared" si="2"/>
        <v>4</v>
      </c>
      <c r="K596" s="15" t="s">
        <v>31</v>
      </c>
      <c r="L596" s="14" t="s">
        <v>22</v>
      </c>
      <c r="M596" s="14" t="s">
        <v>22</v>
      </c>
      <c r="N596" s="17">
        <v>0.0</v>
      </c>
      <c r="O596" s="14" t="s">
        <v>29</v>
      </c>
    </row>
    <row r="597" ht="14.25" hidden="1" customHeight="1">
      <c r="A597" s="14" t="s">
        <v>627</v>
      </c>
      <c r="B597" s="15" t="s">
        <v>25</v>
      </c>
      <c r="C597" s="16">
        <v>1.0</v>
      </c>
      <c r="D597" s="16">
        <f t="shared" si="1"/>
        <v>0</v>
      </c>
      <c r="E597" s="15" t="s">
        <v>26</v>
      </c>
      <c r="F597" s="16">
        <f t="shared" si="3"/>
        <v>1</v>
      </c>
      <c r="G597" s="15" t="s">
        <v>27</v>
      </c>
      <c r="H597" s="16">
        <v>45300.0</v>
      </c>
      <c r="I597" s="16">
        <v>15.0</v>
      </c>
      <c r="J597" s="16">
        <f t="shared" si="2"/>
        <v>2</v>
      </c>
      <c r="K597" s="15" t="s">
        <v>28</v>
      </c>
      <c r="L597" s="14" t="s">
        <v>22</v>
      </c>
      <c r="M597" s="14" t="s">
        <v>22</v>
      </c>
      <c r="N597" s="17">
        <v>0.0</v>
      </c>
      <c r="O597" s="14" t="s">
        <v>23</v>
      </c>
    </row>
    <row r="598" ht="14.25" hidden="1" customHeight="1">
      <c r="A598" s="14" t="s">
        <v>628</v>
      </c>
      <c r="B598" s="15" t="s">
        <v>25</v>
      </c>
      <c r="C598" s="16">
        <v>1.0</v>
      </c>
      <c r="D598" s="16">
        <f t="shared" si="1"/>
        <v>0</v>
      </c>
      <c r="E598" s="15" t="s">
        <v>26</v>
      </c>
      <c r="F598" s="16">
        <f t="shared" si="3"/>
        <v>0</v>
      </c>
      <c r="G598" s="15" t="s">
        <v>19</v>
      </c>
      <c r="H598" s="16">
        <v>63625.0</v>
      </c>
      <c r="I598" s="16">
        <v>6.0</v>
      </c>
      <c r="J598" s="16">
        <f t="shared" si="2"/>
        <v>1</v>
      </c>
      <c r="K598" s="15" t="s">
        <v>44</v>
      </c>
      <c r="L598" s="14" t="s">
        <v>21</v>
      </c>
      <c r="M598" s="14" t="s">
        <v>22</v>
      </c>
      <c r="N598" s="17">
        <v>0.0</v>
      </c>
      <c r="O598" s="14" t="s">
        <v>29</v>
      </c>
    </row>
    <row r="599" ht="14.25" customHeight="1">
      <c r="B599" s="15"/>
      <c r="C599" s="16"/>
      <c r="D599" s="16"/>
      <c r="E599" s="15"/>
      <c r="F599" s="16"/>
      <c r="G599" s="15"/>
      <c r="H599" s="16"/>
      <c r="I599" s="16"/>
      <c r="J599" s="16"/>
      <c r="K599" s="15"/>
    </row>
    <row r="600" ht="14.25" customHeight="1">
      <c r="B600" s="15"/>
      <c r="C600" s="16"/>
      <c r="D600" s="16"/>
      <c r="E600" s="15"/>
      <c r="F600" s="16"/>
      <c r="G600" s="15"/>
      <c r="H600" s="16"/>
      <c r="I600" s="16"/>
      <c r="J600" s="16"/>
      <c r="K600" s="15"/>
    </row>
    <row r="601" ht="14.25" customHeight="1">
      <c r="B601" s="15"/>
      <c r="C601" s="16"/>
      <c r="D601" s="16"/>
      <c r="E601" s="15"/>
      <c r="F601" s="16"/>
      <c r="G601" s="15"/>
      <c r="H601" s="16"/>
      <c r="I601" s="16"/>
      <c r="J601" s="16"/>
      <c r="K601" s="15"/>
    </row>
    <row r="602" ht="14.25" customHeight="1">
      <c r="B602" s="15"/>
      <c r="C602" s="16"/>
      <c r="D602" s="16"/>
      <c r="E602" s="15"/>
      <c r="F602" s="16"/>
      <c r="G602" s="15"/>
      <c r="H602" s="16"/>
      <c r="I602" s="16"/>
      <c r="J602" s="16"/>
      <c r="K602" s="15"/>
    </row>
    <row r="603" ht="14.25" customHeight="1">
      <c r="B603" s="15"/>
      <c r="C603" s="16"/>
      <c r="D603" s="16"/>
      <c r="E603" s="15"/>
      <c r="F603" s="16"/>
      <c r="G603" s="15"/>
      <c r="H603" s="16"/>
      <c r="I603" s="16"/>
      <c r="J603" s="16"/>
      <c r="K603" s="15"/>
    </row>
    <row r="604" ht="14.25" customHeight="1">
      <c r="B604" s="15"/>
      <c r="C604" s="16"/>
      <c r="D604" s="16"/>
      <c r="E604" s="15"/>
      <c r="F604" s="16"/>
      <c r="G604" s="15"/>
      <c r="H604" s="16"/>
      <c r="I604" s="16"/>
      <c r="J604" s="16"/>
      <c r="K604" s="15"/>
    </row>
    <row r="605" ht="14.25" customHeight="1">
      <c r="B605" s="15"/>
      <c r="C605" s="16"/>
      <c r="D605" s="16"/>
      <c r="E605" s="15"/>
      <c r="F605" s="16"/>
      <c r="G605" s="15"/>
      <c r="H605" s="16"/>
      <c r="I605" s="16"/>
      <c r="J605" s="16"/>
      <c r="K605" s="15"/>
    </row>
    <row r="606" ht="14.25" customHeight="1">
      <c r="B606" s="15"/>
      <c r="C606" s="16"/>
      <c r="D606" s="16"/>
      <c r="E606" s="15"/>
      <c r="F606" s="16"/>
      <c r="G606" s="15"/>
      <c r="H606" s="16"/>
      <c r="I606" s="16"/>
      <c r="J606" s="16"/>
      <c r="K606" s="15"/>
    </row>
    <row r="607" ht="14.25" customHeight="1">
      <c r="B607" s="15"/>
      <c r="C607" s="16"/>
      <c r="D607" s="16"/>
      <c r="E607" s="15"/>
      <c r="F607" s="16"/>
      <c r="G607" s="15"/>
      <c r="H607" s="16"/>
      <c r="I607" s="16"/>
      <c r="J607" s="16"/>
      <c r="K607" s="15"/>
    </row>
    <row r="608" ht="14.25" customHeight="1">
      <c r="B608" s="15"/>
      <c r="C608" s="16"/>
      <c r="D608" s="16"/>
      <c r="E608" s="15"/>
      <c r="F608" s="16"/>
      <c r="G608" s="15"/>
      <c r="H608" s="16"/>
      <c r="I608" s="16"/>
      <c r="J608" s="16"/>
      <c r="K608" s="15"/>
    </row>
    <row r="609" ht="14.25" customHeight="1">
      <c r="B609" s="15"/>
      <c r="C609" s="16"/>
      <c r="D609" s="16"/>
      <c r="E609" s="15"/>
      <c r="F609" s="16"/>
      <c r="G609" s="15"/>
      <c r="H609" s="16"/>
      <c r="I609" s="16"/>
      <c r="J609" s="16"/>
      <c r="K609" s="15"/>
    </row>
    <row r="610" ht="14.25" customHeight="1">
      <c r="B610" s="15"/>
      <c r="C610" s="16"/>
      <c r="D610" s="16"/>
      <c r="E610" s="15"/>
      <c r="F610" s="16"/>
      <c r="G610" s="15"/>
      <c r="H610" s="16"/>
      <c r="I610" s="16"/>
      <c r="J610" s="16"/>
      <c r="K610" s="15"/>
    </row>
    <row r="611" ht="14.25" customHeight="1">
      <c r="B611" s="15"/>
      <c r="C611" s="16"/>
      <c r="D611" s="16"/>
      <c r="E611" s="15"/>
      <c r="F611" s="16"/>
      <c r="G611" s="15"/>
      <c r="H611" s="16"/>
      <c r="I611" s="16"/>
      <c r="J611" s="16"/>
      <c r="K611" s="15"/>
    </row>
    <row r="612" ht="14.25" customHeight="1">
      <c r="B612" s="15"/>
      <c r="C612" s="16"/>
      <c r="D612" s="16"/>
      <c r="E612" s="15"/>
      <c r="F612" s="16"/>
      <c r="G612" s="15"/>
      <c r="H612" s="16"/>
      <c r="I612" s="16"/>
      <c r="J612" s="16"/>
      <c r="K612" s="15"/>
    </row>
    <row r="613" ht="14.25" customHeight="1">
      <c r="B613" s="15"/>
      <c r="C613" s="16"/>
      <c r="D613" s="16"/>
      <c r="E613" s="15"/>
      <c r="F613" s="16"/>
      <c r="G613" s="15"/>
      <c r="H613" s="16"/>
      <c r="I613" s="16"/>
      <c r="J613" s="16"/>
      <c r="K613" s="15"/>
    </row>
    <row r="614" ht="14.25" customHeight="1">
      <c r="B614" s="15"/>
      <c r="C614" s="16"/>
      <c r="D614" s="16"/>
      <c r="E614" s="15"/>
      <c r="F614" s="16"/>
      <c r="G614" s="15"/>
      <c r="H614" s="16"/>
      <c r="I614" s="16"/>
      <c r="J614" s="16"/>
      <c r="K614" s="15"/>
    </row>
    <row r="615" ht="14.25" customHeight="1">
      <c r="B615" s="15"/>
      <c r="C615" s="16"/>
      <c r="D615" s="16"/>
      <c r="E615" s="15"/>
      <c r="F615" s="16"/>
      <c r="G615" s="15"/>
      <c r="H615" s="16"/>
      <c r="I615" s="16"/>
      <c r="J615" s="16"/>
      <c r="K615" s="15"/>
    </row>
    <row r="616" ht="14.25" customHeight="1">
      <c r="B616" s="15"/>
      <c r="C616" s="16"/>
      <c r="D616" s="16"/>
      <c r="E616" s="15"/>
      <c r="F616" s="16"/>
      <c r="G616" s="15"/>
      <c r="H616" s="16"/>
      <c r="I616" s="16"/>
      <c r="J616" s="16"/>
      <c r="K616" s="15"/>
    </row>
    <row r="617" ht="14.25" customHeight="1">
      <c r="B617" s="15"/>
      <c r="C617" s="16"/>
      <c r="D617" s="16"/>
      <c r="E617" s="15"/>
      <c r="F617" s="16"/>
      <c r="G617" s="15"/>
      <c r="H617" s="16"/>
      <c r="I617" s="16"/>
      <c r="J617" s="16"/>
      <c r="K617" s="15"/>
    </row>
    <row r="618" ht="14.25" customHeight="1">
      <c r="B618" s="15"/>
      <c r="C618" s="16"/>
      <c r="D618" s="16"/>
      <c r="E618" s="15"/>
      <c r="F618" s="16"/>
      <c r="G618" s="15"/>
      <c r="H618" s="16"/>
      <c r="I618" s="16"/>
      <c r="J618" s="16"/>
      <c r="K618" s="15"/>
    </row>
    <row r="619" ht="14.25" customHeight="1">
      <c r="B619" s="15"/>
      <c r="C619" s="16"/>
      <c r="D619" s="16"/>
      <c r="E619" s="15"/>
      <c r="F619" s="16"/>
      <c r="G619" s="15"/>
      <c r="H619" s="16"/>
      <c r="I619" s="16"/>
      <c r="J619" s="16"/>
      <c r="K619" s="15"/>
    </row>
    <row r="620" ht="14.25" customHeight="1">
      <c r="B620" s="15"/>
      <c r="C620" s="16"/>
      <c r="D620" s="16"/>
      <c r="E620" s="15"/>
      <c r="F620" s="16"/>
      <c r="G620" s="15"/>
      <c r="H620" s="16"/>
      <c r="I620" s="16"/>
      <c r="J620" s="16"/>
      <c r="K620" s="15"/>
    </row>
    <row r="621" ht="14.25" customHeight="1">
      <c r="B621" s="15"/>
      <c r="C621" s="16"/>
      <c r="D621" s="16"/>
      <c r="E621" s="15"/>
      <c r="F621" s="16"/>
      <c r="G621" s="15"/>
      <c r="H621" s="16"/>
      <c r="I621" s="16"/>
      <c r="J621" s="16"/>
      <c r="K621" s="15"/>
    </row>
    <row r="622" ht="14.25" customHeight="1">
      <c r="B622" s="15"/>
      <c r="C622" s="16"/>
      <c r="D622" s="16"/>
      <c r="E622" s="15"/>
      <c r="F622" s="16"/>
      <c r="G622" s="15"/>
      <c r="H622" s="16"/>
      <c r="I622" s="16"/>
      <c r="J622" s="16"/>
      <c r="K622" s="15"/>
    </row>
    <row r="623" ht="14.25" customHeight="1">
      <c r="B623" s="15"/>
      <c r="C623" s="16"/>
      <c r="D623" s="16"/>
      <c r="E623" s="15"/>
      <c r="F623" s="16"/>
      <c r="G623" s="15"/>
      <c r="H623" s="16"/>
      <c r="I623" s="16"/>
      <c r="J623" s="16"/>
      <c r="K623" s="15"/>
    </row>
    <row r="624" ht="14.25" customHeight="1">
      <c r="B624" s="15"/>
      <c r="C624" s="16"/>
      <c r="D624" s="16"/>
      <c r="E624" s="15"/>
      <c r="F624" s="16"/>
      <c r="G624" s="15"/>
      <c r="H624" s="16"/>
      <c r="I624" s="16"/>
      <c r="J624" s="16"/>
      <c r="K624" s="15"/>
    </row>
    <row r="625" ht="14.25" customHeight="1">
      <c r="B625" s="15"/>
      <c r="C625" s="16"/>
      <c r="D625" s="16"/>
      <c r="E625" s="15"/>
      <c r="F625" s="16"/>
      <c r="G625" s="15"/>
      <c r="H625" s="16"/>
      <c r="I625" s="16"/>
      <c r="J625" s="16"/>
      <c r="K625" s="15"/>
    </row>
    <row r="626" ht="14.25" customHeight="1">
      <c r="B626" s="15"/>
      <c r="C626" s="16"/>
      <c r="D626" s="16"/>
      <c r="E626" s="15"/>
      <c r="F626" s="16"/>
      <c r="G626" s="15"/>
      <c r="H626" s="16"/>
      <c r="I626" s="16"/>
      <c r="J626" s="16"/>
      <c r="K626" s="15"/>
    </row>
    <row r="627" ht="14.25" customHeight="1">
      <c r="B627" s="15"/>
      <c r="C627" s="16"/>
      <c r="D627" s="16"/>
      <c r="E627" s="15"/>
      <c r="F627" s="16"/>
      <c r="G627" s="15"/>
      <c r="H627" s="16"/>
      <c r="I627" s="16"/>
      <c r="J627" s="16"/>
      <c r="K627" s="15"/>
    </row>
    <row r="628" ht="14.25" customHeight="1">
      <c r="B628" s="15"/>
      <c r="C628" s="16"/>
      <c r="D628" s="16"/>
      <c r="E628" s="15"/>
      <c r="F628" s="16"/>
      <c r="G628" s="15"/>
      <c r="H628" s="16"/>
      <c r="I628" s="16"/>
      <c r="J628" s="16"/>
      <c r="K628" s="15"/>
    </row>
    <row r="629" ht="14.25" customHeight="1">
      <c r="B629" s="15"/>
      <c r="C629" s="16"/>
      <c r="D629" s="16"/>
      <c r="E629" s="15"/>
      <c r="F629" s="16"/>
      <c r="G629" s="15"/>
      <c r="H629" s="16"/>
      <c r="I629" s="16"/>
      <c r="J629" s="16"/>
      <c r="K629" s="15"/>
    </row>
    <row r="630" ht="14.25" customHeight="1">
      <c r="B630" s="15"/>
      <c r="C630" s="16"/>
      <c r="D630" s="16"/>
      <c r="E630" s="15"/>
      <c r="F630" s="16"/>
      <c r="G630" s="15"/>
      <c r="H630" s="16"/>
      <c r="I630" s="16"/>
      <c r="J630" s="16"/>
      <c r="K630" s="15"/>
    </row>
    <row r="631" ht="14.25" customHeight="1">
      <c r="B631" s="15"/>
      <c r="C631" s="16"/>
      <c r="D631" s="16"/>
      <c r="E631" s="15"/>
      <c r="F631" s="16"/>
      <c r="G631" s="15"/>
      <c r="H631" s="16"/>
      <c r="I631" s="16"/>
      <c r="J631" s="16"/>
      <c r="K631" s="15"/>
    </row>
    <row r="632" ht="14.25" customHeight="1">
      <c r="B632" s="15"/>
      <c r="C632" s="16"/>
      <c r="D632" s="16"/>
      <c r="E632" s="15"/>
      <c r="F632" s="16"/>
      <c r="G632" s="15"/>
      <c r="H632" s="16"/>
      <c r="I632" s="16"/>
      <c r="J632" s="16"/>
      <c r="K632" s="15"/>
    </row>
    <row r="633" ht="14.25" customHeight="1">
      <c r="B633" s="15"/>
      <c r="C633" s="16"/>
      <c r="D633" s="16"/>
      <c r="E633" s="15"/>
      <c r="F633" s="16"/>
      <c r="G633" s="15"/>
      <c r="H633" s="16"/>
      <c r="I633" s="16"/>
      <c r="J633" s="16"/>
      <c r="K633" s="15"/>
    </row>
    <row r="634" ht="14.25" customHeight="1">
      <c r="B634" s="15"/>
      <c r="C634" s="16"/>
      <c r="D634" s="16"/>
      <c r="E634" s="15"/>
      <c r="F634" s="16"/>
      <c r="G634" s="15"/>
      <c r="H634" s="16"/>
      <c r="I634" s="16"/>
      <c r="J634" s="16"/>
      <c r="K634" s="15"/>
    </row>
    <row r="635" ht="14.25" customHeight="1">
      <c r="B635" s="15"/>
      <c r="C635" s="16"/>
      <c r="D635" s="16"/>
      <c r="E635" s="15"/>
      <c r="F635" s="16"/>
      <c r="G635" s="15"/>
      <c r="H635" s="16"/>
      <c r="I635" s="16"/>
      <c r="J635" s="16"/>
      <c r="K635" s="15"/>
    </row>
    <row r="636" ht="14.25" customHeight="1">
      <c r="B636" s="15"/>
      <c r="C636" s="16"/>
      <c r="D636" s="16"/>
      <c r="E636" s="15"/>
      <c r="F636" s="16"/>
      <c r="G636" s="15"/>
      <c r="H636" s="16"/>
      <c r="I636" s="16"/>
      <c r="J636" s="16"/>
      <c r="K636" s="15"/>
    </row>
    <row r="637" ht="14.25" customHeight="1">
      <c r="B637" s="15"/>
      <c r="C637" s="16"/>
      <c r="D637" s="16"/>
      <c r="E637" s="15"/>
      <c r="F637" s="16"/>
      <c r="G637" s="15"/>
      <c r="H637" s="16"/>
      <c r="I637" s="16"/>
      <c r="J637" s="16"/>
      <c r="K637" s="15"/>
    </row>
    <row r="638" ht="14.25" customHeight="1">
      <c r="B638" s="15"/>
      <c r="C638" s="16"/>
      <c r="D638" s="16"/>
      <c r="E638" s="15"/>
      <c r="F638" s="16"/>
      <c r="G638" s="15"/>
      <c r="H638" s="16"/>
      <c r="I638" s="16"/>
      <c r="J638" s="16"/>
      <c r="K638" s="15"/>
    </row>
    <row r="639" ht="14.25" customHeight="1">
      <c r="B639" s="15"/>
      <c r="C639" s="16"/>
      <c r="D639" s="16"/>
      <c r="E639" s="15"/>
      <c r="F639" s="16"/>
      <c r="G639" s="15"/>
      <c r="H639" s="16"/>
      <c r="I639" s="16"/>
      <c r="J639" s="16"/>
      <c r="K639" s="15"/>
    </row>
    <row r="640" ht="14.25" customHeight="1">
      <c r="B640" s="15"/>
      <c r="C640" s="16"/>
      <c r="D640" s="16"/>
      <c r="E640" s="15"/>
      <c r="F640" s="16"/>
      <c r="G640" s="15"/>
      <c r="H640" s="16"/>
      <c r="I640" s="16"/>
      <c r="J640" s="16"/>
      <c r="K640" s="15"/>
    </row>
    <row r="641" ht="14.25" customHeight="1">
      <c r="B641" s="15"/>
      <c r="C641" s="16"/>
      <c r="D641" s="16"/>
      <c r="E641" s="15"/>
      <c r="F641" s="16"/>
      <c r="G641" s="15"/>
      <c r="H641" s="16"/>
      <c r="I641" s="16"/>
      <c r="J641" s="16"/>
      <c r="K641" s="15"/>
    </row>
    <row r="642" ht="14.25" customHeight="1">
      <c r="B642" s="15"/>
      <c r="C642" s="16"/>
      <c r="D642" s="16"/>
      <c r="E642" s="15"/>
      <c r="F642" s="16"/>
      <c r="G642" s="15"/>
      <c r="H642" s="16"/>
      <c r="I642" s="16"/>
      <c r="J642" s="16"/>
      <c r="K642" s="15"/>
    </row>
    <row r="643" ht="14.25" customHeight="1">
      <c r="B643" s="15"/>
      <c r="C643" s="16"/>
      <c r="D643" s="16"/>
      <c r="E643" s="15"/>
      <c r="F643" s="16"/>
      <c r="G643" s="15"/>
      <c r="H643" s="16"/>
      <c r="I643" s="16"/>
      <c r="J643" s="16"/>
      <c r="K643" s="15"/>
    </row>
    <row r="644" ht="14.25" customHeight="1">
      <c r="B644" s="15"/>
      <c r="C644" s="16"/>
      <c r="D644" s="16"/>
      <c r="E644" s="15"/>
      <c r="F644" s="16"/>
      <c r="G644" s="15"/>
      <c r="H644" s="16"/>
      <c r="I644" s="16"/>
      <c r="J644" s="16"/>
      <c r="K644" s="15"/>
    </row>
    <row r="645" ht="14.25" customHeight="1">
      <c r="B645" s="15"/>
      <c r="C645" s="16"/>
      <c r="D645" s="16"/>
      <c r="E645" s="15"/>
      <c r="F645" s="16"/>
      <c r="G645" s="15"/>
      <c r="H645" s="16"/>
      <c r="I645" s="16"/>
      <c r="J645" s="16"/>
      <c r="K645" s="15"/>
    </row>
    <row r="646" ht="14.25" customHeight="1">
      <c r="B646" s="15"/>
      <c r="C646" s="16"/>
      <c r="D646" s="16"/>
      <c r="E646" s="15"/>
      <c r="F646" s="16"/>
      <c r="G646" s="15"/>
      <c r="H646" s="16"/>
      <c r="I646" s="16"/>
      <c r="J646" s="16"/>
      <c r="K646" s="15"/>
    </row>
    <row r="647" ht="14.25" customHeight="1">
      <c r="B647" s="15"/>
      <c r="C647" s="16"/>
      <c r="D647" s="16"/>
      <c r="E647" s="15"/>
      <c r="F647" s="16"/>
      <c r="G647" s="15"/>
      <c r="H647" s="16"/>
      <c r="I647" s="16"/>
      <c r="J647" s="16"/>
      <c r="K647" s="15"/>
    </row>
    <row r="648" ht="14.25" customHeight="1">
      <c r="B648" s="15"/>
      <c r="C648" s="16"/>
      <c r="D648" s="16"/>
      <c r="E648" s="15"/>
      <c r="F648" s="16"/>
      <c r="G648" s="15"/>
      <c r="H648" s="16"/>
      <c r="I648" s="16"/>
      <c r="J648" s="16"/>
      <c r="K648" s="15"/>
    </row>
    <row r="649" ht="14.25" customHeight="1">
      <c r="B649" s="15"/>
      <c r="C649" s="16"/>
      <c r="D649" s="16"/>
      <c r="E649" s="15"/>
      <c r="F649" s="16"/>
      <c r="G649" s="15"/>
      <c r="H649" s="16"/>
      <c r="I649" s="16"/>
      <c r="J649" s="16"/>
      <c r="K649" s="15"/>
    </row>
    <row r="650" ht="14.25" customHeight="1">
      <c r="B650" s="15"/>
      <c r="C650" s="16"/>
      <c r="D650" s="16"/>
      <c r="E650" s="15"/>
      <c r="F650" s="16"/>
      <c r="G650" s="15"/>
      <c r="H650" s="16"/>
      <c r="I650" s="16"/>
      <c r="J650" s="16"/>
      <c r="K650" s="15"/>
    </row>
    <row r="651" ht="14.25" customHeight="1">
      <c r="B651" s="15"/>
      <c r="C651" s="16"/>
      <c r="D651" s="16"/>
      <c r="E651" s="15"/>
      <c r="F651" s="16"/>
      <c r="G651" s="15"/>
      <c r="H651" s="16"/>
      <c r="I651" s="16"/>
      <c r="J651" s="16"/>
      <c r="K651" s="15"/>
    </row>
    <row r="652" ht="14.25" customHeight="1">
      <c r="B652" s="15"/>
      <c r="C652" s="16"/>
      <c r="D652" s="16"/>
      <c r="E652" s="15"/>
      <c r="F652" s="16"/>
      <c r="G652" s="15"/>
      <c r="H652" s="16"/>
      <c r="I652" s="16"/>
      <c r="J652" s="16"/>
      <c r="K652" s="15"/>
    </row>
    <row r="653" ht="14.25" customHeight="1">
      <c r="B653" s="15"/>
      <c r="C653" s="16"/>
      <c r="D653" s="16"/>
      <c r="E653" s="15"/>
      <c r="F653" s="16"/>
      <c r="G653" s="15"/>
      <c r="H653" s="16"/>
      <c r="I653" s="16"/>
      <c r="J653" s="16"/>
      <c r="K653" s="15"/>
    </row>
    <row r="654" ht="14.25" customHeight="1">
      <c r="B654" s="15"/>
      <c r="C654" s="16"/>
      <c r="D654" s="16"/>
      <c r="E654" s="15"/>
      <c r="F654" s="16"/>
      <c r="G654" s="15"/>
      <c r="H654" s="16"/>
      <c r="I654" s="16"/>
      <c r="J654" s="16"/>
      <c r="K654" s="15"/>
    </row>
    <row r="655" ht="14.25" customHeight="1">
      <c r="B655" s="15"/>
      <c r="C655" s="16"/>
      <c r="D655" s="16"/>
      <c r="E655" s="15"/>
      <c r="F655" s="16"/>
      <c r="G655" s="15"/>
      <c r="H655" s="16"/>
      <c r="I655" s="16"/>
      <c r="J655" s="16"/>
      <c r="K655" s="15"/>
    </row>
    <row r="656" ht="14.25" customHeight="1">
      <c r="B656" s="15"/>
      <c r="C656" s="16"/>
      <c r="D656" s="16"/>
      <c r="E656" s="15"/>
      <c r="F656" s="16"/>
      <c r="G656" s="15"/>
      <c r="H656" s="16"/>
      <c r="I656" s="16"/>
      <c r="J656" s="16"/>
      <c r="K656" s="15"/>
    </row>
    <row r="657" ht="14.25" customHeight="1">
      <c r="B657" s="15"/>
      <c r="C657" s="16"/>
      <c r="D657" s="16"/>
      <c r="E657" s="15"/>
      <c r="F657" s="16"/>
      <c r="G657" s="15"/>
      <c r="H657" s="16"/>
      <c r="I657" s="16"/>
      <c r="J657" s="16"/>
      <c r="K657" s="15"/>
    </row>
    <row r="658" ht="14.25" customHeight="1">
      <c r="B658" s="15"/>
      <c r="C658" s="16"/>
      <c r="D658" s="16"/>
      <c r="E658" s="15"/>
      <c r="F658" s="16"/>
      <c r="G658" s="15"/>
      <c r="H658" s="16"/>
      <c r="I658" s="16"/>
      <c r="J658" s="16"/>
      <c r="K658" s="15"/>
    </row>
    <row r="659" ht="14.25" customHeight="1">
      <c r="B659" s="15"/>
      <c r="C659" s="16"/>
      <c r="D659" s="16"/>
      <c r="E659" s="15"/>
      <c r="F659" s="16"/>
      <c r="G659" s="15"/>
      <c r="H659" s="16"/>
      <c r="I659" s="16"/>
      <c r="J659" s="16"/>
      <c r="K659" s="15"/>
    </row>
    <row r="660" ht="14.25" customHeight="1">
      <c r="B660" s="15"/>
      <c r="C660" s="16"/>
      <c r="D660" s="16"/>
      <c r="E660" s="15"/>
      <c r="F660" s="16"/>
      <c r="G660" s="15"/>
      <c r="H660" s="16"/>
      <c r="I660" s="16"/>
      <c r="J660" s="16"/>
      <c r="K660" s="15"/>
    </row>
    <row r="661" ht="14.25" customHeight="1">
      <c r="B661" s="15"/>
      <c r="C661" s="16"/>
      <c r="D661" s="16"/>
      <c r="E661" s="15"/>
      <c r="F661" s="16"/>
      <c r="G661" s="15"/>
      <c r="H661" s="16"/>
      <c r="I661" s="16"/>
      <c r="J661" s="16"/>
      <c r="K661" s="15"/>
    </row>
    <row r="662" ht="14.25" customHeight="1">
      <c r="B662" s="15"/>
      <c r="C662" s="16"/>
      <c r="D662" s="16"/>
      <c r="E662" s="15"/>
      <c r="F662" s="16"/>
      <c r="G662" s="15"/>
      <c r="H662" s="16"/>
      <c r="I662" s="16"/>
      <c r="J662" s="16"/>
      <c r="K662" s="15"/>
    </row>
    <row r="663" ht="14.25" customHeight="1">
      <c r="B663" s="15"/>
      <c r="C663" s="16"/>
      <c r="D663" s="16"/>
      <c r="E663" s="15"/>
      <c r="F663" s="16"/>
      <c r="G663" s="15"/>
      <c r="H663" s="16"/>
      <c r="I663" s="16"/>
      <c r="J663" s="16"/>
      <c r="K663" s="15"/>
    </row>
    <row r="664" ht="14.25" customHeight="1">
      <c r="B664" s="15"/>
      <c r="C664" s="16"/>
      <c r="D664" s="16"/>
      <c r="E664" s="15"/>
      <c r="F664" s="16"/>
      <c r="G664" s="15"/>
      <c r="H664" s="16"/>
      <c r="I664" s="16"/>
      <c r="J664" s="16"/>
      <c r="K664" s="15"/>
    </row>
    <row r="665" ht="14.25" customHeight="1">
      <c r="B665" s="15"/>
      <c r="C665" s="16"/>
      <c r="D665" s="16"/>
      <c r="E665" s="15"/>
      <c r="F665" s="16"/>
      <c r="G665" s="15"/>
      <c r="H665" s="16"/>
      <c r="I665" s="16"/>
      <c r="J665" s="16"/>
      <c r="K665" s="15"/>
    </row>
    <row r="666" ht="14.25" customHeight="1">
      <c r="B666" s="15"/>
      <c r="C666" s="16"/>
      <c r="D666" s="16"/>
      <c r="E666" s="15"/>
      <c r="F666" s="16"/>
      <c r="G666" s="15"/>
      <c r="H666" s="16"/>
      <c r="I666" s="16"/>
      <c r="J666" s="16"/>
      <c r="K666" s="15"/>
    </row>
    <row r="667" ht="14.25" customHeight="1">
      <c r="B667" s="15"/>
      <c r="C667" s="16"/>
      <c r="D667" s="16"/>
      <c r="E667" s="15"/>
      <c r="F667" s="16"/>
      <c r="G667" s="15"/>
      <c r="H667" s="16"/>
      <c r="I667" s="16"/>
      <c r="J667" s="16"/>
      <c r="K667" s="15"/>
    </row>
    <row r="668" ht="14.25" customHeight="1">
      <c r="B668" s="15"/>
      <c r="C668" s="16"/>
      <c r="D668" s="16"/>
      <c r="E668" s="15"/>
      <c r="F668" s="16"/>
      <c r="G668" s="15"/>
      <c r="H668" s="16"/>
      <c r="I668" s="16"/>
      <c r="J668" s="16"/>
      <c r="K668" s="15"/>
    </row>
    <row r="669" ht="14.25" customHeight="1">
      <c r="B669" s="15"/>
      <c r="C669" s="16"/>
      <c r="D669" s="16"/>
      <c r="E669" s="15"/>
      <c r="F669" s="16"/>
      <c r="G669" s="15"/>
      <c r="H669" s="16"/>
      <c r="I669" s="16"/>
      <c r="J669" s="16"/>
      <c r="K669" s="15"/>
    </row>
    <row r="670" ht="14.25" customHeight="1">
      <c r="B670" s="15"/>
      <c r="C670" s="16"/>
      <c r="D670" s="16"/>
      <c r="E670" s="15"/>
      <c r="F670" s="16"/>
      <c r="G670" s="15"/>
      <c r="H670" s="16"/>
      <c r="I670" s="16"/>
      <c r="J670" s="16"/>
      <c r="K670" s="15"/>
    </row>
    <row r="671" ht="14.25" customHeight="1">
      <c r="B671" s="15"/>
      <c r="C671" s="16"/>
      <c r="D671" s="16"/>
      <c r="E671" s="15"/>
      <c r="F671" s="16"/>
      <c r="G671" s="15"/>
      <c r="H671" s="16"/>
      <c r="I671" s="16"/>
      <c r="J671" s="16"/>
      <c r="K671" s="15"/>
    </row>
    <row r="672" ht="14.25" customHeight="1">
      <c r="B672" s="15"/>
      <c r="C672" s="16"/>
      <c r="D672" s="16"/>
      <c r="E672" s="15"/>
      <c r="F672" s="16"/>
      <c r="G672" s="15"/>
      <c r="H672" s="16"/>
      <c r="I672" s="16"/>
      <c r="J672" s="16"/>
      <c r="K672" s="15"/>
    </row>
    <row r="673" ht="14.25" customHeight="1">
      <c r="B673" s="15"/>
      <c r="C673" s="16"/>
      <c r="D673" s="16"/>
      <c r="E673" s="15"/>
      <c r="F673" s="16"/>
      <c r="G673" s="15"/>
      <c r="H673" s="16"/>
      <c r="I673" s="16"/>
      <c r="J673" s="16"/>
      <c r="K673" s="15"/>
    </row>
    <row r="674" ht="14.25" customHeight="1">
      <c r="B674" s="15"/>
      <c r="C674" s="16"/>
      <c r="D674" s="16"/>
      <c r="E674" s="15"/>
      <c r="F674" s="16"/>
      <c r="G674" s="15"/>
      <c r="H674" s="16"/>
      <c r="I674" s="16"/>
      <c r="J674" s="16"/>
      <c r="K674" s="15"/>
    </row>
    <row r="675" ht="14.25" customHeight="1">
      <c r="B675" s="15"/>
      <c r="C675" s="16"/>
      <c r="D675" s="16"/>
      <c r="E675" s="15"/>
      <c r="F675" s="16"/>
      <c r="G675" s="15"/>
      <c r="H675" s="16"/>
      <c r="I675" s="16"/>
      <c r="J675" s="16"/>
      <c r="K675" s="15"/>
    </row>
    <row r="676" ht="14.25" customHeight="1">
      <c r="B676" s="15"/>
      <c r="C676" s="16"/>
      <c r="D676" s="16"/>
      <c r="E676" s="15"/>
      <c r="F676" s="16"/>
      <c r="G676" s="15"/>
      <c r="H676" s="16"/>
      <c r="I676" s="16"/>
      <c r="J676" s="16"/>
      <c r="K676" s="15"/>
    </row>
    <row r="677" ht="14.25" customHeight="1">
      <c r="B677" s="15"/>
      <c r="C677" s="16"/>
      <c r="D677" s="16"/>
      <c r="E677" s="15"/>
      <c r="F677" s="16"/>
      <c r="G677" s="15"/>
      <c r="H677" s="16"/>
      <c r="I677" s="16"/>
      <c r="J677" s="16"/>
      <c r="K677" s="15"/>
    </row>
    <row r="678" ht="14.25" customHeight="1">
      <c r="B678" s="15"/>
      <c r="C678" s="16"/>
      <c r="D678" s="16"/>
      <c r="E678" s="15"/>
      <c r="F678" s="16"/>
      <c r="G678" s="15"/>
      <c r="H678" s="16"/>
      <c r="I678" s="16"/>
      <c r="J678" s="16"/>
      <c r="K678" s="15"/>
    </row>
    <row r="679" ht="14.25" customHeight="1">
      <c r="B679" s="15"/>
      <c r="C679" s="16"/>
      <c r="D679" s="16"/>
      <c r="E679" s="15"/>
      <c r="F679" s="16"/>
      <c r="G679" s="15"/>
      <c r="H679" s="16"/>
      <c r="I679" s="16"/>
      <c r="J679" s="16"/>
      <c r="K679" s="15"/>
    </row>
    <row r="680" ht="14.25" customHeight="1">
      <c r="B680" s="15"/>
      <c r="C680" s="16"/>
      <c r="D680" s="16"/>
      <c r="E680" s="15"/>
      <c r="F680" s="16"/>
      <c r="G680" s="15"/>
      <c r="H680" s="16"/>
      <c r="I680" s="16"/>
      <c r="J680" s="16"/>
      <c r="K680" s="15"/>
    </row>
    <row r="681" ht="14.25" customHeight="1">
      <c r="B681" s="15"/>
      <c r="C681" s="16"/>
      <c r="D681" s="16"/>
      <c r="E681" s="15"/>
      <c r="F681" s="16"/>
      <c r="G681" s="15"/>
      <c r="H681" s="16"/>
      <c r="I681" s="16"/>
      <c r="J681" s="16"/>
      <c r="K681" s="15"/>
    </row>
    <row r="682" ht="14.25" customHeight="1">
      <c r="B682" s="15"/>
      <c r="C682" s="16"/>
      <c r="D682" s="16"/>
      <c r="E682" s="15"/>
      <c r="F682" s="16"/>
      <c r="G682" s="15"/>
      <c r="H682" s="16"/>
      <c r="I682" s="16"/>
      <c r="J682" s="16"/>
      <c r="K682" s="15"/>
    </row>
    <row r="683" ht="14.25" customHeight="1">
      <c r="B683" s="15"/>
      <c r="C683" s="16"/>
      <c r="D683" s="16"/>
      <c r="E683" s="15"/>
      <c r="F683" s="16"/>
      <c r="G683" s="15"/>
      <c r="H683" s="16"/>
      <c r="I683" s="16"/>
      <c r="J683" s="16"/>
      <c r="K683" s="15"/>
    </row>
    <row r="684" ht="14.25" customHeight="1">
      <c r="B684" s="15"/>
      <c r="C684" s="16"/>
      <c r="D684" s="16"/>
      <c r="E684" s="15"/>
      <c r="F684" s="16"/>
      <c r="G684" s="15"/>
      <c r="H684" s="16"/>
      <c r="I684" s="16"/>
      <c r="J684" s="16"/>
      <c r="K684" s="15"/>
    </row>
    <row r="685" ht="14.25" customHeight="1">
      <c r="B685" s="15"/>
      <c r="C685" s="16"/>
      <c r="D685" s="16"/>
      <c r="E685" s="15"/>
      <c r="F685" s="16"/>
      <c r="G685" s="15"/>
      <c r="H685" s="16"/>
      <c r="I685" s="16"/>
      <c r="J685" s="16"/>
      <c r="K685" s="15"/>
    </row>
    <row r="686" ht="14.25" customHeight="1">
      <c r="B686" s="15"/>
      <c r="C686" s="16"/>
      <c r="D686" s="16"/>
      <c r="E686" s="15"/>
      <c r="F686" s="16"/>
      <c r="G686" s="15"/>
      <c r="H686" s="16"/>
      <c r="I686" s="16"/>
      <c r="J686" s="16"/>
      <c r="K686" s="15"/>
    </row>
    <row r="687" ht="14.25" customHeight="1">
      <c r="B687" s="15"/>
      <c r="C687" s="16"/>
      <c r="D687" s="16"/>
      <c r="E687" s="15"/>
      <c r="F687" s="16"/>
      <c r="G687" s="15"/>
      <c r="H687" s="16"/>
      <c r="I687" s="16"/>
      <c r="J687" s="16"/>
      <c r="K687" s="15"/>
    </row>
    <row r="688" ht="14.25" customHeight="1">
      <c r="B688" s="15"/>
      <c r="C688" s="16"/>
      <c r="D688" s="16"/>
      <c r="E688" s="15"/>
      <c r="F688" s="16"/>
      <c r="G688" s="15"/>
      <c r="H688" s="16"/>
      <c r="I688" s="16"/>
      <c r="J688" s="16"/>
      <c r="K688" s="15"/>
    </row>
    <row r="689" ht="14.25" customHeight="1">
      <c r="B689" s="15"/>
      <c r="C689" s="16"/>
      <c r="D689" s="16"/>
      <c r="E689" s="15"/>
      <c r="F689" s="16"/>
      <c r="G689" s="15"/>
      <c r="H689" s="16"/>
      <c r="I689" s="16"/>
      <c r="J689" s="16"/>
      <c r="K689" s="15"/>
    </row>
    <row r="690" ht="14.25" customHeight="1">
      <c r="B690" s="15"/>
      <c r="C690" s="16"/>
      <c r="D690" s="16"/>
      <c r="E690" s="15"/>
      <c r="F690" s="16"/>
      <c r="G690" s="15"/>
      <c r="H690" s="16"/>
      <c r="I690" s="16"/>
      <c r="J690" s="16"/>
      <c r="K690" s="15"/>
    </row>
    <row r="691" ht="14.25" customHeight="1">
      <c r="B691" s="15"/>
      <c r="C691" s="16"/>
      <c r="D691" s="16"/>
      <c r="E691" s="15"/>
      <c r="F691" s="16"/>
      <c r="G691" s="15"/>
      <c r="H691" s="16"/>
      <c r="I691" s="16"/>
      <c r="J691" s="16"/>
      <c r="K691" s="15"/>
    </row>
    <row r="692" ht="14.25" customHeight="1">
      <c r="B692" s="15"/>
      <c r="C692" s="16"/>
      <c r="D692" s="16"/>
      <c r="E692" s="15"/>
      <c r="F692" s="16"/>
      <c r="G692" s="15"/>
      <c r="H692" s="16"/>
      <c r="I692" s="16"/>
      <c r="J692" s="16"/>
      <c r="K692" s="15"/>
    </row>
    <row r="693" ht="14.25" customHeight="1">
      <c r="B693" s="15"/>
      <c r="C693" s="16"/>
      <c r="D693" s="16"/>
      <c r="E693" s="15"/>
      <c r="F693" s="16"/>
      <c r="G693" s="15"/>
      <c r="H693" s="16"/>
      <c r="I693" s="16"/>
      <c r="J693" s="16"/>
      <c r="K693" s="15"/>
    </row>
    <row r="694" ht="14.25" customHeight="1">
      <c r="B694" s="15"/>
      <c r="C694" s="16"/>
      <c r="D694" s="16"/>
      <c r="E694" s="15"/>
      <c r="F694" s="16"/>
      <c r="G694" s="15"/>
      <c r="H694" s="16"/>
      <c r="I694" s="16"/>
      <c r="J694" s="16"/>
      <c r="K694" s="15"/>
    </row>
    <row r="695" ht="14.25" customHeight="1">
      <c r="B695" s="15"/>
      <c r="C695" s="16"/>
      <c r="D695" s="16"/>
      <c r="E695" s="15"/>
      <c r="F695" s="16"/>
      <c r="G695" s="15"/>
      <c r="H695" s="16"/>
      <c r="I695" s="16"/>
      <c r="J695" s="16"/>
      <c r="K695" s="15"/>
    </row>
    <row r="696" ht="14.25" customHeight="1">
      <c r="B696" s="15"/>
      <c r="C696" s="16"/>
      <c r="D696" s="16"/>
      <c r="E696" s="15"/>
      <c r="F696" s="16"/>
      <c r="G696" s="15"/>
      <c r="H696" s="16"/>
      <c r="I696" s="16"/>
      <c r="J696" s="16"/>
      <c r="K696" s="15"/>
    </row>
    <row r="697" ht="14.25" customHeight="1">
      <c r="B697" s="15"/>
      <c r="C697" s="16"/>
      <c r="D697" s="16"/>
      <c r="E697" s="15"/>
      <c r="F697" s="16"/>
      <c r="G697" s="15"/>
      <c r="H697" s="16"/>
      <c r="I697" s="16"/>
      <c r="J697" s="16"/>
      <c r="K697" s="15"/>
    </row>
    <row r="698" ht="14.25" customHeight="1">
      <c r="B698" s="15"/>
      <c r="C698" s="16"/>
      <c r="D698" s="16"/>
      <c r="E698" s="15"/>
      <c r="F698" s="16"/>
      <c r="G698" s="15"/>
      <c r="H698" s="16"/>
      <c r="I698" s="16"/>
      <c r="J698" s="16"/>
      <c r="K698" s="15"/>
    </row>
    <row r="699" ht="14.25" customHeight="1">
      <c r="B699" s="15"/>
      <c r="C699" s="16"/>
      <c r="D699" s="16"/>
      <c r="E699" s="15"/>
      <c r="F699" s="16"/>
      <c r="G699" s="15"/>
      <c r="H699" s="16"/>
      <c r="I699" s="16"/>
      <c r="J699" s="16"/>
      <c r="K699" s="15"/>
    </row>
    <row r="700" ht="14.25" customHeight="1">
      <c r="B700" s="15"/>
      <c r="C700" s="16"/>
      <c r="D700" s="16"/>
      <c r="E700" s="15"/>
      <c r="F700" s="16"/>
      <c r="G700" s="15"/>
      <c r="H700" s="16"/>
      <c r="I700" s="16"/>
      <c r="J700" s="16"/>
      <c r="K700" s="15"/>
    </row>
    <row r="701" ht="14.25" customHeight="1">
      <c r="B701" s="15"/>
      <c r="C701" s="16"/>
      <c r="D701" s="16"/>
      <c r="E701" s="15"/>
      <c r="F701" s="16"/>
      <c r="G701" s="15"/>
      <c r="H701" s="16"/>
      <c r="I701" s="16"/>
      <c r="J701" s="16"/>
      <c r="K701" s="15"/>
    </row>
    <row r="702" ht="14.25" customHeight="1">
      <c r="B702" s="15"/>
      <c r="C702" s="16"/>
      <c r="D702" s="16"/>
      <c r="E702" s="15"/>
      <c r="F702" s="16"/>
      <c r="G702" s="15"/>
      <c r="H702" s="16"/>
      <c r="I702" s="16"/>
      <c r="J702" s="16"/>
      <c r="K702" s="15"/>
    </row>
    <row r="703" ht="14.25" customHeight="1">
      <c r="B703" s="15"/>
      <c r="C703" s="16"/>
      <c r="D703" s="16"/>
      <c r="E703" s="15"/>
      <c r="F703" s="16"/>
      <c r="G703" s="15"/>
      <c r="H703" s="16"/>
      <c r="I703" s="16"/>
      <c r="J703" s="16"/>
      <c r="K703" s="15"/>
    </row>
    <row r="704" ht="14.25" customHeight="1">
      <c r="B704" s="15"/>
      <c r="C704" s="16"/>
      <c r="D704" s="16"/>
      <c r="E704" s="15"/>
      <c r="F704" s="16"/>
      <c r="G704" s="15"/>
      <c r="H704" s="16"/>
      <c r="I704" s="16"/>
      <c r="J704" s="16"/>
      <c r="K704" s="15"/>
    </row>
    <row r="705" ht="14.25" customHeight="1">
      <c r="B705" s="15"/>
      <c r="C705" s="16"/>
      <c r="D705" s="16"/>
      <c r="E705" s="15"/>
      <c r="F705" s="16"/>
      <c r="G705" s="15"/>
      <c r="H705" s="16"/>
      <c r="I705" s="16"/>
      <c r="J705" s="16"/>
      <c r="K705" s="15"/>
    </row>
    <row r="706" ht="14.25" customHeight="1">
      <c r="B706" s="15"/>
      <c r="C706" s="16"/>
      <c r="D706" s="16"/>
      <c r="E706" s="15"/>
      <c r="F706" s="16"/>
      <c r="G706" s="15"/>
      <c r="H706" s="16"/>
      <c r="I706" s="16"/>
      <c r="J706" s="16"/>
      <c r="K706" s="15"/>
    </row>
    <row r="707" ht="14.25" customHeight="1">
      <c r="B707" s="15"/>
      <c r="C707" s="16"/>
      <c r="D707" s="16"/>
      <c r="E707" s="15"/>
      <c r="F707" s="16"/>
      <c r="G707" s="15"/>
      <c r="H707" s="16"/>
      <c r="I707" s="16"/>
      <c r="J707" s="16"/>
      <c r="K707" s="15"/>
    </row>
    <row r="708" ht="14.25" customHeight="1">
      <c r="B708" s="15"/>
      <c r="C708" s="16"/>
      <c r="D708" s="16"/>
      <c r="E708" s="15"/>
      <c r="F708" s="16"/>
      <c r="G708" s="15"/>
      <c r="H708" s="16"/>
      <c r="I708" s="16"/>
      <c r="J708" s="16"/>
      <c r="K708" s="15"/>
    </row>
    <row r="709" ht="14.25" customHeight="1">
      <c r="B709" s="15"/>
      <c r="C709" s="16"/>
      <c r="D709" s="16"/>
      <c r="E709" s="15"/>
      <c r="F709" s="16"/>
      <c r="G709" s="15"/>
      <c r="H709" s="16"/>
      <c r="I709" s="16"/>
      <c r="J709" s="16"/>
      <c r="K709" s="15"/>
    </row>
    <row r="710" ht="14.25" customHeight="1">
      <c r="B710" s="15"/>
      <c r="C710" s="16"/>
      <c r="D710" s="16"/>
      <c r="E710" s="15"/>
      <c r="F710" s="16"/>
      <c r="G710" s="15"/>
      <c r="H710" s="16"/>
      <c r="I710" s="16"/>
      <c r="J710" s="16"/>
      <c r="K710" s="15"/>
    </row>
    <row r="711" ht="14.25" customHeight="1">
      <c r="B711" s="15"/>
      <c r="C711" s="16"/>
      <c r="D711" s="16"/>
      <c r="E711" s="15"/>
      <c r="F711" s="16"/>
      <c r="G711" s="15"/>
      <c r="H711" s="16"/>
      <c r="I711" s="16"/>
      <c r="J711" s="16"/>
      <c r="K711" s="15"/>
    </row>
    <row r="712" ht="14.25" customHeight="1">
      <c r="B712" s="15"/>
      <c r="C712" s="16"/>
      <c r="D712" s="16"/>
      <c r="E712" s="15"/>
      <c r="F712" s="16"/>
      <c r="G712" s="15"/>
      <c r="H712" s="16"/>
      <c r="I712" s="16"/>
      <c r="J712" s="16"/>
      <c r="K712" s="15"/>
    </row>
    <row r="713" ht="14.25" customHeight="1">
      <c r="B713" s="15"/>
      <c r="C713" s="16"/>
      <c r="D713" s="16"/>
      <c r="E713" s="15"/>
      <c r="F713" s="16"/>
      <c r="G713" s="15"/>
      <c r="H713" s="16"/>
      <c r="I713" s="16"/>
      <c r="J713" s="16"/>
      <c r="K713" s="15"/>
    </row>
    <row r="714" ht="14.25" customHeight="1">
      <c r="B714" s="15"/>
      <c r="C714" s="16"/>
      <c r="D714" s="16"/>
      <c r="E714" s="15"/>
      <c r="F714" s="16"/>
      <c r="G714" s="15"/>
      <c r="H714" s="16"/>
      <c r="I714" s="16"/>
      <c r="J714" s="16"/>
      <c r="K714" s="15"/>
    </row>
    <row r="715" ht="14.25" customHeight="1">
      <c r="B715" s="15"/>
      <c r="C715" s="16"/>
      <c r="D715" s="16"/>
      <c r="E715" s="15"/>
      <c r="F715" s="16"/>
      <c r="G715" s="15"/>
      <c r="H715" s="16"/>
      <c r="I715" s="16"/>
      <c r="J715" s="16"/>
      <c r="K715" s="15"/>
    </row>
    <row r="716" ht="14.25" customHeight="1">
      <c r="B716" s="15"/>
      <c r="C716" s="16"/>
      <c r="D716" s="16"/>
      <c r="E716" s="15"/>
      <c r="F716" s="16"/>
      <c r="G716" s="15"/>
      <c r="H716" s="16"/>
      <c r="I716" s="16"/>
      <c r="J716" s="16"/>
      <c r="K716" s="15"/>
    </row>
    <row r="717" ht="14.25" customHeight="1">
      <c r="B717" s="15"/>
      <c r="C717" s="16"/>
      <c r="D717" s="16"/>
      <c r="E717" s="15"/>
      <c r="F717" s="16"/>
      <c r="G717" s="15"/>
      <c r="H717" s="16"/>
      <c r="I717" s="16"/>
      <c r="J717" s="16"/>
      <c r="K717" s="15"/>
    </row>
    <row r="718" ht="14.25" customHeight="1">
      <c r="B718" s="15"/>
      <c r="C718" s="16"/>
      <c r="D718" s="16"/>
      <c r="E718" s="15"/>
      <c r="F718" s="16"/>
      <c r="G718" s="15"/>
      <c r="H718" s="16"/>
      <c r="I718" s="16"/>
      <c r="J718" s="16"/>
      <c r="K718" s="15"/>
    </row>
    <row r="719" ht="14.25" customHeight="1">
      <c r="B719" s="15"/>
      <c r="C719" s="16"/>
      <c r="D719" s="16"/>
      <c r="E719" s="15"/>
      <c r="F719" s="16"/>
      <c r="G719" s="15"/>
      <c r="H719" s="16"/>
      <c r="I719" s="16"/>
      <c r="J719" s="16"/>
      <c r="K719" s="15"/>
    </row>
    <row r="720" ht="14.25" customHeight="1">
      <c r="B720" s="15"/>
      <c r="C720" s="16"/>
      <c r="D720" s="16"/>
      <c r="E720" s="15"/>
      <c r="F720" s="16"/>
      <c r="G720" s="15"/>
      <c r="H720" s="16"/>
      <c r="I720" s="16"/>
      <c r="J720" s="16"/>
      <c r="K720" s="15"/>
    </row>
    <row r="721" ht="14.25" customHeight="1">
      <c r="B721" s="15"/>
      <c r="C721" s="16"/>
      <c r="D721" s="16"/>
      <c r="E721" s="15"/>
      <c r="F721" s="16"/>
      <c r="G721" s="15"/>
      <c r="H721" s="16"/>
      <c r="I721" s="16"/>
      <c r="J721" s="16"/>
      <c r="K721" s="15"/>
    </row>
    <row r="722" ht="14.25" customHeight="1">
      <c r="B722" s="15"/>
      <c r="C722" s="16"/>
      <c r="D722" s="16"/>
      <c r="E722" s="15"/>
      <c r="F722" s="16"/>
      <c r="G722" s="15"/>
      <c r="H722" s="16"/>
      <c r="I722" s="16"/>
      <c r="J722" s="16"/>
      <c r="K722" s="15"/>
    </row>
    <row r="723" ht="14.25" customHeight="1">
      <c r="B723" s="15"/>
      <c r="C723" s="16"/>
      <c r="D723" s="16"/>
      <c r="E723" s="15"/>
      <c r="F723" s="16"/>
      <c r="G723" s="15"/>
      <c r="H723" s="16"/>
      <c r="I723" s="16"/>
      <c r="J723" s="16"/>
      <c r="K723" s="15"/>
    </row>
    <row r="724" ht="14.25" customHeight="1">
      <c r="B724" s="15"/>
      <c r="C724" s="16"/>
      <c r="D724" s="16"/>
      <c r="E724" s="15"/>
      <c r="F724" s="16"/>
      <c r="G724" s="15"/>
      <c r="H724" s="16"/>
      <c r="I724" s="16"/>
      <c r="J724" s="16"/>
      <c r="K724" s="15"/>
    </row>
    <row r="725" ht="14.25" customHeight="1">
      <c r="B725" s="15"/>
      <c r="C725" s="16"/>
      <c r="D725" s="16"/>
      <c r="E725" s="15"/>
      <c r="F725" s="16"/>
      <c r="G725" s="15"/>
      <c r="H725" s="16"/>
      <c r="I725" s="16"/>
      <c r="J725" s="16"/>
      <c r="K725" s="15"/>
    </row>
    <row r="726" ht="14.25" customHeight="1">
      <c r="B726" s="15"/>
      <c r="C726" s="16"/>
      <c r="D726" s="16"/>
      <c r="E726" s="15"/>
      <c r="F726" s="16"/>
      <c r="G726" s="15"/>
      <c r="H726" s="16"/>
      <c r="I726" s="16"/>
      <c r="J726" s="16"/>
      <c r="K726" s="15"/>
    </row>
    <row r="727" ht="14.25" customHeight="1">
      <c r="B727" s="15"/>
      <c r="C727" s="16"/>
      <c r="D727" s="16"/>
      <c r="E727" s="15"/>
      <c r="F727" s="16"/>
      <c r="G727" s="15"/>
      <c r="H727" s="16"/>
      <c r="I727" s="16"/>
      <c r="J727" s="16"/>
      <c r="K727" s="15"/>
    </row>
    <row r="728" ht="14.25" customHeight="1">
      <c r="B728" s="15"/>
      <c r="C728" s="16"/>
      <c r="D728" s="16"/>
      <c r="E728" s="15"/>
      <c r="F728" s="16"/>
      <c r="G728" s="15"/>
      <c r="H728" s="16"/>
      <c r="I728" s="16"/>
      <c r="J728" s="16"/>
      <c r="K728" s="15"/>
    </row>
    <row r="729" ht="14.25" customHeight="1">
      <c r="B729" s="15"/>
      <c r="C729" s="16"/>
      <c r="D729" s="16"/>
      <c r="E729" s="15"/>
      <c r="F729" s="16"/>
      <c r="G729" s="15"/>
      <c r="H729" s="16"/>
      <c r="I729" s="16"/>
      <c r="J729" s="16"/>
      <c r="K729" s="15"/>
    </row>
    <row r="730" ht="14.25" customHeight="1">
      <c r="B730" s="15"/>
      <c r="C730" s="16"/>
      <c r="D730" s="16"/>
      <c r="E730" s="15"/>
      <c r="F730" s="16"/>
      <c r="G730" s="15"/>
      <c r="H730" s="16"/>
      <c r="I730" s="16"/>
      <c r="J730" s="16"/>
      <c r="K730" s="15"/>
    </row>
    <row r="731" ht="14.25" customHeight="1">
      <c r="B731" s="15"/>
      <c r="C731" s="16"/>
      <c r="D731" s="16"/>
      <c r="E731" s="15"/>
      <c r="F731" s="16"/>
      <c r="G731" s="15"/>
      <c r="H731" s="16"/>
      <c r="I731" s="16"/>
      <c r="J731" s="16"/>
      <c r="K731" s="15"/>
    </row>
    <row r="732" ht="14.25" customHeight="1">
      <c r="B732" s="15"/>
      <c r="C732" s="16"/>
      <c r="D732" s="16"/>
      <c r="E732" s="15"/>
      <c r="F732" s="16"/>
      <c r="G732" s="15"/>
      <c r="H732" s="16"/>
      <c r="I732" s="16"/>
      <c r="J732" s="16"/>
      <c r="K732" s="15"/>
    </row>
    <row r="733" ht="14.25" customHeight="1">
      <c r="B733" s="15"/>
      <c r="C733" s="16"/>
      <c r="D733" s="16"/>
      <c r="E733" s="15"/>
      <c r="F733" s="16"/>
      <c r="G733" s="15"/>
      <c r="H733" s="16"/>
      <c r="I733" s="16"/>
      <c r="J733" s="16"/>
      <c r="K733" s="15"/>
    </row>
    <row r="734" ht="14.25" customHeight="1">
      <c r="B734" s="15"/>
      <c r="C734" s="16"/>
      <c r="D734" s="16"/>
      <c r="E734" s="15"/>
      <c r="F734" s="16"/>
      <c r="G734" s="15"/>
      <c r="H734" s="16"/>
      <c r="I734" s="16"/>
      <c r="J734" s="16"/>
      <c r="K734" s="15"/>
    </row>
    <row r="735" ht="14.25" customHeight="1">
      <c r="B735" s="15"/>
      <c r="C735" s="16"/>
      <c r="D735" s="16"/>
      <c r="E735" s="15"/>
      <c r="F735" s="16"/>
      <c r="G735" s="15"/>
      <c r="H735" s="16"/>
      <c r="I735" s="16"/>
      <c r="J735" s="16"/>
      <c r="K735" s="15"/>
    </row>
    <row r="736" ht="14.25" customHeight="1">
      <c r="B736" s="15"/>
      <c r="C736" s="16"/>
      <c r="D736" s="16"/>
      <c r="E736" s="15"/>
      <c r="F736" s="16"/>
      <c r="G736" s="15"/>
      <c r="H736" s="16"/>
      <c r="I736" s="16"/>
      <c r="J736" s="16"/>
      <c r="K736" s="15"/>
    </row>
    <row r="737" ht="14.25" customHeight="1">
      <c r="B737" s="15"/>
      <c r="C737" s="16"/>
      <c r="D737" s="16"/>
      <c r="E737" s="15"/>
      <c r="F737" s="16"/>
      <c r="G737" s="15"/>
      <c r="H737" s="16"/>
      <c r="I737" s="16"/>
      <c r="J737" s="16"/>
      <c r="K737" s="15"/>
    </row>
    <row r="738" ht="14.25" customHeight="1">
      <c r="B738" s="15"/>
      <c r="C738" s="16"/>
      <c r="D738" s="16"/>
      <c r="E738" s="15"/>
      <c r="F738" s="16"/>
      <c r="G738" s="15"/>
      <c r="H738" s="16"/>
      <c r="I738" s="16"/>
      <c r="J738" s="16"/>
      <c r="K738" s="15"/>
    </row>
    <row r="739" ht="14.25" customHeight="1">
      <c r="B739" s="15"/>
      <c r="C739" s="16"/>
      <c r="D739" s="16"/>
      <c r="E739" s="15"/>
      <c r="F739" s="16"/>
      <c r="G739" s="15"/>
      <c r="H739" s="16"/>
      <c r="I739" s="16"/>
      <c r="J739" s="16"/>
      <c r="K739" s="15"/>
    </row>
    <row r="740" ht="14.25" customHeight="1">
      <c r="B740" s="15"/>
      <c r="C740" s="16"/>
      <c r="D740" s="16"/>
      <c r="E740" s="15"/>
      <c r="F740" s="16"/>
      <c r="G740" s="15"/>
      <c r="H740" s="16"/>
      <c r="I740" s="16"/>
      <c r="J740" s="16"/>
      <c r="K740" s="15"/>
    </row>
    <row r="741" ht="14.25" customHeight="1">
      <c r="B741" s="15"/>
      <c r="C741" s="16"/>
      <c r="D741" s="16"/>
      <c r="E741" s="15"/>
      <c r="F741" s="16"/>
      <c r="G741" s="15"/>
      <c r="H741" s="16"/>
      <c r="I741" s="16"/>
      <c r="J741" s="16"/>
      <c r="K741" s="15"/>
    </row>
    <row r="742" ht="14.25" customHeight="1">
      <c r="B742" s="15"/>
      <c r="C742" s="16"/>
      <c r="D742" s="16"/>
      <c r="E742" s="15"/>
      <c r="F742" s="16"/>
      <c r="G742" s="15"/>
      <c r="H742" s="16"/>
      <c r="I742" s="16"/>
      <c r="J742" s="16"/>
      <c r="K742" s="15"/>
    </row>
    <row r="743" ht="14.25" customHeight="1">
      <c r="B743" s="15"/>
      <c r="C743" s="16"/>
      <c r="D743" s="16"/>
      <c r="E743" s="15"/>
      <c r="F743" s="16"/>
      <c r="G743" s="15"/>
      <c r="H743" s="16"/>
      <c r="I743" s="16"/>
      <c r="J743" s="16"/>
      <c r="K743" s="15"/>
    </row>
    <row r="744" ht="14.25" customHeight="1">
      <c r="B744" s="15"/>
      <c r="C744" s="16"/>
      <c r="D744" s="16"/>
      <c r="E744" s="15"/>
      <c r="F744" s="16"/>
      <c r="G744" s="15"/>
      <c r="H744" s="16"/>
      <c r="I744" s="16"/>
      <c r="J744" s="16"/>
      <c r="K744" s="15"/>
    </row>
    <row r="745" ht="14.25" customHeight="1">
      <c r="B745" s="15"/>
      <c r="C745" s="16"/>
      <c r="D745" s="16"/>
      <c r="E745" s="15"/>
      <c r="F745" s="16"/>
      <c r="G745" s="15"/>
      <c r="H745" s="16"/>
      <c r="I745" s="16"/>
      <c r="J745" s="16"/>
      <c r="K745" s="15"/>
    </row>
    <row r="746" ht="14.25" customHeight="1">
      <c r="B746" s="15"/>
      <c r="C746" s="16"/>
      <c r="D746" s="16"/>
      <c r="E746" s="15"/>
      <c r="F746" s="16"/>
      <c r="G746" s="15"/>
      <c r="H746" s="16"/>
      <c r="I746" s="16"/>
      <c r="J746" s="16"/>
      <c r="K746" s="15"/>
    </row>
    <row r="747" ht="14.25" customHeight="1">
      <c r="B747" s="15"/>
      <c r="C747" s="16"/>
      <c r="D747" s="16"/>
      <c r="E747" s="15"/>
      <c r="F747" s="16"/>
      <c r="G747" s="15"/>
      <c r="H747" s="16"/>
      <c r="I747" s="16"/>
      <c r="J747" s="16"/>
      <c r="K747" s="15"/>
    </row>
    <row r="748" ht="14.25" customHeight="1">
      <c r="B748" s="15"/>
      <c r="C748" s="16"/>
      <c r="D748" s="16"/>
      <c r="E748" s="15"/>
      <c r="F748" s="16"/>
      <c r="G748" s="15"/>
      <c r="H748" s="16"/>
      <c r="I748" s="16"/>
      <c r="J748" s="16"/>
      <c r="K748" s="15"/>
    </row>
    <row r="749" ht="14.25" customHeight="1">
      <c r="B749" s="15"/>
      <c r="C749" s="16"/>
      <c r="D749" s="16"/>
      <c r="E749" s="15"/>
      <c r="F749" s="16"/>
      <c r="G749" s="15"/>
      <c r="H749" s="16"/>
      <c r="I749" s="16"/>
      <c r="J749" s="16"/>
      <c r="K749" s="15"/>
    </row>
    <row r="750" ht="14.25" customHeight="1">
      <c r="B750" s="15"/>
      <c r="C750" s="16"/>
      <c r="D750" s="16"/>
      <c r="E750" s="15"/>
      <c r="F750" s="16"/>
      <c r="G750" s="15"/>
      <c r="H750" s="16"/>
      <c r="I750" s="16"/>
      <c r="J750" s="16"/>
      <c r="K750" s="15"/>
    </row>
    <row r="751" ht="14.25" customHeight="1">
      <c r="B751" s="15"/>
      <c r="C751" s="16"/>
      <c r="D751" s="16"/>
      <c r="E751" s="15"/>
      <c r="F751" s="16"/>
      <c r="G751" s="15"/>
      <c r="H751" s="16"/>
      <c r="I751" s="16"/>
      <c r="J751" s="16"/>
      <c r="K751" s="15"/>
    </row>
    <row r="752" ht="14.25" customHeight="1">
      <c r="B752" s="15"/>
      <c r="C752" s="16"/>
      <c r="D752" s="16"/>
      <c r="E752" s="15"/>
      <c r="F752" s="16"/>
      <c r="G752" s="15"/>
      <c r="H752" s="16"/>
      <c r="I752" s="16"/>
      <c r="J752" s="16"/>
      <c r="K752" s="15"/>
    </row>
    <row r="753" ht="14.25" customHeight="1">
      <c r="B753" s="15"/>
      <c r="C753" s="16"/>
      <c r="D753" s="16"/>
      <c r="E753" s="15"/>
      <c r="F753" s="16"/>
      <c r="G753" s="15"/>
      <c r="H753" s="16"/>
      <c r="I753" s="16"/>
      <c r="J753" s="16"/>
      <c r="K753" s="15"/>
    </row>
    <row r="754" ht="14.25" customHeight="1">
      <c r="B754" s="15"/>
      <c r="C754" s="16"/>
      <c r="D754" s="16"/>
      <c r="E754" s="15"/>
      <c r="F754" s="16"/>
      <c r="G754" s="15"/>
      <c r="H754" s="16"/>
      <c r="I754" s="16"/>
      <c r="J754" s="16"/>
      <c r="K754" s="15"/>
    </row>
    <row r="755" ht="14.25" customHeight="1">
      <c r="B755" s="15"/>
      <c r="C755" s="16"/>
      <c r="D755" s="16"/>
      <c r="E755" s="15"/>
      <c r="F755" s="16"/>
      <c r="G755" s="15"/>
      <c r="H755" s="16"/>
      <c r="I755" s="16"/>
      <c r="J755" s="16"/>
      <c r="K755" s="15"/>
    </row>
    <row r="756" ht="14.25" customHeight="1">
      <c r="B756" s="15"/>
      <c r="C756" s="16"/>
      <c r="D756" s="16"/>
      <c r="E756" s="15"/>
      <c r="F756" s="16"/>
      <c r="G756" s="15"/>
      <c r="H756" s="16"/>
      <c r="I756" s="16"/>
      <c r="J756" s="16"/>
      <c r="K756" s="15"/>
    </row>
    <row r="757" ht="14.25" customHeight="1">
      <c r="B757" s="15"/>
      <c r="C757" s="16"/>
      <c r="D757" s="16"/>
      <c r="E757" s="15"/>
      <c r="F757" s="16"/>
      <c r="G757" s="15"/>
      <c r="H757" s="16"/>
      <c r="I757" s="16"/>
      <c r="J757" s="16"/>
      <c r="K757" s="15"/>
    </row>
    <row r="758" ht="14.25" customHeight="1">
      <c r="B758" s="15"/>
      <c r="C758" s="16"/>
      <c r="D758" s="16"/>
      <c r="E758" s="15"/>
      <c r="F758" s="16"/>
      <c r="G758" s="15"/>
      <c r="H758" s="16"/>
      <c r="I758" s="16"/>
      <c r="J758" s="16"/>
      <c r="K758" s="15"/>
    </row>
    <row r="759" ht="14.25" customHeight="1">
      <c r="B759" s="15"/>
      <c r="C759" s="16"/>
      <c r="D759" s="16"/>
      <c r="E759" s="15"/>
      <c r="F759" s="16"/>
      <c r="G759" s="15"/>
      <c r="H759" s="16"/>
      <c r="I759" s="16"/>
      <c r="J759" s="16"/>
      <c r="K759" s="15"/>
    </row>
    <row r="760" ht="14.25" customHeight="1">
      <c r="B760" s="15"/>
      <c r="C760" s="16"/>
      <c r="D760" s="16"/>
      <c r="E760" s="15"/>
      <c r="F760" s="16"/>
      <c r="G760" s="15"/>
      <c r="H760" s="16"/>
      <c r="I760" s="16"/>
      <c r="J760" s="16"/>
      <c r="K760" s="15"/>
    </row>
    <row r="761" ht="14.25" customHeight="1">
      <c r="B761" s="15"/>
      <c r="C761" s="16"/>
      <c r="D761" s="16"/>
      <c r="E761" s="15"/>
      <c r="F761" s="16"/>
      <c r="G761" s="15"/>
      <c r="H761" s="16"/>
      <c r="I761" s="16"/>
      <c r="J761" s="16"/>
      <c r="K761" s="15"/>
    </row>
    <row r="762" ht="14.25" customHeight="1">
      <c r="B762" s="15"/>
      <c r="C762" s="16"/>
      <c r="D762" s="16"/>
      <c r="E762" s="15"/>
      <c r="F762" s="16"/>
      <c r="G762" s="15"/>
      <c r="H762" s="16"/>
      <c r="I762" s="16"/>
      <c r="J762" s="16"/>
      <c r="K762" s="15"/>
    </row>
    <row r="763" ht="14.25" customHeight="1">
      <c r="B763" s="15"/>
      <c r="C763" s="16"/>
      <c r="D763" s="16"/>
      <c r="E763" s="15"/>
      <c r="F763" s="16"/>
      <c r="G763" s="15"/>
      <c r="H763" s="16"/>
      <c r="I763" s="16"/>
      <c r="J763" s="16"/>
      <c r="K763" s="15"/>
    </row>
    <row r="764" ht="14.25" customHeight="1">
      <c r="B764" s="15"/>
      <c r="C764" s="16"/>
      <c r="D764" s="16"/>
      <c r="E764" s="15"/>
      <c r="F764" s="16"/>
      <c r="G764" s="15"/>
      <c r="H764" s="16"/>
      <c r="I764" s="16"/>
      <c r="J764" s="16"/>
      <c r="K764" s="15"/>
    </row>
    <row r="765" ht="14.25" customHeight="1">
      <c r="B765" s="15"/>
      <c r="C765" s="16"/>
      <c r="D765" s="16"/>
      <c r="E765" s="15"/>
      <c r="F765" s="16"/>
      <c r="G765" s="15"/>
      <c r="H765" s="16"/>
      <c r="I765" s="16"/>
      <c r="J765" s="16"/>
      <c r="K765" s="15"/>
    </row>
    <row r="766" ht="14.25" customHeight="1">
      <c r="B766" s="15"/>
      <c r="C766" s="16"/>
      <c r="D766" s="16"/>
      <c r="E766" s="15"/>
      <c r="F766" s="16"/>
      <c r="G766" s="15"/>
      <c r="H766" s="16"/>
      <c r="I766" s="16"/>
      <c r="J766" s="16"/>
      <c r="K766" s="15"/>
    </row>
    <row r="767" ht="14.25" customHeight="1">
      <c r="B767" s="15"/>
      <c r="C767" s="16"/>
      <c r="D767" s="16"/>
      <c r="E767" s="15"/>
      <c r="F767" s="16"/>
      <c r="G767" s="15"/>
      <c r="H767" s="16"/>
      <c r="I767" s="16"/>
      <c r="J767" s="16"/>
      <c r="K767" s="15"/>
    </row>
    <row r="768" ht="14.25" customHeight="1">
      <c r="B768" s="15"/>
      <c r="C768" s="16"/>
      <c r="D768" s="16"/>
      <c r="E768" s="15"/>
      <c r="F768" s="16"/>
      <c r="G768" s="15"/>
      <c r="H768" s="16"/>
      <c r="I768" s="16"/>
      <c r="J768" s="16"/>
      <c r="K768" s="15"/>
    </row>
    <row r="769" ht="14.25" customHeight="1">
      <c r="B769" s="15"/>
      <c r="C769" s="16"/>
      <c r="D769" s="16"/>
      <c r="E769" s="15"/>
      <c r="F769" s="16"/>
      <c r="G769" s="15"/>
      <c r="H769" s="16"/>
      <c r="I769" s="16"/>
      <c r="J769" s="16"/>
      <c r="K769" s="15"/>
    </row>
    <row r="770" ht="14.25" customHeight="1">
      <c r="B770" s="15"/>
      <c r="C770" s="16"/>
      <c r="D770" s="16"/>
      <c r="E770" s="15"/>
      <c r="F770" s="16"/>
      <c r="G770" s="15"/>
      <c r="H770" s="16"/>
      <c r="I770" s="16"/>
      <c r="J770" s="16"/>
      <c r="K770" s="15"/>
    </row>
    <row r="771" ht="14.25" customHeight="1">
      <c r="B771" s="15"/>
      <c r="C771" s="16"/>
      <c r="D771" s="16"/>
      <c r="E771" s="15"/>
      <c r="F771" s="16"/>
      <c r="G771" s="15"/>
      <c r="H771" s="16"/>
      <c r="I771" s="16"/>
      <c r="J771" s="16"/>
      <c r="K771" s="15"/>
    </row>
    <row r="772" ht="14.25" customHeight="1">
      <c r="B772" s="15"/>
      <c r="C772" s="16"/>
      <c r="D772" s="16"/>
      <c r="E772" s="15"/>
      <c r="F772" s="16"/>
      <c r="G772" s="15"/>
      <c r="H772" s="16"/>
      <c r="I772" s="16"/>
      <c r="J772" s="16"/>
      <c r="K772" s="15"/>
    </row>
    <row r="773" ht="14.25" customHeight="1">
      <c r="B773" s="15"/>
      <c r="C773" s="16"/>
      <c r="D773" s="16"/>
      <c r="E773" s="15"/>
      <c r="F773" s="16"/>
      <c r="G773" s="15"/>
      <c r="H773" s="16"/>
      <c r="I773" s="16"/>
      <c r="J773" s="16"/>
      <c r="K773" s="15"/>
    </row>
    <row r="774" ht="14.25" customHeight="1">
      <c r="B774" s="15"/>
      <c r="C774" s="16"/>
      <c r="D774" s="16"/>
      <c r="E774" s="15"/>
      <c r="F774" s="16"/>
      <c r="G774" s="15"/>
      <c r="H774" s="16"/>
      <c r="I774" s="16"/>
      <c r="J774" s="16"/>
      <c r="K774" s="15"/>
    </row>
    <row r="775" ht="14.25" customHeight="1">
      <c r="B775" s="15"/>
      <c r="C775" s="16"/>
      <c r="D775" s="16"/>
      <c r="E775" s="15"/>
      <c r="F775" s="16"/>
      <c r="G775" s="15"/>
      <c r="H775" s="16"/>
      <c r="I775" s="16"/>
      <c r="J775" s="16"/>
      <c r="K775" s="15"/>
    </row>
    <row r="776" ht="14.25" customHeight="1">
      <c r="B776" s="15"/>
      <c r="C776" s="16"/>
      <c r="D776" s="16"/>
      <c r="E776" s="15"/>
      <c r="F776" s="16"/>
      <c r="G776" s="15"/>
      <c r="H776" s="16"/>
      <c r="I776" s="16"/>
      <c r="J776" s="16"/>
      <c r="K776" s="15"/>
    </row>
    <row r="777" ht="14.25" customHeight="1">
      <c r="B777" s="15"/>
      <c r="C777" s="16"/>
      <c r="D777" s="16"/>
      <c r="E777" s="15"/>
      <c r="F777" s="16"/>
      <c r="G777" s="15"/>
      <c r="H777" s="16"/>
      <c r="I777" s="16"/>
      <c r="J777" s="16"/>
      <c r="K777" s="15"/>
    </row>
    <row r="778" ht="14.25" customHeight="1">
      <c r="B778" s="15"/>
      <c r="C778" s="16"/>
      <c r="D778" s="16"/>
      <c r="E778" s="15"/>
      <c r="F778" s="16"/>
      <c r="G778" s="15"/>
      <c r="H778" s="16"/>
      <c r="I778" s="16"/>
      <c r="J778" s="16"/>
      <c r="K778" s="15"/>
    </row>
    <row r="779" ht="14.25" customHeight="1">
      <c r="B779" s="15"/>
      <c r="C779" s="16"/>
      <c r="D779" s="16"/>
      <c r="E779" s="15"/>
      <c r="F779" s="16"/>
      <c r="G779" s="15"/>
      <c r="H779" s="16"/>
      <c r="I779" s="16"/>
      <c r="J779" s="16"/>
      <c r="K779" s="15"/>
    </row>
    <row r="780" ht="14.25" customHeight="1">
      <c r="B780" s="15"/>
      <c r="C780" s="16"/>
      <c r="D780" s="16"/>
      <c r="E780" s="15"/>
      <c r="F780" s="16"/>
      <c r="G780" s="15"/>
      <c r="H780" s="16"/>
      <c r="I780" s="16"/>
      <c r="J780" s="16"/>
      <c r="K780" s="15"/>
    </row>
    <row r="781" ht="14.25" customHeight="1">
      <c r="B781" s="15"/>
      <c r="C781" s="16"/>
      <c r="D781" s="16"/>
      <c r="E781" s="15"/>
      <c r="F781" s="16"/>
      <c r="G781" s="15"/>
      <c r="H781" s="16"/>
      <c r="I781" s="16"/>
      <c r="J781" s="16"/>
      <c r="K781" s="15"/>
    </row>
    <row r="782" ht="14.25" customHeight="1">
      <c r="B782" s="15"/>
      <c r="C782" s="16"/>
      <c r="D782" s="16"/>
      <c r="E782" s="15"/>
      <c r="F782" s="16"/>
      <c r="G782" s="15"/>
      <c r="H782" s="16"/>
      <c r="I782" s="16"/>
      <c r="J782" s="16"/>
      <c r="K782" s="15"/>
    </row>
    <row r="783" ht="14.25" customHeight="1">
      <c r="B783" s="15"/>
      <c r="C783" s="16"/>
      <c r="D783" s="16"/>
      <c r="E783" s="15"/>
      <c r="F783" s="16"/>
      <c r="G783" s="15"/>
      <c r="H783" s="16"/>
      <c r="I783" s="16"/>
      <c r="J783" s="16"/>
      <c r="K783" s="15"/>
    </row>
    <row r="784" ht="14.25" customHeight="1">
      <c r="B784" s="15"/>
      <c r="C784" s="16"/>
      <c r="D784" s="16"/>
      <c r="E784" s="15"/>
      <c r="F784" s="16"/>
      <c r="G784" s="15"/>
      <c r="H784" s="16"/>
      <c r="I784" s="16"/>
      <c r="J784" s="16"/>
      <c r="K784" s="15"/>
    </row>
    <row r="785" ht="14.25" customHeight="1">
      <c r="B785" s="15"/>
      <c r="C785" s="16"/>
      <c r="D785" s="16"/>
      <c r="E785" s="15"/>
      <c r="F785" s="16"/>
      <c r="G785" s="15"/>
      <c r="H785" s="16"/>
      <c r="I785" s="16"/>
      <c r="J785" s="16"/>
      <c r="K785" s="15"/>
    </row>
    <row r="786" ht="14.25" customHeight="1">
      <c r="B786" s="15"/>
      <c r="C786" s="16"/>
      <c r="D786" s="16"/>
      <c r="E786" s="15"/>
      <c r="F786" s="16"/>
      <c r="G786" s="15"/>
      <c r="H786" s="16"/>
      <c r="I786" s="16"/>
      <c r="J786" s="16"/>
      <c r="K786" s="15"/>
    </row>
    <row r="787" ht="14.25" customHeight="1">
      <c r="B787" s="15"/>
      <c r="C787" s="16"/>
      <c r="D787" s="16"/>
      <c r="E787" s="15"/>
      <c r="F787" s="16"/>
      <c r="G787" s="15"/>
      <c r="H787" s="16"/>
      <c r="I787" s="16"/>
      <c r="J787" s="16"/>
      <c r="K787" s="15"/>
    </row>
    <row r="788" ht="14.25" customHeight="1">
      <c r="B788" s="15"/>
      <c r="C788" s="16"/>
      <c r="D788" s="16"/>
      <c r="E788" s="15"/>
      <c r="F788" s="16"/>
      <c r="G788" s="15"/>
      <c r="H788" s="16"/>
      <c r="I788" s="16"/>
      <c r="J788" s="16"/>
      <c r="K788" s="15"/>
    </row>
    <row r="789" ht="14.25" customHeight="1">
      <c r="B789" s="15"/>
      <c r="C789" s="16"/>
      <c r="D789" s="16"/>
      <c r="E789" s="15"/>
      <c r="F789" s="16"/>
      <c r="G789" s="15"/>
      <c r="H789" s="16"/>
      <c r="I789" s="16"/>
      <c r="J789" s="16"/>
      <c r="K789" s="15"/>
    </row>
    <row r="790" ht="14.25" customHeight="1">
      <c r="B790" s="15"/>
      <c r="C790" s="16"/>
      <c r="D790" s="16"/>
      <c r="E790" s="15"/>
      <c r="F790" s="16"/>
      <c r="G790" s="15"/>
      <c r="H790" s="16"/>
      <c r="I790" s="16"/>
      <c r="J790" s="16"/>
      <c r="K790" s="15"/>
    </row>
    <row r="791" ht="14.25" customHeight="1">
      <c r="B791" s="15"/>
      <c r="C791" s="16"/>
      <c r="D791" s="16"/>
      <c r="E791" s="15"/>
      <c r="F791" s="16"/>
      <c r="G791" s="15"/>
      <c r="H791" s="16"/>
      <c r="I791" s="16"/>
      <c r="J791" s="16"/>
      <c r="K791" s="15"/>
    </row>
    <row r="792" ht="14.25" customHeight="1">
      <c r="B792" s="15"/>
      <c r="C792" s="16"/>
      <c r="D792" s="16"/>
      <c r="E792" s="15"/>
      <c r="F792" s="16"/>
      <c r="G792" s="15"/>
      <c r="H792" s="16"/>
      <c r="I792" s="16"/>
      <c r="J792" s="16"/>
      <c r="K792" s="15"/>
    </row>
    <row r="793" ht="14.25" customHeight="1">
      <c r="B793" s="15"/>
      <c r="C793" s="16"/>
      <c r="D793" s="16"/>
      <c r="E793" s="15"/>
      <c r="F793" s="16"/>
      <c r="G793" s="15"/>
      <c r="H793" s="16"/>
      <c r="I793" s="16"/>
      <c r="J793" s="16"/>
      <c r="K793" s="15"/>
    </row>
    <row r="794" ht="14.25" customHeight="1">
      <c r="B794" s="15"/>
      <c r="C794" s="16"/>
      <c r="D794" s="16"/>
      <c r="E794" s="15"/>
      <c r="F794" s="16"/>
      <c r="G794" s="15"/>
      <c r="H794" s="16"/>
      <c r="I794" s="16"/>
      <c r="J794" s="16"/>
      <c r="K794" s="15"/>
    </row>
    <row r="795" ht="14.25" customHeight="1">
      <c r="B795" s="15"/>
      <c r="C795" s="16"/>
      <c r="D795" s="16"/>
      <c r="E795" s="15"/>
      <c r="F795" s="16"/>
      <c r="G795" s="15"/>
      <c r="H795" s="16"/>
      <c r="I795" s="16"/>
      <c r="J795" s="16"/>
      <c r="K795" s="15"/>
    </row>
    <row r="796" ht="14.25" customHeight="1">
      <c r="B796" s="15"/>
      <c r="C796" s="16"/>
      <c r="D796" s="16"/>
      <c r="E796" s="15"/>
      <c r="F796" s="16"/>
      <c r="G796" s="15"/>
      <c r="H796" s="16"/>
      <c r="I796" s="16"/>
      <c r="J796" s="16"/>
      <c r="K796" s="15"/>
    </row>
    <row r="797" ht="14.25" customHeight="1">
      <c r="B797" s="15"/>
      <c r="C797" s="16"/>
      <c r="D797" s="16"/>
      <c r="E797" s="15"/>
      <c r="F797" s="16"/>
      <c r="G797" s="15"/>
      <c r="H797" s="16"/>
      <c r="I797" s="16"/>
      <c r="J797" s="16"/>
      <c r="K797" s="15"/>
    </row>
    <row r="798" ht="14.25" customHeight="1">
      <c r="B798" s="15"/>
      <c r="C798" s="16"/>
      <c r="D798" s="16"/>
      <c r="E798" s="15"/>
      <c r="F798" s="16"/>
      <c r="G798" s="15"/>
      <c r="H798" s="16"/>
      <c r="I798" s="16"/>
      <c r="J798" s="16"/>
      <c r="K798" s="15"/>
    </row>
    <row r="799" ht="14.25" customHeight="1">
      <c r="B799" s="15"/>
      <c r="C799" s="16"/>
      <c r="D799" s="16"/>
      <c r="E799" s="15"/>
      <c r="F799" s="16"/>
      <c r="G799" s="15"/>
      <c r="H799" s="16"/>
      <c r="I799" s="16"/>
      <c r="J799" s="16"/>
      <c r="K799" s="15"/>
    </row>
    <row r="800" ht="14.25" customHeight="1">
      <c r="B800" s="15"/>
      <c r="C800" s="16"/>
      <c r="D800" s="16"/>
      <c r="E800" s="15"/>
      <c r="F800" s="16"/>
      <c r="G800" s="15"/>
      <c r="H800" s="16"/>
      <c r="I800" s="16"/>
      <c r="J800" s="16"/>
      <c r="K800" s="15"/>
    </row>
    <row r="801" ht="14.25" customHeight="1">
      <c r="B801" s="15"/>
      <c r="C801" s="16"/>
      <c r="D801" s="16"/>
      <c r="E801" s="15"/>
      <c r="F801" s="16"/>
      <c r="G801" s="15"/>
      <c r="H801" s="16"/>
      <c r="I801" s="16"/>
      <c r="J801" s="16"/>
      <c r="K801" s="15"/>
    </row>
    <row r="802" ht="14.25" customHeight="1">
      <c r="B802" s="15"/>
      <c r="C802" s="16"/>
      <c r="D802" s="16"/>
      <c r="E802" s="15"/>
      <c r="F802" s="16"/>
      <c r="G802" s="15"/>
      <c r="H802" s="16"/>
      <c r="I802" s="16"/>
      <c r="J802" s="16"/>
      <c r="K802" s="15"/>
    </row>
    <row r="803" ht="14.25" customHeight="1">
      <c r="B803" s="15"/>
      <c r="C803" s="16"/>
      <c r="D803" s="16"/>
      <c r="E803" s="15"/>
      <c r="F803" s="16"/>
      <c r="G803" s="15"/>
      <c r="H803" s="16"/>
      <c r="I803" s="16"/>
      <c r="J803" s="16"/>
      <c r="K803" s="15"/>
    </row>
    <row r="804" ht="14.25" customHeight="1">
      <c r="B804" s="15"/>
      <c r="C804" s="16"/>
      <c r="D804" s="16"/>
      <c r="E804" s="15"/>
      <c r="F804" s="16"/>
      <c r="G804" s="15"/>
      <c r="H804" s="16"/>
      <c r="I804" s="16"/>
      <c r="J804" s="16"/>
      <c r="K804" s="15"/>
    </row>
    <row r="805" ht="14.25" customHeight="1">
      <c r="B805" s="15"/>
      <c r="C805" s="16"/>
      <c r="D805" s="16"/>
      <c r="E805" s="15"/>
      <c r="F805" s="16"/>
      <c r="G805" s="15"/>
      <c r="H805" s="16"/>
      <c r="I805" s="16"/>
      <c r="J805" s="16"/>
      <c r="K805" s="15"/>
    </row>
    <row r="806" ht="14.25" customHeight="1">
      <c r="B806" s="15"/>
      <c r="C806" s="16"/>
      <c r="D806" s="16"/>
      <c r="E806" s="15"/>
      <c r="F806" s="16"/>
      <c r="G806" s="15"/>
      <c r="H806" s="16"/>
      <c r="I806" s="16"/>
      <c r="J806" s="16"/>
      <c r="K806" s="15"/>
    </row>
    <row r="807" ht="14.25" customHeight="1">
      <c r="B807" s="15"/>
      <c r="C807" s="16"/>
      <c r="D807" s="16"/>
      <c r="E807" s="15"/>
      <c r="F807" s="16"/>
      <c r="G807" s="15"/>
      <c r="H807" s="16"/>
      <c r="I807" s="16"/>
      <c r="J807" s="16"/>
      <c r="K807" s="15"/>
    </row>
    <row r="808" ht="14.25" customHeight="1">
      <c r="B808" s="15"/>
      <c r="C808" s="16"/>
      <c r="D808" s="16"/>
      <c r="E808" s="15"/>
      <c r="F808" s="16"/>
      <c r="G808" s="15"/>
      <c r="H808" s="16"/>
      <c r="I808" s="16"/>
      <c r="J808" s="16"/>
      <c r="K808" s="15"/>
    </row>
    <row r="809" ht="14.25" customHeight="1">
      <c r="B809" s="15"/>
      <c r="C809" s="16"/>
      <c r="D809" s="16"/>
      <c r="E809" s="15"/>
      <c r="F809" s="16"/>
      <c r="G809" s="15"/>
      <c r="H809" s="16"/>
      <c r="I809" s="16"/>
      <c r="J809" s="16"/>
      <c r="K809" s="15"/>
    </row>
    <row r="810" ht="14.25" customHeight="1">
      <c r="B810" s="15"/>
      <c r="C810" s="16"/>
      <c r="D810" s="16"/>
      <c r="E810" s="15"/>
      <c r="F810" s="16"/>
      <c r="G810" s="15"/>
      <c r="H810" s="16"/>
      <c r="I810" s="16"/>
      <c r="J810" s="16"/>
      <c r="K810" s="15"/>
    </row>
    <row r="811" ht="14.25" customHeight="1">
      <c r="B811" s="15"/>
      <c r="C811" s="16"/>
      <c r="D811" s="16"/>
      <c r="E811" s="15"/>
      <c r="F811" s="16"/>
      <c r="G811" s="15"/>
      <c r="H811" s="16"/>
      <c r="I811" s="16"/>
      <c r="J811" s="16"/>
      <c r="K811" s="15"/>
    </row>
    <row r="812" ht="14.25" customHeight="1">
      <c r="B812" s="15"/>
      <c r="C812" s="16"/>
      <c r="D812" s="16"/>
      <c r="E812" s="15"/>
      <c r="F812" s="16"/>
      <c r="G812" s="15"/>
      <c r="H812" s="16"/>
      <c r="I812" s="16"/>
      <c r="J812" s="16"/>
      <c r="K812" s="15"/>
    </row>
    <row r="813" ht="14.25" customHeight="1">
      <c r="B813" s="15"/>
      <c r="C813" s="16"/>
      <c r="D813" s="16"/>
      <c r="E813" s="15"/>
      <c r="F813" s="16"/>
      <c r="G813" s="15"/>
      <c r="H813" s="16"/>
      <c r="I813" s="16"/>
      <c r="J813" s="16"/>
      <c r="K813" s="15"/>
    </row>
    <row r="814" ht="14.25" customHeight="1">
      <c r="B814" s="15"/>
      <c r="C814" s="16"/>
      <c r="D814" s="16"/>
      <c r="E814" s="15"/>
      <c r="F814" s="16"/>
      <c r="G814" s="15"/>
      <c r="H814" s="16"/>
      <c r="I814" s="16"/>
      <c r="J814" s="16"/>
      <c r="K814" s="15"/>
    </row>
    <row r="815" ht="14.25" customHeight="1">
      <c r="B815" s="15"/>
      <c r="C815" s="16"/>
      <c r="D815" s="16"/>
      <c r="E815" s="15"/>
      <c r="F815" s="16"/>
      <c r="G815" s="15"/>
      <c r="H815" s="16"/>
      <c r="I815" s="16"/>
      <c r="J815" s="16"/>
      <c r="K815" s="15"/>
    </row>
    <row r="816" ht="14.25" customHeight="1">
      <c r="B816" s="15"/>
      <c r="C816" s="16"/>
      <c r="D816" s="16"/>
      <c r="E816" s="15"/>
      <c r="F816" s="16"/>
      <c r="G816" s="15"/>
      <c r="H816" s="16"/>
      <c r="I816" s="16"/>
      <c r="J816" s="16"/>
      <c r="K816" s="15"/>
    </row>
    <row r="817" ht="14.25" customHeight="1">
      <c r="B817" s="15"/>
      <c r="C817" s="16"/>
      <c r="D817" s="16"/>
      <c r="E817" s="15"/>
      <c r="F817" s="16"/>
      <c r="G817" s="15"/>
      <c r="H817" s="16"/>
      <c r="I817" s="16"/>
      <c r="J817" s="16"/>
      <c r="K817" s="15"/>
    </row>
    <row r="818" ht="14.25" customHeight="1">
      <c r="B818" s="15"/>
      <c r="C818" s="16"/>
      <c r="D818" s="16"/>
      <c r="E818" s="15"/>
      <c r="F818" s="16"/>
      <c r="G818" s="15"/>
      <c r="H818" s="16"/>
      <c r="I818" s="16"/>
      <c r="J818" s="16"/>
      <c r="K818" s="15"/>
    </row>
    <row r="819" ht="14.25" customHeight="1">
      <c r="B819" s="15"/>
      <c r="C819" s="16"/>
      <c r="D819" s="16"/>
      <c r="E819" s="15"/>
      <c r="F819" s="16"/>
      <c r="G819" s="15"/>
      <c r="H819" s="16"/>
      <c r="I819" s="16"/>
      <c r="J819" s="16"/>
      <c r="K819" s="15"/>
    </row>
    <row r="820" ht="14.25" customHeight="1">
      <c r="B820" s="15"/>
      <c r="C820" s="16"/>
      <c r="D820" s="16"/>
      <c r="E820" s="15"/>
      <c r="F820" s="16"/>
      <c r="G820" s="15"/>
      <c r="H820" s="16"/>
      <c r="I820" s="16"/>
      <c r="J820" s="16"/>
      <c r="K820" s="15"/>
    </row>
    <row r="821" ht="14.25" customHeight="1">
      <c r="B821" s="15"/>
      <c r="C821" s="16"/>
      <c r="D821" s="16"/>
      <c r="E821" s="15"/>
      <c r="F821" s="16"/>
      <c r="G821" s="15"/>
      <c r="H821" s="16"/>
      <c r="I821" s="16"/>
      <c r="J821" s="16"/>
      <c r="K821" s="15"/>
    </row>
    <row r="822" ht="14.25" customHeight="1">
      <c r="B822" s="15"/>
      <c r="C822" s="16"/>
      <c r="D822" s="16"/>
      <c r="E822" s="15"/>
      <c r="F822" s="16"/>
      <c r="G822" s="15"/>
      <c r="H822" s="16"/>
      <c r="I822" s="16"/>
      <c r="J822" s="16"/>
      <c r="K822" s="15"/>
    </row>
    <row r="823" ht="14.25" customHeight="1">
      <c r="B823" s="15"/>
      <c r="C823" s="16"/>
      <c r="D823" s="16"/>
      <c r="E823" s="15"/>
      <c r="F823" s="16"/>
      <c r="G823" s="15"/>
      <c r="H823" s="16"/>
      <c r="I823" s="16"/>
      <c r="J823" s="16"/>
      <c r="K823" s="15"/>
    </row>
    <row r="824" ht="14.25" customHeight="1">
      <c r="B824" s="15"/>
      <c r="C824" s="16"/>
      <c r="D824" s="16"/>
      <c r="E824" s="15"/>
      <c r="F824" s="16"/>
      <c r="G824" s="15"/>
      <c r="H824" s="16"/>
      <c r="I824" s="16"/>
      <c r="J824" s="16"/>
      <c r="K824" s="15"/>
    </row>
    <row r="825" ht="14.25" customHeight="1">
      <c r="B825" s="15"/>
      <c r="C825" s="16"/>
      <c r="D825" s="16"/>
      <c r="E825" s="15"/>
      <c r="F825" s="16"/>
      <c r="G825" s="15"/>
      <c r="H825" s="16"/>
      <c r="I825" s="16"/>
      <c r="J825" s="16"/>
      <c r="K825" s="15"/>
    </row>
    <row r="826" ht="14.25" customHeight="1">
      <c r="B826" s="15"/>
      <c r="C826" s="16"/>
      <c r="D826" s="16"/>
      <c r="E826" s="15"/>
      <c r="F826" s="16"/>
      <c r="G826" s="15"/>
      <c r="H826" s="16"/>
      <c r="I826" s="16"/>
      <c r="J826" s="16"/>
      <c r="K826" s="15"/>
    </row>
    <row r="827" ht="14.25" customHeight="1">
      <c r="B827" s="15"/>
      <c r="C827" s="16"/>
      <c r="D827" s="16"/>
      <c r="E827" s="15"/>
      <c r="F827" s="16"/>
      <c r="G827" s="15"/>
      <c r="H827" s="16"/>
      <c r="I827" s="16"/>
      <c r="J827" s="16"/>
      <c r="K827" s="15"/>
    </row>
    <row r="828" ht="14.25" customHeight="1">
      <c r="B828" s="15"/>
      <c r="C828" s="16"/>
      <c r="D828" s="16"/>
      <c r="E828" s="15"/>
      <c r="F828" s="16"/>
      <c r="G828" s="15"/>
      <c r="H828" s="16"/>
      <c r="I828" s="16"/>
      <c r="J828" s="16"/>
      <c r="K828" s="15"/>
    </row>
    <row r="829" ht="14.25" customHeight="1">
      <c r="B829" s="15"/>
      <c r="C829" s="16"/>
      <c r="D829" s="16"/>
      <c r="E829" s="15"/>
      <c r="F829" s="16"/>
      <c r="G829" s="15"/>
      <c r="H829" s="16"/>
      <c r="I829" s="16"/>
      <c r="J829" s="16"/>
      <c r="K829" s="15"/>
    </row>
    <row r="830" ht="14.25" customHeight="1">
      <c r="B830" s="15"/>
      <c r="C830" s="16"/>
      <c r="D830" s="16"/>
      <c r="E830" s="15"/>
      <c r="F830" s="16"/>
      <c r="G830" s="15"/>
      <c r="H830" s="16"/>
      <c r="I830" s="16"/>
      <c r="J830" s="16"/>
      <c r="K830" s="15"/>
    </row>
    <row r="831" ht="14.25" customHeight="1">
      <c r="B831" s="15"/>
      <c r="C831" s="16"/>
      <c r="D831" s="16"/>
      <c r="E831" s="15"/>
      <c r="F831" s="16"/>
      <c r="G831" s="15"/>
      <c r="H831" s="16"/>
      <c r="I831" s="16"/>
      <c r="J831" s="16"/>
      <c r="K831" s="15"/>
    </row>
    <row r="832" ht="14.25" customHeight="1">
      <c r="B832" s="15"/>
      <c r="C832" s="16"/>
      <c r="D832" s="16"/>
      <c r="E832" s="15"/>
      <c r="F832" s="16"/>
      <c r="G832" s="15"/>
      <c r="H832" s="16"/>
      <c r="I832" s="16"/>
      <c r="J832" s="16"/>
      <c r="K832" s="15"/>
    </row>
    <row r="833" ht="14.25" customHeight="1">
      <c r="B833" s="15"/>
      <c r="C833" s="16"/>
      <c r="D833" s="16"/>
      <c r="E833" s="15"/>
      <c r="F833" s="16"/>
      <c r="G833" s="15"/>
      <c r="H833" s="16"/>
      <c r="I833" s="16"/>
      <c r="J833" s="16"/>
      <c r="K833" s="15"/>
    </row>
    <row r="834" ht="14.25" customHeight="1">
      <c r="B834" s="15"/>
      <c r="C834" s="16"/>
      <c r="D834" s="16"/>
      <c r="E834" s="15"/>
      <c r="F834" s="16"/>
      <c r="G834" s="15"/>
      <c r="H834" s="16"/>
      <c r="I834" s="16"/>
      <c r="J834" s="16"/>
      <c r="K834" s="15"/>
    </row>
    <row r="835" ht="14.25" customHeight="1">
      <c r="B835" s="15"/>
      <c r="C835" s="16"/>
      <c r="D835" s="16"/>
      <c r="E835" s="15"/>
      <c r="F835" s="16"/>
      <c r="G835" s="15"/>
      <c r="H835" s="16"/>
      <c r="I835" s="16"/>
      <c r="J835" s="16"/>
      <c r="K835" s="15"/>
    </row>
    <row r="836" ht="14.25" customHeight="1">
      <c r="B836" s="15"/>
      <c r="C836" s="16"/>
      <c r="D836" s="16"/>
      <c r="E836" s="15"/>
      <c r="F836" s="16"/>
      <c r="G836" s="15"/>
      <c r="H836" s="16"/>
      <c r="I836" s="16"/>
      <c r="J836" s="16"/>
      <c r="K836" s="15"/>
    </row>
    <row r="837" ht="14.25" customHeight="1">
      <c r="B837" s="15"/>
      <c r="C837" s="16"/>
      <c r="D837" s="16"/>
      <c r="E837" s="15"/>
      <c r="F837" s="16"/>
      <c r="G837" s="15"/>
      <c r="H837" s="16"/>
      <c r="I837" s="16"/>
      <c r="J837" s="16"/>
      <c r="K837" s="15"/>
    </row>
    <row r="838" ht="14.25" customHeight="1">
      <c r="B838" s="15"/>
      <c r="C838" s="16"/>
      <c r="D838" s="16"/>
      <c r="E838" s="15"/>
      <c r="F838" s="16"/>
      <c r="G838" s="15"/>
      <c r="H838" s="16"/>
      <c r="I838" s="16"/>
      <c r="J838" s="16"/>
      <c r="K838" s="15"/>
    </row>
    <row r="839" ht="14.25" customHeight="1">
      <c r="B839" s="15"/>
      <c r="C839" s="16"/>
      <c r="D839" s="16"/>
      <c r="E839" s="15"/>
      <c r="F839" s="16"/>
      <c r="G839" s="15"/>
      <c r="H839" s="16"/>
      <c r="I839" s="16"/>
      <c r="J839" s="16"/>
      <c r="K839" s="15"/>
    </row>
    <row r="840" ht="14.25" customHeight="1">
      <c r="B840" s="15"/>
      <c r="C840" s="16"/>
      <c r="D840" s="16"/>
      <c r="E840" s="15"/>
      <c r="F840" s="16"/>
      <c r="G840" s="15"/>
      <c r="H840" s="16"/>
      <c r="I840" s="16"/>
      <c r="J840" s="16"/>
      <c r="K840" s="15"/>
    </row>
    <row r="841" ht="14.25" customHeight="1">
      <c r="B841" s="15"/>
      <c r="C841" s="16"/>
      <c r="D841" s="16"/>
      <c r="E841" s="15"/>
      <c r="F841" s="16"/>
      <c r="G841" s="15"/>
      <c r="H841" s="16"/>
      <c r="I841" s="16"/>
      <c r="J841" s="16"/>
      <c r="K841" s="15"/>
    </row>
    <row r="842" ht="14.25" customHeight="1">
      <c r="B842" s="15"/>
      <c r="C842" s="16"/>
      <c r="D842" s="16"/>
      <c r="E842" s="15"/>
      <c r="F842" s="16"/>
      <c r="G842" s="15"/>
      <c r="H842" s="16"/>
      <c r="I842" s="16"/>
      <c r="J842" s="16"/>
      <c r="K842" s="15"/>
    </row>
    <row r="843" ht="14.25" customHeight="1">
      <c r="B843" s="15"/>
      <c r="C843" s="16"/>
      <c r="D843" s="16"/>
      <c r="E843" s="15"/>
      <c r="F843" s="16"/>
      <c r="G843" s="15"/>
      <c r="H843" s="16"/>
      <c r="I843" s="16"/>
      <c r="J843" s="16"/>
      <c r="K843" s="15"/>
    </row>
    <row r="844" ht="14.25" customHeight="1">
      <c r="B844" s="15"/>
      <c r="C844" s="16"/>
      <c r="D844" s="16"/>
      <c r="E844" s="15"/>
      <c r="F844" s="16"/>
      <c r="G844" s="15"/>
      <c r="H844" s="16"/>
      <c r="I844" s="16"/>
      <c r="J844" s="16"/>
      <c r="K844" s="15"/>
    </row>
    <row r="845" ht="14.25" customHeight="1">
      <c r="B845" s="15"/>
      <c r="C845" s="16"/>
      <c r="D845" s="16"/>
      <c r="E845" s="15"/>
      <c r="F845" s="16"/>
      <c r="G845" s="15"/>
      <c r="H845" s="16"/>
      <c r="I845" s="16"/>
      <c r="J845" s="16"/>
      <c r="K845" s="15"/>
    </row>
    <row r="846" ht="14.25" customHeight="1">
      <c r="B846" s="15"/>
      <c r="C846" s="16"/>
      <c r="D846" s="16"/>
      <c r="E846" s="15"/>
      <c r="F846" s="16"/>
      <c r="G846" s="15"/>
      <c r="H846" s="16"/>
      <c r="I846" s="16"/>
      <c r="J846" s="16"/>
      <c r="K846" s="15"/>
    </row>
    <row r="847" ht="14.25" customHeight="1">
      <c r="B847" s="15"/>
      <c r="C847" s="16"/>
      <c r="D847" s="16"/>
      <c r="E847" s="15"/>
      <c r="F847" s="16"/>
      <c r="G847" s="15"/>
      <c r="H847" s="16"/>
      <c r="I847" s="16"/>
      <c r="J847" s="16"/>
      <c r="K847" s="15"/>
    </row>
    <row r="848" ht="14.25" customHeight="1">
      <c r="B848" s="15"/>
      <c r="C848" s="16"/>
      <c r="D848" s="16"/>
      <c r="E848" s="15"/>
      <c r="F848" s="16"/>
      <c r="G848" s="15"/>
      <c r="H848" s="16"/>
      <c r="I848" s="16"/>
      <c r="J848" s="16"/>
      <c r="K848" s="15"/>
    </row>
    <row r="849" ht="14.25" customHeight="1">
      <c r="B849" s="15"/>
      <c r="C849" s="16"/>
      <c r="D849" s="16"/>
      <c r="E849" s="15"/>
      <c r="F849" s="16"/>
      <c r="G849" s="15"/>
      <c r="H849" s="16"/>
      <c r="I849" s="16"/>
      <c r="J849" s="16"/>
      <c r="K849" s="15"/>
    </row>
    <row r="850" ht="14.25" customHeight="1">
      <c r="B850" s="15"/>
      <c r="C850" s="16"/>
      <c r="D850" s="16"/>
      <c r="E850" s="15"/>
      <c r="F850" s="16"/>
      <c r="G850" s="15"/>
      <c r="H850" s="16"/>
      <c r="I850" s="16"/>
      <c r="J850" s="16"/>
      <c r="K850" s="15"/>
    </row>
    <row r="851" ht="14.25" customHeight="1">
      <c r="B851" s="15"/>
      <c r="C851" s="16"/>
      <c r="D851" s="16"/>
      <c r="E851" s="15"/>
      <c r="F851" s="16"/>
      <c r="G851" s="15"/>
      <c r="H851" s="16"/>
      <c r="I851" s="16"/>
      <c r="J851" s="16"/>
      <c r="K851" s="15"/>
    </row>
    <row r="852" ht="14.25" customHeight="1">
      <c r="B852" s="15"/>
      <c r="C852" s="16"/>
      <c r="D852" s="16"/>
      <c r="E852" s="15"/>
      <c r="F852" s="16"/>
      <c r="G852" s="15"/>
      <c r="H852" s="16"/>
      <c r="I852" s="16"/>
      <c r="J852" s="16"/>
      <c r="K852" s="15"/>
    </row>
    <row r="853" ht="14.25" customHeight="1">
      <c r="B853" s="15"/>
      <c r="C853" s="16"/>
      <c r="D853" s="16"/>
      <c r="E853" s="15"/>
      <c r="F853" s="16"/>
      <c r="G853" s="15"/>
      <c r="H853" s="16"/>
      <c r="I853" s="16"/>
      <c r="J853" s="16"/>
      <c r="K853" s="15"/>
    </row>
    <row r="854" ht="14.25" customHeight="1">
      <c r="B854" s="15"/>
      <c r="C854" s="16"/>
      <c r="D854" s="16"/>
      <c r="E854" s="15"/>
      <c r="F854" s="16"/>
      <c r="G854" s="15"/>
      <c r="H854" s="16"/>
      <c r="I854" s="16"/>
      <c r="J854" s="16"/>
      <c r="K854" s="15"/>
    </row>
    <row r="855" ht="14.25" customHeight="1">
      <c r="B855" s="15"/>
      <c r="C855" s="16"/>
      <c r="D855" s="16"/>
      <c r="E855" s="15"/>
      <c r="F855" s="16"/>
      <c r="G855" s="15"/>
      <c r="H855" s="16"/>
      <c r="I855" s="16"/>
      <c r="J855" s="16"/>
      <c r="K855" s="15"/>
    </row>
    <row r="856" ht="14.25" customHeight="1">
      <c r="B856" s="15"/>
      <c r="C856" s="16"/>
      <c r="D856" s="16"/>
      <c r="E856" s="15"/>
      <c r="F856" s="16"/>
      <c r="G856" s="15"/>
      <c r="H856" s="16"/>
      <c r="I856" s="16"/>
      <c r="J856" s="16"/>
      <c r="K856" s="15"/>
    </row>
    <row r="857" ht="14.25" customHeight="1">
      <c r="B857" s="15"/>
      <c r="C857" s="16"/>
      <c r="D857" s="16"/>
      <c r="E857" s="15"/>
      <c r="F857" s="16"/>
      <c r="G857" s="15"/>
      <c r="H857" s="16"/>
      <c r="I857" s="16"/>
      <c r="J857" s="16"/>
      <c r="K857" s="15"/>
    </row>
    <row r="858" ht="14.25" customHeight="1">
      <c r="B858" s="15"/>
      <c r="C858" s="16"/>
      <c r="D858" s="16"/>
      <c r="E858" s="15"/>
      <c r="F858" s="16"/>
      <c r="G858" s="15"/>
      <c r="H858" s="16"/>
      <c r="I858" s="16"/>
      <c r="J858" s="16"/>
      <c r="K858" s="15"/>
    </row>
    <row r="859" ht="14.25" customHeight="1">
      <c r="B859" s="15"/>
      <c r="C859" s="16"/>
      <c r="D859" s="16"/>
      <c r="E859" s="15"/>
      <c r="F859" s="16"/>
      <c r="G859" s="15"/>
      <c r="H859" s="16"/>
      <c r="I859" s="16"/>
      <c r="J859" s="16"/>
      <c r="K859" s="15"/>
    </row>
    <row r="860" ht="14.25" customHeight="1">
      <c r="B860" s="15"/>
      <c r="C860" s="16"/>
      <c r="D860" s="16"/>
      <c r="E860" s="15"/>
      <c r="F860" s="16"/>
      <c r="G860" s="15"/>
      <c r="H860" s="16"/>
      <c r="I860" s="16"/>
      <c r="J860" s="16"/>
      <c r="K860" s="15"/>
    </row>
    <row r="861" ht="14.25" customHeight="1">
      <c r="B861" s="15"/>
      <c r="C861" s="16"/>
      <c r="D861" s="16"/>
      <c r="E861" s="15"/>
      <c r="F861" s="16"/>
      <c r="G861" s="15"/>
      <c r="H861" s="16"/>
      <c r="I861" s="16"/>
      <c r="J861" s="16"/>
      <c r="K861" s="15"/>
    </row>
    <row r="862" ht="14.25" customHeight="1">
      <c r="B862" s="15"/>
      <c r="C862" s="16"/>
      <c r="D862" s="16"/>
      <c r="E862" s="15"/>
      <c r="F862" s="16"/>
      <c r="G862" s="15"/>
      <c r="H862" s="16"/>
      <c r="I862" s="16"/>
      <c r="J862" s="16"/>
      <c r="K862" s="15"/>
    </row>
    <row r="863" ht="14.25" customHeight="1">
      <c r="B863" s="15"/>
      <c r="C863" s="16"/>
      <c r="D863" s="16"/>
      <c r="E863" s="15"/>
      <c r="F863" s="16"/>
      <c r="G863" s="15"/>
      <c r="H863" s="16"/>
      <c r="I863" s="16"/>
      <c r="J863" s="16"/>
      <c r="K863" s="15"/>
    </row>
    <row r="864" ht="14.25" customHeight="1">
      <c r="B864" s="15"/>
      <c r="C864" s="16"/>
      <c r="D864" s="16"/>
      <c r="E864" s="15"/>
      <c r="F864" s="16"/>
      <c r="G864" s="15"/>
      <c r="H864" s="16"/>
      <c r="I864" s="16"/>
      <c r="J864" s="16"/>
      <c r="K864" s="15"/>
    </row>
    <row r="865" ht="14.25" customHeight="1">
      <c r="B865" s="15"/>
      <c r="C865" s="16"/>
      <c r="D865" s="16"/>
      <c r="E865" s="15"/>
      <c r="F865" s="16"/>
      <c r="G865" s="15"/>
      <c r="H865" s="16"/>
      <c r="I865" s="16"/>
      <c r="J865" s="16"/>
      <c r="K865" s="15"/>
    </row>
    <row r="866" ht="14.25" customHeight="1">
      <c r="B866" s="15"/>
      <c r="C866" s="16"/>
      <c r="D866" s="16"/>
      <c r="E866" s="15"/>
      <c r="F866" s="16"/>
      <c r="G866" s="15"/>
      <c r="H866" s="16"/>
      <c r="I866" s="16"/>
      <c r="J866" s="16"/>
      <c r="K866" s="15"/>
    </row>
    <row r="867" ht="14.25" customHeight="1">
      <c r="B867" s="15"/>
      <c r="C867" s="16"/>
      <c r="D867" s="16"/>
      <c r="E867" s="15"/>
      <c r="F867" s="16"/>
      <c r="G867" s="15"/>
      <c r="H867" s="16"/>
      <c r="I867" s="16"/>
      <c r="J867" s="16"/>
      <c r="K867" s="15"/>
    </row>
    <row r="868" ht="14.25" customHeight="1">
      <c r="B868" s="15"/>
      <c r="C868" s="16"/>
      <c r="D868" s="16"/>
      <c r="E868" s="15"/>
      <c r="F868" s="16"/>
      <c r="G868" s="15"/>
      <c r="H868" s="16"/>
      <c r="I868" s="16"/>
      <c r="J868" s="16"/>
      <c r="K868" s="15"/>
    </row>
    <row r="869" ht="14.25" customHeight="1">
      <c r="B869" s="15"/>
      <c r="C869" s="16"/>
      <c r="D869" s="16"/>
      <c r="E869" s="15"/>
      <c r="F869" s="16"/>
      <c r="G869" s="15"/>
      <c r="H869" s="16"/>
      <c r="I869" s="16"/>
      <c r="J869" s="16"/>
      <c r="K869" s="15"/>
    </row>
    <row r="870" ht="14.25" customHeight="1">
      <c r="B870" s="15"/>
      <c r="C870" s="16"/>
      <c r="D870" s="16"/>
      <c r="E870" s="15"/>
      <c r="F870" s="16"/>
      <c r="G870" s="15"/>
      <c r="H870" s="16"/>
      <c r="I870" s="16"/>
      <c r="J870" s="16"/>
      <c r="K870" s="15"/>
    </row>
    <row r="871" ht="14.25" customHeight="1">
      <c r="B871" s="15"/>
      <c r="C871" s="16"/>
      <c r="D871" s="16"/>
      <c r="E871" s="15"/>
      <c r="F871" s="16"/>
      <c r="G871" s="15"/>
      <c r="H871" s="16"/>
      <c r="I871" s="16"/>
      <c r="J871" s="16"/>
      <c r="K871" s="15"/>
    </row>
    <row r="872" ht="14.25" customHeight="1">
      <c r="B872" s="15"/>
      <c r="C872" s="16"/>
      <c r="D872" s="16"/>
      <c r="E872" s="15"/>
      <c r="F872" s="16"/>
      <c r="G872" s="15"/>
      <c r="H872" s="16"/>
      <c r="I872" s="16"/>
      <c r="J872" s="16"/>
      <c r="K872" s="15"/>
    </row>
    <row r="873" ht="14.25" customHeight="1">
      <c r="B873" s="15"/>
      <c r="C873" s="16"/>
      <c r="D873" s="16"/>
      <c r="E873" s="15"/>
      <c r="F873" s="16"/>
      <c r="G873" s="15"/>
      <c r="H873" s="16"/>
      <c r="I873" s="16"/>
      <c r="J873" s="16"/>
      <c r="K873" s="15"/>
    </row>
    <row r="874" ht="14.25" customHeight="1">
      <c r="B874" s="15"/>
      <c r="C874" s="16"/>
      <c r="D874" s="16"/>
      <c r="E874" s="15"/>
      <c r="F874" s="16"/>
      <c r="G874" s="15"/>
      <c r="H874" s="16"/>
      <c r="I874" s="16"/>
      <c r="J874" s="16"/>
      <c r="K874" s="15"/>
    </row>
    <row r="875" ht="14.25" customHeight="1">
      <c r="B875" s="15"/>
      <c r="C875" s="16"/>
      <c r="D875" s="16"/>
      <c r="E875" s="15"/>
      <c r="F875" s="16"/>
      <c r="G875" s="15"/>
      <c r="H875" s="16"/>
      <c r="I875" s="16"/>
      <c r="J875" s="16"/>
      <c r="K875" s="15"/>
    </row>
    <row r="876" ht="14.25" customHeight="1">
      <c r="B876" s="15"/>
      <c r="C876" s="16"/>
      <c r="D876" s="16"/>
      <c r="E876" s="15"/>
      <c r="F876" s="16"/>
      <c r="G876" s="15"/>
      <c r="H876" s="16"/>
      <c r="I876" s="16"/>
      <c r="J876" s="16"/>
      <c r="K876" s="15"/>
    </row>
    <row r="877" ht="14.25" customHeight="1">
      <c r="B877" s="15"/>
      <c r="C877" s="16"/>
      <c r="D877" s="16"/>
      <c r="E877" s="15"/>
      <c r="F877" s="16"/>
      <c r="G877" s="15"/>
      <c r="H877" s="16"/>
      <c r="I877" s="16"/>
      <c r="J877" s="16"/>
      <c r="K877" s="15"/>
    </row>
    <row r="878" ht="14.25" customHeight="1">
      <c r="B878" s="15"/>
      <c r="C878" s="16"/>
      <c r="D878" s="16"/>
      <c r="E878" s="15"/>
      <c r="F878" s="16"/>
      <c r="G878" s="15"/>
      <c r="H878" s="16"/>
      <c r="I878" s="16"/>
      <c r="J878" s="16"/>
      <c r="K878" s="15"/>
    </row>
    <row r="879" ht="14.25" customHeight="1">
      <c r="B879" s="15"/>
      <c r="C879" s="16"/>
      <c r="D879" s="16"/>
      <c r="E879" s="15"/>
      <c r="F879" s="16"/>
      <c r="G879" s="15"/>
      <c r="H879" s="16"/>
      <c r="I879" s="16"/>
      <c r="J879" s="16"/>
      <c r="K879" s="15"/>
    </row>
    <row r="880" ht="14.25" customHeight="1">
      <c r="B880" s="15"/>
      <c r="C880" s="16"/>
      <c r="D880" s="16"/>
      <c r="E880" s="15"/>
      <c r="F880" s="16"/>
      <c r="G880" s="15"/>
      <c r="H880" s="16"/>
      <c r="I880" s="16"/>
      <c r="J880" s="16"/>
      <c r="K880" s="15"/>
    </row>
    <row r="881" ht="14.25" customHeight="1">
      <c r="B881" s="15"/>
      <c r="C881" s="16"/>
      <c r="D881" s="16"/>
      <c r="E881" s="15"/>
      <c r="F881" s="16"/>
      <c r="G881" s="15"/>
      <c r="H881" s="16"/>
      <c r="I881" s="16"/>
      <c r="J881" s="16"/>
      <c r="K881" s="15"/>
    </row>
    <row r="882" ht="14.25" customHeight="1">
      <c r="B882" s="15"/>
      <c r="C882" s="16"/>
      <c r="D882" s="16"/>
      <c r="E882" s="15"/>
      <c r="F882" s="16"/>
      <c r="G882" s="15"/>
      <c r="H882" s="16"/>
      <c r="I882" s="16"/>
      <c r="J882" s="16"/>
      <c r="K882" s="15"/>
    </row>
    <row r="883" ht="14.25" customHeight="1">
      <c r="B883" s="15"/>
      <c r="C883" s="16"/>
      <c r="D883" s="16"/>
      <c r="E883" s="15"/>
      <c r="F883" s="16"/>
      <c r="G883" s="15"/>
      <c r="H883" s="16"/>
      <c r="I883" s="16"/>
      <c r="J883" s="16"/>
      <c r="K883" s="15"/>
    </row>
    <row r="884" ht="14.25" customHeight="1">
      <c r="B884" s="15"/>
      <c r="C884" s="16"/>
      <c r="D884" s="16"/>
      <c r="E884" s="15"/>
      <c r="F884" s="16"/>
      <c r="G884" s="15"/>
      <c r="H884" s="16"/>
      <c r="I884" s="16"/>
      <c r="J884" s="16"/>
      <c r="K884" s="15"/>
    </row>
    <row r="885" ht="14.25" customHeight="1">
      <c r="B885" s="15"/>
      <c r="C885" s="16"/>
      <c r="D885" s="16"/>
      <c r="E885" s="15"/>
      <c r="F885" s="16"/>
      <c r="G885" s="15"/>
      <c r="H885" s="16"/>
      <c r="I885" s="16"/>
      <c r="J885" s="16"/>
      <c r="K885" s="15"/>
    </row>
    <row r="886" ht="14.25" customHeight="1">
      <c r="B886" s="15"/>
      <c r="C886" s="16"/>
      <c r="D886" s="16"/>
      <c r="E886" s="15"/>
      <c r="F886" s="16"/>
      <c r="G886" s="15"/>
      <c r="H886" s="16"/>
      <c r="I886" s="16"/>
      <c r="J886" s="16"/>
      <c r="K886" s="15"/>
    </row>
    <row r="887" ht="14.25" customHeight="1">
      <c r="B887" s="15"/>
      <c r="C887" s="16"/>
      <c r="D887" s="16"/>
      <c r="E887" s="15"/>
      <c r="F887" s="16"/>
      <c r="G887" s="15"/>
      <c r="H887" s="16"/>
      <c r="I887" s="16"/>
      <c r="J887" s="16"/>
      <c r="K887" s="15"/>
    </row>
    <row r="888" ht="14.25" customHeight="1">
      <c r="B888" s="15"/>
      <c r="C888" s="16"/>
      <c r="D888" s="16"/>
      <c r="E888" s="15"/>
      <c r="F888" s="16"/>
      <c r="G888" s="15"/>
      <c r="H888" s="16"/>
      <c r="I888" s="16"/>
      <c r="J888" s="16"/>
      <c r="K888" s="15"/>
    </row>
    <row r="889" ht="14.25" customHeight="1">
      <c r="B889" s="15"/>
      <c r="C889" s="16"/>
      <c r="D889" s="16"/>
      <c r="E889" s="15"/>
      <c r="F889" s="16"/>
      <c r="G889" s="15"/>
      <c r="H889" s="16"/>
      <c r="I889" s="16"/>
      <c r="J889" s="16"/>
      <c r="K889" s="15"/>
    </row>
    <row r="890" ht="14.25" customHeight="1">
      <c r="B890" s="15"/>
      <c r="C890" s="16"/>
      <c r="D890" s="16"/>
      <c r="E890" s="15"/>
      <c r="F890" s="16"/>
      <c r="G890" s="15"/>
      <c r="H890" s="16"/>
      <c r="I890" s="16"/>
      <c r="J890" s="16"/>
      <c r="K890" s="15"/>
    </row>
    <row r="891" ht="14.25" customHeight="1">
      <c r="B891" s="15"/>
      <c r="C891" s="16"/>
      <c r="D891" s="16"/>
      <c r="E891" s="15"/>
      <c r="F891" s="16"/>
      <c r="G891" s="15"/>
      <c r="H891" s="16"/>
      <c r="I891" s="16"/>
      <c r="J891" s="16"/>
      <c r="K891" s="15"/>
    </row>
    <row r="892" ht="14.25" customHeight="1">
      <c r="B892" s="15"/>
      <c r="C892" s="16"/>
      <c r="D892" s="16"/>
      <c r="E892" s="15"/>
      <c r="F892" s="16"/>
      <c r="G892" s="15"/>
      <c r="H892" s="16"/>
      <c r="I892" s="16"/>
      <c r="J892" s="16"/>
      <c r="K892" s="15"/>
    </row>
    <row r="893" ht="14.25" customHeight="1">
      <c r="B893" s="15"/>
      <c r="C893" s="16"/>
      <c r="D893" s="16"/>
      <c r="E893" s="15"/>
      <c r="F893" s="16"/>
      <c r="G893" s="15"/>
      <c r="H893" s="16"/>
      <c r="I893" s="16"/>
      <c r="J893" s="16"/>
      <c r="K893" s="15"/>
    </row>
    <row r="894" ht="14.25" customHeight="1">
      <c r="B894" s="15"/>
      <c r="C894" s="16"/>
      <c r="D894" s="16"/>
      <c r="E894" s="15"/>
      <c r="F894" s="16"/>
      <c r="G894" s="15"/>
      <c r="H894" s="16"/>
      <c r="I894" s="16"/>
      <c r="J894" s="16"/>
      <c r="K894" s="15"/>
    </row>
    <row r="895" ht="14.25" customHeight="1">
      <c r="B895" s="15"/>
      <c r="C895" s="16"/>
      <c r="D895" s="16"/>
      <c r="E895" s="15"/>
      <c r="F895" s="16"/>
      <c r="G895" s="15"/>
      <c r="H895" s="16"/>
      <c r="I895" s="16"/>
      <c r="J895" s="16"/>
      <c r="K895" s="15"/>
    </row>
    <row r="896" ht="14.25" customHeight="1">
      <c r="B896" s="15"/>
      <c r="C896" s="16"/>
      <c r="D896" s="16"/>
      <c r="E896" s="15"/>
      <c r="F896" s="16"/>
      <c r="G896" s="15"/>
      <c r="H896" s="16"/>
      <c r="I896" s="16"/>
      <c r="J896" s="16"/>
      <c r="K896" s="15"/>
    </row>
    <row r="897" ht="14.25" customHeight="1">
      <c r="B897" s="15"/>
      <c r="C897" s="16"/>
      <c r="D897" s="16"/>
      <c r="E897" s="15"/>
      <c r="F897" s="16"/>
      <c r="G897" s="15"/>
      <c r="H897" s="16"/>
      <c r="I897" s="16"/>
      <c r="J897" s="16"/>
      <c r="K897" s="15"/>
    </row>
    <row r="898" ht="14.25" customHeight="1">
      <c r="B898" s="15"/>
      <c r="C898" s="16"/>
      <c r="D898" s="16"/>
      <c r="E898" s="15"/>
      <c r="F898" s="16"/>
      <c r="G898" s="15"/>
      <c r="H898" s="16"/>
      <c r="I898" s="16"/>
      <c r="J898" s="16"/>
      <c r="K898" s="15"/>
    </row>
    <row r="899" ht="14.25" customHeight="1">
      <c r="B899" s="15"/>
      <c r="C899" s="16"/>
      <c r="D899" s="16"/>
      <c r="E899" s="15"/>
      <c r="F899" s="16"/>
      <c r="G899" s="15"/>
      <c r="H899" s="16"/>
      <c r="I899" s="16"/>
      <c r="J899" s="16"/>
      <c r="K899" s="15"/>
    </row>
    <row r="900" ht="14.25" customHeight="1">
      <c r="B900" s="15"/>
      <c r="C900" s="16"/>
      <c r="D900" s="16"/>
      <c r="E900" s="15"/>
      <c r="F900" s="16"/>
      <c r="G900" s="15"/>
      <c r="H900" s="16"/>
      <c r="I900" s="16"/>
      <c r="J900" s="16"/>
      <c r="K900" s="15"/>
    </row>
    <row r="901" ht="14.25" customHeight="1">
      <c r="B901" s="15"/>
      <c r="C901" s="16"/>
      <c r="D901" s="16"/>
      <c r="E901" s="15"/>
      <c r="F901" s="16"/>
      <c r="G901" s="15"/>
      <c r="H901" s="16"/>
      <c r="I901" s="16"/>
      <c r="J901" s="16"/>
      <c r="K901" s="15"/>
    </row>
    <row r="902" ht="14.25" customHeight="1">
      <c r="B902" s="15"/>
      <c r="C902" s="16"/>
      <c r="D902" s="16"/>
      <c r="E902" s="15"/>
      <c r="F902" s="16"/>
      <c r="G902" s="15"/>
      <c r="H902" s="16"/>
      <c r="I902" s="16"/>
      <c r="J902" s="16"/>
      <c r="K902" s="15"/>
    </row>
    <row r="903" ht="14.25" customHeight="1">
      <c r="B903" s="15"/>
      <c r="C903" s="16"/>
      <c r="D903" s="16"/>
      <c r="E903" s="15"/>
      <c r="F903" s="16"/>
      <c r="G903" s="15"/>
      <c r="H903" s="16"/>
      <c r="I903" s="16"/>
      <c r="J903" s="16"/>
      <c r="K903" s="15"/>
    </row>
    <row r="904" ht="14.25" customHeight="1">
      <c r="B904" s="15"/>
      <c r="C904" s="16"/>
      <c r="D904" s="16"/>
      <c r="E904" s="15"/>
      <c r="F904" s="16"/>
      <c r="G904" s="15"/>
      <c r="H904" s="16"/>
      <c r="I904" s="16"/>
      <c r="J904" s="16"/>
      <c r="K904" s="15"/>
    </row>
    <row r="905" ht="14.25" customHeight="1">
      <c r="B905" s="15"/>
      <c r="C905" s="16"/>
      <c r="D905" s="16"/>
      <c r="E905" s="15"/>
      <c r="F905" s="16"/>
      <c r="G905" s="15"/>
      <c r="H905" s="16"/>
      <c r="I905" s="16"/>
      <c r="J905" s="16"/>
      <c r="K905" s="15"/>
    </row>
    <row r="906" ht="14.25" customHeight="1">
      <c r="B906" s="15"/>
      <c r="C906" s="16"/>
      <c r="D906" s="16"/>
      <c r="E906" s="15"/>
      <c r="F906" s="16"/>
      <c r="G906" s="15"/>
      <c r="H906" s="16"/>
      <c r="I906" s="16"/>
      <c r="J906" s="16"/>
      <c r="K906" s="15"/>
    </row>
    <row r="907" ht="14.25" customHeight="1">
      <c r="B907" s="15"/>
      <c r="C907" s="16"/>
      <c r="D907" s="16"/>
      <c r="E907" s="15"/>
      <c r="F907" s="16"/>
      <c r="G907" s="15"/>
      <c r="H907" s="16"/>
      <c r="I907" s="16"/>
      <c r="J907" s="16"/>
      <c r="K907" s="15"/>
    </row>
    <row r="908" ht="14.25" customHeight="1">
      <c r="B908" s="15"/>
      <c r="C908" s="16"/>
      <c r="D908" s="16"/>
      <c r="E908" s="15"/>
      <c r="F908" s="16"/>
      <c r="G908" s="15"/>
      <c r="H908" s="16"/>
      <c r="I908" s="16"/>
      <c r="J908" s="16"/>
      <c r="K908" s="15"/>
    </row>
    <row r="909" ht="14.25" customHeight="1">
      <c r="B909" s="15"/>
      <c r="C909" s="16"/>
      <c r="D909" s="16"/>
      <c r="E909" s="15"/>
      <c r="F909" s="16"/>
      <c r="G909" s="15"/>
      <c r="H909" s="16"/>
      <c r="I909" s="16"/>
      <c r="J909" s="16"/>
      <c r="K909" s="15"/>
    </row>
    <row r="910" ht="14.25" customHeight="1">
      <c r="B910" s="15"/>
      <c r="C910" s="16"/>
      <c r="D910" s="16"/>
      <c r="E910" s="15"/>
      <c r="F910" s="16"/>
      <c r="G910" s="15"/>
      <c r="H910" s="16"/>
      <c r="I910" s="16"/>
      <c r="J910" s="16"/>
      <c r="K910" s="15"/>
    </row>
    <row r="911" ht="14.25" customHeight="1">
      <c r="B911" s="15"/>
      <c r="C911" s="16"/>
      <c r="D911" s="16"/>
      <c r="E911" s="15"/>
      <c r="F911" s="16"/>
      <c r="G911" s="15"/>
      <c r="H911" s="16"/>
      <c r="I911" s="16"/>
      <c r="J911" s="16"/>
      <c r="K911" s="15"/>
    </row>
    <row r="912" ht="14.25" customHeight="1">
      <c r="B912" s="15"/>
      <c r="C912" s="16"/>
      <c r="D912" s="16"/>
      <c r="E912" s="15"/>
      <c r="F912" s="16"/>
      <c r="G912" s="15"/>
      <c r="H912" s="16"/>
      <c r="I912" s="16"/>
      <c r="J912" s="16"/>
      <c r="K912" s="15"/>
    </row>
    <row r="913" ht="14.25" customHeight="1">
      <c r="B913" s="15"/>
      <c r="C913" s="16"/>
      <c r="D913" s="16"/>
      <c r="E913" s="15"/>
      <c r="F913" s="16"/>
      <c r="G913" s="15"/>
      <c r="H913" s="16"/>
      <c r="I913" s="16"/>
      <c r="J913" s="16"/>
      <c r="K913" s="15"/>
    </row>
    <row r="914" ht="14.25" customHeight="1">
      <c r="B914" s="15"/>
      <c r="C914" s="16"/>
      <c r="D914" s="16"/>
      <c r="E914" s="15"/>
      <c r="F914" s="16"/>
      <c r="G914" s="15"/>
      <c r="H914" s="16"/>
      <c r="I914" s="16"/>
      <c r="J914" s="16"/>
      <c r="K914" s="15"/>
    </row>
    <row r="915" ht="14.25" customHeight="1">
      <c r="B915" s="15"/>
      <c r="C915" s="16"/>
      <c r="D915" s="16"/>
      <c r="E915" s="15"/>
      <c r="F915" s="16"/>
      <c r="G915" s="15"/>
      <c r="H915" s="16"/>
      <c r="I915" s="16"/>
      <c r="J915" s="16"/>
      <c r="K915" s="15"/>
    </row>
    <row r="916" ht="14.25" customHeight="1">
      <c r="B916" s="15"/>
      <c r="C916" s="16"/>
      <c r="D916" s="16"/>
      <c r="E916" s="15"/>
      <c r="F916" s="16"/>
      <c r="G916" s="15"/>
      <c r="H916" s="16"/>
      <c r="I916" s="16"/>
      <c r="J916" s="16"/>
      <c r="K916" s="15"/>
    </row>
    <row r="917" ht="14.25" customHeight="1">
      <c r="B917" s="15"/>
      <c r="C917" s="16"/>
      <c r="D917" s="16"/>
      <c r="E917" s="15"/>
      <c r="F917" s="16"/>
      <c r="G917" s="15"/>
      <c r="H917" s="16"/>
      <c r="I917" s="16"/>
      <c r="J917" s="16"/>
      <c r="K917" s="15"/>
    </row>
    <row r="918" ht="14.25" customHeight="1">
      <c r="B918" s="15"/>
      <c r="C918" s="16"/>
      <c r="D918" s="16"/>
      <c r="E918" s="15"/>
      <c r="F918" s="16"/>
      <c r="G918" s="15"/>
      <c r="H918" s="16"/>
      <c r="I918" s="16"/>
      <c r="J918" s="16"/>
      <c r="K918" s="15"/>
    </row>
    <row r="919" ht="14.25" customHeight="1">
      <c r="B919" s="15"/>
      <c r="C919" s="16"/>
      <c r="D919" s="16"/>
      <c r="E919" s="15"/>
      <c r="F919" s="16"/>
      <c r="G919" s="15"/>
      <c r="H919" s="16"/>
      <c r="I919" s="16"/>
      <c r="J919" s="16"/>
      <c r="K919" s="15"/>
    </row>
    <row r="920" ht="14.25" customHeight="1">
      <c r="B920" s="15"/>
      <c r="C920" s="16"/>
      <c r="D920" s="16"/>
      <c r="E920" s="15"/>
      <c r="F920" s="16"/>
      <c r="G920" s="15"/>
      <c r="H920" s="16"/>
      <c r="I920" s="16"/>
      <c r="J920" s="16"/>
      <c r="K920" s="15"/>
    </row>
    <row r="921" ht="14.25" customHeight="1">
      <c r="B921" s="15"/>
      <c r="C921" s="16"/>
      <c r="D921" s="16"/>
      <c r="E921" s="15"/>
      <c r="F921" s="16"/>
      <c r="G921" s="15"/>
      <c r="H921" s="16"/>
      <c r="I921" s="16"/>
      <c r="J921" s="16"/>
      <c r="K921" s="15"/>
    </row>
    <row r="922" ht="14.25" customHeight="1">
      <c r="B922" s="15"/>
      <c r="C922" s="16"/>
      <c r="D922" s="16"/>
      <c r="E922" s="15"/>
      <c r="F922" s="16"/>
      <c r="G922" s="15"/>
      <c r="H922" s="16"/>
      <c r="I922" s="16"/>
      <c r="J922" s="16"/>
      <c r="K922" s="15"/>
    </row>
    <row r="923" ht="14.25" customHeight="1">
      <c r="B923" s="15"/>
      <c r="C923" s="16"/>
      <c r="D923" s="16"/>
      <c r="E923" s="15"/>
      <c r="F923" s="16"/>
      <c r="G923" s="15"/>
      <c r="H923" s="16"/>
      <c r="I923" s="16"/>
      <c r="J923" s="16"/>
      <c r="K923" s="15"/>
    </row>
    <row r="924" ht="14.25" customHeight="1">
      <c r="B924" s="15"/>
      <c r="C924" s="16"/>
      <c r="D924" s="16"/>
      <c r="E924" s="15"/>
      <c r="F924" s="16"/>
      <c r="G924" s="15"/>
      <c r="H924" s="16"/>
      <c r="I924" s="16"/>
      <c r="J924" s="16"/>
      <c r="K924" s="15"/>
    </row>
    <row r="925" ht="14.25" customHeight="1">
      <c r="B925" s="15"/>
      <c r="C925" s="16"/>
      <c r="D925" s="16"/>
      <c r="E925" s="15"/>
      <c r="F925" s="16"/>
      <c r="G925" s="15"/>
      <c r="H925" s="16"/>
      <c r="I925" s="16"/>
      <c r="J925" s="16"/>
      <c r="K925" s="15"/>
    </row>
    <row r="926" ht="14.25" customHeight="1">
      <c r="B926" s="15"/>
      <c r="C926" s="16"/>
      <c r="D926" s="16"/>
      <c r="E926" s="15"/>
      <c r="F926" s="16"/>
      <c r="G926" s="15"/>
      <c r="H926" s="16"/>
      <c r="I926" s="16"/>
      <c r="J926" s="16"/>
      <c r="K926" s="15"/>
    </row>
    <row r="927" ht="14.25" customHeight="1">
      <c r="B927" s="15"/>
      <c r="C927" s="16"/>
      <c r="D927" s="16"/>
      <c r="E927" s="15"/>
      <c r="F927" s="16"/>
      <c r="G927" s="15"/>
      <c r="H927" s="16"/>
      <c r="I927" s="16"/>
      <c r="J927" s="16"/>
      <c r="K927" s="15"/>
    </row>
    <row r="928" ht="14.25" customHeight="1">
      <c r="B928" s="15"/>
      <c r="C928" s="16"/>
      <c r="D928" s="16"/>
      <c r="E928" s="15"/>
      <c r="F928" s="16"/>
      <c r="G928" s="15"/>
      <c r="H928" s="16"/>
      <c r="I928" s="16"/>
      <c r="J928" s="16"/>
      <c r="K928" s="15"/>
    </row>
    <row r="929" ht="14.25" customHeight="1">
      <c r="B929" s="15"/>
      <c r="C929" s="16"/>
      <c r="D929" s="16"/>
      <c r="E929" s="15"/>
      <c r="F929" s="16"/>
      <c r="G929" s="15"/>
      <c r="H929" s="16"/>
      <c r="I929" s="16"/>
      <c r="J929" s="16"/>
      <c r="K929" s="15"/>
    </row>
    <row r="930" ht="14.25" customHeight="1">
      <c r="B930" s="15"/>
      <c r="C930" s="16"/>
      <c r="D930" s="16"/>
      <c r="E930" s="15"/>
      <c r="F930" s="16"/>
      <c r="G930" s="15"/>
      <c r="H930" s="16"/>
      <c r="I930" s="16"/>
      <c r="J930" s="16"/>
      <c r="K930" s="15"/>
    </row>
    <row r="931" ht="14.25" customHeight="1">
      <c r="B931" s="15"/>
      <c r="C931" s="16"/>
      <c r="D931" s="16"/>
      <c r="E931" s="15"/>
      <c r="F931" s="16"/>
      <c r="G931" s="15"/>
      <c r="H931" s="16"/>
      <c r="I931" s="16"/>
      <c r="J931" s="16"/>
      <c r="K931" s="15"/>
    </row>
    <row r="932" ht="14.25" customHeight="1">
      <c r="B932" s="15"/>
      <c r="C932" s="16"/>
      <c r="D932" s="16"/>
      <c r="E932" s="15"/>
      <c r="F932" s="16"/>
      <c r="G932" s="15"/>
      <c r="H932" s="16"/>
      <c r="I932" s="16"/>
      <c r="J932" s="16"/>
      <c r="K932" s="15"/>
    </row>
    <row r="933" ht="14.25" customHeight="1">
      <c r="B933" s="15"/>
      <c r="C933" s="16"/>
      <c r="D933" s="16"/>
      <c r="E933" s="15"/>
      <c r="F933" s="16"/>
      <c r="G933" s="15"/>
      <c r="H933" s="16"/>
      <c r="I933" s="16"/>
      <c r="J933" s="16"/>
      <c r="K933" s="15"/>
    </row>
    <row r="934" ht="14.25" customHeight="1">
      <c r="B934" s="15"/>
      <c r="C934" s="16"/>
      <c r="D934" s="16"/>
      <c r="E934" s="15"/>
      <c r="F934" s="16"/>
      <c r="G934" s="15"/>
      <c r="H934" s="16"/>
      <c r="I934" s="16"/>
      <c r="J934" s="16"/>
      <c r="K934" s="15"/>
    </row>
    <row r="935" ht="14.25" customHeight="1">
      <c r="B935" s="15"/>
      <c r="C935" s="16"/>
      <c r="D935" s="16"/>
      <c r="E935" s="15"/>
      <c r="F935" s="16"/>
      <c r="G935" s="15"/>
      <c r="H935" s="16"/>
      <c r="I935" s="16"/>
      <c r="J935" s="16"/>
      <c r="K935" s="15"/>
    </row>
    <row r="936" ht="14.25" customHeight="1">
      <c r="B936" s="15"/>
      <c r="C936" s="16"/>
      <c r="D936" s="16"/>
      <c r="E936" s="15"/>
      <c r="F936" s="16"/>
      <c r="G936" s="15"/>
      <c r="H936" s="16"/>
      <c r="I936" s="16"/>
      <c r="J936" s="16"/>
      <c r="K936" s="15"/>
    </row>
    <row r="937" ht="14.25" customHeight="1">
      <c r="B937" s="15"/>
      <c r="C937" s="16"/>
      <c r="D937" s="16"/>
      <c r="E937" s="15"/>
      <c r="F937" s="16"/>
      <c r="G937" s="15"/>
      <c r="H937" s="16"/>
      <c r="I937" s="16"/>
      <c r="J937" s="16"/>
      <c r="K937" s="15"/>
    </row>
    <row r="938" ht="14.25" customHeight="1">
      <c r="B938" s="15"/>
      <c r="C938" s="16"/>
      <c r="D938" s="16"/>
      <c r="E938" s="15"/>
      <c r="F938" s="16"/>
      <c r="G938" s="15"/>
      <c r="H938" s="16"/>
      <c r="I938" s="16"/>
      <c r="J938" s="16"/>
      <c r="K938" s="15"/>
    </row>
    <row r="939" ht="14.25" customHeight="1">
      <c r="B939" s="15"/>
      <c r="C939" s="16"/>
      <c r="D939" s="16"/>
      <c r="E939" s="15"/>
      <c r="F939" s="16"/>
      <c r="G939" s="15"/>
      <c r="H939" s="16"/>
      <c r="I939" s="16"/>
      <c r="J939" s="16"/>
      <c r="K939" s="15"/>
    </row>
    <row r="940" ht="14.25" customHeight="1">
      <c r="B940" s="15"/>
      <c r="C940" s="16"/>
      <c r="D940" s="16"/>
      <c r="E940" s="15"/>
      <c r="F940" s="16"/>
      <c r="G940" s="15"/>
      <c r="H940" s="16"/>
      <c r="I940" s="16"/>
      <c r="J940" s="16"/>
      <c r="K940" s="15"/>
    </row>
    <row r="941" ht="14.25" customHeight="1">
      <c r="B941" s="15"/>
      <c r="C941" s="16"/>
      <c r="D941" s="16"/>
      <c r="E941" s="15"/>
      <c r="F941" s="16"/>
      <c r="G941" s="15"/>
      <c r="H941" s="16"/>
      <c r="I941" s="16"/>
      <c r="J941" s="16"/>
      <c r="K941" s="15"/>
    </row>
    <row r="942" ht="14.25" customHeight="1">
      <c r="B942" s="15"/>
      <c r="C942" s="16"/>
      <c r="D942" s="16"/>
      <c r="E942" s="15"/>
      <c r="F942" s="16"/>
      <c r="G942" s="15"/>
      <c r="H942" s="16"/>
      <c r="I942" s="16"/>
      <c r="J942" s="16"/>
      <c r="K942" s="15"/>
    </row>
    <row r="943" ht="14.25" customHeight="1">
      <c r="B943" s="15"/>
      <c r="C943" s="16"/>
      <c r="D943" s="16"/>
      <c r="E943" s="15"/>
      <c r="F943" s="16"/>
      <c r="G943" s="15"/>
      <c r="H943" s="16"/>
      <c r="I943" s="16"/>
      <c r="J943" s="16"/>
      <c r="K943" s="15"/>
    </row>
    <row r="944" ht="14.25" customHeight="1">
      <c r="B944" s="15"/>
      <c r="C944" s="16"/>
      <c r="D944" s="16"/>
      <c r="E944" s="15"/>
      <c r="F944" s="16"/>
      <c r="G944" s="15"/>
      <c r="H944" s="16"/>
      <c r="I944" s="16"/>
      <c r="J944" s="16"/>
      <c r="K944" s="15"/>
    </row>
    <row r="945" ht="14.25" customHeight="1">
      <c r="B945" s="15"/>
      <c r="C945" s="16"/>
      <c r="D945" s="16"/>
      <c r="E945" s="15"/>
      <c r="F945" s="16"/>
      <c r="G945" s="15"/>
      <c r="H945" s="16"/>
      <c r="I945" s="16"/>
      <c r="J945" s="16"/>
      <c r="K945" s="15"/>
    </row>
    <row r="946" ht="14.25" customHeight="1">
      <c r="B946" s="15"/>
      <c r="C946" s="16"/>
      <c r="D946" s="16"/>
      <c r="E946" s="15"/>
      <c r="F946" s="16"/>
      <c r="G946" s="15"/>
      <c r="H946" s="16"/>
      <c r="I946" s="16"/>
      <c r="J946" s="16"/>
      <c r="K946" s="15"/>
    </row>
    <row r="947" ht="14.25" customHeight="1">
      <c r="B947" s="15"/>
      <c r="C947" s="16"/>
      <c r="D947" s="16"/>
      <c r="E947" s="15"/>
      <c r="F947" s="16"/>
      <c r="G947" s="15"/>
      <c r="H947" s="16"/>
      <c r="I947" s="16"/>
      <c r="J947" s="16"/>
      <c r="K947" s="15"/>
    </row>
    <row r="948" ht="14.25" customHeight="1">
      <c r="B948" s="15"/>
      <c r="C948" s="16"/>
      <c r="D948" s="16"/>
      <c r="E948" s="15"/>
      <c r="F948" s="16"/>
      <c r="G948" s="15"/>
      <c r="H948" s="16"/>
      <c r="I948" s="16"/>
      <c r="J948" s="16"/>
      <c r="K948" s="15"/>
    </row>
    <row r="949" ht="14.25" customHeight="1">
      <c r="B949" s="15"/>
      <c r="C949" s="16"/>
      <c r="D949" s="16"/>
      <c r="E949" s="15"/>
      <c r="F949" s="16"/>
      <c r="G949" s="15"/>
      <c r="H949" s="16"/>
      <c r="I949" s="16"/>
      <c r="J949" s="16"/>
      <c r="K949" s="15"/>
    </row>
    <row r="950" ht="14.25" customHeight="1">
      <c r="B950" s="15"/>
      <c r="C950" s="16"/>
      <c r="D950" s="16"/>
      <c r="E950" s="15"/>
      <c r="F950" s="16"/>
      <c r="G950" s="15"/>
      <c r="H950" s="16"/>
      <c r="I950" s="16"/>
      <c r="J950" s="16"/>
      <c r="K950" s="15"/>
    </row>
    <row r="951" ht="14.25" customHeight="1">
      <c r="B951" s="15"/>
      <c r="C951" s="16"/>
      <c r="D951" s="16"/>
      <c r="E951" s="15"/>
      <c r="F951" s="16"/>
      <c r="G951" s="15"/>
      <c r="H951" s="16"/>
      <c r="I951" s="16"/>
      <c r="J951" s="16"/>
      <c r="K951" s="15"/>
    </row>
    <row r="952" ht="14.25" customHeight="1">
      <c r="B952" s="15"/>
      <c r="C952" s="16"/>
      <c r="D952" s="16"/>
      <c r="E952" s="15"/>
      <c r="F952" s="16"/>
      <c r="G952" s="15"/>
      <c r="H952" s="16"/>
      <c r="I952" s="16"/>
      <c r="J952" s="16"/>
      <c r="K952" s="15"/>
    </row>
    <row r="953" ht="14.25" customHeight="1">
      <c r="B953" s="15"/>
      <c r="C953" s="16"/>
      <c r="D953" s="16"/>
      <c r="E953" s="15"/>
      <c r="F953" s="16"/>
      <c r="G953" s="15"/>
      <c r="H953" s="16"/>
      <c r="I953" s="16"/>
      <c r="J953" s="16"/>
      <c r="K953" s="15"/>
    </row>
    <row r="954" ht="14.25" customHeight="1">
      <c r="B954" s="15"/>
      <c r="C954" s="16"/>
      <c r="D954" s="16"/>
      <c r="E954" s="15"/>
      <c r="F954" s="16"/>
      <c r="G954" s="15"/>
      <c r="H954" s="16"/>
      <c r="I954" s="16"/>
      <c r="J954" s="16"/>
      <c r="K954" s="15"/>
    </row>
    <row r="955" ht="14.25" customHeight="1">
      <c r="B955" s="15"/>
      <c r="C955" s="16"/>
      <c r="D955" s="16"/>
      <c r="E955" s="15"/>
      <c r="F955" s="16"/>
      <c r="G955" s="15"/>
      <c r="H955" s="16"/>
      <c r="I955" s="16"/>
      <c r="J955" s="16"/>
      <c r="K955" s="15"/>
    </row>
    <row r="956" ht="14.25" customHeight="1">
      <c r="B956" s="15"/>
      <c r="C956" s="16"/>
      <c r="D956" s="16"/>
      <c r="E956" s="15"/>
      <c r="F956" s="16"/>
      <c r="G956" s="15"/>
      <c r="H956" s="16"/>
      <c r="I956" s="16"/>
      <c r="J956" s="16"/>
      <c r="K956" s="15"/>
    </row>
    <row r="957" ht="14.25" customHeight="1">
      <c r="B957" s="15"/>
      <c r="C957" s="16"/>
      <c r="D957" s="16"/>
      <c r="E957" s="15"/>
      <c r="F957" s="16"/>
      <c r="G957" s="15"/>
      <c r="H957" s="16"/>
      <c r="I957" s="16"/>
      <c r="J957" s="16"/>
      <c r="K957" s="15"/>
    </row>
    <row r="958" ht="14.25" customHeight="1">
      <c r="B958" s="15"/>
      <c r="C958" s="16"/>
      <c r="D958" s="16"/>
      <c r="E958" s="15"/>
      <c r="F958" s="16"/>
      <c r="G958" s="15"/>
      <c r="H958" s="16"/>
      <c r="I958" s="16"/>
      <c r="J958" s="16"/>
      <c r="K958" s="15"/>
    </row>
    <row r="959" ht="14.25" customHeight="1">
      <c r="B959" s="15"/>
      <c r="C959" s="16"/>
      <c r="D959" s="16"/>
      <c r="E959" s="15"/>
      <c r="F959" s="16"/>
      <c r="G959" s="15"/>
      <c r="H959" s="16"/>
      <c r="I959" s="16"/>
      <c r="J959" s="16"/>
      <c r="K959" s="15"/>
    </row>
    <row r="960" ht="14.25" customHeight="1">
      <c r="B960" s="15"/>
      <c r="C960" s="16"/>
      <c r="D960" s="16"/>
      <c r="E960" s="15"/>
      <c r="F960" s="16"/>
      <c r="G960" s="15"/>
      <c r="H960" s="16"/>
      <c r="I960" s="16"/>
      <c r="J960" s="16"/>
      <c r="K960" s="15"/>
    </row>
    <row r="961" ht="14.25" customHeight="1">
      <c r="B961" s="15"/>
      <c r="C961" s="16"/>
      <c r="D961" s="16"/>
      <c r="E961" s="15"/>
      <c r="F961" s="16"/>
      <c r="G961" s="15"/>
      <c r="H961" s="16"/>
      <c r="I961" s="16"/>
      <c r="J961" s="16"/>
      <c r="K961" s="15"/>
    </row>
    <row r="962" ht="14.25" customHeight="1">
      <c r="B962" s="15"/>
      <c r="C962" s="16"/>
      <c r="D962" s="16"/>
      <c r="E962" s="15"/>
      <c r="F962" s="16"/>
      <c r="G962" s="15"/>
      <c r="H962" s="16"/>
      <c r="I962" s="16"/>
      <c r="J962" s="16"/>
      <c r="K962" s="15"/>
    </row>
    <row r="963" ht="14.25" customHeight="1">
      <c r="B963" s="15"/>
      <c r="C963" s="16"/>
      <c r="D963" s="16"/>
      <c r="E963" s="15"/>
      <c r="F963" s="16"/>
      <c r="G963" s="15"/>
      <c r="H963" s="16"/>
      <c r="I963" s="16"/>
      <c r="J963" s="16"/>
      <c r="K963" s="15"/>
    </row>
    <row r="964" ht="14.25" customHeight="1">
      <c r="B964" s="15"/>
      <c r="C964" s="16"/>
      <c r="D964" s="16"/>
      <c r="E964" s="15"/>
      <c r="F964" s="16"/>
      <c r="G964" s="15"/>
      <c r="H964" s="16"/>
      <c r="I964" s="16"/>
      <c r="J964" s="16"/>
      <c r="K964" s="15"/>
    </row>
    <row r="965" ht="14.25" customHeight="1">
      <c r="B965" s="15"/>
      <c r="C965" s="16"/>
      <c r="D965" s="16"/>
      <c r="E965" s="15"/>
      <c r="F965" s="16"/>
      <c r="G965" s="15"/>
      <c r="H965" s="16"/>
      <c r="I965" s="16"/>
      <c r="J965" s="16"/>
      <c r="K965" s="15"/>
    </row>
    <row r="966" ht="14.25" customHeight="1">
      <c r="B966" s="15"/>
      <c r="C966" s="16"/>
      <c r="D966" s="16"/>
      <c r="E966" s="15"/>
      <c r="F966" s="16"/>
      <c r="G966" s="15"/>
      <c r="H966" s="16"/>
      <c r="I966" s="16"/>
      <c r="J966" s="16"/>
      <c r="K966" s="15"/>
    </row>
    <row r="967" ht="14.25" customHeight="1">
      <c r="B967" s="15"/>
      <c r="C967" s="16"/>
      <c r="D967" s="16"/>
      <c r="E967" s="15"/>
      <c r="F967" s="16"/>
      <c r="G967" s="15"/>
      <c r="H967" s="16"/>
      <c r="I967" s="16"/>
      <c r="J967" s="16"/>
      <c r="K967" s="15"/>
    </row>
    <row r="968" ht="14.25" customHeight="1">
      <c r="B968" s="15"/>
      <c r="C968" s="16"/>
      <c r="D968" s="16"/>
      <c r="E968" s="15"/>
      <c r="F968" s="16"/>
      <c r="G968" s="15"/>
      <c r="H968" s="16"/>
      <c r="I968" s="16"/>
      <c r="J968" s="16"/>
      <c r="K968" s="15"/>
    </row>
    <row r="969" ht="14.25" customHeight="1">
      <c r="B969" s="15"/>
      <c r="C969" s="16"/>
      <c r="D969" s="16"/>
      <c r="E969" s="15"/>
      <c r="F969" s="16"/>
      <c r="G969" s="15"/>
      <c r="H969" s="16"/>
      <c r="I969" s="16"/>
      <c r="J969" s="16"/>
      <c r="K969" s="15"/>
    </row>
    <row r="970" ht="14.25" customHeight="1">
      <c r="B970" s="15"/>
      <c r="C970" s="16"/>
      <c r="D970" s="16"/>
      <c r="E970" s="15"/>
      <c r="F970" s="16"/>
      <c r="G970" s="15"/>
      <c r="H970" s="16"/>
      <c r="I970" s="16"/>
      <c r="J970" s="16"/>
      <c r="K970" s="15"/>
    </row>
    <row r="971" ht="14.25" customHeight="1">
      <c r="B971" s="15"/>
      <c r="C971" s="16"/>
      <c r="D971" s="16"/>
      <c r="E971" s="15"/>
      <c r="F971" s="16"/>
      <c r="G971" s="15"/>
      <c r="H971" s="16"/>
      <c r="I971" s="16"/>
      <c r="J971" s="16"/>
      <c r="K971" s="15"/>
    </row>
    <row r="972" ht="14.25" customHeight="1">
      <c r="B972" s="15"/>
      <c r="C972" s="16"/>
      <c r="D972" s="16"/>
      <c r="E972" s="15"/>
      <c r="F972" s="16"/>
      <c r="G972" s="15"/>
      <c r="H972" s="16"/>
      <c r="I972" s="16"/>
      <c r="J972" s="16"/>
      <c r="K972" s="15"/>
    </row>
    <row r="973" ht="14.25" customHeight="1">
      <c r="B973" s="15"/>
      <c r="C973" s="16"/>
      <c r="D973" s="16"/>
      <c r="E973" s="15"/>
      <c r="F973" s="16"/>
      <c r="G973" s="15"/>
      <c r="H973" s="16"/>
      <c r="I973" s="16"/>
      <c r="J973" s="16"/>
      <c r="K973" s="15"/>
    </row>
    <row r="974" ht="14.25" customHeight="1">
      <c r="B974" s="15"/>
      <c r="C974" s="16"/>
      <c r="D974" s="16"/>
      <c r="E974" s="15"/>
      <c r="F974" s="16"/>
      <c r="G974" s="15"/>
      <c r="H974" s="16"/>
      <c r="I974" s="16"/>
      <c r="J974" s="16"/>
      <c r="K974" s="15"/>
    </row>
    <row r="975" ht="14.25" customHeight="1">
      <c r="B975" s="15"/>
      <c r="C975" s="16"/>
      <c r="D975" s="16"/>
      <c r="E975" s="15"/>
      <c r="F975" s="16"/>
      <c r="G975" s="15"/>
      <c r="H975" s="16"/>
      <c r="I975" s="16"/>
      <c r="J975" s="16"/>
      <c r="K975" s="15"/>
    </row>
    <row r="976" ht="14.25" customHeight="1">
      <c r="B976" s="15"/>
      <c r="C976" s="16"/>
      <c r="D976" s="16"/>
      <c r="E976" s="15"/>
      <c r="F976" s="16"/>
      <c r="G976" s="15"/>
      <c r="H976" s="16"/>
      <c r="I976" s="16"/>
      <c r="J976" s="16"/>
      <c r="K976" s="15"/>
    </row>
    <row r="977" ht="14.25" customHeight="1">
      <c r="B977" s="15"/>
      <c r="C977" s="16"/>
      <c r="D977" s="16"/>
      <c r="E977" s="15"/>
      <c r="F977" s="16"/>
      <c r="G977" s="15"/>
      <c r="H977" s="16"/>
      <c r="I977" s="16"/>
      <c r="J977" s="16"/>
      <c r="K977" s="15"/>
    </row>
    <row r="978" ht="14.25" customHeight="1">
      <c r="B978" s="15"/>
      <c r="C978" s="16"/>
      <c r="D978" s="16"/>
      <c r="E978" s="15"/>
      <c r="F978" s="16"/>
      <c r="G978" s="15"/>
      <c r="H978" s="16"/>
      <c r="I978" s="16"/>
      <c r="J978" s="16"/>
      <c r="K978" s="15"/>
    </row>
    <row r="979" ht="14.25" customHeight="1">
      <c r="B979" s="15"/>
      <c r="C979" s="16"/>
      <c r="D979" s="16"/>
      <c r="E979" s="15"/>
      <c r="F979" s="16"/>
      <c r="G979" s="15"/>
      <c r="H979" s="16"/>
      <c r="I979" s="16"/>
      <c r="J979" s="16"/>
      <c r="K979" s="15"/>
    </row>
    <row r="980" ht="14.25" customHeight="1">
      <c r="B980" s="15"/>
      <c r="C980" s="16"/>
      <c r="D980" s="16"/>
      <c r="E980" s="15"/>
      <c r="F980" s="16"/>
      <c r="G980" s="15"/>
      <c r="H980" s="16"/>
      <c r="I980" s="16"/>
      <c r="J980" s="16"/>
      <c r="K980" s="15"/>
    </row>
    <row r="981" ht="14.25" customHeight="1">
      <c r="B981" s="15"/>
      <c r="C981" s="16"/>
      <c r="D981" s="16"/>
      <c r="E981" s="15"/>
      <c r="F981" s="16"/>
      <c r="G981" s="15"/>
      <c r="H981" s="16"/>
      <c r="I981" s="16"/>
      <c r="J981" s="16"/>
      <c r="K981" s="15"/>
    </row>
    <row r="982" ht="14.25" customHeight="1">
      <c r="B982" s="15"/>
      <c r="C982" s="16"/>
      <c r="D982" s="16"/>
      <c r="E982" s="15"/>
      <c r="F982" s="16"/>
      <c r="G982" s="15"/>
      <c r="H982" s="16"/>
      <c r="I982" s="16"/>
      <c r="J982" s="16"/>
      <c r="K982" s="15"/>
    </row>
    <row r="983" ht="14.25" customHeight="1">
      <c r="B983" s="15"/>
      <c r="C983" s="16"/>
      <c r="D983" s="16"/>
      <c r="E983" s="15"/>
      <c r="F983" s="16"/>
      <c r="G983" s="15"/>
      <c r="H983" s="16"/>
      <c r="I983" s="16"/>
      <c r="J983" s="16"/>
      <c r="K983" s="15"/>
    </row>
    <row r="984" ht="14.25" customHeight="1">
      <c r="B984" s="15"/>
      <c r="C984" s="16"/>
      <c r="D984" s="16"/>
      <c r="E984" s="15"/>
      <c r="F984" s="16"/>
      <c r="G984" s="15"/>
      <c r="H984" s="16"/>
      <c r="I984" s="16"/>
      <c r="J984" s="16"/>
      <c r="K984" s="15"/>
    </row>
    <row r="985" ht="14.25" customHeight="1">
      <c r="B985" s="15"/>
      <c r="C985" s="16"/>
      <c r="D985" s="16"/>
      <c r="E985" s="15"/>
      <c r="F985" s="16"/>
      <c r="G985" s="15"/>
      <c r="H985" s="16"/>
      <c r="I985" s="16"/>
      <c r="J985" s="16"/>
      <c r="K985" s="15"/>
    </row>
    <row r="986" ht="14.25" customHeight="1">
      <c r="B986" s="15"/>
      <c r="C986" s="16"/>
      <c r="D986" s="16"/>
      <c r="E986" s="15"/>
      <c r="F986" s="16"/>
      <c r="G986" s="15"/>
      <c r="H986" s="16"/>
      <c r="I986" s="16"/>
      <c r="J986" s="16"/>
      <c r="K986" s="15"/>
    </row>
    <row r="987" ht="14.25" customHeight="1">
      <c r="B987" s="15"/>
      <c r="C987" s="16"/>
      <c r="D987" s="16"/>
      <c r="E987" s="15"/>
      <c r="F987" s="16"/>
      <c r="G987" s="15"/>
      <c r="H987" s="16"/>
      <c r="I987" s="16"/>
      <c r="J987" s="16"/>
      <c r="K987" s="15"/>
    </row>
    <row r="988" ht="14.25" customHeight="1">
      <c r="B988" s="15"/>
      <c r="C988" s="16"/>
      <c r="D988" s="16"/>
      <c r="E988" s="15"/>
      <c r="F988" s="16"/>
      <c r="G988" s="15"/>
      <c r="H988" s="16"/>
      <c r="I988" s="16"/>
      <c r="J988" s="16"/>
      <c r="K988" s="15"/>
    </row>
    <row r="989" ht="14.25" customHeight="1">
      <c r="B989" s="15"/>
      <c r="C989" s="16"/>
      <c r="D989" s="16"/>
      <c r="E989" s="15"/>
      <c r="F989" s="16"/>
      <c r="G989" s="15"/>
      <c r="H989" s="16"/>
      <c r="I989" s="16"/>
      <c r="J989" s="16"/>
      <c r="K989" s="15"/>
    </row>
    <row r="990" ht="14.25" customHeight="1">
      <c r="B990" s="15"/>
      <c r="C990" s="16"/>
      <c r="D990" s="16"/>
      <c r="E990" s="15"/>
      <c r="F990" s="16"/>
      <c r="G990" s="15"/>
      <c r="H990" s="16"/>
      <c r="I990" s="16"/>
      <c r="J990" s="16"/>
      <c r="K990" s="15"/>
    </row>
    <row r="991" ht="14.25" customHeight="1">
      <c r="B991" s="15"/>
      <c r="C991" s="16"/>
      <c r="D991" s="16"/>
      <c r="E991" s="15"/>
      <c r="F991" s="16"/>
      <c r="G991" s="15"/>
      <c r="H991" s="16"/>
      <c r="I991" s="16"/>
      <c r="J991" s="16"/>
      <c r="K991" s="15"/>
    </row>
    <row r="992" ht="14.25" customHeight="1">
      <c r="B992" s="15"/>
      <c r="C992" s="16"/>
      <c r="D992" s="16"/>
      <c r="E992" s="15"/>
      <c r="F992" s="16"/>
      <c r="G992" s="15"/>
      <c r="H992" s="16"/>
      <c r="I992" s="16"/>
      <c r="J992" s="16"/>
      <c r="K992" s="15"/>
    </row>
    <row r="993" ht="14.25" customHeight="1">
      <c r="B993" s="15"/>
      <c r="C993" s="16"/>
      <c r="D993" s="16"/>
      <c r="E993" s="15"/>
      <c r="F993" s="16"/>
      <c r="G993" s="15"/>
      <c r="H993" s="16"/>
      <c r="I993" s="16"/>
      <c r="J993" s="16"/>
      <c r="K993" s="15"/>
    </row>
    <row r="994" ht="14.25" customHeight="1">
      <c r="B994" s="15"/>
      <c r="C994" s="16"/>
      <c r="D994" s="16"/>
      <c r="E994" s="15"/>
      <c r="F994" s="16"/>
      <c r="G994" s="15"/>
      <c r="H994" s="16"/>
      <c r="I994" s="16"/>
      <c r="J994" s="16"/>
      <c r="K994" s="15"/>
    </row>
    <row r="995" ht="14.25" customHeight="1">
      <c r="B995" s="15"/>
      <c r="C995" s="16"/>
      <c r="D995" s="16"/>
      <c r="E995" s="15"/>
      <c r="F995" s="16"/>
      <c r="G995" s="15"/>
      <c r="H995" s="16"/>
      <c r="I995" s="16"/>
      <c r="J995" s="16"/>
      <c r="K995" s="15"/>
    </row>
    <row r="996" ht="14.25" customHeight="1">
      <c r="B996" s="15"/>
      <c r="C996" s="16"/>
      <c r="D996" s="16"/>
      <c r="E996" s="15"/>
      <c r="F996" s="16"/>
      <c r="G996" s="15"/>
      <c r="H996" s="16"/>
      <c r="I996" s="16"/>
      <c r="J996" s="16"/>
      <c r="K996" s="15"/>
    </row>
    <row r="997" ht="14.25" customHeight="1">
      <c r="B997" s="15"/>
      <c r="C997" s="16"/>
      <c r="D997" s="16"/>
      <c r="E997" s="15"/>
      <c r="F997" s="16"/>
      <c r="G997" s="15"/>
      <c r="H997" s="16"/>
      <c r="I997" s="16"/>
      <c r="J997" s="16"/>
      <c r="K997" s="15"/>
    </row>
    <row r="998" ht="14.25" customHeight="1">
      <c r="B998" s="15"/>
      <c r="C998" s="16"/>
      <c r="D998" s="16"/>
      <c r="E998" s="15"/>
      <c r="F998" s="16"/>
      <c r="G998" s="15"/>
      <c r="H998" s="16"/>
      <c r="I998" s="16"/>
      <c r="J998" s="16"/>
      <c r="K998" s="15"/>
    </row>
    <row r="999" ht="14.25" customHeight="1">
      <c r="B999" s="15"/>
      <c r="C999" s="16"/>
      <c r="D999" s="16"/>
      <c r="E999" s="15"/>
      <c r="F999" s="16"/>
      <c r="G999" s="15"/>
      <c r="H999" s="16"/>
      <c r="I999" s="16"/>
      <c r="J999" s="16"/>
      <c r="K999" s="15"/>
    </row>
    <row r="1000" ht="14.25" customHeight="1">
      <c r="B1000" s="15"/>
      <c r="C1000" s="16"/>
      <c r="D1000" s="16"/>
      <c r="E1000" s="15"/>
      <c r="F1000" s="16"/>
      <c r="G1000" s="15"/>
      <c r="H1000" s="16"/>
      <c r="I1000" s="16"/>
      <c r="J1000" s="16"/>
      <c r="K1000" s="15"/>
    </row>
  </sheetData>
  <autoFilter ref="$A$2:$Z$598">
    <filterColumn colId="1">
      <filters>
        <filter val="Product Manager"/>
      </filters>
    </filterColumn>
  </autoFilter>
  <mergeCells count="1">
    <mergeCell ref="I1:O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13.63"/>
    <col customWidth="1" min="3" max="3" width="5.25"/>
    <col customWidth="1" min="4" max="4" width="9.38"/>
    <col customWidth="1" min="5" max="5" width="6.0"/>
    <col customWidth="1" min="6" max="6" width="15.88"/>
    <col customWidth="1" min="7" max="8" width="19.38"/>
    <col customWidth="1" min="9" max="9" width="18.5"/>
    <col customWidth="1" min="10" max="10" width="19.38"/>
    <col customWidth="1" min="11" max="13" width="14.0"/>
    <col customWidth="1" min="14" max="14" width="14.63"/>
    <col customWidth="1" min="15" max="15" width="11.13"/>
    <col customWidth="1" min="16" max="17" width="19.88"/>
    <col customWidth="1" min="18" max="18" width="19.13"/>
    <col customWidth="1" min="19" max="19" width="19.88"/>
    <col customWidth="1" min="20" max="20" width="13.63"/>
    <col customWidth="1" min="21" max="21" width="7.63"/>
    <col customWidth="1" min="22" max="22" width="13.25"/>
    <col customWidth="1" min="23" max="25" width="7.63"/>
  </cols>
  <sheetData>
    <row r="1" ht="14.25" customHeight="1">
      <c r="E1" s="18"/>
      <c r="G1" s="19" t="s">
        <v>629</v>
      </c>
      <c r="H1" s="20"/>
      <c r="I1" s="21"/>
      <c r="J1" s="21"/>
      <c r="K1" s="21"/>
      <c r="L1" s="22" t="s">
        <v>630</v>
      </c>
      <c r="M1" s="23">
        <f>SUM(M4:M599) / (599-4)</f>
        <v>0.2672268908</v>
      </c>
      <c r="N1" s="24" t="s">
        <v>631</v>
      </c>
      <c r="T1" s="22" t="s">
        <v>630</v>
      </c>
      <c r="U1" s="25">
        <f>SUM(U4:U599) / (599-4)</f>
        <v>0.2789915966</v>
      </c>
      <c r="V1" s="25">
        <f>SUM(V4:V599)</f>
        <v>0</v>
      </c>
    </row>
    <row r="2" ht="14.25" customHeight="1">
      <c r="E2" s="27"/>
      <c r="F2" s="28"/>
      <c r="G2" s="29" t="s">
        <v>25</v>
      </c>
      <c r="H2" s="29" t="s">
        <v>35</v>
      </c>
      <c r="I2" s="29" t="s">
        <v>17</v>
      </c>
      <c r="J2" s="29" t="s">
        <v>47</v>
      </c>
      <c r="K2" s="21"/>
      <c r="L2" s="27"/>
      <c r="M2" s="18"/>
      <c r="N2" s="27"/>
      <c r="O2" s="21"/>
      <c r="P2" s="29" t="s">
        <v>25</v>
      </c>
      <c r="Q2" s="29" t="s">
        <v>35</v>
      </c>
      <c r="R2" s="29" t="s">
        <v>17</v>
      </c>
      <c r="S2" s="29" t="s">
        <v>47</v>
      </c>
      <c r="T2" s="21"/>
      <c r="U2" s="21"/>
      <c r="V2" s="30" t="s">
        <v>633</v>
      </c>
    </row>
    <row r="3" ht="14.25" customHeight="1">
      <c r="E3" s="31" t="s">
        <v>5</v>
      </c>
      <c r="F3" s="32" t="s">
        <v>8</v>
      </c>
      <c r="G3" s="33" t="s">
        <v>635</v>
      </c>
      <c r="H3" s="34" t="s">
        <v>636</v>
      </c>
      <c r="I3" s="34" t="s">
        <v>637</v>
      </c>
      <c r="J3" s="34" t="s">
        <v>638</v>
      </c>
      <c r="K3" s="35" t="s">
        <v>639</v>
      </c>
      <c r="L3" s="31" t="s">
        <v>2</v>
      </c>
      <c r="M3" s="18"/>
      <c r="N3" s="31" t="s">
        <v>2</v>
      </c>
      <c r="O3" s="36" t="s">
        <v>640</v>
      </c>
      <c r="P3" s="33" t="s">
        <v>635</v>
      </c>
      <c r="Q3" s="34" t="s">
        <v>636</v>
      </c>
      <c r="R3" s="34" t="s">
        <v>637</v>
      </c>
      <c r="S3" s="34" t="s">
        <v>638</v>
      </c>
      <c r="T3" s="35" t="s">
        <v>639</v>
      </c>
      <c r="U3" s="21"/>
      <c r="V3" s="21"/>
    </row>
    <row r="4" ht="14.25" customHeight="1">
      <c r="E4" s="18" t="s">
        <v>18</v>
      </c>
      <c r="F4" s="16">
        <v>87397.0</v>
      </c>
      <c r="G4" s="39">
        <f t="shared" ref="G4:G599" si="1">ROUNDUP((F4 - IF(E4="Male", $C$4, $B$4))^2, 2) / 10^8</f>
        <v>5.194113013</v>
      </c>
      <c r="H4" s="40">
        <f t="shared" ref="H4:H599" si="2">ROUNDUP((F4 - IF(E4="Male", $C$5, $B$5))^2, 2) / 10^8</f>
        <v>7.285739963</v>
      </c>
      <c r="I4" s="39">
        <f t="shared" ref="I4:I599" si="3">ROUNDUP((F4 - IF(E4="Male", $C$6, $B$6))^2, 2) / 10^8</f>
        <v>6.54080625</v>
      </c>
      <c r="J4" s="41">
        <f t="shared" ref="J4:J599" si="4">ROUNDUP((F4 - IF(E4="Male", $C$7, $B$7))^2, 2) / 10^8</f>
        <v>8.159383804</v>
      </c>
      <c r="K4" s="41" t="str">
        <f t="shared" ref="K4:K599" si="5">IF(MIN(G4:J4)=G4,"Citizen Developer",(IF(MIN(G4:J4)=H4,"DevOps Engineer",(IF(MIN(G4:J4)=I4,"Product Manager",(IF(MIN(G4:J4)=J4,"Software Engineer")))))))</f>
        <v>Citizen Developer</v>
      </c>
      <c r="L4" s="18" t="s">
        <v>17</v>
      </c>
      <c r="M4" s="42">
        <f t="shared" ref="M4:M599" si="6">IF(L4=K4, 1, 0)</f>
        <v>0</v>
      </c>
      <c r="N4" s="37" t="s">
        <v>25</v>
      </c>
      <c r="O4" s="43">
        <f>AVERAGEIFS($F$4:$F$599, $K$4:$K$599, "Citizen Developer")</f>
        <v>62324.60071</v>
      </c>
      <c r="P4" s="14">
        <f t="shared" ref="P4:P599" si="7">ROUNDUP((F4 - $O$4)^2, 2) / 10^8</f>
        <v>6.286252063</v>
      </c>
      <c r="Q4" s="14">
        <f t="shared" ref="Q4:Q599" si="8">ROUNDUP((F4 - $O$5)^2, 2) / 10^8</f>
        <v>6.806185285</v>
      </c>
      <c r="R4" s="14">
        <f t="shared" ref="R4:R599" si="9">ROUNDUP((F4 - $O$6)^2, 2) / 10^8</f>
        <v>5.746144813</v>
      </c>
      <c r="S4" s="14">
        <f t="shared" ref="S4:S599" si="10">ROUNDUP((F4 - $O$7)^2, 2) / 10^8</f>
        <v>5.97090907</v>
      </c>
      <c r="T4" s="14" t="str">
        <f t="shared" ref="T4:T599" si="11">IF(MIN(P4:S4)=P4,"Citizen Developer",(IF(MIN(P4:S4)=Q4,"DevOps Engineer",(IF(MIN(P4:S4)=R4,"Product Manager",(IF(MIN(P4:S4)=S4,"Software Engineer")))))))</f>
        <v>Product Manager</v>
      </c>
      <c r="U4" s="44">
        <f t="shared" ref="U4:U599" si="12">IF(L4=T4, 1, 0)</f>
        <v>1</v>
      </c>
      <c r="V4" s="14">
        <f t="shared" ref="V4:V599" si="13">IF(AND(L4=T4,L4&lt;&gt;T4), 1, 0)</f>
        <v>0</v>
      </c>
    </row>
    <row r="5" ht="14.25" customHeight="1">
      <c r="E5" s="18" t="s">
        <v>26</v>
      </c>
      <c r="F5" s="16">
        <v>96675.0</v>
      </c>
      <c r="G5" s="39">
        <f t="shared" si="1"/>
        <v>12.33469371</v>
      </c>
      <c r="H5" s="40">
        <f t="shared" si="2"/>
        <v>11.15185061</v>
      </c>
      <c r="I5" s="39">
        <f t="shared" si="3"/>
        <v>10.73494163</v>
      </c>
      <c r="J5" s="41">
        <f t="shared" si="4"/>
        <v>8.656401473</v>
      </c>
      <c r="K5" s="41" t="str">
        <f t="shared" si="5"/>
        <v>Software Engineer</v>
      </c>
      <c r="L5" s="18" t="s">
        <v>25</v>
      </c>
      <c r="M5" s="18">
        <f t="shared" si="6"/>
        <v>0</v>
      </c>
      <c r="N5" s="37" t="s">
        <v>35</v>
      </c>
      <c r="O5" s="45">
        <f>AVERAGEIFS($F$4:$F$599, $K$4:$K$599, "DevOps Engineer")</f>
        <v>61308.33333</v>
      </c>
      <c r="P5" s="14">
        <f t="shared" si="7"/>
        <v>11.79949932</v>
      </c>
      <c r="Q5" s="14">
        <f t="shared" si="8"/>
        <v>12.50801111</v>
      </c>
      <c r="R5" s="14">
        <f t="shared" si="9"/>
        <v>11.05503824</v>
      </c>
      <c r="S5" s="14">
        <f t="shared" si="10"/>
        <v>11.36596284</v>
      </c>
      <c r="T5" s="14" t="str">
        <f t="shared" si="11"/>
        <v>Product Manager</v>
      </c>
      <c r="U5" s="44">
        <f t="shared" si="12"/>
        <v>0</v>
      </c>
      <c r="V5" s="14">
        <f t="shared" si="13"/>
        <v>0</v>
      </c>
    </row>
    <row r="6" ht="14.25" customHeight="1">
      <c r="E6" s="18" t="s">
        <v>18</v>
      </c>
      <c r="F6" s="16">
        <v>52914.0</v>
      </c>
      <c r="G6" s="39">
        <f t="shared" si="1"/>
        <v>1.367122932</v>
      </c>
      <c r="H6" s="40">
        <f t="shared" si="2"/>
        <v>0.5611343464</v>
      </c>
      <c r="I6" s="39">
        <f t="shared" si="3"/>
        <v>0.79352464</v>
      </c>
      <c r="J6" s="41">
        <f t="shared" si="4"/>
        <v>0.3502704268</v>
      </c>
      <c r="K6" s="41" t="str">
        <f t="shared" si="5"/>
        <v>Software Engineer</v>
      </c>
      <c r="L6" s="18" t="s">
        <v>17</v>
      </c>
      <c r="M6" s="18">
        <f t="shared" si="6"/>
        <v>0</v>
      </c>
      <c r="N6" s="37" t="s">
        <v>17</v>
      </c>
      <c r="O6" s="46">
        <f>AVERAGEIFS($F$4:$F$599, $K$4:$K$599, "Product Manager")</f>
        <v>63425.88235</v>
      </c>
      <c r="P6" s="14">
        <f t="shared" si="7"/>
        <v>0.8855940567</v>
      </c>
      <c r="Q6" s="14">
        <f t="shared" si="8"/>
        <v>0.7046483212</v>
      </c>
      <c r="R6" s="14">
        <f t="shared" si="9"/>
        <v>1.104996706</v>
      </c>
      <c r="S6" s="14">
        <f t="shared" si="10"/>
        <v>1.009533884</v>
      </c>
      <c r="T6" s="14" t="str">
        <f t="shared" si="11"/>
        <v>DevOps Engineer</v>
      </c>
      <c r="U6" s="44">
        <f t="shared" si="12"/>
        <v>0</v>
      </c>
      <c r="V6" s="14">
        <f t="shared" si="13"/>
        <v>0</v>
      </c>
    </row>
    <row r="7" ht="14.25" customHeight="1">
      <c r="E7" s="18" t="s">
        <v>18</v>
      </c>
      <c r="F7" s="16">
        <v>71007.0</v>
      </c>
      <c r="G7" s="39">
        <f t="shared" si="1"/>
        <v>0.4096763907</v>
      </c>
      <c r="H7" s="40">
        <f t="shared" si="2"/>
        <v>1.124047341</v>
      </c>
      <c r="I7" s="39">
        <f t="shared" si="3"/>
        <v>0.84364225</v>
      </c>
      <c r="J7" s="41">
        <f t="shared" si="4"/>
        <v>1.482217407</v>
      </c>
      <c r="K7" s="41" t="str">
        <f t="shared" si="5"/>
        <v>Citizen Developer</v>
      </c>
      <c r="L7" s="18" t="s">
        <v>17</v>
      </c>
      <c r="M7" s="18">
        <f t="shared" si="6"/>
        <v>0</v>
      </c>
      <c r="N7" s="37" t="s">
        <v>47</v>
      </c>
      <c r="O7" s="46">
        <f>AVERAGEIFS($F$4:$F$599, $K$4:$K$599, "Software Engineer")</f>
        <v>62961.55634</v>
      </c>
      <c r="P7" s="14">
        <f t="shared" si="7"/>
        <v>0.7538405749</v>
      </c>
      <c r="Q7" s="14">
        <f t="shared" si="8"/>
        <v>0.9406413512</v>
      </c>
      <c r="R7" s="14">
        <f t="shared" si="9"/>
        <v>0.5747334478</v>
      </c>
      <c r="S7" s="14">
        <f t="shared" si="10"/>
        <v>0.6472916372</v>
      </c>
      <c r="T7" s="14" t="str">
        <f t="shared" si="11"/>
        <v>Product Manager</v>
      </c>
      <c r="U7" s="44">
        <f t="shared" si="12"/>
        <v>1</v>
      </c>
      <c r="V7" s="14">
        <f t="shared" si="13"/>
        <v>0</v>
      </c>
    </row>
    <row r="8" ht="14.25" customHeight="1">
      <c r="E8" s="18" t="s">
        <v>18</v>
      </c>
      <c r="F8" s="16">
        <v>82228.0</v>
      </c>
      <c r="G8" s="39">
        <f t="shared" si="1"/>
        <v>3.105206729</v>
      </c>
      <c r="H8" s="40">
        <f t="shared" si="2"/>
        <v>4.762481253</v>
      </c>
      <c r="I8" s="39">
        <f t="shared" si="3"/>
        <v>4.16404836</v>
      </c>
      <c r="J8" s="41">
        <f t="shared" si="4"/>
        <v>5.473557434</v>
      </c>
      <c r="K8" s="41" t="str">
        <f t="shared" si="5"/>
        <v>Citizen Developer</v>
      </c>
      <c r="L8" s="18" t="s">
        <v>17</v>
      </c>
      <c r="M8" s="18">
        <f t="shared" si="6"/>
        <v>0</v>
      </c>
      <c r="P8" s="14">
        <f t="shared" si="7"/>
        <v>3.961453034</v>
      </c>
      <c r="Q8" s="14">
        <f t="shared" si="8"/>
        <v>4.376324535</v>
      </c>
      <c r="R8" s="14">
        <f t="shared" si="9"/>
        <v>3.53519628</v>
      </c>
      <c r="S8" s="14">
        <f t="shared" si="10"/>
        <v>3.711958514</v>
      </c>
      <c r="T8" s="14" t="str">
        <f t="shared" si="11"/>
        <v>Product Manager</v>
      </c>
      <c r="U8" s="44">
        <f t="shared" si="12"/>
        <v>1</v>
      </c>
      <c r="V8" s="14">
        <f t="shared" si="13"/>
        <v>0</v>
      </c>
    </row>
    <row r="9" ht="14.25" customHeight="1">
      <c r="E9" s="18" t="s">
        <v>26</v>
      </c>
      <c r="F9" s="16">
        <v>82959.0</v>
      </c>
      <c r="G9" s="39">
        <f t="shared" si="1"/>
        <v>4.581647185</v>
      </c>
      <c r="H9" s="40">
        <f t="shared" si="2"/>
        <v>3.872389018</v>
      </c>
      <c r="I9" s="39">
        <f t="shared" si="3"/>
        <v>3.628347149</v>
      </c>
      <c r="J9" s="41">
        <f t="shared" si="4"/>
        <v>2.466709964</v>
      </c>
      <c r="K9" s="41" t="str">
        <f t="shared" si="5"/>
        <v>Software Engineer</v>
      </c>
      <c r="L9" s="18" t="s">
        <v>35</v>
      </c>
      <c r="M9" s="18">
        <f t="shared" si="6"/>
        <v>0</v>
      </c>
      <c r="P9" s="14">
        <f t="shared" si="7"/>
        <v>4.257784342</v>
      </c>
      <c r="Q9" s="14">
        <f t="shared" si="8"/>
        <v>4.687513671</v>
      </c>
      <c r="R9" s="14">
        <f t="shared" si="9"/>
        <v>3.81542685</v>
      </c>
      <c r="S9" s="14">
        <f t="shared" si="10"/>
        <v>3.99897753</v>
      </c>
      <c r="T9" s="14" t="str">
        <f t="shared" si="11"/>
        <v>Product Manager</v>
      </c>
      <c r="U9" s="44">
        <f t="shared" si="12"/>
        <v>0</v>
      </c>
      <c r="V9" s="14">
        <f t="shared" si="13"/>
        <v>0</v>
      </c>
    </row>
    <row r="10" ht="14.25" customHeight="1">
      <c r="E10" s="18" t="s">
        <v>18</v>
      </c>
      <c r="F10" s="16">
        <v>92980.0</v>
      </c>
      <c r="G10" s="39">
        <f t="shared" si="1"/>
        <v>8.050609939</v>
      </c>
      <c r="H10" s="40">
        <f t="shared" si="2"/>
        <v>10.61137784</v>
      </c>
      <c r="I10" s="39">
        <f t="shared" si="3"/>
        <v>9.70820964</v>
      </c>
      <c r="J10" s="41">
        <f t="shared" si="4"/>
        <v>11.66060985</v>
      </c>
      <c r="K10" s="41" t="str">
        <f t="shared" si="5"/>
        <v>Citizen Developer</v>
      </c>
      <c r="L10" s="18" t="s">
        <v>25</v>
      </c>
      <c r="M10" s="18">
        <f t="shared" si="6"/>
        <v>1</v>
      </c>
      <c r="P10" s="14">
        <f t="shared" si="7"/>
        <v>9.397535058</v>
      </c>
      <c r="Q10" s="14">
        <f t="shared" si="8"/>
        <v>10.03094469</v>
      </c>
      <c r="R10" s="14">
        <f t="shared" si="9"/>
        <v>8.734458699</v>
      </c>
      <c r="S10" s="14">
        <f t="shared" si="10"/>
        <v>9.011069599</v>
      </c>
      <c r="T10" s="14" t="str">
        <f t="shared" si="11"/>
        <v>Product Manager</v>
      </c>
      <c r="U10" s="44">
        <f t="shared" si="12"/>
        <v>0</v>
      </c>
      <c r="V10" s="14">
        <f t="shared" si="13"/>
        <v>0</v>
      </c>
    </row>
    <row r="11" ht="14.25" customHeight="1">
      <c r="E11" s="18" t="s">
        <v>18</v>
      </c>
      <c r="F11" s="16">
        <v>96641.0</v>
      </c>
      <c r="G11" s="39">
        <f t="shared" si="1"/>
        <v>10.2621539</v>
      </c>
      <c r="H11" s="40">
        <f t="shared" si="2"/>
        <v>13.1305566</v>
      </c>
      <c r="I11" s="39">
        <f t="shared" si="3"/>
        <v>12.12362761</v>
      </c>
      <c r="J11" s="41">
        <f t="shared" si="4"/>
        <v>14.29492891</v>
      </c>
      <c r="K11" s="41" t="str">
        <f t="shared" si="5"/>
        <v>Citizen Developer</v>
      </c>
      <c r="L11" s="18" t="s">
        <v>35</v>
      </c>
      <c r="M11" s="18">
        <f t="shared" si="6"/>
        <v>0</v>
      </c>
      <c r="P11" s="14">
        <f t="shared" si="7"/>
        <v>11.7761526</v>
      </c>
      <c r="Q11" s="14">
        <f t="shared" si="8"/>
        <v>12.48397334</v>
      </c>
      <c r="R11" s="14">
        <f t="shared" si="9"/>
        <v>11.0324404</v>
      </c>
      <c r="S11" s="14">
        <f t="shared" si="10"/>
        <v>11.34304925</v>
      </c>
      <c r="T11" s="14" t="str">
        <f t="shared" si="11"/>
        <v>Product Manager</v>
      </c>
      <c r="U11" s="44">
        <f t="shared" si="12"/>
        <v>0</v>
      </c>
      <c r="V11" s="14">
        <f t="shared" si="13"/>
        <v>0</v>
      </c>
    </row>
    <row r="12" ht="14.25" customHeight="1">
      <c r="E12" s="18" t="s">
        <v>26</v>
      </c>
      <c r="F12" s="16">
        <v>89387.0</v>
      </c>
      <c r="G12" s="39">
        <f t="shared" si="1"/>
        <v>7.746637878</v>
      </c>
      <c r="H12" s="40">
        <f t="shared" si="2"/>
        <v>6.815434248</v>
      </c>
      <c r="I12" s="39">
        <f t="shared" si="3"/>
        <v>6.490378252</v>
      </c>
      <c r="J12" s="41">
        <f t="shared" si="4"/>
        <v>4.899034715</v>
      </c>
      <c r="K12" s="41" t="str">
        <f t="shared" si="5"/>
        <v>Software Engineer</v>
      </c>
      <c r="L12" s="18" t="s">
        <v>17</v>
      </c>
      <c r="M12" s="18">
        <f t="shared" si="6"/>
        <v>0</v>
      </c>
      <c r="P12" s="14">
        <f t="shared" si="7"/>
        <v>7.323734555</v>
      </c>
      <c r="Q12" s="14">
        <f t="shared" si="8"/>
        <v>7.884115218</v>
      </c>
      <c r="R12" s="14">
        <f t="shared" si="9"/>
        <v>6.739796295</v>
      </c>
      <c r="S12" s="14">
        <f t="shared" si="10"/>
        <v>6.983040727</v>
      </c>
      <c r="T12" s="14" t="str">
        <f t="shared" si="11"/>
        <v>Product Manager</v>
      </c>
      <c r="U12" s="44">
        <f t="shared" si="12"/>
        <v>1</v>
      </c>
      <c r="V12" s="14">
        <f t="shared" si="13"/>
        <v>0</v>
      </c>
    </row>
    <row r="13" ht="14.25" customHeight="1">
      <c r="E13" s="18" t="s">
        <v>26</v>
      </c>
      <c r="F13" s="16">
        <v>81017.0</v>
      </c>
      <c r="G13" s="39">
        <f t="shared" si="1"/>
        <v>3.787999069</v>
      </c>
      <c r="H13" s="40">
        <f t="shared" si="2"/>
        <v>3.14579412</v>
      </c>
      <c r="I13" s="39">
        <f t="shared" si="3"/>
        <v>2.926227894</v>
      </c>
      <c r="J13" s="41">
        <f t="shared" si="4"/>
        <v>1.894411763</v>
      </c>
      <c r="K13" s="41" t="str">
        <f t="shared" si="5"/>
        <v>Software Engineer</v>
      </c>
      <c r="L13" s="18" t="s">
        <v>17</v>
      </c>
      <c r="M13" s="18">
        <f t="shared" si="6"/>
        <v>0</v>
      </c>
      <c r="P13" s="14">
        <f t="shared" si="7"/>
        <v>3.494057913</v>
      </c>
      <c r="Q13" s="14">
        <f t="shared" si="8"/>
        <v>3.884315418</v>
      </c>
      <c r="R13" s="14">
        <f t="shared" si="9"/>
        <v>3.094474201</v>
      </c>
      <c r="S13" s="14">
        <f t="shared" si="10"/>
        <v>3.259990458</v>
      </c>
      <c r="T13" s="14" t="str">
        <f t="shared" si="11"/>
        <v>Product Manager</v>
      </c>
      <c r="U13" s="44">
        <f t="shared" si="12"/>
        <v>1</v>
      </c>
      <c r="V13" s="14">
        <f t="shared" si="13"/>
        <v>0</v>
      </c>
    </row>
    <row r="14" ht="14.25" customHeight="1">
      <c r="E14" s="18" t="s">
        <v>18</v>
      </c>
      <c r="F14" s="16">
        <v>72785.0</v>
      </c>
      <c r="G14" s="39">
        <f t="shared" si="1"/>
        <v>0.668894452</v>
      </c>
      <c r="H14" s="40">
        <f t="shared" si="2"/>
        <v>1.532671209</v>
      </c>
      <c r="I14" s="39">
        <f t="shared" si="3"/>
        <v>1.20187369</v>
      </c>
      <c r="J14" s="41">
        <f t="shared" si="4"/>
        <v>1.946760272</v>
      </c>
      <c r="K14" s="41" t="str">
        <f t="shared" si="5"/>
        <v>Citizen Developer</v>
      </c>
      <c r="L14" s="18" t="s">
        <v>17</v>
      </c>
      <c r="M14" s="18">
        <f t="shared" si="6"/>
        <v>0</v>
      </c>
      <c r="P14" s="14">
        <f t="shared" si="7"/>
        <v>1.094199534</v>
      </c>
      <c r="Q14" s="14">
        <f t="shared" si="8"/>
        <v>1.317138778</v>
      </c>
      <c r="R14" s="14">
        <f t="shared" si="9"/>
        <v>0.8759308314</v>
      </c>
      <c r="S14" s="14">
        <f t="shared" si="10"/>
        <v>0.9650004538</v>
      </c>
      <c r="T14" s="14" t="str">
        <f t="shared" si="11"/>
        <v>Product Manager</v>
      </c>
      <c r="U14" s="44">
        <f t="shared" si="12"/>
        <v>1</v>
      </c>
      <c r="V14" s="14">
        <f t="shared" si="13"/>
        <v>0</v>
      </c>
    </row>
    <row r="15" ht="14.25" customHeight="1">
      <c r="E15" s="18" t="s">
        <v>18</v>
      </c>
      <c r="F15" s="16">
        <v>52351.0</v>
      </c>
      <c r="G15" s="39">
        <f t="shared" si="1"/>
        <v>1.501949082</v>
      </c>
      <c r="H15" s="40">
        <f t="shared" si="2"/>
        <v>0.6486514591</v>
      </c>
      <c r="I15" s="39">
        <f t="shared" si="3"/>
        <v>0.89699841</v>
      </c>
      <c r="J15" s="41">
        <f t="shared" si="4"/>
        <v>0.4200809052</v>
      </c>
      <c r="K15" s="41" t="str">
        <f t="shared" si="5"/>
        <v>Software Engineer</v>
      </c>
      <c r="L15" s="18" t="s">
        <v>35</v>
      </c>
      <c r="M15" s="18">
        <f t="shared" si="6"/>
        <v>0</v>
      </c>
      <c r="P15" s="14">
        <f t="shared" si="7"/>
        <v>0.9947271106</v>
      </c>
      <c r="Q15" s="14">
        <f t="shared" si="8"/>
        <v>0.8023382045</v>
      </c>
      <c r="R15" s="14">
        <f t="shared" si="9"/>
        <v>1.226530191</v>
      </c>
      <c r="S15" s="14">
        <f t="shared" si="10"/>
        <v>1.125839058</v>
      </c>
      <c r="T15" s="14" t="str">
        <f t="shared" si="11"/>
        <v>DevOps Engineer</v>
      </c>
      <c r="U15" s="44">
        <f t="shared" si="12"/>
        <v>1</v>
      </c>
      <c r="V15" s="14">
        <f t="shared" si="13"/>
        <v>0</v>
      </c>
    </row>
    <row r="16" ht="14.25" customHeight="1">
      <c r="E16" s="18" t="s">
        <v>18</v>
      </c>
      <c r="F16" s="16">
        <v>58310.0</v>
      </c>
      <c r="G16" s="39">
        <f t="shared" si="1"/>
        <v>0.3964469359</v>
      </c>
      <c r="H16" s="40">
        <f t="shared" si="2"/>
        <v>0.0438856458</v>
      </c>
      <c r="I16" s="39">
        <f t="shared" si="3"/>
        <v>0.12334144</v>
      </c>
      <c r="J16" s="41">
        <f t="shared" si="4"/>
        <v>0.0027286506</v>
      </c>
      <c r="K16" s="41" t="str">
        <f t="shared" si="5"/>
        <v>Software Engineer</v>
      </c>
      <c r="L16" s="18" t="s">
        <v>25</v>
      </c>
      <c r="M16" s="18">
        <f t="shared" si="6"/>
        <v>0</v>
      </c>
      <c r="P16" s="14">
        <f t="shared" si="7"/>
        <v>0.1611701884</v>
      </c>
      <c r="Q16" s="14">
        <f t="shared" si="8"/>
        <v>0.0899000278</v>
      </c>
      <c r="R16" s="14">
        <f t="shared" si="9"/>
        <v>0.2617225225</v>
      </c>
      <c r="S16" s="14">
        <f t="shared" si="10"/>
        <v>0.2163697637</v>
      </c>
      <c r="T16" s="14" t="str">
        <f t="shared" si="11"/>
        <v>DevOps Engineer</v>
      </c>
      <c r="U16" s="44">
        <f t="shared" si="12"/>
        <v>0</v>
      </c>
      <c r="V16" s="14">
        <f t="shared" si="13"/>
        <v>0</v>
      </c>
    </row>
    <row r="17" ht="14.25" customHeight="1">
      <c r="E17" s="18" t="s">
        <v>18</v>
      </c>
      <c r="F17" s="16">
        <v>29388.0</v>
      </c>
      <c r="G17" s="39">
        <f t="shared" si="1"/>
        <v>12.40335926</v>
      </c>
      <c r="H17" s="40">
        <f t="shared" si="2"/>
        <v>9.620474721</v>
      </c>
      <c r="I17" s="39">
        <f t="shared" si="3"/>
        <v>10.51964356</v>
      </c>
      <c r="J17" s="41">
        <f t="shared" si="4"/>
        <v>8.669706223</v>
      </c>
      <c r="K17" s="41" t="str">
        <f t="shared" si="5"/>
        <v>Software Engineer</v>
      </c>
      <c r="L17" s="18" t="s">
        <v>17</v>
      </c>
      <c r="M17" s="18">
        <f t="shared" si="6"/>
        <v>0</v>
      </c>
      <c r="P17" s="14">
        <f t="shared" si="7"/>
        <v>10.84819666</v>
      </c>
      <c r="Q17" s="14">
        <f t="shared" si="8"/>
        <v>10.1890768</v>
      </c>
      <c r="R17" s="14">
        <f t="shared" si="9"/>
        <v>11.58577435</v>
      </c>
      <c r="S17" s="14">
        <f t="shared" si="10"/>
        <v>11.27183685</v>
      </c>
      <c r="T17" s="14" t="str">
        <f t="shared" si="11"/>
        <v>DevOps Engineer</v>
      </c>
      <c r="U17" s="44">
        <f t="shared" si="12"/>
        <v>0</v>
      </c>
      <c r="V17" s="14">
        <f t="shared" si="13"/>
        <v>0</v>
      </c>
    </row>
    <row r="18" ht="14.25" customHeight="1">
      <c r="E18" s="18" t="s">
        <v>18</v>
      </c>
      <c r="F18" s="16">
        <v>68707.0</v>
      </c>
      <c r="G18" s="39">
        <f t="shared" si="1"/>
        <v>0.1681489391</v>
      </c>
      <c r="H18" s="40">
        <f t="shared" si="2"/>
        <v>0.6892502863</v>
      </c>
      <c r="I18" s="39">
        <f t="shared" si="3"/>
        <v>0.47403225</v>
      </c>
      <c r="J18" s="41">
        <f t="shared" si="4"/>
        <v>0.9750841906</v>
      </c>
      <c r="K18" s="41" t="str">
        <f t="shared" si="5"/>
        <v>Citizen Developer</v>
      </c>
      <c r="L18" s="18" t="s">
        <v>47</v>
      </c>
      <c r="M18" s="18">
        <f t="shared" si="6"/>
        <v>0</v>
      </c>
      <c r="P18" s="14">
        <f t="shared" si="7"/>
        <v>0.4073502074</v>
      </c>
      <c r="Q18" s="14">
        <f t="shared" si="8"/>
        <v>0.5474026845</v>
      </c>
      <c r="R18" s="14">
        <f t="shared" si="9"/>
        <v>0.2789020361</v>
      </c>
      <c r="S18" s="14">
        <f t="shared" si="10"/>
        <v>0.3301012288</v>
      </c>
      <c r="T18" s="14" t="str">
        <f t="shared" si="11"/>
        <v>Product Manager</v>
      </c>
      <c r="U18" s="44">
        <f t="shared" si="12"/>
        <v>0</v>
      </c>
      <c r="V18" s="14">
        <f t="shared" si="13"/>
        <v>0</v>
      </c>
    </row>
    <row r="19" ht="14.25" customHeight="1">
      <c r="E19" s="18" t="s">
        <v>26</v>
      </c>
      <c r="F19" s="16">
        <v>89479.0</v>
      </c>
      <c r="G19" s="39">
        <f t="shared" si="1"/>
        <v>7.797934838</v>
      </c>
      <c r="H19" s="40">
        <f t="shared" si="2"/>
        <v>6.863554639</v>
      </c>
      <c r="I19" s="39">
        <f t="shared" si="3"/>
        <v>6.537339138</v>
      </c>
      <c r="J19" s="41">
        <f t="shared" si="4"/>
        <v>4.93984548</v>
      </c>
      <c r="K19" s="41" t="str">
        <f t="shared" si="5"/>
        <v>Software Engineer</v>
      </c>
      <c r="L19" s="18" t="s">
        <v>35</v>
      </c>
      <c r="M19" s="18">
        <f t="shared" si="6"/>
        <v>0</v>
      </c>
      <c r="P19" s="14">
        <f t="shared" si="7"/>
        <v>7.37361401</v>
      </c>
      <c r="Q19" s="14">
        <f t="shared" si="8"/>
        <v>7.935864605</v>
      </c>
      <c r="R19" s="14">
        <f t="shared" si="9"/>
        <v>6.787649391</v>
      </c>
      <c r="S19" s="14">
        <f t="shared" si="10"/>
        <v>7.031748184</v>
      </c>
      <c r="T19" s="14" t="str">
        <f t="shared" si="11"/>
        <v>Product Manager</v>
      </c>
      <c r="U19" s="44">
        <f t="shared" si="12"/>
        <v>0</v>
      </c>
      <c r="V19" s="14">
        <f t="shared" si="13"/>
        <v>0</v>
      </c>
    </row>
    <row r="20" ht="14.25" customHeight="1">
      <c r="E20" s="18" t="s">
        <v>18</v>
      </c>
      <c r="F20" s="16">
        <v>46491.0</v>
      </c>
      <c r="G20" s="39">
        <f t="shared" si="1"/>
        <v>3.28167834</v>
      </c>
      <c r="H20" s="40">
        <f t="shared" si="2"/>
        <v>1.93596338</v>
      </c>
      <c r="I20" s="39">
        <f t="shared" si="3"/>
        <v>2.35039561</v>
      </c>
      <c r="J20" s="41">
        <f t="shared" si="4"/>
        <v>1.523092867</v>
      </c>
      <c r="K20" s="41" t="str">
        <f t="shared" si="5"/>
        <v>Software Engineer</v>
      </c>
      <c r="L20" s="18" t="s">
        <v>47</v>
      </c>
      <c r="M20" s="18">
        <f t="shared" si="6"/>
        <v>1</v>
      </c>
      <c r="P20" s="14">
        <f t="shared" si="7"/>
        <v>2.507029113</v>
      </c>
      <c r="Q20" s="14">
        <f t="shared" si="8"/>
        <v>2.195533671</v>
      </c>
      <c r="R20" s="14">
        <f t="shared" si="9"/>
        <v>2.867902403</v>
      </c>
      <c r="S20" s="14">
        <f t="shared" si="10"/>
        <v>2.712792261</v>
      </c>
      <c r="T20" s="14" t="str">
        <f t="shared" si="11"/>
        <v>DevOps Engineer</v>
      </c>
      <c r="U20" s="44">
        <f t="shared" si="12"/>
        <v>0</v>
      </c>
      <c r="V20" s="14">
        <f t="shared" si="13"/>
        <v>0</v>
      </c>
    </row>
    <row r="21" ht="14.25" customHeight="1">
      <c r="E21" s="18" t="s">
        <v>26</v>
      </c>
      <c r="F21" s="16">
        <v>55435.0</v>
      </c>
      <c r="G21" s="39">
        <f t="shared" si="1"/>
        <v>0.3744482149</v>
      </c>
      <c r="H21" s="40">
        <f t="shared" si="2"/>
        <v>0.6155364858</v>
      </c>
      <c r="I21" s="39">
        <f t="shared" si="3"/>
        <v>0.718388334</v>
      </c>
      <c r="J21" s="41">
        <f t="shared" si="4"/>
        <v>1.396707221</v>
      </c>
      <c r="K21" s="41" t="str">
        <f t="shared" si="5"/>
        <v>Citizen Developer</v>
      </c>
      <c r="L21" s="18" t="s">
        <v>25</v>
      </c>
      <c r="M21" s="18">
        <f t="shared" si="6"/>
        <v>1</v>
      </c>
      <c r="P21" s="14">
        <f t="shared" si="7"/>
        <v>0.474665979</v>
      </c>
      <c r="Q21" s="14">
        <f t="shared" si="8"/>
        <v>0.3449604445</v>
      </c>
      <c r="R21" s="14">
        <f t="shared" si="9"/>
        <v>0.6385420078</v>
      </c>
      <c r="S21" s="14">
        <f t="shared" si="10"/>
        <v>0.5664905031</v>
      </c>
      <c r="T21" s="14" t="str">
        <f t="shared" si="11"/>
        <v>DevOps Engineer</v>
      </c>
      <c r="U21" s="44">
        <f t="shared" si="12"/>
        <v>0</v>
      </c>
      <c r="V21" s="14">
        <f t="shared" si="13"/>
        <v>0</v>
      </c>
    </row>
    <row r="22" ht="14.25" customHeight="1">
      <c r="E22" s="18" t="s">
        <v>26</v>
      </c>
      <c r="F22" s="16">
        <v>91535.0</v>
      </c>
      <c r="G22" s="39">
        <f t="shared" si="1"/>
        <v>8.988473258</v>
      </c>
      <c r="H22" s="40">
        <f t="shared" si="2"/>
        <v>7.983103659</v>
      </c>
      <c r="I22" s="39">
        <f t="shared" si="3"/>
        <v>7.630975737</v>
      </c>
      <c r="J22" s="41">
        <f t="shared" si="4"/>
        <v>5.896040221</v>
      </c>
      <c r="K22" s="41" t="str">
        <f t="shared" si="5"/>
        <v>Software Engineer</v>
      </c>
      <c r="L22" s="18" t="s">
        <v>25</v>
      </c>
      <c r="M22" s="18">
        <f t="shared" si="6"/>
        <v>0</v>
      </c>
      <c r="P22" s="14">
        <f t="shared" si="7"/>
        <v>8.532474269</v>
      </c>
      <c r="Q22" s="14">
        <f t="shared" si="8"/>
        <v>9.136513778</v>
      </c>
      <c r="R22" s="14">
        <f t="shared" si="9"/>
        <v>7.901224949</v>
      </c>
      <c r="S22" s="14">
        <f t="shared" si="10"/>
        <v>8.164416827</v>
      </c>
      <c r="T22" s="14" t="str">
        <f t="shared" si="11"/>
        <v>Product Manager</v>
      </c>
      <c r="U22" s="44">
        <f t="shared" si="12"/>
        <v>0</v>
      </c>
      <c r="V22" s="14">
        <f t="shared" si="13"/>
        <v>0</v>
      </c>
    </row>
    <row r="23" ht="14.25" customHeight="1">
      <c r="E23" s="18" t="s">
        <v>26</v>
      </c>
      <c r="F23" s="16">
        <v>37401.0</v>
      </c>
      <c r="G23" s="39">
        <f t="shared" si="1"/>
        <v>5.833779104</v>
      </c>
      <c r="H23" s="40">
        <f t="shared" si="2"/>
        <v>6.697543863</v>
      </c>
      <c r="I23" s="39">
        <f t="shared" si="3"/>
        <v>7.027683943</v>
      </c>
      <c r="J23" s="41">
        <f t="shared" si="4"/>
        <v>8.911560445</v>
      </c>
      <c r="K23" s="41" t="str">
        <f t="shared" si="5"/>
        <v>Citizen Developer</v>
      </c>
      <c r="L23" s="18" t="s">
        <v>17</v>
      </c>
      <c r="M23" s="18">
        <f t="shared" si="6"/>
        <v>0</v>
      </c>
      <c r="P23" s="14">
        <f t="shared" si="7"/>
        <v>6.211858722</v>
      </c>
      <c r="Q23" s="14">
        <f t="shared" si="8"/>
        <v>5.715605871</v>
      </c>
      <c r="R23" s="14">
        <f t="shared" si="9"/>
        <v>6.772945015</v>
      </c>
      <c r="S23" s="14">
        <f t="shared" si="10"/>
        <v>6.533420403</v>
      </c>
      <c r="T23" s="14" t="str">
        <f t="shared" si="11"/>
        <v>DevOps Engineer</v>
      </c>
      <c r="U23" s="44">
        <f t="shared" si="12"/>
        <v>0</v>
      </c>
      <c r="V23" s="14">
        <f t="shared" si="13"/>
        <v>0</v>
      </c>
    </row>
    <row r="24" ht="14.25" customHeight="1">
      <c r="E24" s="18" t="s">
        <v>26</v>
      </c>
      <c r="F24" s="16">
        <v>36357.0</v>
      </c>
      <c r="G24" s="39">
        <f t="shared" si="1"/>
        <v>6.348997643</v>
      </c>
      <c r="H24" s="40">
        <f t="shared" si="2"/>
        <v>7.248809549</v>
      </c>
      <c r="I24" s="39">
        <f t="shared" si="3"/>
        <v>7.592107494</v>
      </c>
      <c r="J24" s="41">
        <f t="shared" si="4"/>
        <v>9.54577451</v>
      </c>
      <c r="K24" s="41" t="str">
        <f t="shared" si="5"/>
        <v>Citizen Developer</v>
      </c>
      <c r="L24" s="18" t="s">
        <v>47</v>
      </c>
      <c r="M24" s="18">
        <f t="shared" si="6"/>
        <v>0</v>
      </c>
      <c r="P24" s="14">
        <f t="shared" si="7"/>
        <v>6.743162865</v>
      </c>
      <c r="Q24" s="14">
        <f t="shared" si="8"/>
        <v>6.225690351</v>
      </c>
      <c r="R24" s="14">
        <f t="shared" si="9"/>
        <v>7.327243918</v>
      </c>
      <c r="S24" s="14">
        <f t="shared" si="10"/>
        <v>7.07802418</v>
      </c>
      <c r="T24" s="14" t="str">
        <f t="shared" si="11"/>
        <v>DevOps Engineer</v>
      </c>
      <c r="U24" s="44">
        <f t="shared" si="12"/>
        <v>0</v>
      </c>
      <c r="V24" s="14">
        <f t="shared" si="13"/>
        <v>0</v>
      </c>
    </row>
    <row r="25" ht="14.25" customHeight="1">
      <c r="E25" s="18" t="s">
        <v>18</v>
      </c>
      <c r="F25" s="16">
        <v>71530.0</v>
      </c>
      <c r="G25" s="39">
        <f t="shared" si="1"/>
        <v>0.479361923</v>
      </c>
      <c r="H25" s="40">
        <f t="shared" si="2"/>
        <v>1.237680701</v>
      </c>
      <c r="I25" s="39">
        <f t="shared" si="3"/>
        <v>0.94245264</v>
      </c>
      <c r="J25" s="41">
        <f t="shared" si="4"/>
        <v>1.61229938</v>
      </c>
      <c r="K25" s="41" t="str">
        <f t="shared" si="5"/>
        <v>Citizen Developer</v>
      </c>
      <c r="L25" s="18" t="s">
        <v>47</v>
      </c>
      <c r="M25" s="18">
        <f t="shared" si="6"/>
        <v>0</v>
      </c>
      <c r="P25" s="14">
        <f t="shared" si="7"/>
        <v>0.8473937615</v>
      </c>
      <c r="Q25" s="14">
        <f t="shared" si="8"/>
        <v>1.044824695</v>
      </c>
      <c r="R25" s="14">
        <f t="shared" si="9"/>
        <v>0.6567672284</v>
      </c>
      <c r="S25" s="14">
        <f t="shared" si="10"/>
        <v>0.7341822679</v>
      </c>
      <c r="T25" s="14" t="str">
        <f t="shared" si="11"/>
        <v>Product Manager</v>
      </c>
      <c r="U25" s="44">
        <f t="shared" si="12"/>
        <v>0</v>
      </c>
      <c r="V25" s="14">
        <f t="shared" si="13"/>
        <v>0</v>
      </c>
    </row>
    <row r="26" ht="14.25" customHeight="1">
      <c r="E26" s="18" t="s">
        <v>18</v>
      </c>
      <c r="F26" s="16">
        <v>73834.0</v>
      </c>
      <c r="G26" s="39">
        <f t="shared" si="1"/>
        <v>0.8514854223</v>
      </c>
      <c r="H26" s="40">
        <f t="shared" si="2"/>
        <v>1.803409925</v>
      </c>
      <c r="I26" s="39">
        <f t="shared" si="3"/>
        <v>1.44288144</v>
      </c>
      <c r="J26" s="41">
        <f t="shared" si="4"/>
        <v>2.250490567</v>
      </c>
      <c r="K26" s="41" t="str">
        <f t="shared" si="5"/>
        <v>Citizen Developer</v>
      </c>
      <c r="L26" s="18" t="s">
        <v>35</v>
      </c>
      <c r="M26" s="18">
        <f t="shared" si="6"/>
        <v>0</v>
      </c>
      <c r="P26" s="14">
        <f t="shared" si="7"/>
        <v>1.324662721</v>
      </c>
      <c r="Q26" s="14">
        <f t="shared" si="8"/>
        <v>1.568923255</v>
      </c>
      <c r="R26" s="14">
        <f t="shared" si="9"/>
        <v>1.08328913</v>
      </c>
      <c r="S26" s="14">
        <f t="shared" si="10"/>
        <v>1.182100312</v>
      </c>
      <c r="T26" s="14" t="str">
        <f t="shared" si="11"/>
        <v>Product Manager</v>
      </c>
      <c r="U26" s="44">
        <f t="shared" si="12"/>
        <v>0</v>
      </c>
      <c r="V26" s="14">
        <f t="shared" si="13"/>
        <v>0</v>
      </c>
    </row>
    <row r="27" ht="14.25" customHeight="1">
      <c r="E27" s="18" t="s">
        <v>26</v>
      </c>
      <c r="F27" s="16">
        <v>41820.0</v>
      </c>
      <c r="G27" s="39">
        <f t="shared" si="1"/>
        <v>3.894393361</v>
      </c>
      <c r="H27" s="40">
        <f t="shared" si="2"/>
        <v>4.605579247</v>
      </c>
      <c r="I27" s="39">
        <f t="shared" si="3"/>
        <v>4.880025266</v>
      </c>
      <c r="J27" s="41">
        <f t="shared" si="4"/>
        <v>6.468495363</v>
      </c>
      <c r="K27" s="41" t="str">
        <f t="shared" si="5"/>
        <v>Citizen Developer</v>
      </c>
      <c r="L27" s="18" t="s">
        <v>25</v>
      </c>
      <c r="M27" s="18">
        <f t="shared" si="6"/>
        <v>1</v>
      </c>
      <c r="P27" s="14">
        <f t="shared" si="7"/>
        <v>4.204386502</v>
      </c>
      <c r="Q27" s="14">
        <f t="shared" si="8"/>
        <v>3.797951361</v>
      </c>
      <c r="R27" s="14">
        <f t="shared" si="9"/>
        <v>4.668141523</v>
      </c>
      <c r="S27" s="14">
        <f t="shared" si="10"/>
        <v>4.469654044</v>
      </c>
      <c r="T27" s="14" t="str">
        <f t="shared" si="11"/>
        <v>DevOps Engineer</v>
      </c>
      <c r="U27" s="44">
        <f t="shared" si="12"/>
        <v>0</v>
      </c>
      <c r="V27" s="14">
        <f t="shared" si="13"/>
        <v>0</v>
      </c>
    </row>
    <row r="28" ht="14.25" customHeight="1">
      <c r="E28" s="18" t="s">
        <v>18</v>
      </c>
      <c r="F28" s="16">
        <v>45344.0</v>
      </c>
      <c r="G28" s="39">
        <f t="shared" si="1"/>
        <v>3.71040178</v>
      </c>
      <c r="H28" s="40">
        <f t="shared" si="2"/>
        <v>2.268304109</v>
      </c>
      <c r="I28" s="39">
        <f t="shared" si="3"/>
        <v>2.71524484</v>
      </c>
      <c r="J28" s="41">
        <f t="shared" si="4"/>
        <v>1.819359867</v>
      </c>
      <c r="K28" s="41" t="str">
        <f t="shared" si="5"/>
        <v>Software Engineer</v>
      </c>
      <c r="L28" s="18" t="s">
        <v>17</v>
      </c>
      <c r="M28" s="18">
        <f t="shared" si="6"/>
        <v>0</v>
      </c>
      <c r="P28" s="14">
        <f t="shared" si="7"/>
        <v>2.883408004</v>
      </c>
      <c r="Q28" s="14">
        <f t="shared" si="8"/>
        <v>2.548599388</v>
      </c>
      <c r="R28" s="14">
        <f t="shared" si="9"/>
        <v>3.269544694</v>
      </c>
      <c r="S28" s="14">
        <f t="shared" si="10"/>
        <v>3.103782913</v>
      </c>
      <c r="T28" s="14" t="str">
        <f t="shared" si="11"/>
        <v>DevOps Engineer</v>
      </c>
      <c r="U28" s="44">
        <f t="shared" si="12"/>
        <v>0</v>
      </c>
      <c r="V28" s="14">
        <f t="shared" si="13"/>
        <v>0</v>
      </c>
    </row>
    <row r="29" ht="14.25" customHeight="1">
      <c r="E29" s="18" t="s">
        <v>18</v>
      </c>
      <c r="F29" s="16">
        <v>43320.0</v>
      </c>
      <c r="G29" s="39">
        <f t="shared" si="1"/>
        <v>4.531109623</v>
      </c>
      <c r="H29" s="40">
        <f t="shared" si="2"/>
        <v>2.918934701</v>
      </c>
      <c r="I29" s="39">
        <f t="shared" si="3"/>
        <v>3.42324004</v>
      </c>
      <c r="J29" s="41">
        <f t="shared" si="4"/>
        <v>2.406334637</v>
      </c>
      <c r="K29" s="41" t="str">
        <f t="shared" si="5"/>
        <v>Software Engineer</v>
      </c>
      <c r="L29" s="18" t="s">
        <v>47</v>
      </c>
      <c r="M29" s="18">
        <f t="shared" si="6"/>
        <v>1</v>
      </c>
      <c r="P29" s="14">
        <f t="shared" si="7"/>
        <v>3.61174848</v>
      </c>
      <c r="Q29" s="14">
        <f t="shared" si="8"/>
        <v>3.235801361</v>
      </c>
      <c r="R29" s="14">
        <f t="shared" si="9"/>
        <v>4.042465052</v>
      </c>
      <c r="S29" s="14">
        <f t="shared" si="10"/>
        <v>3.857907354</v>
      </c>
      <c r="T29" s="14" t="str">
        <f t="shared" si="11"/>
        <v>DevOps Engineer</v>
      </c>
      <c r="U29" s="44">
        <f t="shared" si="12"/>
        <v>0</v>
      </c>
      <c r="V29" s="14">
        <f t="shared" si="13"/>
        <v>0</v>
      </c>
    </row>
    <row r="30" ht="14.25" customHeight="1">
      <c r="E30" s="18" t="s">
        <v>26</v>
      </c>
      <c r="F30" s="16">
        <v>53626.0</v>
      </c>
      <c r="G30" s="39">
        <f t="shared" si="1"/>
        <v>0.6285663101</v>
      </c>
      <c r="H30" s="40">
        <f t="shared" si="2"/>
        <v>0.9321155862</v>
      </c>
      <c r="I30" s="39">
        <f t="shared" si="3"/>
        <v>1.057766836</v>
      </c>
      <c r="J30" s="41">
        <f t="shared" si="4"/>
        <v>1.85701584</v>
      </c>
      <c r="K30" s="41" t="str">
        <f t="shared" si="5"/>
        <v>Citizen Developer</v>
      </c>
      <c r="L30" s="18" t="s">
        <v>25</v>
      </c>
      <c r="M30" s="18">
        <f t="shared" si="6"/>
        <v>1</v>
      </c>
      <c r="P30" s="14">
        <f t="shared" si="7"/>
        <v>0.7566565426</v>
      </c>
      <c r="Q30" s="14">
        <f t="shared" si="8"/>
        <v>0.5901824545</v>
      </c>
      <c r="R30" s="14">
        <f t="shared" si="9"/>
        <v>0.9603769414</v>
      </c>
      <c r="S30" s="14">
        <f t="shared" si="10"/>
        <v>0.8715261215</v>
      </c>
      <c r="T30" s="14" t="str">
        <f t="shared" si="11"/>
        <v>DevOps Engineer</v>
      </c>
      <c r="U30" s="44">
        <f t="shared" si="12"/>
        <v>0</v>
      </c>
      <c r="V30" s="14">
        <f t="shared" si="13"/>
        <v>0</v>
      </c>
    </row>
    <row r="31" ht="14.25" customHeight="1">
      <c r="E31" s="18" t="s">
        <v>26</v>
      </c>
      <c r="F31" s="16">
        <v>33981.0</v>
      </c>
      <c r="G31" s="39">
        <f t="shared" si="1"/>
        <v>7.602823173</v>
      </c>
      <c r="H31" s="40">
        <f t="shared" si="2"/>
        <v>8.584673415</v>
      </c>
      <c r="I31" s="39">
        <f t="shared" si="3"/>
        <v>8.957916842</v>
      </c>
      <c r="J31" s="41">
        <f t="shared" si="4"/>
        <v>11.07041744</v>
      </c>
      <c r="K31" s="41" t="str">
        <f t="shared" si="5"/>
        <v>Citizen Developer</v>
      </c>
      <c r="L31" s="18" t="s">
        <v>25</v>
      </c>
      <c r="M31" s="18">
        <f t="shared" si="6"/>
        <v>1</v>
      </c>
      <c r="P31" s="14">
        <f t="shared" si="7"/>
        <v>8.03359701</v>
      </c>
      <c r="Q31" s="14">
        <f t="shared" si="8"/>
        <v>7.467831471</v>
      </c>
      <c r="R31" s="14">
        <f t="shared" si="9"/>
        <v>8.670010968</v>
      </c>
      <c r="S31" s="14">
        <f t="shared" si="10"/>
        <v>8.398726457</v>
      </c>
      <c r="T31" s="14" t="str">
        <f t="shared" si="11"/>
        <v>DevOps Engineer</v>
      </c>
      <c r="U31" s="44">
        <f t="shared" si="12"/>
        <v>0</v>
      </c>
      <c r="V31" s="14">
        <f t="shared" si="13"/>
        <v>0</v>
      </c>
    </row>
    <row r="32" ht="14.25" customHeight="1">
      <c r="E32" s="18" t="s">
        <v>18</v>
      </c>
      <c r="F32" s="16">
        <v>26196.0</v>
      </c>
      <c r="G32" s="39">
        <f t="shared" si="1"/>
        <v>14.75359076</v>
      </c>
      <c r="H32" s="40">
        <f t="shared" si="2"/>
        <v>11.70248163</v>
      </c>
      <c r="I32" s="39">
        <f t="shared" si="3"/>
        <v>12.69211876</v>
      </c>
      <c r="J32" s="41">
        <f t="shared" si="4"/>
        <v>10.65132312</v>
      </c>
      <c r="K32" s="41" t="str">
        <f t="shared" si="5"/>
        <v>Software Engineer</v>
      </c>
      <c r="L32" s="18" t="s">
        <v>35</v>
      </c>
      <c r="M32" s="18">
        <f t="shared" si="6"/>
        <v>0</v>
      </c>
      <c r="P32" s="14">
        <f t="shared" si="7"/>
        <v>13.05275789</v>
      </c>
      <c r="Q32" s="14">
        <f t="shared" si="8"/>
        <v>12.32875952</v>
      </c>
      <c r="R32" s="14">
        <f t="shared" si="9"/>
        <v>13.8606414</v>
      </c>
      <c r="S32" s="14">
        <f t="shared" si="10"/>
        <v>13.51706133</v>
      </c>
      <c r="T32" s="14" t="str">
        <f t="shared" si="11"/>
        <v>DevOps Engineer</v>
      </c>
      <c r="U32" s="44">
        <f t="shared" si="12"/>
        <v>1</v>
      </c>
      <c r="V32" s="14">
        <f t="shared" si="13"/>
        <v>0</v>
      </c>
    </row>
    <row r="33" ht="14.25" customHeight="1">
      <c r="E33" s="18" t="s">
        <v>18</v>
      </c>
      <c r="F33" s="16">
        <v>28271.0</v>
      </c>
      <c r="G33" s="39">
        <f t="shared" si="1"/>
        <v>13.20261528</v>
      </c>
      <c r="H33" s="40">
        <f t="shared" si="2"/>
        <v>10.32586894</v>
      </c>
      <c r="I33" s="39">
        <f t="shared" si="3"/>
        <v>11.25669601</v>
      </c>
      <c r="J33" s="41">
        <f t="shared" si="4"/>
        <v>9.339970224</v>
      </c>
      <c r="K33" s="41" t="str">
        <f t="shared" si="5"/>
        <v>Software Engineer</v>
      </c>
      <c r="L33" s="18" t="s">
        <v>25</v>
      </c>
      <c r="M33" s="18">
        <f t="shared" si="6"/>
        <v>0</v>
      </c>
      <c r="P33" s="14">
        <f t="shared" si="7"/>
        <v>11.59647721</v>
      </c>
      <c r="Q33" s="14">
        <f t="shared" si="8"/>
        <v>10.91465394</v>
      </c>
      <c r="R33" s="14">
        <f t="shared" si="9"/>
        <v>12.35865753</v>
      </c>
      <c r="S33" s="14">
        <f t="shared" si="10"/>
        <v>12.03434699</v>
      </c>
      <c r="T33" s="14" t="str">
        <f t="shared" si="11"/>
        <v>DevOps Engineer</v>
      </c>
      <c r="U33" s="44">
        <f t="shared" si="12"/>
        <v>0</v>
      </c>
      <c r="V33" s="14">
        <f t="shared" si="13"/>
        <v>0</v>
      </c>
    </row>
    <row r="34" ht="14.25" customHeight="1">
      <c r="E34" s="18" t="s">
        <v>26</v>
      </c>
      <c r="F34" s="16">
        <v>35888.0</v>
      </c>
      <c r="G34" s="39">
        <f t="shared" si="1"/>
        <v>6.587547152</v>
      </c>
      <c r="H34" s="40">
        <f t="shared" si="2"/>
        <v>7.503552652</v>
      </c>
      <c r="I34" s="39">
        <f t="shared" si="3"/>
        <v>7.852761553</v>
      </c>
      <c r="J34" s="41">
        <f t="shared" si="4"/>
        <v>9.837780822</v>
      </c>
      <c r="K34" s="41" t="str">
        <f t="shared" si="5"/>
        <v>Citizen Developer</v>
      </c>
      <c r="L34" s="18" t="s">
        <v>25</v>
      </c>
      <c r="M34" s="18">
        <f t="shared" si="6"/>
        <v>1</v>
      </c>
      <c r="P34" s="14">
        <f t="shared" si="7"/>
        <v>6.988938569</v>
      </c>
      <c r="Q34" s="14">
        <f t="shared" si="8"/>
        <v>6.461933468</v>
      </c>
      <c r="R34" s="14">
        <f t="shared" si="9"/>
        <v>7.583349645</v>
      </c>
      <c r="S34" s="14">
        <f t="shared" si="10"/>
        <v>7.329774528</v>
      </c>
      <c r="T34" s="14" t="str">
        <f t="shared" si="11"/>
        <v>DevOps Engineer</v>
      </c>
      <c r="U34" s="44">
        <f t="shared" si="12"/>
        <v>0</v>
      </c>
      <c r="V34" s="14">
        <f t="shared" si="13"/>
        <v>0</v>
      </c>
    </row>
    <row r="35" ht="14.25" customHeight="1">
      <c r="E35" s="18" t="s">
        <v>18</v>
      </c>
      <c r="F35" s="16">
        <v>62766.0</v>
      </c>
      <c r="G35" s="39">
        <f t="shared" si="1"/>
        <v>0.0338708404</v>
      </c>
      <c r="H35" s="40">
        <f t="shared" si="2"/>
        <v>0.0557483992</v>
      </c>
      <c r="I35" s="39">
        <f t="shared" si="3"/>
        <v>0.00891136</v>
      </c>
      <c r="J35" s="41">
        <f t="shared" si="4"/>
        <v>0.1547348538</v>
      </c>
      <c r="K35" s="41" t="str">
        <f t="shared" si="5"/>
        <v>Product Manager</v>
      </c>
      <c r="L35" s="18" t="s">
        <v>17</v>
      </c>
      <c r="M35" s="18">
        <f t="shared" si="6"/>
        <v>1</v>
      </c>
      <c r="P35" s="14">
        <f t="shared" si="7"/>
        <v>0.0019483334</v>
      </c>
      <c r="Q35" s="14">
        <f t="shared" si="8"/>
        <v>0.0212479212</v>
      </c>
      <c r="R35" s="14">
        <f t="shared" si="9"/>
        <v>0.0043544472</v>
      </c>
      <c r="S35" s="14">
        <f t="shared" si="10"/>
        <v>0.0003824229</v>
      </c>
      <c r="T35" s="14" t="str">
        <f t="shared" si="11"/>
        <v>Software Engineer</v>
      </c>
      <c r="U35" s="44">
        <f t="shared" si="12"/>
        <v>0</v>
      </c>
      <c r="V35" s="14">
        <f t="shared" si="13"/>
        <v>0</v>
      </c>
    </row>
    <row r="36" ht="14.25" customHeight="1">
      <c r="E36" s="18" t="s">
        <v>26</v>
      </c>
      <c r="F36" s="16">
        <v>67193.0</v>
      </c>
      <c r="G36" s="39">
        <f t="shared" si="1"/>
        <v>0.3179586931</v>
      </c>
      <c r="H36" s="40">
        <f t="shared" si="2"/>
        <v>0.1530676943</v>
      </c>
      <c r="I36" s="39">
        <f t="shared" si="3"/>
        <v>0.1077297325</v>
      </c>
      <c r="J36" s="41">
        <f t="shared" si="4"/>
        <v>0.0000362848</v>
      </c>
      <c r="K36" s="41" t="str">
        <f t="shared" si="5"/>
        <v>Software Engineer</v>
      </c>
      <c r="L36" s="18" t="s">
        <v>25</v>
      </c>
      <c r="M36" s="18">
        <f t="shared" si="6"/>
        <v>0</v>
      </c>
      <c r="P36" s="14">
        <f t="shared" si="7"/>
        <v>0.2370131168</v>
      </c>
      <c r="Q36" s="14">
        <f t="shared" si="8"/>
        <v>0.3462930178</v>
      </c>
      <c r="R36" s="14">
        <f t="shared" si="9"/>
        <v>0.1419117537</v>
      </c>
      <c r="S36" s="14">
        <f t="shared" si="10"/>
        <v>0.1790511547</v>
      </c>
      <c r="T36" s="14" t="str">
        <f t="shared" si="11"/>
        <v>Product Manager</v>
      </c>
      <c r="U36" s="44">
        <f t="shared" si="12"/>
        <v>0</v>
      </c>
      <c r="V36" s="14">
        <f t="shared" si="13"/>
        <v>0</v>
      </c>
    </row>
    <row r="37" ht="14.25" customHeight="1">
      <c r="E37" s="18" t="s">
        <v>26</v>
      </c>
      <c r="F37" s="16">
        <v>58606.0</v>
      </c>
      <c r="G37" s="39">
        <f t="shared" si="1"/>
        <v>0.0869198579</v>
      </c>
      <c r="H37" s="40">
        <f t="shared" si="2"/>
        <v>0.2185200982</v>
      </c>
      <c r="I37" s="39">
        <f t="shared" si="3"/>
        <v>0.2814068259</v>
      </c>
      <c r="J37" s="41">
        <f t="shared" si="4"/>
        <v>0.7477470501</v>
      </c>
      <c r="K37" s="41" t="str">
        <f t="shared" si="5"/>
        <v>Citizen Developer</v>
      </c>
      <c r="L37" s="18" t="s">
        <v>17</v>
      </c>
      <c r="M37" s="18">
        <f t="shared" si="6"/>
        <v>0</v>
      </c>
      <c r="P37" s="14">
        <f t="shared" si="7"/>
        <v>0.1382799122</v>
      </c>
      <c r="Q37" s="14">
        <f t="shared" si="8"/>
        <v>0.0730260545</v>
      </c>
      <c r="R37" s="14">
        <f t="shared" si="9"/>
        <v>0.232312659</v>
      </c>
      <c r="S37" s="14">
        <f t="shared" si="10"/>
        <v>0.1897087102</v>
      </c>
      <c r="T37" s="14" t="str">
        <f t="shared" si="11"/>
        <v>DevOps Engineer</v>
      </c>
      <c r="U37" s="44">
        <f t="shared" si="12"/>
        <v>0</v>
      </c>
      <c r="V37" s="14">
        <f t="shared" si="13"/>
        <v>0</v>
      </c>
    </row>
    <row r="38" ht="14.25" customHeight="1">
      <c r="E38" s="18" t="s">
        <v>18</v>
      </c>
      <c r="F38" s="16">
        <v>34314.0</v>
      </c>
      <c r="G38" s="39">
        <f t="shared" si="1"/>
        <v>9.176296932</v>
      </c>
      <c r="H38" s="40">
        <f t="shared" si="2"/>
        <v>6.807345467</v>
      </c>
      <c r="I38" s="39">
        <f t="shared" si="3"/>
        <v>7.56690064</v>
      </c>
      <c r="J38" s="41">
        <f t="shared" si="4"/>
        <v>6.011502157</v>
      </c>
      <c r="K38" s="41" t="str">
        <f t="shared" si="5"/>
        <v>Software Engineer</v>
      </c>
      <c r="L38" s="18" t="s">
        <v>35</v>
      </c>
      <c r="M38" s="18">
        <f t="shared" si="6"/>
        <v>0</v>
      </c>
      <c r="P38" s="14">
        <f t="shared" si="7"/>
        <v>7.84593752</v>
      </c>
      <c r="Q38" s="14">
        <f t="shared" si="8"/>
        <v>7.286940321</v>
      </c>
      <c r="R38" s="14">
        <f t="shared" si="9"/>
        <v>8.475016941</v>
      </c>
      <c r="S38" s="14">
        <f t="shared" si="10"/>
        <v>8.206824842</v>
      </c>
      <c r="T38" s="14" t="str">
        <f t="shared" si="11"/>
        <v>DevOps Engineer</v>
      </c>
      <c r="U38" s="44">
        <f t="shared" si="12"/>
        <v>1</v>
      </c>
      <c r="V38" s="14">
        <f t="shared" si="13"/>
        <v>0</v>
      </c>
    </row>
    <row r="39" ht="14.25" customHeight="1">
      <c r="E39" s="18" t="s">
        <v>26</v>
      </c>
      <c r="F39" s="16">
        <v>72521.0</v>
      </c>
      <c r="G39" s="39">
        <f t="shared" si="1"/>
        <v>1.202703208</v>
      </c>
      <c r="H39" s="40">
        <f t="shared" si="2"/>
        <v>0.8538474575</v>
      </c>
      <c r="I39" s="39">
        <f t="shared" si="3"/>
        <v>0.7413590187</v>
      </c>
      <c r="J39" s="41">
        <f t="shared" si="4"/>
        <v>0.2774932869</v>
      </c>
      <c r="K39" s="41" t="str">
        <f t="shared" si="5"/>
        <v>Software Engineer</v>
      </c>
      <c r="L39" s="18" t="s">
        <v>47</v>
      </c>
      <c r="M39" s="18">
        <f t="shared" si="6"/>
        <v>1</v>
      </c>
      <c r="P39" s="14">
        <f t="shared" si="7"/>
        <v>1.039665586</v>
      </c>
      <c r="Q39" s="14">
        <f t="shared" si="8"/>
        <v>1.257238938</v>
      </c>
      <c r="R39" s="14">
        <f t="shared" si="9"/>
        <v>0.8272116502</v>
      </c>
      <c r="S39" s="14">
        <f t="shared" si="10"/>
        <v>0.9138296313</v>
      </c>
      <c r="T39" s="14" t="str">
        <f t="shared" si="11"/>
        <v>Product Manager</v>
      </c>
      <c r="U39" s="44">
        <f t="shared" si="12"/>
        <v>0</v>
      </c>
      <c r="V39" s="14">
        <f t="shared" si="13"/>
        <v>0</v>
      </c>
    </row>
    <row r="40" ht="14.25" customHeight="1">
      <c r="E40" s="18" t="s">
        <v>18</v>
      </c>
      <c r="F40" s="16">
        <v>84224.0</v>
      </c>
      <c r="G40" s="39">
        <f t="shared" si="1"/>
        <v>3.848501032</v>
      </c>
      <c r="H40" s="40">
        <f t="shared" si="2"/>
        <v>5.67349996</v>
      </c>
      <c r="I40" s="39">
        <f t="shared" si="3"/>
        <v>5.01849604</v>
      </c>
      <c r="J40" s="41">
        <f t="shared" si="4"/>
        <v>6.447351348</v>
      </c>
      <c r="K40" s="41" t="str">
        <f t="shared" si="5"/>
        <v>Citizen Developer</v>
      </c>
      <c r="L40" s="18" t="s">
        <v>35</v>
      </c>
      <c r="M40" s="18">
        <f t="shared" si="6"/>
        <v>0</v>
      </c>
      <c r="P40" s="14">
        <f t="shared" si="7"/>
        <v>4.795836894</v>
      </c>
      <c r="Q40" s="14">
        <f t="shared" si="8"/>
        <v>5.251277788</v>
      </c>
      <c r="R40" s="14">
        <f t="shared" si="9"/>
        <v>4.325616977</v>
      </c>
      <c r="S40" s="14">
        <f t="shared" si="10"/>
        <v>4.520915105</v>
      </c>
      <c r="T40" s="14" t="str">
        <f t="shared" si="11"/>
        <v>Product Manager</v>
      </c>
      <c r="U40" s="44">
        <f t="shared" si="12"/>
        <v>0</v>
      </c>
      <c r="V40" s="14">
        <f t="shared" si="13"/>
        <v>0</v>
      </c>
    </row>
    <row r="41" ht="14.25" customHeight="1">
      <c r="E41" s="18" t="s">
        <v>18</v>
      </c>
      <c r="F41" s="16">
        <v>28959.0</v>
      </c>
      <c r="G41" s="39">
        <f t="shared" si="1"/>
        <v>12.70737357</v>
      </c>
      <c r="H41" s="40">
        <f t="shared" si="2"/>
        <v>9.888440048</v>
      </c>
      <c r="I41" s="39">
        <f t="shared" si="3"/>
        <v>10.79976769</v>
      </c>
      <c r="J41" s="41">
        <f t="shared" si="4"/>
        <v>8.924179284</v>
      </c>
      <c r="K41" s="41" t="str">
        <f t="shared" si="5"/>
        <v>Software Engineer</v>
      </c>
      <c r="L41" s="18" t="s">
        <v>17</v>
      </c>
      <c r="M41" s="18">
        <f t="shared" si="6"/>
        <v>0</v>
      </c>
      <c r="P41" s="14">
        <f t="shared" si="7"/>
        <v>11.13263311</v>
      </c>
      <c r="Q41" s="14">
        <f t="shared" si="8"/>
        <v>10.46479367</v>
      </c>
      <c r="R41" s="14">
        <f t="shared" si="9"/>
        <v>11.87965979</v>
      </c>
      <c r="S41" s="14">
        <f t="shared" si="10"/>
        <v>11.56173838</v>
      </c>
      <c r="T41" s="14" t="str">
        <f t="shared" si="11"/>
        <v>DevOps Engineer</v>
      </c>
      <c r="U41" s="44">
        <f t="shared" si="12"/>
        <v>0</v>
      </c>
      <c r="V41" s="14">
        <f t="shared" si="13"/>
        <v>0</v>
      </c>
    </row>
    <row r="42" ht="14.25" customHeight="1">
      <c r="E42" s="18" t="s">
        <v>26</v>
      </c>
      <c r="F42" s="16">
        <v>66230.0</v>
      </c>
      <c r="G42" s="39">
        <f t="shared" si="1"/>
        <v>0.2186294301</v>
      </c>
      <c r="H42" s="40">
        <f t="shared" si="2"/>
        <v>0.0869888171</v>
      </c>
      <c r="I42" s="39">
        <f t="shared" si="3"/>
        <v>0.0537878503</v>
      </c>
      <c r="J42" s="41">
        <f t="shared" si="4"/>
        <v>0.0104701364</v>
      </c>
      <c r="K42" s="41" t="str">
        <f t="shared" si="5"/>
        <v>Software Engineer</v>
      </c>
      <c r="L42" s="18" t="s">
        <v>25</v>
      </c>
      <c r="M42" s="18">
        <f t="shared" si="6"/>
        <v>0</v>
      </c>
      <c r="P42" s="14">
        <f t="shared" si="7"/>
        <v>0.1525214365</v>
      </c>
      <c r="Q42" s="14">
        <f t="shared" si="8"/>
        <v>0.2422280278</v>
      </c>
      <c r="R42" s="14">
        <f t="shared" si="9"/>
        <v>0.0786307578</v>
      </c>
      <c r="S42" s="14">
        <f t="shared" si="10"/>
        <v>0.1068272398</v>
      </c>
      <c r="T42" s="14" t="str">
        <f t="shared" si="11"/>
        <v>Product Manager</v>
      </c>
      <c r="U42" s="44">
        <f t="shared" si="12"/>
        <v>0</v>
      </c>
      <c r="V42" s="14">
        <f t="shared" si="13"/>
        <v>0</v>
      </c>
    </row>
    <row r="43" ht="14.25" customHeight="1">
      <c r="E43" s="18" t="s">
        <v>18</v>
      </c>
      <c r="F43" s="16">
        <v>51762.0</v>
      </c>
      <c r="G43" s="39">
        <f t="shared" si="1"/>
        <v>1.649786942</v>
      </c>
      <c r="H43" s="40">
        <f t="shared" si="2"/>
        <v>0.7469954946</v>
      </c>
      <c r="I43" s="39">
        <f t="shared" si="3"/>
        <v>1.012036</v>
      </c>
      <c r="J43" s="41">
        <f t="shared" si="4"/>
        <v>0.4999005933</v>
      </c>
      <c r="K43" s="41" t="str">
        <f t="shared" si="5"/>
        <v>Software Engineer</v>
      </c>
      <c r="L43" s="18" t="s">
        <v>47</v>
      </c>
      <c r="M43" s="18">
        <f t="shared" si="6"/>
        <v>1</v>
      </c>
      <c r="P43" s="14">
        <f t="shared" si="7"/>
        <v>1.115685337</v>
      </c>
      <c r="Q43" s="14">
        <f t="shared" si="8"/>
        <v>0.9113248012</v>
      </c>
      <c r="R43" s="14">
        <f t="shared" si="9"/>
        <v>1.360461516</v>
      </c>
      <c r="S43" s="14">
        <f t="shared" si="10"/>
        <v>1.254300622</v>
      </c>
      <c r="T43" s="14" t="str">
        <f t="shared" si="11"/>
        <v>DevOps Engineer</v>
      </c>
      <c r="U43" s="44">
        <f t="shared" si="12"/>
        <v>0</v>
      </c>
      <c r="V43" s="14">
        <f t="shared" si="13"/>
        <v>0</v>
      </c>
    </row>
    <row r="44" ht="14.25" customHeight="1">
      <c r="E44" s="18" t="s">
        <v>18</v>
      </c>
      <c r="F44" s="16">
        <v>82282.0</v>
      </c>
      <c r="G44" s="39">
        <f t="shared" si="1"/>
        <v>3.124267213</v>
      </c>
      <c r="H44" s="40">
        <f t="shared" si="2"/>
        <v>4.786079372</v>
      </c>
      <c r="I44" s="39">
        <f t="shared" si="3"/>
        <v>4.186116</v>
      </c>
      <c r="J44" s="41">
        <f t="shared" si="4"/>
        <v>5.49885388</v>
      </c>
      <c r="K44" s="41" t="str">
        <f t="shared" si="5"/>
        <v>Citizen Developer</v>
      </c>
      <c r="L44" s="18" t="s">
        <v>17</v>
      </c>
      <c r="M44" s="18">
        <f t="shared" si="6"/>
        <v>0</v>
      </c>
      <c r="P44" s="14">
        <f t="shared" si="7"/>
        <v>3.982977866</v>
      </c>
      <c r="Q44" s="14">
        <f t="shared" si="8"/>
        <v>4.398946935</v>
      </c>
      <c r="R44" s="14">
        <f t="shared" si="9"/>
        <v>3.555531727</v>
      </c>
      <c r="S44" s="14">
        <f t="shared" si="10"/>
        <v>3.732795433</v>
      </c>
      <c r="T44" s="14" t="str">
        <f t="shared" si="11"/>
        <v>Product Manager</v>
      </c>
      <c r="U44" s="44">
        <f t="shared" si="12"/>
        <v>1</v>
      </c>
      <c r="V44" s="14">
        <f t="shared" si="13"/>
        <v>0</v>
      </c>
    </row>
    <row r="45" ht="14.25" customHeight="1">
      <c r="E45" s="18" t="s">
        <v>26</v>
      </c>
      <c r="F45" s="16">
        <v>62395.0</v>
      </c>
      <c r="G45" s="39">
        <f t="shared" si="1"/>
        <v>0.007069154</v>
      </c>
      <c r="H45" s="40">
        <f t="shared" si="2"/>
        <v>0.0078431098</v>
      </c>
      <c r="I45" s="39">
        <f t="shared" si="3"/>
        <v>0.0229758665</v>
      </c>
      <c r="J45" s="41">
        <f t="shared" si="4"/>
        <v>0.2360246522</v>
      </c>
      <c r="K45" s="41" t="str">
        <f t="shared" si="5"/>
        <v>Citizen Developer</v>
      </c>
      <c r="L45" s="18" t="s">
        <v>25</v>
      </c>
      <c r="M45" s="18">
        <f t="shared" si="6"/>
        <v>1</v>
      </c>
      <c r="P45" s="14">
        <f t="shared" si="7"/>
        <v>0.0000495607</v>
      </c>
      <c r="Q45" s="14">
        <f t="shared" si="8"/>
        <v>0.0118084445</v>
      </c>
      <c r="R45" s="14">
        <f t="shared" si="9"/>
        <v>0.0106271843</v>
      </c>
      <c r="S45" s="14">
        <f t="shared" si="10"/>
        <v>0.0032098609</v>
      </c>
      <c r="T45" s="14" t="str">
        <f t="shared" si="11"/>
        <v>Citizen Developer</v>
      </c>
      <c r="U45" s="44">
        <f t="shared" si="12"/>
        <v>1</v>
      </c>
      <c r="V45" s="14">
        <f t="shared" si="13"/>
        <v>0</v>
      </c>
    </row>
    <row r="46" ht="14.25" customHeight="1">
      <c r="E46" s="18" t="s">
        <v>26</v>
      </c>
      <c r="F46" s="16">
        <v>77085.0</v>
      </c>
      <c r="G46" s="39">
        <f t="shared" si="1"/>
        <v>2.412052084</v>
      </c>
      <c r="H46" s="40">
        <f t="shared" si="2"/>
        <v>1.905610913</v>
      </c>
      <c r="I46" s="39">
        <f t="shared" si="3"/>
        <v>1.735600931</v>
      </c>
      <c r="J46" s="41">
        <f t="shared" si="4"/>
        <v>0.966635668</v>
      </c>
      <c r="K46" s="41" t="str">
        <f t="shared" si="5"/>
        <v>Software Engineer</v>
      </c>
      <c r="L46" s="18" t="s">
        <v>47</v>
      </c>
      <c r="M46" s="18">
        <f t="shared" si="6"/>
        <v>1</v>
      </c>
      <c r="P46" s="14">
        <f t="shared" si="7"/>
        <v>2.178693873</v>
      </c>
      <c r="Q46" s="14">
        <f t="shared" si="8"/>
        <v>2.489032111</v>
      </c>
      <c r="R46" s="14">
        <f t="shared" si="9"/>
        <v>1.865714949</v>
      </c>
      <c r="S46" s="14">
        <f t="shared" si="10"/>
        <v>1.994716609</v>
      </c>
      <c r="T46" s="14" t="str">
        <f t="shared" si="11"/>
        <v>Product Manager</v>
      </c>
      <c r="U46" s="44">
        <f t="shared" si="12"/>
        <v>0</v>
      </c>
      <c r="V46" s="14">
        <f t="shared" si="13"/>
        <v>0</v>
      </c>
    </row>
    <row r="47" ht="14.25" customHeight="1">
      <c r="E47" s="18" t="s">
        <v>26</v>
      </c>
      <c r="F47" s="16">
        <v>79711.0</v>
      </c>
      <c r="G47" s="39">
        <f t="shared" si="1"/>
        <v>3.296687547</v>
      </c>
      <c r="H47" s="40">
        <f t="shared" si="2"/>
        <v>2.69957606</v>
      </c>
      <c r="I47" s="39">
        <f t="shared" si="3"/>
        <v>2.496469767</v>
      </c>
      <c r="J47" s="41">
        <f t="shared" si="4"/>
        <v>1.551958629</v>
      </c>
      <c r="K47" s="41" t="str">
        <f t="shared" si="5"/>
        <v>Software Engineer</v>
      </c>
      <c r="L47" s="18" t="s">
        <v>17</v>
      </c>
      <c r="M47" s="18">
        <f t="shared" si="6"/>
        <v>0</v>
      </c>
      <c r="P47" s="14">
        <f t="shared" si="7"/>
        <v>3.022868804</v>
      </c>
      <c r="Q47" s="14">
        <f t="shared" si="8"/>
        <v>3.386581405</v>
      </c>
      <c r="R47" s="14">
        <f t="shared" si="9"/>
        <v>2.652050568</v>
      </c>
      <c r="S47" s="14">
        <f t="shared" si="10"/>
        <v>2.80543863</v>
      </c>
      <c r="T47" s="14" t="str">
        <f t="shared" si="11"/>
        <v>Product Manager</v>
      </c>
      <c r="U47" s="44">
        <f t="shared" si="12"/>
        <v>1</v>
      </c>
      <c r="V47" s="14">
        <f t="shared" si="13"/>
        <v>0</v>
      </c>
    </row>
    <row r="48" ht="14.25" customHeight="1">
      <c r="E48" s="18" t="s">
        <v>26</v>
      </c>
      <c r="F48" s="16">
        <v>66515.0</v>
      </c>
      <c r="G48" s="39">
        <f t="shared" si="1"/>
        <v>0.246093641</v>
      </c>
      <c r="H48" s="40">
        <f t="shared" si="2"/>
        <v>0.1046125711</v>
      </c>
      <c r="I48" s="39">
        <f t="shared" si="3"/>
        <v>0.0678196587</v>
      </c>
      <c r="J48" s="41">
        <f t="shared" si="4"/>
        <v>0.0054499364</v>
      </c>
      <c r="K48" s="41" t="str">
        <f t="shared" si="5"/>
        <v>Software Engineer</v>
      </c>
      <c r="L48" s="18" t="s">
        <v>25</v>
      </c>
      <c r="M48" s="18">
        <f t="shared" si="6"/>
        <v>0</v>
      </c>
      <c r="P48" s="14">
        <f t="shared" si="7"/>
        <v>0.1755944624</v>
      </c>
      <c r="Q48" s="14">
        <f t="shared" si="8"/>
        <v>0.2710937778</v>
      </c>
      <c r="R48" s="14">
        <f t="shared" si="9"/>
        <v>0.0954264784</v>
      </c>
      <c r="S48" s="14">
        <f t="shared" si="10"/>
        <v>0.1262696186</v>
      </c>
      <c r="T48" s="14" t="str">
        <f t="shared" si="11"/>
        <v>Product Manager</v>
      </c>
      <c r="U48" s="44">
        <f t="shared" si="12"/>
        <v>0</v>
      </c>
      <c r="V48" s="14">
        <f t="shared" si="13"/>
        <v>0</v>
      </c>
    </row>
    <row r="49" ht="14.25" customHeight="1">
      <c r="E49" s="18" t="s">
        <v>26</v>
      </c>
      <c r="F49" s="16">
        <v>50637.0</v>
      </c>
      <c r="G49" s="39">
        <f t="shared" si="1"/>
        <v>1.191856356</v>
      </c>
      <c r="H49" s="40">
        <f t="shared" si="2"/>
        <v>1.598609581</v>
      </c>
      <c r="I49" s="39">
        <f t="shared" si="3"/>
        <v>1.761932148</v>
      </c>
      <c r="J49" s="41">
        <f t="shared" si="4"/>
        <v>2.760993268</v>
      </c>
      <c r="K49" s="41" t="str">
        <f t="shared" si="5"/>
        <v>Citizen Developer</v>
      </c>
      <c r="L49" s="18" t="s">
        <v>17</v>
      </c>
      <c r="M49" s="18">
        <f t="shared" si="6"/>
        <v>0</v>
      </c>
      <c r="P49" s="14">
        <f t="shared" si="7"/>
        <v>1.366000103</v>
      </c>
      <c r="Q49" s="14">
        <f t="shared" si="8"/>
        <v>1.138773551</v>
      </c>
      <c r="R49" s="14">
        <f t="shared" si="9"/>
        <v>1.635555118</v>
      </c>
      <c r="S49" s="14">
        <f t="shared" si="10"/>
        <v>1.518946889</v>
      </c>
      <c r="T49" s="14" t="str">
        <f t="shared" si="11"/>
        <v>DevOps Engineer</v>
      </c>
      <c r="U49" s="44">
        <f t="shared" si="12"/>
        <v>0</v>
      </c>
      <c r="V49" s="14">
        <f t="shared" si="13"/>
        <v>0</v>
      </c>
    </row>
    <row r="50" ht="14.25" customHeight="1">
      <c r="E50" s="18" t="s">
        <v>26</v>
      </c>
      <c r="F50" s="16">
        <v>47126.0</v>
      </c>
      <c r="G50" s="39">
        <f t="shared" si="1"/>
        <v>2.081734571</v>
      </c>
      <c r="H50" s="40">
        <f t="shared" si="2"/>
        <v>2.60971532</v>
      </c>
      <c r="I50" s="39">
        <f t="shared" si="3"/>
        <v>2.817288135</v>
      </c>
      <c r="J50" s="41">
        <f t="shared" si="4"/>
        <v>4.051056629</v>
      </c>
      <c r="K50" s="41" t="str">
        <f t="shared" si="5"/>
        <v>Citizen Developer</v>
      </c>
      <c r="L50" s="18" t="s">
        <v>25</v>
      </c>
      <c r="M50" s="18">
        <f t="shared" si="6"/>
        <v>1</v>
      </c>
      <c r="P50" s="14">
        <f t="shared" si="7"/>
        <v>2.309974635</v>
      </c>
      <c r="Q50" s="14">
        <f t="shared" si="8"/>
        <v>2.011385788</v>
      </c>
      <c r="R50" s="14">
        <f t="shared" si="9"/>
        <v>2.656861647</v>
      </c>
      <c r="S50" s="14">
        <f t="shared" si="10"/>
        <v>2.507648445</v>
      </c>
      <c r="T50" s="14" t="str">
        <f t="shared" si="11"/>
        <v>DevOps Engineer</v>
      </c>
      <c r="U50" s="44">
        <f t="shared" si="12"/>
        <v>0</v>
      </c>
      <c r="V50" s="14">
        <f t="shared" si="13"/>
        <v>0</v>
      </c>
    </row>
    <row r="51" ht="14.25" customHeight="1">
      <c r="E51" s="18" t="s">
        <v>26</v>
      </c>
      <c r="F51" s="16">
        <v>96205.0</v>
      </c>
      <c r="G51" s="39">
        <f t="shared" si="1"/>
        <v>12.00676735</v>
      </c>
      <c r="H51" s="40">
        <f t="shared" si="2"/>
        <v>10.84015237</v>
      </c>
      <c r="I51" s="39">
        <f t="shared" si="3"/>
        <v>10.42916696</v>
      </c>
      <c r="J51" s="41">
        <f t="shared" si="4"/>
        <v>8.3820459</v>
      </c>
      <c r="K51" s="41" t="str">
        <f t="shared" si="5"/>
        <v>Software Engineer</v>
      </c>
      <c r="L51" s="18" t="s">
        <v>47</v>
      </c>
      <c r="M51" s="18">
        <f t="shared" si="6"/>
        <v>1</v>
      </c>
      <c r="P51" s="14">
        <f t="shared" si="7"/>
        <v>11.47881456</v>
      </c>
      <c r="Q51" s="14">
        <f t="shared" si="8"/>
        <v>12.17777344</v>
      </c>
      <c r="R51" s="14">
        <f t="shared" si="9"/>
        <v>10.74470554</v>
      </c>
      <c r="S51" s="14">
        <f t="shared" si="10"/>
        <v>11.05126547</v>
      </c>
      <c r="T51" s="14" t="str">
        <f t="shared" si="11"/>
        <v>Product Manager</v>
      </c>
      <c r="U51" s="44">
        <f t="shared" si="12"/>
        <v>0</v>
      </c>
      <c r="V51" s="14">
        <f t="shared" si="13"/>
        <v>0</v>
      </c>
    </row>
    <row r="52" ht="14.25" customHeight="1">
      <c r="E52" s="18" t="s">
        <v>26</v>
      </c>
      <c r="F52" s="16">
        <v>72805.0</v>
      </c>
      <c r="G52" s="39">
        <f t="shared" si="1"/>
        <v>1.265801093</v>
      </c>
      <c r="H52" s="40">
        <f t="shared" si="2"/>
        <v>0.9071394138</v>
      </c>
      <c r="I52" s="39">
        <f t="shared" si="3"/>
        <v>0.7910716327</v>
      </c>
      <c r="J52" s="41">
        <f t="shared" si="4"/>
        <v>0.3082207417</v>
      </c>
      <c r="K52" s="41" t="str">
        <f t="shared" si="5"/>
        <v>Software Engineer</v>
      </c>
      <c r="L52" s="18" t="s">
        <v>47</v>
      </c>
      <c r="M52" s="18">
        <f t="shared" si="6"/>
        <v>1</v>
      </c>
      <c r="P52" s="14">
        <f t="shared" si="7"/>
        <v>1.098387694</v>
      </c>
      <c r="Q52" s="14">
        <f t="shared" si="8"/>
        <v>1.321733445</v>
      </c>
      <c r="R52" s="14">
        <f t="shared" si="9"/>
        <v>0.8796784784</v>
      </c>
      <c r="S52" s="14">
        <f t="shared" si="10"/>
        <v>0.9689338313</v>
      </c>
      <c r="T52" s="14" t="str">
        <f t="shared" si="11"/>
        <v>Product Manager</v>
      </c>
      <c r="U52" s="44">
        <f t="shared" si="12"/>
        <v>0</v>
      </c>
      <c r="V52" s="14">
        <f t="shared" si="13"/>
        <v>0</v>
      </c>
    </row>
    <row r="53" ht="14.25" customHeight="1">
      <c r="E53" s="18" t="s">
        <v>26</v>
      </c>
      <c r="F53" s="16">
        <v>37877.0</v>
      </c>
      <c r="G53" s="39">
        <f t="shared" si="1"/>
        <v>5.606106234</v>
      </c>
      <c r="H53" s="40">
        <f t="shared" si="2"/>
        <v>6.453435704</v>
      </c>
      <c r="I53" s="39">
        <f t="shared" si="3"/>
        <v>6.777576605</v>
      </c>
      <c r="J53" s="41">
        <f t="shared" si="4"/>
        <v>8.62963291</v>
      </c>
      <c r="K53" s="41" t="str">
        <f t="shared" si="5"/>
        <v>Citizen Developer</v>
      </c>
      <c r="L53" s="18" t="s">
        <v>35</v>
      </c>
      <c r="M53" s="18">
        <f t="shared" si="6"/>
        <v>0</v>
      </c>
      <c r="P53" s="14">
        <f t="shared" si="7"/>
        <v>5.976851803</v>
      </c>
      <c r="Q53" s="14">
        <f t="shared" si="8"/>
        <v>5.490273818</v>
      </c>
      <c r="R53" s="14">
        <f t="shared" si="9"/>
        <v>6.527453895</v>
      </c>
      <c r="S53" s="14">
        <f t="shared" si="10"/>
        <v>6.292349667</v>
      </c>
      <c r="T53" s="14" t="str">
        <f t="shared" si="11"/>
        <v>DevOps Engineer</v>
      </c>
      <c r="U53" s="44">
        <f t="shared" si="12"/>
        <v>1</v>
      </c>
      <c r="V53" s="14">
        <f t="shared" si="13"/>
        <v>0</v>
      </c>
    </row>
    <row r="54" ht="14.25" customHeight="1">
      <c r="E54" s="18" t="s">
        <v>18</v>
      </c>
      <c r="F54" s="16">
        <v>45242.0</v>
      </c>
      <c r="G54" s="39">
        <f t="shared" si="1"/>
        <v>3.749801123</v>
      </c>
      <c r="H54" s="40">
        <f t="shared" si="2"/>
        <v>2.299132365</v>
      </c>
      <c r="I54" s="39">
        <f t="shared" si="3"/>
        <v>2.748964</v>
      </c>
      <c r="J54" s="41">
        <f t="shared" si="4"/>
        <v>1.846980172</v>
      </c>
      <c r="K54" s="41" t="str">
        <f t="shared" si="5"/>
        <v>Software Engineer</v>
      </c>
      <c r="L54" s="18" t="s">
        <v>47</v>
      </c>
      <c r="M54" s="18">
        <f t="shared" si="6"/>
        <v>1</v>
      </c>
      <c r="P54" s="14">
        <f t="shared" si="7"/>
        <v>2.918152469</v>
      </c>
      <c r="Q54" s="14">
        <f t="shared" si="8"/>
        <v>2.581270668</v>
      </c>
      <c r="R54" s="14">
        <f t="shared" si="9"/>
        <v>3.306535774</v>
      </c>
      <c r="S54" s="14">
        <f t="shared" si="10"/>
        <v>3.139826768</v>
      </c>
      <c r="T54" s="14" t="str">
        <f t="shared" si="11"/>
        <v>DevOps Engineer</v>
      </c>
      <c r="U54" s="44">
        <f t="shared" si="12"/>
        <v>0</v>
      </c>
      <c r="V54" s="14">
        <f t="shared" si="13"/>
        <v>0</v>
      </c>
    </row>
    <row r="55" ht="14.25" customHeight="1">
      <c r="E55" s="18" t="s">
        <v>26</v>
      </c>
      <c r="F55" s="16">
        <v>79125.0</v>
      </c>
      <c r="G55" s="39">
        <f t="shared" si="1"/>
        <v>3.087324015</v>
      </c>
      <c r="H55" s="40">
        <f t="shared" si="2"/>
        <v>2.510445889</v>
      </c>
      <c r="I55" s="39">
        <f t="shared" si="3"/>
        <v>2.314725139</v>
      </c>
      <c r="J55" s="41">
        <f t="shared" si="4"/>
        <v>1.409387605</v>
      </c>
      <c r="K55" s="41" t="str">
        <f t="shared" si="5"/>
        <v>Software Engineer</v>
      </c>
      <c r="L55" s="18" t="s">
        <v>47</v>
      </c>
      <c r="M55" s="18">
        <f t="shared" si="6"/>
        <v>1</v>
      </c>
      <c r="P55" s="14">
        <f t="shared" si="7"/>
        <v>2.822534164</v>
      </c>
      <c r="Q55" s="14">
        <f t="shared" si="8"/>
        <v>3.174336111</v>
      </c>
      <c r="R55" s="14">
        <f t="shared" si="9"/>
        <v>2.464622949</v>
      </c>
      <c r="S55" s="14">
        <f t="shared" si="10"/>
        <v>2.61256911</v>
      </c>
      <c r="T55" s="14" t="str">
        <f t="shared" si="11"/>
        <v>Product Manager</v>
      </c>
      <c r="U55" s="44">
        <f t="shared" si="12"/>
        <v>0</v>
      </c>
      <c r="V55" s="14">
        <f t="shared" si="13"/>
        <v>0</v>
      </c>
    </row>
    <row r="56" ht="14.25" customHeight="1">
      <c r="E56" s="18" t="s">
        <v>18</v>
      </c>
      <c r="F56" s="16">
        <v>57221.0</v>
      </c>
      <c r="G56" s="39">
        <f t="shared" si="1"/>
        <v>0.5454418081</v>
      </c>
      <c r="H56" s="40">
        <f t="shared" si="2"/>
        <v>0.1013715624</v>
      </c>
      <c r="I56" s="39">
        <f t="shared" si="3"/>
        <v>0.21169201</v>
      </c>
      <c r="J56" s="41">
        <f t="shared" si="4"/>
        <v>0.0259649673</v>
      </c>
      <c r="K56" s="41" t="str">
        <f t="shared" si="5"/>
        <v>Software Engineer</v>
      </c>
      <c r="L56" s="18" t="s">
        <v>17</v>
      </c>
      <c r="M56" s="18">
        <f t="shared" si="6"/>
        <v>0</v>
      </c>
      <c r="P56" s="14">
        <f t="shared" si="7"/>
        <v>0.2604674018</v>
      </c>
      <c r="Q56" s="14">
        <f t="shared" si="8"/>
        <v>0.1670629378</v>
      </c>
      <c r="R56" s="14">
        <f t="shared" si="9"/>
        <v>0.3850056502</v>
      </c>
      <c r="S56" s="14">
        <f t="shared" si="10"/>
        <v>0.3295398708</v>
      </c>
      <c r="T56" s="14" t="str">
        <f t="shared" si="11"/>
        <v>DevOps Engineer</v>
      </c>
      <c r="U56" s="44">
        <f t="shared" si="12"/>
        <v>0</v>
      </c>
      <c r="V56" s="14">
        <f t="shared" si="13"/>
        <v>0</v>
      </c>
    </row>
    <row r="57" ht="14.25" customHeight="1">
      <c r="E57" s="18" t="s">
        <v>18</v>
      </c>
      <c r="F57" s="16">
        <v>52197.0</v>
      </c>
      <c r="G57" s="39">
        <f t="shared" si="1"/>
        <v>1.539932884</v>
      </c>
      <c r="H57" s="40">
        <f t="shared" si="2"/>
        <v>0.6736946006</v>
      </c>
      <c r="I57" s="39">
        <f t="shared" si="3"/>
        <v>0.92640625</v>
      </c>
      <c r="J57" s="41">
        <f t="shared" si="4"/>
        <v>0.4402806689</v>
      </c>
      <c r="K57" s="41" t="str">
        <f t="shared" si="5"/>
        <v>Software Engineer</v>
      </c>
      <c r="L57" s="18" t="s">
        <v>35</v>
      </c>
      <c r="M57" s="18">
        <f t="shared" si="6"/>
        <v>0</v>
      </c>
      <c r="P57" s="14">
        <f t="shared" si="7"/>
        <v>1.025682961</v>
      </c>
      <c r="Q57" s="14">
        <f t="shared" si="8"/>
        <v>0.8301639512</v>
      </c>
      <c r="R57" s="14">
        <f t="shared" si="9"/>
        <v>1.260877989</v>
      </c>
      <c r="S57" s="14">
        <f t="shared" si="10"/>
        <v>1.158756732</v>
      </c>
      <c r="T57" s="14" t="str">
        <f t="shared" si="11"/>
        <v>DevOps Engineer</v>
      </c>
      <c r="U57" s="44">
        <f t="shared" si="12"/>
        <v>1</v>
      </c>
      <c r="V57" s="14">
        <f t="shared" si="13"/>
        <v>0</v>
      </c>
    </row>
    <row r="58" ht="14.25" customHeight="1">
      <c r="E58" s="18" t="s">
        <v>26</v>
      </c>
      <c r="F58" s="16">
        <v>69720.0</v>
      </c>
      <c r="G58" s="39">
        <f t="shared" si="1"/>
        <v>0.6668000562</v>
      </c>
      <c r="H58" s="40">
        <f t="shared" si="2"/>
        <v>0.4146570065</v>
      </c>
      <c r="I58" s="39">
        <f t="shared" si="3"/>
        <v>0.3374704607</v>
      </c>
      <c r="J58" s="41">
        <f t="shared" si="4"/>
        <v>0.0608492048</v>
      </c>
      <c r="K58" s="41" t="str">
        <f t="shared" si="5"/>
        <v>Software Engineer</v>
      </c>
      <c r="L58" s="18" t="s">
        <v>17</v>
      </c>
      <c r="M58" s="18">
        <f t="shared" si="6"/>
        <v>0</v>
      </c>
      <c r="P58" s="14">
        <f t="shared" si="7"/>
        <v>0.5469193071</v>
      </c>
      <c r="Q58" s="14">
        <f t="shared" si="8"/>
        <v>0.7075613612</v>
      </c>
      <c r="R58" s="14">
        <f t="shared" si="9"/>
        <v>0.3961591696</v>
      </c>
      <c r="S58" s="14">
        <f t="shared" si="10"/>
        <v>0.4567656074</v>
      </c>
      <c r="T58" s="14" t="str">
        <f t="shared" si="11"/>
        <v>Product Manager</v>
      </c>
      <c r="U58" s="44">
        <f t="shared" si="12"/>
        <v>1</v>
      </c>
      <c r="V58" s="14">
        <f t="shared" si="13"/>
        <v>0</v>
      </c>
    </row>
    <row r="59" ht="14.25" customHeight="1">
      <c r="E59" s="18" t="s">
        <v>26</v>
      </c>
      <c r="F59" s="16">
        <v>36243.0</v>
      </c>
      <c r="G59" s="39">
        <f t="shared" si="1"/>
        <v>6.406577258</v>
      </c>
      <c r="H59" s="40">
        <f t="shared" si="2"/>
        <v>7.310325348</v>
      </c>
      <c r="I59" s="39">
        <f t="shared" si="3"/>
        <v>7.65506007</v>
      </c>
      <c r="J59" s="41">
        <f t="shared" si="4"/>
        <v>9.61634789</v>
      </c>
      <c r="K59" s="41" t="str">
        <f t="shared" si="5"/>
        <v>Citizen Developer</v>
      </c>
      <c r="L59" s="18" t="s">
        <v>17</v>
      </c>
      <c r="M59" s="18">
        <f t="shared" si="6"/>
        <v>0</v>
      </c>
      <c r="P59" s="14">
        <f t="shared" si="7"/>
        <v>6.802498954</v>
      </c>
      <c r="Q59" s="14">
        <f t="shared" si="8"/>
        <v>6.282709351</v>
      </c>
      <c r="R59" s="14">
        <f t="shared" si="9"/>
        <v>7.38909093</v>
      </c>
      <c r="S59" s="14">
        <f t="shared" si="10"/>
        <v>7.138812528</v>
      </c>
      <c r="T59" s="14" t="str">
        <f t="shared" si="11"/>
        <v>DevOps Engineer</v>
      </c>
      <c r="U59" s="44">
        <f t="shared" si="12"/>
        <v>0</v>
      </c>
      <c r="V59" s="14">
        <f t="shared" si="13"/>
        <v>0</v>
      </c>
    </row>
    <row r="60" ht="14.25" customHeight="1">
      <c r="E60" s="18" t="s">
        <v>18</v>
      </c>
      <c r="F60" s="16">
        <v>65392.0</v>
      </c>
      <c r="G60" s="39">
        <f t="shared" si="1"/>
        <v>0.006171623</v>
      </c>
      <c r="H60" s="40">
        <f t="shared" si="2"/>
        <v>0.2487126506</v>
      </c>
      <c r="I60" s="39">
        <f t="shared" si="3"/>
        <v>0.127449</v>
      </c>
      <c r="J60" s="41">
        <f t="shared" si="4"/>
        <v>0.4302881311</v>
      </c>
      <c r="K60" s="41" t="str">
        <f t="shared" si="5"/>
        <v>Citizen Developer</v>
      </c>
      <c r="L60" s="18" t="s">
        <v>35</v>
      </c>
      <c r="M60" s="18">
        <f t="shared" si="6"/>
        <v>0</v>
      </c>
      <c r="P60" s="14">
        <f t="shared" si="7"/>
        <v>0.0940893843</v>
      </c>
      <c r="Q60" s="14">
        <f t="shared" si="8"/>
        <v>0.1667633345</v>
      </c>
      <c r="R60" s="14">
        <f t="shared" si="9"/>
        <v>0.0386561861</v>
      </c>
      <c r="S60" s="14">
        <f t="shared" si="10"/>
        <v>0.059070564</v>
      </c>
      <c r="T60" s="14" t="str">
        <f t="shared" si="11"/>
        <v>Product Manager</v>
      </c>
      <c r="U60" s="44">
        <f t="shared" si="12"/>
        <v>0</v>
      </c>
      <c r="V60" s="14">
        <f t="shared" si="13"/>
        <v>0</v>
      </c>
    </row>
    <row r="61" ht="14.25" customHeight="1">
      <c r="E61" s="18" t="s">
        <v>26</v>
      </c>
      <c r="F61" s="16">
        <v>82512.0</v>
      </c>
      <c r="G61" s="39">
        <f t="shared" si="1"/>
        <v>4.392286519</v>
      </c>
      <c r="H61" s="40">
        <f t="shared" si="2"/>
        <v>3.698462331</v>
      </c>
      <c r="I61" s="39">
        <f t="shared" si="3"/>
        <v>3.460054145</v>
      </c>
      <c r="J61" s="41">
        <f t="shared" si="4"/>
        <v>2.328298531</v>
      </c>
      <c r="K61" s="41" t="str">
        <f t="shared" si="5"/>
        <v>Software Engineer</v>
      </c>
      <c r="L61" s="18" t="s">
        <v>47</v>
      </c>
      <c r="M61" s="18">
        <f t="shared" si="6"/>
        <v>1</v>
      </c>
      <c r="P61" s="14">
        <f t="shared" si="7"/>
        <v>4.075310902</v>
      </c>
      <c r="Q61" s="14">
        <f t="shared" si="8"/>
        <v>4.495954801</v>
      </c>
      <c r="R61" s="14">
        <f t="shared" si="9"/>
        <v>3.642798868</v>
      </c>
      <c r="S61" s="14">
        <f t="shared" si="10"/>
        <v>3.822198474</v>
      </c>
      <c r="T61" s="14" t="str">
        <f t="shared" si="11"/>
        <v>Product Manager</v>
      </c>
      <c r="U61" s="44">
        <f t="shared" si="12"/>
        <v>0</v>
      </c>
      <c r="V61" s="14">
        <f t="shared" si="13"/>
        <v>0</v>
      </c>
    </row>
    <row r="62" ht="14.25" customHeight="1">
      <c r="E62" s="18" t="s">
        <v>26</v>
      </c>
      <c r="F62" s="16">
        <v>42997.0</v>
      </c>
      <c r="G62" s="39">
        <f t="shared" si="1"/>
        <v>3.443703173</v>
      </c>
      <c r="H62" s="40">
        <f t="shared" si="2"/>
        <v>4.114249699</v>
      </c>
      <c r="I62" s="39">
        <f t="shared" si="3"/>
        <v>4.373861613</v>
      </c>
      <c r="J62" s="41">
        <f t="shared" si="4"/>
        <v>5.883650258</v>
      </c>
      <c r="K62" s="41" t="str">
        <f t="shared" si="5"/>
        <v>Citizen Developer</v>
      </c>
      <c r="L62" s="18" t="s">
        <v>47</v>
      </c>
      <c r="M62" s="18">
        <f t="shared" si="6"/>
        <v>0</v>
      </c>
      <c r="P62" s="14">
        <f t="shared" si="7"/>
        <v>3.735561491</v>
      </c>
      <c r="Q62" s="14">
        <f t="shared" si="8"/>
        <v>3.353049285</v>
      </c>
      <c r="R62" s="14">
        <f t="shared" si="9"/>
        <v>4.173392342</v>
      </c>
      <c r="S62" s="14">
        <f t="shared" si="10"/>
        <v>3.985835098</v>
      </c>
      <c r="T62" s="14" t="str">
        <f t="shared" si="11"/>
        <v>DevOps Engineer</v>
      </c>
      <c r="U62" s="44">
        <f t="shared" si="12"/>
        <v>0</v>
      </c>
      <c r="V62" s="14">
        <f t="shared" si="13"/>
        <v>0</v>
      </c>
    </row>
    <row r="63" ht="14.25" customHeight="1">
      <c r="E63" s="18" t="s">
        <v>18</v>
      </c>
      <c r="F63" s="16">
        <v>98280.0</v>
      </c>
      <c r="G63" s="39">
        <f t="shared" si="1"/>
        <v>11.3391112</v>
      </c>
      <c r="H63" s="40">
        <f t="shared" si="2"/>
        <v>14.34523949</v>
      </c>
      <c r="I63" s="39">
        <f t="shared" si="3"/>
        <v>13.29185764</v>
      </c>
      <c r="J63" s="41">
        <f t="shared" si="4"/>
        <v>15.56115918</v>
      </c>
      <c r="K63" s="41" t="str">
        <f t="shared" si="5"/>
        <v>Citizen Developer</v>
      </c>
      <c r="L63" s="18" t="s">
        <v>25</v>
      </c>
      <c r="M63" s="18">
        <f t="shared" si="6"/>
        <v>1</v>
      </c>
      <c r="P63" s="14">
        <f t="shared" si="7"/>
        <v>12.92790738</v>
      </c>
      <c r="Q63" s="14">
        <f t="shared" si="8"/>
        <v>13.66904136</v>
      </c>
      <c r="R63" s="14">
        <f t="shared" si="9"/>
        <v>12.14809517</v>
      </c>
      <c r="S63" s="14">
        <f t="shared" si="10"/>
        <v>12.47392463</v>
      </c>
      <c r="T63" s="14" t="str">
        <f t="shared" si="11"/>
        <v>Product Manager</v>
      </c>
      <c r="U63" s="44">
        <f t="shared" si="12"/>
        <v>0</v>
      </c>
      <c r="V63" s="14">
        <f t="shared" si="13"/>
        <v>0</v>
      </c>
    </row>
    <row r="64" ht="14.25" customHeight="1">
      <c r="E64" s="18" t="s">
        <v>26</v>
      </c>
      <c r="F64" s="16">
        <v>35790.0</v>
      </c>
      <c r="G64" s="39">
        <f t="shared" si="1"/>
        <v>6.637948978</v>
      </c>
      <c r="H64" s="40">
        <f t="shared" si="2"/>
        <v>7.557338215</v>
      </c>
      <c r="I64" s="39">
        <f t="shared" si="3"/>
        <v>7.90778224</v>
      </c>
      <c r="J64" s="41">
        <f t="shared" si="4"/>
        <v>9.899352726</v>
      </c>
      <c r="K64" s="41" t="str">
        <f t="shared" si="5"/>
        <v>Citizen Developer</v>
      </c>
      <c r="L64" s="18" t="s">
        <v>17</v>
      </c>
      <c r="M64" s="18">
        <f t="shared" si="6"/>
        <v>0</v>
      </c>
      <c r="P64" s="14">
        <f t="shared" si="7"/>
        <v>7.040850347</v>
      </c>
      <c r="Q64" s="14">
        <f t="shared" si="8"/>
        <v>6.511853361</v>
      </c>
      <c r="R64" s="14">
        <f t="shared" si="9"/>
        <v>7.637419934</v>
      </c>
      <c r="S64" s="14">
        <f t="shared" si="10"/>
        <v>7.382934738</v>
      </c>
      <c r="T64" s="14" t="str">
        <f t="shared" si="11"/>
        <v>DevOps Engineer</v>
      </c>
      <c r="U64" s="44">
        <f t="shared" si="12"/>
        <v>0</v>
      </c>
      <c r="V64" s="14">
        <f t="shared" si="13"/>
        <v>0</v>
      </c>
    </row>
    <row r="65" ht="14.25" customHeight="1">
      <c r="E65" s="18" t="s">
        <v>18</v>
      </c>
      <c r="F65" s="16">
        <v>81937.0</v>
      </c>
      <c r="G65" s="39">
        <f t="shared" si="1"/>
        <v>3.003495846</v>
      </c>
      <c r="H65" s="40">
        <f t="shared" si="2"/>
        <v>4.636317563</v>
      </c>
      <c r="I65" s="39">
        <f t="shared" si="3"/>
        <v>4.04613225</v>
      </c>
      <c r="J65" s="41">
        <f t="shared" si="4"/>
        <v>5.338241647</v>
      </c>
      <c r="K65" s="41" t="str">
        <f t="shared" si="5"/>
        <v>Citizen Developer</v>
      </c>
      <c r="L65" s="18" t="s">
        <v>25</v>
      </c>
      <c r="M65" s="18">
        <f t="shared" si="6"/>
        <v>1</v>
      </c>
      <c r="P65" s="14">
        <f t="shared" si="7"/>
        <v>3.84646206</v>
      </c>
      <c r="Q65" s="14">
        <f t="shared" si="8"/>
        <v>4.255418885</v>
      </c>
      <c r="R65" s="14">
        <f t="shared" si="9"/>
        <v>3.426614766</v>
      </c>
      <c r="S65" s="14">
        <f t="shared" si="10"/>
        <v>3.600674622</v>
      </c>
      <c r="T65" s="14" t="str">
        <f t="shared" si="11"/>
        <v>Product Manager</v>
      </c>
      <c r="U65" s="44">
        <f t="shared" si="12"/>
        <v>0</v>
      </c>
      <c r="V65" s="14">
        <f t="shared" si="13"/>
        <v>0</v>
      </c>
    </row>
    <row r="66" ht="14.25" customHeight="1">
      <c r="E66" s="18" t="s">
        <v>26</v>
      </c>
      <c r="F66" s="16">
        <v>31208.0</v>
      </c>
      <c r="G66" s="39">
        <f t="shared" si="1"/>
        <v>9.2089291</v>
      </c>
      <c r="H66" s="40">
        <f t="shared" si="2"/>
        <v>10.28652526</v>
      </c>
      <c r="I66" s="39">
        <f t="shared" si="3"/>
        <v>10.69471769</v>
      </c>
      <c r="J66" s="41">
        <f t="shared" si="4"/>
        <v>12.99259099</v>
      </c>
      <c r="K66" s="41" t="str">
        <f t="shared" si="5"/>
        <v>Citizen Developer</v>
      </c>
      <c r="L66" s="18" t="s">
        <v>47</v>
      </c>
      <c r="M66" s="18">
        <f t="shared" si="6"/>
        <v>0</v>
      </c>
      <c r="P66" s="14">
        <f t="shared" si="7"/>
        <v>9.682428396</v>
      </c>
      <c r="Q66" s="14">
        <f t="shared" si="8"/>
        <v>9.060300668</v>
      </c>
      <c r="R66" s="14">
        <f t="shared" si="9"/>
        <v>10.37991943</v>
      </c>
      <c r="S66" s="14">
        <f t="shared" si="10"/>
        <v>10.0828834</v>
      </c>
      <c r="T66" s="14" t="str">
        <f t="shared" si="11"/>
        <v>DevOps Engineer</v>
      </c>
      <c r="U66" s="44">
        <f t="shared" si="12"/>
        <v>0</v>
      </c>
      <c r="V66" s="14">
        <f t="shared" si="13"/>
        <v>0</v>
      </c>
    </row>
    <row r="67" ht="14.25" customHeight="1">
      <c r="E67" s="18" t="s">
        <v>18</v>
      </c>
      <c r="F67" s="16">
        <v>68313.0</v>
      </c>
      <c r="G67" s="39">
        <f t="shared" si="1"/>
        <v>0.1373885965</v>
      </c>
      <c r="H67" s="40">
        <f t="shared" si="2"/>
        <v>0.6253820204</v>
      </c>
      <c r="I67" s="39">
        <f t="shared" si="3"/>
        <v>0.42133081</v>
      </c>
      <c r="J67" s="41">
        <f t="shared" si="4"/>
        <v>0.8988244257</v>
      </c>
      <c r="K67" s="41" t="str">
        <f t="shared" si="5"/>
        <v>Citizen Developer</v>
      </c>
      <c r="L67" s="18" t="s">
        <v>47</v>
      </c>
      <c r="M67" s="18">
        <f t="shared" si="6"/>
        <v>0</v>
      </c>
      <c r="P67" s="14">
        <f t="shared" si="7"/>
        <v>0.358609261</v>
      </c>
      <c r="Q67" s="14">
        <f t="shared" si="8"/>
        <v>0.4906535512</v>
      </c>
      <c r="R67" s="14">
        <f t="shared" si="9"/>
        <v>0.238839189</v>
      </c>
      <c r="S67" s="14">
        <f t="shared" si="10"/>
        <v>0.2863794927</v>
      </c>
      <c r="T67" s="14" t="str">
        <f t="shared" si="11"/>
        <v>Product Manager</v>
      </c>
      <c r="U67" s="44">
        <f t="shared" si="12"/>
        <v>0</v>
      </c>
      <c r="V67" s="14">
        <f t="shared" si="13"/>
        <v>0</v>
      </c>
    </row>
    <row r="68" ht="14.25" customHeight="1">
      <c r="E68" s="18" t="s">
        <v>18</v>
      </c>
      <c r="F68" s="16">
        <v>70418.0</v>
      </c>
      <c r="G68" s="39">
        <f t="shared" si="1"/>
        <v>0.3377465707</v>
      </c>
      <c r="H68" s="40">
        <f t="shared" si="2"/>
        <v>1.002623697</v>
      </c>
      <c r="I68" s="39">
        <f t="shared" si="3"/>
        <v>0.73891216</v>
      </c>
      <c r="J68" s="41">
        <f t="shared" si="4"/>
        <v>1.342269415</v>
      </c>
      <c r="K68" s="41" t="str">
        <f t="shared" si="5"/>
        <v>Citizen Developer</v>
      </c>
      <c r="L68" s="18" t="s">
        <v>35</v>
      </c>
      <c r="M68" s="18">
        <f t="shared" si="6"/>
        <v>0</v>
      </c>
      <c r="P68" s="14">
        <f t="shared" si="7"/>
        <v>0.6550311213</v>
      </c>
      <c r="Q68" s="14">
        <f t="shared" si="8"/>
        <v>0.8298602678</v>
      </c>
      <c r="R68" s="14">
        <f t="shared" si="9"/>
        <v>0.488897092</v>
      </c>
      <c r="S68" s="14">
        <f t="shared" si="10"/>
        <v>0.5559855209</v>
      </c>
      <c r="T68" s="14" t="str">
        <f t="shared" si="11"/>
        <v>Product Manager</v>
      </c>
      <c r="U68" s="44">
        <f t="shared" si="12"/>
        <v>0</v>
      </c>
      <c r="V68" s="14">
        <f t="shared" si="13"/>
        <v>0</v>
      </c>
    </row>
    <row r="69" ht="14.25" customHeight="1">
      <c r="E69" s="18" t="s">
        <v>18</v>
      </c>
      <c r="F69" s="16">
        <v>36856.0</v>
      </c>
      <c r="G69" s="39">
        <f t="shared" si="1"/>
        <v>7.700848792</v>
      </c>
      <c r="H69" s="40">
        <f t="shared" si="2"/>
        <v>5.545502254</v>
      </c>
      <c r="I69" s="39">
        <f t="shared" si="3"/>
        <v>6.23301156</v>
      </c>
      <c r="J69" s="41">
        <f t="shared" si="4"/>
        <v>4.829606127</v>
      </c>
      <c r="K69" s="41" t="str">
        <f t="shared" si="5"/>
        <v>Software Engineer</v>
      </c>
      <c r="L69" s="18" t="s">
        <v>35</v>
      </c>
      <c r="M69" s="18">
        <f t="shared" si="6"/>
        <v>0</v>
      </c>
      <c r="P69" s="14">
        <f t="shared" si="7"/>
        <v>6.48649622</v>
      </c>
      <c r="Q69" s="14">
        <f t="shared" si="8"/>
        <v>5.979166055</v>
      </c>
      <c r="R69" s="14">
        <f t="shared" si="9"/>
        <v>7.059586483</v>
      </c>
      <c r="S69" s="14">
        <f t="shared" si="10"/>
        <v>6.815000717</v>
      </c>
      <c r="T69" s="14" t="str">
        <f t="shared" si="11"/>
        <v>DevOps Engineer</v>
      </c>
      <c r="U69" s="44">
        <f t="shared" si="12"/>
        <v>1</v>
      </c>
      <c r="V69" s="14">
        <f t="shared" si="13"/>
        <v>0</v>
      </c>
    </row>
    <row r="70" ht="14.25" customHeight="1">
      <c r="E70" s="18" t="s">
        <v>18</v>
      </c>
      <c r="F70" s="16">
        <v>40269.0</v>
      </c>
      <c r="G70" s="39">
        <f t="shared" si="1"/>
        <v>5.923091958</v>
      </c>
      <c r="H70" s="40">
        <f t="shared" si="2"/>
        <v>4.054540705</v>
      </c>
      <c r="I70" s="39">
        <f t="shared" si="3"/>
        <v>4.64531809</v>
      </c>
      <c r="J70" s="41">
        <f t="shared" si="4"/>
        <v>3.445985151</v>
      </c>
      <c r="K70" s="41" t="str">
        <f t="shared" si="5"/>
        <v>Software Engineer</v>
      </c>
      <c r="L70" s="18" t="s">
        <v>35</v>
      </c>
      <c r="M70" s="18">
        <f t="shared" si="6"/>
        <v>0</v>
      </c>
      <c r="P70" s="14">
        <f t="shared" si="7"/>
        <v>4.864495225</v>
      </c>
      <c r="Q70" s="14">
        <f t="shared" si="8"/>
        <v>4.426535471</v>
      </c>
      <c r="R70" s="14">
        <f t="shared" si="9"/>
        <v>5.362412003</v>
      </c>
      <c r="S70" s="14">
        <f t="shared" si="10"/>
        <v>5.149521132</v>
      </c>
      <c r="T70" s="14" t="str">
        <f t="shared" si="11"/>
        <v>DevOps Engineer</v>
      </c>
      <c r="U70" s="44">
        <f t="shared" si="12"/>
        <v>1</v>
      </c>
      <c r="V70" s="14">
        <f t="shared" si="13"/>
        <v>0</v>
      </c>
    </row>
    <row r="71" ht="14.25" customHeight="1">
      <c r="E71" s="18" t="s">
        <v>18</v>
      </c>
      <c r="F71" s="16">
        <v>48549.0</v>
      </c>
      <c r="G71" s="39">
        <f t="shared" si="1"/>
        <v>2.578401984</v>
      </c>
      <c r="H71" s="40">
        <f t="shared" si="2"/>
        <v>1.405621303</v>
      </c>
      <c r="I71" s="39">
        <f t="shared" si="3"/>
        <v>1.76172529</v>
      </c>
      <c r="J71" s="41">
        <f t="shared" si="4"/>
        <v>1.05747593</v>
      </c>
      <c r="K71" s="41" t="str">
        <f t="shared" si="5"/>
        <v>Software Engineer</v>
      </c>
      <c r="L71" s="18" t="s">
        <v>47</v>
      </c>
      <c r="M71" s="18">
        <f t="shared" si="6"/>
        <v>1</v>
      </c>
      <c r="P71" s="14">
        <f t="shared" si="7"/>
        <v>1.897671748</v>
      </c>
      <c r="Q71" s="14">
        <f t="shared" si="8"/>
        <v>1.628005871</v>
      </c>
      <c r="R71" s="14">
        <f t="shared" si="9"/>
        <v>2.213216286</v>
      </c>
      <c r="S71" s="14">
        <f t="shared" si="10"/>
        <v>2.077217802</v>
      </c>
      <c r="T71" s="14" t="str">
        <f t="shared" si="11"/>
        <v>DevOps Engineer</v>
      </c>
      <c r="U71" s="44">
        <f t="shared" si="12"/>
        <v>0</v>
      </c>
      <c r="V71" s="14">
        <f t="shared" si="13"/>
        <v>0</v>
      </c>
    </row>
    <row r="72" ht="14.25" customHeight="1">
      <c r="E72" s="18" t="s">
        <v>18</v>
      </c>
      <c r="F72" s="16">
        <v>33605.0</v>
      </c>
      <c r="G72" s="39">
        <f t="shared" si="1"/>
        <v>9.61087002</v>
      </c>
      <c r="H72" s="40">
        <f t="shared" si="2"/>
        <v>7.182341099</v>
      </c>
      <c r="I72" s="39">
        <f t="shared" si="3"/>
        <v>7.96199089</v>
      </c>
      <c r="J72" s="41">
        <f t="shared" si="4"/>
        <v>6.36419938</v>
      </c>
      <c r="K72" s="41" t="str">
        <f t="shared" si="5"/>
        <v>Software Engineer</v>
      </c>
      <c r="L72" s="18" t="s">
        <v>25</v>
      </c>
      <c r="M72" s="18">
        <f t="shared" si="6"/>
        <v>0</v>
      </c>
      <c r="P72" s="14">
        <f t="shared" si="7"/>
        <v>8.248154648</v>
      </c>
      <c r="Q72" s="14">
        <f t="shared" si="8"/>
        <v>7.674746778</v>
      </c>
      <c r="R72" s="14">
        <f t="shared" si="9"/>
        <v>8.892850243</v>
      </c>
      <c r="S72" s="14">
        <f t="shared" si="10"/>
        <v>8.618074</v>
      </c>
      <c r="T72" s="14" t="str">
        <f t="shared" si="11"/>
        <v>DevOps Engineer</v>
      </c>
      <c r="U72" s="44">
        <f t="shared" si="12"/>
        <v>0</v>
      </c>
      <c r="V72" s="14">
        <f t="shared" si="13"/>
        <v>0</v>
      </c>
    </row>
    <row r="73" ht="14.25" customHeight="1">
      <c r="E73" s="18" t="s">
        <v>26</v>
      </c>
      <c r="F73" s="16">
        <v>29620.0</v>
      </c>
      <c r="G73" s="39">
        <f t="shared" si="1"/>
        <v>10.1979424</v>
      </c>
      <c r="H73" s="40">
        <f t="shared" si="2"/>
        <v>11.3303689</v>
      </c>
      <c r="I73" s="39">
        <f t="shared" si="3"/>
        <v>11.7585754</v>
      </c>
      <c r="J73" s="41">
        <f t="shared" si="4"/>
        <v>14.16260515</v>
      </c>
      <c r="K73" s="41" t="str">
        <f t="shared" si="5"/>
        <v>Citizen Developer</v>
      </c>
      <c r="L73" s="18" t="s">
        <v>35</v>
      </c>
      <c r="M73" s="18">
        <f t="shared" si="6"/>
        <v>0</v>
      </c>
      <c r="P73" s="14">
        <f t="shared" si="7"/>
        <v>10.69590907</v>
      </c>
      <c r="Q73" s="14">
        <f t="shared" si="8"/>
        <v>10.04150469</v>
      </c>
      <c r="R73" s="14">
        <f t="shared" si="9"/>
        <v>11.42837682</v>
      </c>
      <c r="S73" s="14">
        <f t="shared" si="10"/>
        <v>11.11659379</v>
      </c>
      <c r="T73" s="14" t="str">
        <f t="shared" si="11"/>
        <v>DevOps Engineer</v>
      </c>
      <c r="U73" s="44">
        <f t="shared" si="12"/>
        <v>1</v>
      </c>
      <c r="V73" s="14">
        <f t="shared" si="13"/>
        <v>0</v>
      </c>
    </row>
    <row r="74" ht="14.25" customHeight="1">
      <c r="E74" s="18" t="s">
        <v>26</v>
      </c>
      <c r="F74" s="16">
        <v>84028.0</v>
      </c>
      <c r="G74" s="39">
        <f t="shared" si="1"/>
        <v>5.050709048</v>
      </c>
      <c r="H74" s="40">
        <f t="shared" si="2"/>
        <v>4.304540535</v>
      </c>
      <c r="I74" s="39">
        <f t="shared" si="3"/>
        <v>4.047025719</v>
      </c>
      <c r="J74" s="41">
        <f t="shared" si="4"/>
        <v>2.81392679</v>
      </c>
      <c r="K74" s="41" t="str">
        <f t="shared" si="5"/>
        <v>Software Engineer</v>
      </c>
      <c r="L74" s="18" t="s">
        <v>47</v>
      </c>
      <c r="M74" s="18">
        <f t="shared" si="6"/>
        <v>1</v>
      </c>
      <c r="P74" s="14">
        <f t="shared" si="7"/>
        <v>4.710375409</v>
      </c>
      <c r="Q74" s="14">
        <f t="shared" si="8"/>
        <v>5.161832535</v>
      </c>
      <c r="R74" s="14">
        <f t="shared" si="9"/>
        <v>4.244472516</v>
      </c>
      <c r="S74" s="14">
        <f t="shared" si="10"/>
        <v>4.437950486</v>
      </c>
      <c r="T74" s="14" t="str">
        <f t="shared" si="11"/>
        <v>Product Manager</v>
      </c>
      <c r="U74" s="44">
        <f t="shared" si="12"/>
        <v>0</v>
      </c>
      <c r="V74" s="14">
        <f t="shared" si="13"/>
        <v>0</v>
      </c>
    </row>
    <row r="75" ht="14.25" customHeight="1">
      <c r="E75" s="18" t="s">
        <v>26</v>
      </c>
      <c r="F75" s="16">
        <v>89044.0</v>
      </c>
      <c r="G75" s="39">
        <f t="shared" si="1"/>
        <v>7.556881479</v>
      </c>
      <c r="H75" s="40">
        <f t="shared" si="2"/>
        <v>6.637520925</v>
      </c>
      <c r="I75" s="39">
        <f t="shared" si="3"/>
        <v>6.316787867</v>
      </c>
      <c r="J75" s="41">
        <f t="shared" si="4"/>
        <v>4.74837359</v>
      </c>
      <c r="K75" s="41" t="str">
        <f t="shared" si="5"/>
        <v>Software Engineer</v>
      </c>
      <c r="L75" s="18" t="s">
        <v>25</v>
      </c>
      <c r="M75" s="18">
        <f t="shared" si="6"/>
        <v>0</v>
      </c>
      <c r="P75" s="14">
        <f t="shared" si="7"/>
        <v>7.139262986</v>
      </c>
      <c r="Q75" s="14">
        <f t="shared" si="8"/>
        <v>7.692672055</v>
      </c>
      <c r="R75" s="14">
        <f t="shared" si="9"/>
        <v>6.562879518</v>
      </c>
      <c r="S75" s="14">
        <f t="shared" si="10"/>
        <v>6.802938674</v>
      </c>
      <c r="T75" s="14" t="str">
        <f t="shared" si="11"/>
        <v>Product Manager</v>
      </c>
      <c r="U75" s="44">
        <f t="shared" si="12"/>
        <v>0</v>
      </c>
      <c r="V75" s="14">
        <f t="shared" si="13"/>
        <v>0</v>
      </c>
    </row>
    <row r="76" ht="14.25" customHeight="1">
      <c r="E76" s="18" t="s">
        <v>18</v>
      </c>
      <c r="F76" s="16">
        <v>88670.0</v>
      </c>
      <c r="G76" s="39">
        <f t="shared" si="1"/>
        <v>5.790566897</v>
      </c>
      <c r="H76" s="40">
        <f t="shared" si="2"/>
        <v>7.989164371</v>
      </c>
      <c r="I76" s="39">
        <f t="shared" si="3"/>
        <v>7.20815104</v>
      </c>
      <c r="J76" s="41">
        <f t="shared" si="4"/>
        <v>8.902844705</v>
      </c>
      <c r="K76" s="41" t="str">
        <f t="shared" si="5"/>
        <v>Citizen Developer</v>
      </c>
      <c r="L76" s="18" t="s">
        <v>17</v>
      </c>
      <c r="M76" s="18">
        <f t="shared" si="6"/>
        <v>0</v>
      </c>
      <c r="P76" s="14">
        <f t="shared" si="7"/>
        <v>6.940800639</v>
      </c>
      <c r="Q76" s="14">
        <f t="shared" si="8"/>
        <v>7.486608028</v>
      </c>
      <c r="R76" s="14">
        <f t="shared" si="9"/>
        <v>6.372654758</v>
      </c>
      <c r="S76" s="14">
        <f t="shared" si="10"/>
        <v>6.609240755</v>
      </c>
      <c r="T76" s="14" t="str">
        <f t="shared" si="11"/>
        <v>Product Manager</v>
      </c>
      <c r="U76" s="44">
        <f t="shared" si="12"/>
        <v>1</v>
      </c>
      <c r="V76" s="14">
        <f t="shared" si="13"/>
        <v>0</v>
      </c>
    </row>
    <row r="77" ht="14.25" customHeight="1">
      <c r="E77" s="18" t="s">
        <v>18</v>
      </c>
      <c r="F77" s="16">
        <v>49821.0</v>
      </c>
      <c r="G77" s="39">
        <f t="shared" si="1"/>
        <v>2.186081486</v>
      </c>
      <c r="H77" s="40">
        <f t="shared" si="2"/>
        <v>1.120187299</v>
      </c>
      <c r="I77" s="39">
        <f t="shared" si="3"/>
        <v>1.44024001</v>
      </c>
      <c r="J77" s="41">
        <f t="shared" si="4"/>
        <v>0.8120469673</v>
      </c>
      <c r="K77" s="41" t="str">
        <f t="shared" si="5"/>
        <v>Software Engineer</v>
      </c>
      <c r="L77" s="18" t="s">
        <v>35</v>
      </c>
      <c r="M77" s="18">
        <f t="shared" si="6"/>
        <v>0</v>
      </c>
      <c r="P77" s="14">
        <f t="shared" si="7"/>
        <v>1.563400306</v>
      </c>
      <c r="Q77" s="14">
        <f t="shared" si="8"/>
        <v>1.319588271</v>
      </c>
      <c r="R77" s="14">
        <f t="shared" si="9"/>
        <v>1.850928238</v>
      </c>
      <c r="S77" s="14">
        <f t="shared" si="10"/>
        <v>1.726742209</v>
      </c>
      <c r="T77" s="14" t="str">
        <f t="shared" si="11"/>
        <v>DevOps Engineer</v>
      </c>
      <c r="U77" s="44">
        <f t="shared" si="12"/>
        <v>1</v>
      </c>
      <c r="V77" s="14">
        <f t="shared" si="13"/>
        <v>0</v>
      </c>
    </row>
    <row r="78" ht="14.25" customHeight="1">
      <c r="E78" s="18" t="s">
        <v>26</v>
      </c>
      <c r="F78" s="16">
        <v>42110.0</v>
      </c>
      <c r="G78" s="39">
        <f t="shared" si="1"/>
        <v>3.7807759</v>
      </c>
      <c r="H78" s="40">
        <f t="shared" si="2"/>
        <v>4.481948689</v>
      </c>
      <c r="I78" s="39">
        <f t="shared" si="3"/>
        <v>4.752739746</v>
      </c>
      <c r="J78" s="41">
        <f t="shared" si="4"/>
        <v>6.321823589</v>
      </c>
      <c r="K78" s="41" t="str">
        <f t="shared" si="5"/>
        <v>Citizen Developer</v>
      </c>
      <c r="L78" s="18" t="s">
        <v>17</v>
      </c>
      <c r="M78" s="18">
        <f t="shared" si="6"/>
        <v>0</v>
      </c>
      <c r="P78" s="14">
        <f t="shared" si="7"/>
        <v>4.086300817</v>
      </c>
      <c r="Q78" s="14">
        <f t="shared" si="8"/>
        <v>3.685760028</v>
      </c>
      <c r="R78" s="14">
        <f t="shared" si="9"/>
        <v>4.543668405</v>
      </c>
      <c r="S78" s="14">
        <f t="shared" si="10"/>
        <v>4.347874017</v>
      </c>
      <c r="T78" s="14" t="str">
        <f t="shared" si="11"/>
        <v>DevOps Engineer</v>
      </c>
      <c r="U78" s="44">
        <f t="shared" si="12"/>
        <v>0</v>
      </c>
      <c r="V78" s="14">
        <f t="shared" si="13"/>
        <v>0</v>
      </c>
    </row>
    <row r="79" ht="14.25" customHeight="1">
      <c r="E79" s="18" t="s">
        <v>26</v>
      </c>
      <c r="F79" s="16">
        <v>45515.0</v>
      </c>
      <c r="G79" s="39">
        <f t="shared" si="1"/>
        <v>2.572564945</v>
      </c>
      <c r="H79" s="40">
        <f t="shared" si="2"/>
        <v>3.156170171</v>
      </c>
      <c r="I79" s="39">
        <f t="shared" si="3"/>
        <v>3.384046931</v>
      </c>
      <c r="J79" s="41">
        <f t="shared" si="4"/>
        <v>4.72550941</v>
      </c>
      <c r="K79" s="41" t="str">
        <f t="shared" si="5"/>
        <v>Citizen Developer</v>
      </c>
      <c r="L79" s="18" t="s">
        <v>25</v>
      </c>
      <c r="M79" s="18">
        <f t="shared" si="6"/>
        <v>1</v>
      </c>
      <c r="P79" s="14">
        <f t="shared" si="7"/>
        <v>2.825626759</v>
      </c>
      <c r="Q79" s="14">
        <f t="shared" si="8"/>
        <v>2.494293778</v>
      </c>
      <c r="R79" s="14">
        <f t="shared" si="9"/>
        <v>3.207997067</v>
      </c>
      <c r="S79" s="14">
        <f t="shared" si="10"/>
        <v>3.043823281</v>
      </c>
      <c r="T79" s="14" t="str">
        <f t="shared" si="11"/>
        <v>DevOps Engineer</v>
      </c>
      <c r="U79" s="44">
        <f t="shared" si="12"/>
        <v>0</v>
      </c>
      <c r="V79" s="14">
        <f t="shared" si="13"/>
        <v>0</v>
      </c>
    </row>
    <row r="80" ht="14.25" customHeight="1">
      <c r="E80" s="18" t="s">
        <v>26</v>
      </c>
      <c r="F80" s="16">
        <v>34804.0</v>
      </c>
      <c r="G80" s="39">
        <f t="shared" si="1"/>
        <v>7.155741305</v>
      </c>
      <c r="H80" s="40">
        <f t="shared" si="2"/>
        <v>8.109175069</v>
      </c>
      <c r="I80" s="39">
        <f t="shared" si="3"/>
        <v>8.472045966</v>
      </c>
      <c r="J80" s="41">
        <f t="shared" si="4"/>
        <v>10.52952972</v>
      </c>
      <c r="K80" s="41" t="str">
        <f t="shared" si="5"/>
        <v>Citizen Developer</v>
      </c>
      <c r="L80" s="18" t="s">
        <v>47</v>
      </c>
      <c r="M80" s="18">
        <f t="shared" si="6"/>
        <v>0</v>
      </c>
      <c r="P80" s="14">
        <f t="shared" si="7"/>
        <v>7.573834633</v>
      </c>
      <c r="Q80" s="14">
        <f t="shared" si="8"/>
        <v>7.024796855</v>
      </c>
      <c r="R80" s="14">
        <f t="shared" si="9"/>
        <v>8.192121494</v>
      </c>
      <c r="S80" s="14">
        <f t="shared" si="10"/>
        <v>7.928479789</v>
      </c>
      <c r="T80" s="14" t="str">
        <f t="shared" si="11"/>
        <v>DevOps Engineer</v>
      </c>
      <c r="U80" s="44">
        <f t="shared" si="12"/>
        <v>0</v>
      </c>
      <c r="V80" s="14">
        <f t="shared" si="13"/>
        <v>0</v>
      </c>
    </row>
    <row r="81" ht="14.25" customHeight="1">
      <c r="E81" s="18" t="s">
        <v>18</v>
      </c>
      <c r="F81" s="16">
        <v>31430.0</v>
      </c>
      <c r="G81" s="39">
        <f t="shared" si="1"/>
        <v>11.00673731</v>
      </c>
      <c r="H81" s="40">
        <f t="shared" si="2"/>
        <v>8.395442569</v>
      </c>
      <c r="I81" s="39">
        <f t="shared" si="3"/>
        <v>9.23673664</v>
      </c>
      <c r="J81" s="41">
        <f t="shared" si="4"/>
        <v>7.508896002</v>
      </c>
      <c r="K81" s="41" t="str">
        <f t="shared" si="5"/>
        <v>Software Engineer</v>
      </c>
      <c r="L81" s="18" t="s">
        <v>25</v>
      </c>
      <c r="M81" s="18">
        <f t="shared" si="6"/>
        <v>0</v>
      </c>
      <c r="P81" s="14">
        <f t="shared" si="7"/>
        <v>9.544763528</v>
      </c>
      <c r="Q81" s="14">
        <f t="shared" si="8"/>
        <v>8.927148028</v>
      </c>
      <c r="R81" s="14">
        <f t="shared" si="9"/>
        <v>10.23736488</v>
      </c>
      <c r="S81" s="14">
        <f t="shared" si="10"/>
        <v>9.942390451</v>
      </c>
      <c r="T81" s="14" t="str">
        <f t="shared" si="11"/>
        <v>DevOps Engineer</v>
      </c>
      <c r="U81" s="44">
        <f t="shared" si="12"/>
        <v>0</v>
      </c>
      <c r="V81" s="14">
        <f t="shared" si="13"/>
        <v>0</v>
      </c>
    </row>
    <row r="82" ht="14.25" customHeight="1">
      <c r="E82" s="18" t="s">
        <v>18</v>
      </c>
      <c r="F82" s="16">
        <v>75853.0</v>
      </c>
      <c r="G82" s="39">
        <f t="shared" si="1"/>
        <v>1.26485939</v>
      </c>
      <c r="H82" s="40">
        <f t="shared" si="2"/>
        <v>2.386440992</v>
      </c>
      <c r="I82" s="39">
        <f t="shared" si="3"/>
        <v>1.96868961</v>
      </c>
      <c r="J82" s="41">
        <f t="shared" si="4"/>
        <v>2.897020204</v>
      </c>
      <c r="K82" s="41" t="str">
        <f t="shared" si="5"/>
        <v>Citizen Developer</v>
      </c>
      <c r="L82" s="18" t="s">
        <v>47</v>
      </c>
      <c r="M82" s="18">
        <f t="shared" si="6"/>
        <v>0</v>
      </c>
      <c r="P82" s="14">
        <f t="shared" si="7"/>
        <v>1.830175874</v>
      </c>
      <c r="Q82" s="14">
        <f t="shared" si="8"/>
        <v>2.115473285</v>
      </c>
      <c r="R82" s="14">
        <f t="shared" si="9"/>
        <v>1.54433253</v>
      </c>
      <c r="S82" s="14">
        <f t="shared" si="10"/>
        <v>1.661893197</v>
      </c>
      <c r="T82" s="14" t="str">
        <f t="shared" si="11"/>
        <v>Product Manager</v>
      </c>
      <c r="U82" s="44">
        <f t="shared" si="12"/>
        <v>0</v>
      </c>
      <c r="V82" s="14">
        <f t="shared" si="13"/>
        <v>0</v>
      </c>
    </row>
    <row r="83" ht="14.25" customHeight="1">
      <c r="E83" s="18" t="s">
        <v>18</v>
      </c>
      <c r="F83" s="16">
        <v>83645.0</v>
      </c>
      <c r="G83" s="39">
        <f t="shared" si="1"/>
        <v>3.624681671</v>
      </c>
      <c r="H83" s="40">
        <f t="shared" si="2"/>
        <v>5.401027077</v>
      </c>
      <c r="I83" s="39">
        <f t="shared" si="3"/>
        <v>4.76243329</v>
      </c>
      <c r="J83" s="41">
        <f t="shared" si="4"/>
        <v>6.156668624</v>
      </c>
      <c r="K83" s="41" t="str">
        <f t="shared" si="5"/>
        <v>Citizen Developer</v>
      </c>
      <c r="L83" s="18" t="s">
        <v>35</v>
      </c>
      <c r="M83" s="18">
        <f t="shared" si="6"/>
        <v>0</v>
      </c>
      <c r="P83" s="14">
        <f t="shared" si="7"/>
        <v>4.54559426</v>
      </c>
      <c r="Q83" s="14">
        <f t="shared" si="8"/>
        <v>4.989266778</v>
      </c>
      <c r="R83" s="14">
        <f t="shared" si="9"/>
        <v>4.088127184</v>
      </c>
      <c r="S83" s="14">
        <f t="shared" si="10"/>
        <v>4.278048417</v>
      </c>
      <c r="T83" s="14" t="str">
        <f t="shared" si="11"/>
        <v>Product Manager</v>
      </c>
      <c r="U83" s="44">
        <f t="shared" si="12"/>
        <v>0</v>
      </c>
      <c r="V83" s="14">
        <f t="shared" si="13"/>
        <v>0</v>
      </c>
    </row>
    <row r="84" ht="14.25" customHeight="1">
      <c r="E84" s="18" t="s">
        <v>26</v>
      </c>
      <c r="F84" s="16">
        <v>38681.0</v>
      </c>
      <c r="G84" s="39">
        <f t="shared" si="1"/>
        <v>5.231840738</v>
      </c>
      <c r="H84" s="40">
        <f t="shared" si="2"/>
        <v>6.051409762</v>
      </c>
      <c r="I84" s="39">
        <f t="shared" si="3"/>
        <v>6.365417595</v>
      </c>
      <c r="J84" s="41">
        <f t="shared" si="4"/>
        <v>8.163727182</v>
      </c>
      <c r="K84" s="41" t="str">
        <f t="shared" si="5"/>
        <v>Citizen Developer</v>
      </c>
      <c r="L84" s="18" t="s">
        <v>25</v>
      </c>
      <c r="M84" s="18">
        <f t="shared" si="6"/>
        <v>1</v>
      </c>
      <c r="P84" s="14">
        <f t="shared" si="7"/>
        <v>5.590198544</v>
      </c>
      <c r="Q84" s="14">
        <f t="shared" si="8"/>
        <v>5.119962138</v>
      </c>
      <c r="R84" s="14">
        <f t="shared" si="9"/>
        <v>6.123092027</v>
      </c>
      <c r="S84" s="14">
        <f t="shared" si="10"/>
        <v>5.895454161</v>
      </c>
      <c r="T84" s="14" t="str">
        <f t="shared" si="11"/>
        <v>DevOps Engineer</v>
      </c>
      <c r="U84" s="44">
        <f t="shared" si="12"/>
        <v>0</v>
      </c>
      <c r="V84" s="14">
        <f t="shared" si="13"/>
        <v>0</v>
      </c>
    </row>
    <row r="85" ht="14.25" customHeight="1">
      <c r="E85" s="18" t="s">
        <v>18</v>
      </c>
      <c r="F85" s="16">
        <v>40427.0</v>
      </c>
      <c r="G85" s="39">
        <f t="shared" si="1"/>
        <v>5.846435404</v>
      </c>
      <c r="H85" s="40">
        <f t="shared" si="2"/>
        <v>3.991160933</v>
      </c>
      <c r="I85" s="39">
        <f t="shared" si="3"/>
        <v>4.57746025</v>
      </c>
      <c r="J85" s="41">
        <f t="shared" si="4"/>
        <v>3.387574558</v>
      </c>
      <c r="K85" s="41" t="str">
        <f t="shared" si="5"/>
        <v>Software Engineer</v>
      </c>
      <c r="L85" s="18" t="s">
        <v>25</v>
      </c>
      <c r="M85" s="18">
        <f t="shared" si="6"/>
        <v>0</v>
      </c>
      <c r="P85" s="14">
        <f t="shared" si="7"/>
        <v>4.795049167</v>
      </c>
      <c r="Q85" s="14">
        <f t="shared" si="8"/>
        <v>4.360300818</v>
      </c>
      <c r="R85" s="14">
        <f t="shared" si="9"/>
        <v>5.289485895</v>
      </c>
      <c r="S85" s="14">
        <f t="shared" si="10"/>
        <v>5.078062294</v>
      </c>
      <c r="T85" s="14" t="str">
        <f t="shared" si="11"/>
        <v>DevOps Engineer</v>
      </c>
      <c r="U85" s="44">
        <f t="shared" si="12"/>
        <v>0</v>
      </c>
      <c r="V85" s="14">
        <f t="shared" si="13"/>
        <v>0</v>
      </c>
    </row>
    <row r="86" ht="14.25" customHeight="1">
      <c r="E86" s="18" t="s">
        <v>26</v>
      </c>
      <c r="F86" s="16">
        <v>89964.0</v>
      </c>
      <c r="G86" s="39">
        <f t="shared" si="1"/>
        <v>8.071157479</v>
      </c>
      <c r="H86" s="40">
        <f t="shared" si="2"/>
        <v>7.12003124</v>
      </c>
      <c r="I86" s="39">
        <f t="shared" si="3"/>
        <v>6.78770313</v>
      </c>
      <c r="J86" s="41">
        <f t="shared" si="4"/>
        <v>5.157787632</v>
      </c>
      <c r="K86" s="41" t="str">
        <f t="shared" si="5"/>
        <v>Software Engineer</v>
      </c>
      <c r="L86" s="18" t="s">
        <v>17</v>
      </c>
      <c r="M86" s="18">
        <f t="shared" si="6"/>
        <v>0</v>
      </c>
      <c r="P86" s="14">
        <f t="shared" si="7"/>
        <v>7.639363933</v>
      </c>
      <c r="Q86" s="14">
        <f t="shared" si="8"/>
        <v>8.211472321</v>
      </c>
      <c r="R86" s="14">
        <f t="shared" si="9"/>
        <v>7.042716883</v>
      </c>
      <c r="S86" s="14">
        <f t="shared" si="10"/>
        <v>7.291319637</v>
      </c>
      <c r="T86" s="14" t="str">
        <f t="shared" si="11"/>
        <v>Product Manager</v>
      </c>
      <c r="U86" s="44">
        <f t="shared" si="12"/>
        <v>1</v>
      </c>
      <c r="V86" s="14">
        <f t="shared" si="13"/>
        <v>0</v>
      </c>
    </row>
    <row r="87" ht="14.25" customHeight="1">
      <c r="E87" s="18" t="s">
        <v>18</v>
      </c>
      <c r="F87" s="16">
        <v>37123.0</v>
      </c>
      <c r="G87" s="39">
        <f t="shared" si="1"/>
        <v>7.553374529</v>
      </c>
      <c r="H87" s="40">
        <f t="shared" si="2"/>
        <v>5.420464071</v>
      </c>
      <c r="I87" s="39">
        <f t="shared" si="3"/>
        <v>6.10040601</v>
      </c>
      <c r="J87" s="41">
        <f t="shared" si="4"/>
        <v>4.712965228</v>
      </c>
      <c r="K87" s="41" t="str">
        <f t="shared" si="5"/>
        <v>Software Engineer</v>
      </c>
      <c r="L87" s="18" t="s">
        <v>47</v>
      </c>
      <c r="M87" s="18">
        <f t="shared" si="6"/>
        <v>1</v>
      </c>
      <c r="P87" s="14">
        <f t="shared" si="7"/>
        <v>6.351206782</v>
      </c>
      <c r="Q87" s="14">
        <f t="shared" si="8"/>
        <v>5.849303485</v>
      </c>
      <c r="R87" s="14">
        <f t="shared" si="9"/>
        <v>6.918416201</v>
      </c>
      <c r="S87" s="14">
        <f t="shared" si="10"/>
        <v>6.676309936</v>
      </c>
      <c r="T87" s="14" t="str">
        <f t="shared" si="11"/>
        <v>DevOps Engineer</v>
      </c>
      <c r="U87" s="44">
        <f t="shared" si="12"/>
        <v>0</v>
      </c>
      <c r="V87" s="14">
        <f t="shared" si="13"/>
        <v>0</v>
      </c>
    </row>
    <row r="88" ht="14.25" customHeight="1">
      <c r="E88" s="18" t="s">
        <v>26</v>
      </c>
      <c r="F88" s="16">
        <v>70693.0</v>
      </c>
      <c r="G88" s="39">
        <f t="shared" si="1"/>
        <v>0.8351734757</v>
      </c>
      <c r="H88" s="40">
        <f t="shared" si="2"/>
        <v>0.549434761</v>
      </c>
      <c r="I88" s="39">
        <f t="shared" si="3"/>
        <v>0.459985187</v>
      </c>
      <c r="J88" s="41">
        <f t="shared" si="4"/>
        <v>0.1183197059</v>
      </c>
      <c r="K88" s="41" t="str">
        <f t="shared" si="5"/>
        <v>Software Engineer</v>
      </c>
      <c r="L88" s="18" t="s">
        <v>47</v>
      </c>
      <c r="M88" s="18">
        <f t="shared" si="6"/>
        <v>1</v>
      </c>
      <c r="P88" s="14">
        <f t="shared" si="7"/>
        <v>0.7003010674</v>
      </c>
      <c r="Q88" s="14">
        <f t="shared" si="8"/>
        <v>0.8807196845</v>
      </c>
      <c r="R88" s="14">
        <f t="shared" si="9"/>
        <v>0.528109989</v>
      </c>
      <c r="S88" s="14">
        <f t="shared" si="10"/>
        <v>0.597752211</v>
      </c>
      <c r="T88" s="14" t="str">
        <f t="shared" si="11"/>
        <v>Product Manager</v>
      </c>
      <c r="U88" s="44">
        <f t="shared" si="12"/>
        <v>0</v>
      </c>
      <c r="V88" s="14">
        <f t="shared" si="13"/>
        <v>0</v>
      </c>
    </row>
    <row r="89" ht="14.25" customHeight="1">
      <c r="E89" s="18" t="s">
        <v>26</v>
      </c>
      <c r="F89" s="16">
        <v>26530.0</v>
      </c>
      <c r="G89" s="39">
        <f t="shared" si="1"/>
        <v>12.26695804</v>
      </c>
      <c r="H89" s="40">
        <f t="shared" si="2"/>
        <v>13.5060758</v>
      </c>
      <c r="I89" s="39">
        <f t="shared" si="3"/>
        <v>13.97322655</v>
      </c>
      <c r="J89" s="41">
        <f t="shared" si="4"/>
        <v>16.58382019</v>
      </c>
      <c r="K89" s="41" t="str">
        <f t="shared" si="5"/>
        <v>Citizen Developer</v>
      </c>
      <c r="L89" s="18" t="s">
        <v>47</v>
      </c>
      <c r="M89" s="18">
        <f t="shared" si="6"/>
        <v>0</v>
      </c>
      <c r="P89" s="14">
        <f t="shared" si="7"/>
        <v>12.8125344</v>
      </c>
      <c r="Q89" s="14">
        <f t="shared" si="8"/>
        <v>12.09532469</v>
      </c>
      <c r="R89" s="14">
        <f t="shared" si="9"/>
        <v>13.61306135</v>
      </c>
      <c r="S89" s="14">
        <f t="shared" si="10"/>
        <v>13.27258297</v>
      </c>
      <c r="T89" s="14" t="str">
        <f t="shared" si="11"/>
        <v>DevOps Engineer</v>
      </c>
      <c r="U89" s="44">
        <f t="shared" si="12"/>
        <v>0</v>
      </c>
      <c r="V89" s="14">
        <f t="shared" si="13"/>
        <v>0</v>
      </c>
    </row>
    <row r="90" ht="14.25" customHeight="1">
      <c r="E90" s="18" t="s">
        <v>26</v>
      </c>
      <c r="F90" s="16">
        <v>79175.0</v>
      </c>
      <c r="G90" s="39">
        <f t="shared" si="1"/>
        <v>3.104919798</v>
      </c>
      <c r="H90" s="40">
        <f t="shared" si="2"/>
        <v>2.526315275</v>
      </c>
      <c r="I90" s="39">
        <f t="shared" si="3"/>
        <v>2.32996436</v>
      </c>
      <c r="J90" s="41">
        <f t="shared" si="4"/>
        <v>1.421284368</v>
      </c>
      <c r="K90" s="41" t="str">
        <f t="shared" si="5"/>
        <v>Software Engineer</v>
      </c>
      <c r="L90" s="18" t="s">
        <v>25</v>
      </c>
      <c r="M90" s="18">
        <f t="shared" si="6"/>
        <v>0</v>
      </c>
      <c r="P90" s="14">
        <f t="shared" si="7"/>
        <v>2.839359564</v>
      </c>
      <c r="Q90" s="14">
        <f t="shared" si="8"/>
        <v>3.192177778</v>
      </c>
      <c r="R90" s="14">
        <f t="shared" si="9"/>
        <v>2.480347067</v>
      </c>
      <c r="S90" s="14">
        <f t="shared" si="10"/>
        <v>2.628757554</v>
      </c>
      <c r="T90" s="14" t="str">
        <f t="shared" si="11"/>
        <v>Product Manager</v>
      </c>
      <c r="U90" s="44">
        <f t="shared" si="12"/>
        <v>0</v>
      </c>
      <c r="V90" s="14">
        <f t="shared" si="13"/>
        <v>0</v>
      </c>
    </row>
    <row r="91" ht="14.25" customHeight="1">
      <c r="E91" s="18" t="s">
        <v>18</v>
      </c>
      <c r="F91" s="16">
        <v>96484.0</v>
      </c>
      <c r="G91" s="39">
        <f t="shared" si="1"/>
        <v>10.16181176</v>
      </c>
      <c r="H91" s="40">
        <f t="shared" si="2"/>
        <v>13.0170217</v>
      </c>
      <c r="I91" s="39">
        <f t="shared" si="3"/>
        <v>12.01454244</v>
      </c>
      <c r="J91" s="41">
        <f t="shared" si="4"/>
        <v>14.17645628</v>
      </c>
      <c r="K91" s="41" t="str">
        <f t="shared" si="5"/>
        <v>Citizen Developer</v>
      </c>
      <c r="L91" s="18" t="s">
        <v>25</v>
      </c>
      <c r="M91" s="18">
        <f t="shared" si="6"/>
        <v>1</v>
      </c>
      <c r="P91" s="14">
        <f t="shared" si="7"/>
        <v>11.6686456</v>
      </c>
      <c r="Q91" s="14">
        <f t="shared" si="8"/>
        <v>12.37327525</v>
      </c>
      <c r="R91" s="14">
        <f t="shared" si="9"/>
        <v>10.92839142</v>
      </c>
      <c r="S91" s="14">
        <f t="shared" si="10"/>
        <v>11.23754229</v>
      </c>
      <c r="T91" s="14" t="str">
        <f t="shared" si="11"/>
        <v>Product Manager</v>
      </c>
      <c r="U91" s="44">
        <f t="shared" si="12"/>
        <v>0</v>
      </c>
      <c r="V91" s="14">
        <f t="shared" si="13"/>
        <v>0</v>
      </c>
    </row>
    <row r="92" ht="14.25" customHeight="1">
      <c r="E92" s="18" t="s">
        <v>18</v>
      </c>
      <c r="F92" s="16">
        <v>41328.0</v>
      </c>
      <c r="G92" s="39">
        <f t="shared" si="1"/>
        <v>5.418840568</v>
      </c>
      <c r="H92" s="40">
        <f t="shared" si="2"/>
        <v>3.639277363</v>
      </c>
      <c r="I92" s="39">
        <f t="shared" si="3"/>
        <v>4.20004036</v>
      </c>
      <c r="J92" s="41">
        <f t="shared" si="4"/>
        <v>3.064027893</v>
      </c>
      <c r="K92" s="41" t="str">
        <f t="shared" si="5"/>
        <v>Software Engineer</v>
      </c>
      <c r="L92" s="18" t="s">
        <v>47</v>
      </c>
      <c r="M92" s="18">
        <f t="shared" si="6"/>
        <v>1</v>
      </c>
      <c r="P92" s="14">
        <f t="shared" si="7"/>
        <v>4.408572412</v>
      </c>
      <c r="Q92" s="14">
        <f t="shared" si="8"/>
        <v>3.992137201</v>
      </c>
      <c r="R92" s="14">
        <f t="shared" si="9"/>
        <v>4.883164045</v>
      </c>
      <c r="S92" s="14">
        <f t="shared" si="10"/>
        <v>4.680107598</v>
      </c>
      <c r="T92" s="14" t="str">
        <f t="shared" si="11"/>
        <v>DevOps Engineer</v>
      </c>
      <c r="U92" s="44">
        <f t="shared" si="12"/>
        <v>0</v>
      </c>
      <c r="V92" s="14">
        <f t="shared" si="13"/>
        <v>0</v>
      </c>
    </row>
    <row r="93" ht="14.25" customHeight="1">
      <c r="E93" s="18" t="s">
        <v>18</v>
      </c>
      <c r="F93" s="16">
        <v>36732.0</v>
      </c>
      <c r="G93" s="39">
        <f t="shared" si="1"/>
        <v>7.769823552</v>
      </c>
      <c r="H93" s="40">
        <f t="shared" si="2"/>
        <v>5.604057262</v>
      </c>
      <c r="I93" s="39">
        <f t="shared" si="3"/>
        <v>6.295081</v>
      </c>
      <c r="J93" s="41">
        <f t="shared" si="4"/>
        <v>4.884261272</v>
      </c>
      <c r="K93" s="41" t="str">
        <f t="shared" si="5"/>
        <v>Software Engineer</v>
      </c>
      <c r="L93" s="18" t="s">
        <v>35</v>
      </c>
      <c r="M93" s="18">
        <f t="shared" si="6"/>
        <v>0</v>
      </c>
      <c r="P93" s="14">
        <f t="shared" si="7"/>
        <v>6.549812109</v>
      </c>
      <c r="Q93" s="14">
        <f t="shared" si="8"/>
        <v>6.039961601</v>
      </c>
      <c r="R93" s="14">
        <f t="shared" si="9"/>
        <v>7.125633551</v>
      </c>
      <c r="S93" s="14">
        <f t="shared" si="10"/>
        <v>6.879896257</v>
      </c>
      <c r="T93" s="14" t="str">
        <f t="shared" si="11"/>
        <v>DevOps Engineer</v>
      </c>
      <c r="U93" s="44">
        <f t="shared" si="12"/>
        <v>1</v>
      </c>
      <c r="V93" s="14">
        <f t="shared" si="13"/>
        <v>0</v>
      </c>
    </row>
    <row r="94" ht="14.25" customHeight="1">
      <c r="E94" s="18" t="s">
        <v>18</v>
      </c>
      <c r="F94" s="16">
        <v>47990.0</v>
      </c>
      <c r="G94" s="39">
        <f t="shared" si="1"/>
        <v>2.761048562</v>
      </c>
      <c r="H94" s="40">
        <f t="shared" si="2"/>
        <v>1.541294965</v>
      </c>
      <c r="I94" s="39">
        <f t="shared" si="3"/>
        <v>1.91324224</v>
      </c>
      <c r="J94" s="41">
        <f t="shared" si="4"/>
        <v>1.175568759</v>
      </c>
      <c r="K94" s="41" t="str">
        <f t="shared" si="5"/>
        <v>Software Engineer</v>
      </c>
      <c r="L94" s="18" t="s">
        <v>35</v>
      </c>
      <c r="M94" s="18">
        <f t="shared" si="6"/>
        <v>0</v>
      </c>
      <c r="P94" s="14">
        <f t="shared" si="7"/>
        <v>2.054807774</v>
      </c>
      <c r="Q94" s="14">
        <f t="shared" si="8"/>
        <v>1.773780028</v>
      </c>
      <c r="R94" s="14">
        <f t="shared" si="9"/>
        <v>2.38266464</v>
      </c>
      <c r="S94" s="14">
        <f t="shared" si="10"/>
        <v>2.241474992</v>
      </c>
      <c r="T94" s="14" t="str">
        <f t="shared" si="11"/>
        <v>DevOps Engineer</v>
      </c>
      <c r="U94" s="44">
        <f t="shared" si="12"/>
        <v>1</v>
      </c>
      <c r="V94" s="14">
        <f t="shared" si="13"/>
        <v>0</v>
      </c>
    </row>
    <row r="95" ht="14.25" customHeight="1">
      <c r="E95" s="18" t="s">
        <v>26</v>
      </c>
      <c r="F95" s="16">
        <v>54361.0</v>
      </c>
      <c r="G95" s="39">
        <f t="shared" si="1"/>
        <v>0.5174237644</v>
      </c>
      <c r="H95" s="40">
        <f t="shared" si="2"/>
        <v>0.7955950202</v>
      </c>
      <c r="I95" s="39">
        <f t="shared" si="3"/>
        <v>0.9119828317</v>
      </c>
      <c r="J95" s="41">
        <f t="shared" si="4"/>
        <v>1.662097708</v>
      </c>
      <c r="K95" s="41" t="str">
        <f t="shared" si="5"/>
        <v>Citizen Developer</v>
      </c>
      <c r="L95" s="18" t="s">
        <v>17</v>
      </c>
      <c r="M95" s="18">
        <f t="shared" si="6"/>
        <v>0</v>
      </c>
      <c r="P95" s="14">
        <f t="shared" si="7"/>
        <v>0.6341893622</v>
      </c>
      <c r="Q95" s="14">
        <f t="shared" si="8"/>
        <v>0.4826544045</v>
      </c>
      <c r="R95" s="14">
        <f t="shared" si="9"/>
        <v>0.8217209208</v>
      </c>
      <c r="S95" s="14">
        <f t="shared" si="10"/>
        <v>0.7396956933</v>
      </c>
      <c r="T95" s="14" t="str">
        <f t="shared" si="11"/>
        <v>DevOps Engineer</v>
      </c>
      <c r="U95" s="44">
        <f t="shared" si="12"/>
        <v>0</v>
      </c>
      <c r="V95" s="14">
        <f t="shared" si="13"/>
        <v>0</v>
      </c>
    </row>
    <row r="96" ht="14.25" customHeight="1">
      <c r="E96" s="18" t="s">
        <v>26</v>
      </c>
      <c r="F96" s="16">
        <v>96823.0</v>
      </c>
      <c r="G96" s="39">
        <f t="shared" si="1"/>
        <v>12.43887027</v>
      </c>
      <c r="H96" s="40">
        <f t="shared" si="2"/>
        <v>11.25091703</v>
      </c>
      <c r="I96" s="39">
        <f t="shared" si="3"/>
        <v>10.83214277</v>
      </c>
      <c r="J96" s="41">
        <f t="shared" si="4"/>
        <v>8.743708932</v>
      </c>
      <c r="K96" s="41" t="str">
        <f t="shared" si="5"/>
        <v>Software Engineer</v>
      </c>
      <c r="L96" s="18" t="s">
        <v>35</v>
      </c>
      <c r="M96" s="18">
        <f t="shared" si="6"/>
        <v>0</v>
      </c>
      <c r="P96" s="14">
        <f t="shared" si="7"/>
        <v>11.90139554</v>
      </c>
      <c r="Q96" s="14">
        <f t="shared" si="8"/>
        <v>12.61291548</v>
      </c>
      <c r="R96" s="14">
        <f t="shared" si="9"/>
        <v>11.15367467</v>
      </c>
      <c r="S96" s="14">
        <f t="shared" si="10"/>
        <v>11.46597367</v>
      </c>
      <c r="T96" s="14" t="str">
        <f t="shared" si="11"/>
        <v>Product Manager</v>
      </c>
      <c r="U96" s="44">
        <f t="shared" si="12"/>
        <v>0</v>
      </c>
      <c r="V96" s="14">
        <f t="shared" si="13"/>
        <v>0</v>
      </c>
    </row>
    <row r="97" ht="14.25" customHeight="1">
      <c r="E97" s="18" t="s">
        <v>18</v>
      </c>
      <c r="F97" s="16">
        <v>87843.0</v>
      </c>
      <c r="G97" s="39">
        <f t="shared" si="1"/>
        <v>5.399394297</v>
      </c>
      <c r="H97" s="40">
        <f t="shared" si="2"/>
        <v>7.528498744</v>
      </c>
      <c r="I97" s="39">
        <f t="shared" si="3"/>
        <v>6.77092441</v>
      </c>
      <c r="J97" s="41">
        <f t="shared" si="4"/>
        <v>8.41616951</v>
      </c>
      <c r="K97" s="41" t="str">
        <f t="shared" si="5"/>
        <v>Citizen Developer</v>
      </c>
      <c r="L97" s="18" t="s">
        <v>17</v>
      </c>
      <c r="M97" s="18">
        <f t="shared" si="6"/>
        <v>0</v>
      </c>
      <c r="P97" s="14">
        <f t="shared" si="7"/>
        <v>6.511887025</v>
      </c>
      <c r="Q97" s="14">
        <f t="shared" si="8"/>
        <v>7.040885351</v>
      </c>
      <c r="R97" s="14">
        <f t="shared" si="9"/>
        <v>5.961956342</v>
      </c>
      <c r="S97" s="14">
        <f t="shared" si="10"/>
        <v>6.190862387</v>
      </c>
      <c r="T97" s="14" t="str">
        <f t="shared" si="11"/>
        <v>Product Manager</v>
      </c>
      <c r="U97" s="44">
        <f t="shared" si="12"/>
        <v>1</v>
      </c>
      <c r="V97" s="14">
        <f t="shared" si="13"/>
        <v>0</v>
      </c>
    </row>
    <row r="98" ht="14.25" customHeight="1">
      <c r="E98" s="18" t="s">
        <v>18</v>
      </c>
      <c r="F98" s="16">
        <v>50164.0</v>
      </c>
      <c r="G98" s="39">
        <f t="shared" si="1"/>
        <v>2.085830109</v>
      </c>
      <c r="H98" s="40">
        <f t="shared" si="2"/>
        <v>1.048758303</v>
      </c>
      <c r="I98" s="39">
        <f t="shared" si="3"/>
        <v>1.35908964</v>
      </c>
      <c r="J98" s="41">
        <f t="shared" si="4"/>
        <v>0.7514054944</v>
      </c>
      <c r="K98" s="41" t="str">
        <f t="shared" si="5"/>
        <v>Software Engineer</v>
      </c>
      <c r="L98" s="18" t="s">
        <v>17</v>
      </c>
      <c r="M98" s="18">
        <f t="shared" si="6"/>
        <v>0</v>
      </c>
      <c r="P98" s="14">
        <f t="shared" si="7"/>
        <v>1.478802096</v>
      </c>
      <c r="Q98" s="14">
        <f t="shared" si="8"/>
        <v>1.241961655</v>
      </c>
      <c r="R98" s="14">
        <f t="shared" si="9"/>
        <v>1.758775236</v>
      </c>
      <c r="S98" s="14">
        <f t="shared" si="10"/>
        <v>1.637774482</v>
      </c>
      <c r="T98" s="14" t="str">
        <f t="shared" si="11"/>
        <v>DevOps Engineer</v>
      </c>
      <c r="U98" s="44">
        <f t="shared" si="12"/>
        <v>0</v>
      </c>
      <c r="V98" s="14">
        <f t="shared" si="13"/>
        <v>0</v>
      </c>
    </row>
    <row r="99" ht="14.25" customHeight="1">
      <c r="E99" s="18" t="s">
        <v>26</v>
      </c>
      <c r="F99" s="16">
        <v>73784.0</v>
      </c>
      <c r="G99" s="39">
        <f t="shared" si="1"/>
        <v>1.495675827</v>
      </c>
      <c r="H99" s="40">
        <f t="shared" si="2"/>
        <v>1.103211315</v>
      </c>
      <c r="I99" s="39">
        <f t="shared" si="3"/>
        <v>0.9748048856</v>
      </c>
      <c r="J99" s="41">
        <f t="shared" si="4"/>
        <v>0.4265086743</v>
      </c>
      <c r="K99" s="41" t="str">
        <f t="shared" si="5"/>
        <v>Software Engineer</v>
      </c>
      <c r="L99" s="18" t="s">
        <v>47</v>
      </c>
      <c r="M99" s="18">
        <f t="shared" si="6"/>
        <v>1</v>
      </c>
      <c r="P99" s="14">
        <f t="shared" si="7"/>
        <v>1.313178322</v>
      </c>
      <c r="Q99" s="14">
        <f t="shared" si="8"/>
        <v>1.556422588</v>
      </c>
      <c r="R99" s="14">
        <f t="shared" si="9"/>
        <v>1.072906012</v>
      </c>
      <c r="S99" s="14">
        <f t="shared" si="10"/>
        <v>1.171252868</v>
      </c>
      <c r="T99" s="14" t="str">
        <f t="shared" si="11"/>
        <v>Product Manager</v>
      </c>
      <c r="U99" s="44">
        <f t="shared" si="12"/>
        <v>0</v>
      </c>
      <c r="V99" s="14">
        <f t="shared" si="13"/>
        <v>0</v>
      </c>
    </row>
    <row r="100" ht="14.25" customHeight="1">
      <c r="E100" s="18" t="s">
        <v>18</v>
      </c>
      <c r="F100" s="16">
        <v>53673.0</v>
      </c>
      <c r="G100" s="39">
        <f t="shared" si="1"/>
        <v>1.195393061</v>
      </c>
      <c r="H100" s="40">
        <f t="shared" si="2"/>
        <v>0.4531834446</v>
      </c>
      <c r="I100" s="39">
        <f t="shared" si="3"/>
        <v>0.66406201</v>
      </c>
      <c r="J100" s="41">
        <f t="shared" si="4"/>
        <v>0.2661904581</v>
      </c>
      <c r="K100" s="41" t="str">
        <f t="shared" si="5"/>
        <v>Software Engineer</v>
      </c>
      <c r="L100" s="18" t="s">
        <v>25</v>
      </c>
      <c r="M100" s="18">
        <f t="shared" si="6"/>
        <v>0</v>
      </c>
      <c r="P100" s="14">
        <f t="shared" si="7"/>
        <v>0.7485019479</v>
      </c>
      <c r="Q100" s="14">
        <f t="shared" si="8"/>
        <v>0.5829831512</v>
      </c>
      <c r="R100" s="14">
        <f t="shared" si="9"/>
        <v>0.951187142</v>
      </c>
      <c r="S100" s="14">
        <f t="shared" si="10"/>
        <v>0.8627727885</v>
      </c>
      <c r="T100" s="14" t="str">
        <f t="shared" si="11"/>
        <v>DevOps Engineer</v>
      </c>
      <c r="U100" s="44">
        <f t="shared" si="12"/>
        <v>0</v>
      </c>
      <c r="V100" s="14">
        <f t="shared" si="13"/>
        <v>0</v>
      </c>
    </row>
    <row r="101" ht="14.25" customHeight="1">
      <c r="E101" s="18" t="s">
        <v>26</v>
      </c>
      <c r="F101" s="16">
        <v>66267.0</v>
      </c>
      <c r="G101" s="39">
        <f t="shared" si="1"/>
        <v>0.2221031992</v>
      </c>
      <c r="H101" s="40">
        <f t="shared" si="2"/>
        <v>0.0891850533</v>
      </c>
      <c r="I101" s="39">
        <f t="shared" si="3"/>
        <v>0.0555177637</v>
      </c>
      <c r="J101" s="41">
        <f t="shared" si="4"/>
        <v>0.0097266311</v>
      </c>
      <c r="K101" s="41" t="str">
        <f t="shared" si="5"/>
        <v>Software Engineer</v>
      </c>
      <c r="L101" s="18" t="s">
        <v>25</v>
      </c>
      <c r="M101" s="18">
        <f t="shared" si="6"/>
        <v>0</v>
      </c>
      <c r="P101" s="14">
        <f t="shared" si="7"/>
        <v>0.1554251219</v>
      </c>
      <c r="Q101" s="14">
        <f t="shared" si="8"/>
        <v>0.2458837512</v>
      </c>
      <c r="R101" s="14">
        <f t="shared" si="9"/>
        <v>0.0807194949</v>
      </c>
      <c r="S101" s="14">
        <f t="shared" si="10"/>
        <v>0.1092595781</v>
      </c>
      <c r="T101" s="14" t="str">
        <f t="shared" si="11"/>
        <v>Product Manager</v>
      </c>
      <c r="U101" s="44">
        <f t="shared" si="12"/>
        <v>0</v>
      </c>
      <c r="V101" s="14">
        <f t="shared" si="13"/>
        <v>0</v>
      </c>
    </row>
    <row r="102" ht="14.25" customHeight="1">
      <c r="E102" s="18" t="s">
        <v>26</v>
      </c>
      <c r="F102" s="16">
        <v>63978.0</v>
      </c>
      <c r="G102" s="39">
        <f t="shared" si="1"/>
        <v>0.0587472214</v>
      </c>
      <c r="H102" s="40">
        <f t="shared" si="2"/>
        <v>0.0048634817</v>
      </c>
      <c r="I102" s="39">
        <f t="shared" si="3"/>
        <v>0.0000451864</v>
      </c>
      <c r="J102" s="41">
        <f t="shared" si="4"/>
        <v>0.1072717638</v>
      </c>
      <c r="K102" s="41" t="str">
        <f t="shared" si="5"/>
        <v>Product Manager</v>
      </c>
      <c r="L102" s="18" t="s">
        <v>47</v>
      </c>
      <c r="M102" s="18">
        <f t="shared" si="6"/>
        <v>0</v>
      </c>
      <c r="P102" s="14">
        <f t="shared" si="7"/>
        <v>0.0273372923</v>
      </c>
      <c r="Q102" s="14">
        <f t="shared" si="8"/>
        <v>0.0712712012</v>
      </c>
      <c r="R102" s="14">
        <f t="shared" si="9"/>
        <v>0.003048339</v>
      </c>
      <c r="S102" s="14">
        <f t="shared" si="10"/>
        <v>0.0103315772</v>
      </c>
      <c r="T102" s="14" t="str">
        <f t="shared" si="11"/>
        <v>Product Manager</v>
      </c>
      <c r="U102" s="44">
        <f t="shared" si="12"/>
        <v>0</v>
      </c>
      <c r="V102" s="14">
        <f t="shared" si="13"/>
        <v>0</v>
      </c>
    </row>
    <row r="103" ht="14.25" customHeight="1">
      <c r="E103" s="18" t="s">
        <v>26</v>
      </c>
      <c r="F103" s="16">
        <v>60105.0</v>
      </c>
      <c r="G103" s="39">
        <f t="shared" si="1"/>
        <v>0.0210023105</v>
      </c>
      <c r="H103" s="40">
        <f t="shared" si="2"/>
        <v>0.1008452005</v>
      </c>
      <c r="I103" s="39">
        <f t="shared" si="3"/>
        <v>0.1448395548</v>
      </c>
      <c r="J103" s="41">
        <f t="shared" si="4"/>
        <v>0.5109728996</v>
      </c>
      <c r="K103" s="41" t="str">
        <f t="shared" si="5"/>
        <v>Citizen Developer</v>
      </c>
      <c r="L103" s="18" t="s">
        <v>47</v>
      </c>
      <c r="M103" s="18">
        <f t="shared" si="6"/>
        <v>0</v>
      </c>
      <c r="P103" s="14">
        <f t="shared" si="7"/>
        <v>0.049266273</v>
      </c>
      <c r="Q103" s="14">
        <f t="shared" si="8"/>
        <v>0.0144801112</v>
      </c>
      <c r="R103" s="14">
        <f t="shared" si="9"/>
        <v>0.1102825961</v>
      </c>
      <c r="S103" s="14">
        <f t="shared" si="10"/>
        <v>0.0815991412</v>
      </c>
      <c r="T103" s="14" t="str">
        <f t="shared" si="11"/>
        <v>DevOps Engineer</v>
      </c>
      <c r="U103" s="44">
        <f t="shared" si="12"/>
        <v>0</v>
      </c>
      <c r="V103" s="14">
        <f t="shared" si="13"/>
        <v>0</v>
      </c>
    </row>
    <row r="104" ht="14.25" customHeight="1">
      <c r="E104" s="18" t="s">
        <v>18</v>
      </c>
      <c r="F104" s="16">
        <v>39852.0</v>
      </c>
      <c r="G104" s="39">
        <f t="shared" si="1"/>
        <v>6.127804791</v>
      </c>
      <c r="H104" s="40">
        <f t="shared" si="2"/>
        <v>4.224212919</v>
      </c>
      <c r="I104" s="39">
        <f t="shared" si="3"/>
        <v>4.826809</v>
      </c>
      <c r="J104" s="41">
        <f t="shared" si="4"/>
        <v>3.602542504</v>
      </c>
      <c r="K104" s="41" t="str">
        <f t="shared" si="5"/>
        <v>Software Engineer</v>
      </c>
      <c r="L104" s="18" t="s">
        <v>47</v>
      </c>
      <c r="M104" s="18">
        <f t="shared" si="6"/>
        <v>1</v>
      </c>
      <c r="P104" s="14">
        <f t="shared" si="7"/>
        <v>5.050177825</v>
      </c>
      <c r="Q104" s="14">
        <f t="shared" si="8"/>
        <v>4.603742401</v>
      </c>
      <c r="R104" s="14">
        <f t="shared" si="9"/>
        <v>5.557279292</v>
      </c>
      <c r="S104" s="14">
        <f t="shared" si="10"/>
        <v>5.340515942</v>
      </c>
      <c r="T104" s="14" t="str">
        <f t="shared" si="11"/>
        <v>DevOps Engineer</v>
      </c>
      <c r="U104" s="44">
        <f t="shared" si="12"/>
        <v>0</v>
      </c>
      <c r="V104" s="14">
        <f t="shared" si="13"/>
        <v>0</v>
      </c>
    </row>
    <row r="105" ht="14.25" customHeight="1">
      <c r="E105" s="18" t="s">
        <v>18</v>
      </c>
      <c r="F105" s="16">
        <v>40774.0</v>
      </c>
      <c r="G105" s="39">
        <f t="shared" si="1"/>
        <v>5.679834435</v>
      </c>
      <c r="H105" s="40">
        <f t="shared" si="2"/>
        <v>3.853718465</v>
      </c>
      <c r="I105" s="39">
        <f t="shared" si="3"/>
        <v>4.43018304</v>
      </c>
      <c r="J105" s="41">
        <f t="shared" si="4"/>
        <v>3.261045416</v>
      </c>
      <c r="K105" s="41" t="str">
        <f t="shared" si="5"/>
        <v>Software Engineer</v>
      </c>
      <c r="L105" s="18" t="s">
        <v>17</v>
      </c>
      <c r="M105" s="18">
        <f t="shared" si="6"/>
        <v>0</v>
      </c>
      <c r="P105" s="14">
        <f t="shared" si="7"/>
        <v>4.644283908</v>
      </c>
      <c r="Q105" s="14">
        <f t="shared" si="8"/>
        <v>4.216588455</v>
      </c>
      <c r="R105" s="14">
        <f t="shared" si="9"/>
        <v>5.131077741</v>
      </c>
      <c r="S105" s="14">
        <f t="shared" si="10"/>
        <v>4.922876563</v>
      </c>
      <c r="T105" s="14" t="str">
        <f t="shared" si="11"/>
        <v>DevOps Engineer</v>
      </c>
      <c r="U105" s="44">
        <f t="shared" si="12"/>
        <v>0</v>
      </c>
      <c r="V105" s="14">
        <f t="shared" si="13"/>
        <v>0</v>
      </c>
    </row>
    <row r="106" ht="14.25" customHeight="1">
      <c r="E106" s="18" t="s">
        <v>18</v>
      </c>
      <c r="F106" s="16">
        <v>91444.0</v>
      </c>
      <c r="G106" s="39">
        <f t="shared" si="1"/>
        <v>7.202566006</v>
      </c>
      <c r="H106" s="40">
        <f t="shared" si="2"/>
        <v>9.634263428</v>
      </c>
      <c r="I106" s="39">
        <f t="shared" si="3"/>
        <v>8.77462884</v>
      </c>
      <c r="J106" s="41">
        <f t="shared" si="4"/>
        <v>10.63518746</v>
      </c>
      <c r="K106" s="41" t="str">
        <f t="shared" si="5"/>
        <v>Citizen Developer</v>
      </c>
      <c r="L106" s="18" t="s">
        <v>17</v>
      </c>
      <c r="M106" s="18">
        <f t="shared" si="6"/>
        <v>0</v>
      </c>
      <c r="P106" s="14">
        <f t="shared" si="7"/>
        <v>8.479394152</v>
      </c>
      <c r="Q106" s="14">
        <f t="shared" si="8"/>
        <v>9.081584055</v>
      </c>
      <c r="R106" s="14">
        <f t="shared" si="9"/>
        <v>7.850149165</v>
      </c>
      <c r="S106" s="14">
        <f t="shared" si="10"/>
        <v>8.11249597</v>
      </c>
      <c r="T106" s="14" t="str">
        <f t="shared" si="11"/>
        <v>Product Manager</v>
      </c>
      <c r="U106" s="44">
        <f t="shared" si="12"/>
        <v>1</v>
      </c>
      <c r="V106" s="14">
        <f t="shared" si="13"/>
        <v>0</v>
      </c>
    </row>
    <row r="107" ht="14.25" customHeight="1">
      <c r="E107" s="18" t="s">
        <v>18</v>
      </c>
      <c r="F107" s="16">
        <v>78934.0</v>
      </c>
      <c r="G107" s="39">
        <f t="shared" si="1"/>
        <v>2.052800293</v>
      </c>
      <c r="H107" s="40">
        <f t="shared" si="2"/>
        <v>3.433279133</v>
      </c>
      <c r="I107" s="39">
        <f t="shared" si="3"/>
        <v>2.92820544</v>
      </c>
      <c r="J107" s="41">
        <f t="shared" si="4"/>
        <v>4.040757351</v>
      </c>
      <c r="K107" s="41" t="str">
        <f t="shared" si="5"/>
        <v>Citizen Developer</v>
      </c>
      <c r="L107" s="18" t="s">
        <v>35</v>
      </c>
      <c r="M107" s="18">
        <f t="shared" si="6"/>
        <v>0</v>
      </c>
      <c r="P107" s="14">
        <f t="shared" si="7"/>
        <v>2.758721449</v>
      </c>
      <c r="Q107" s="14">
        <f t="shared" si="8"/>
        <v>3.106641255</v>
      </c>
      <c r="R107" s="14">
        <f t="shared" si="9"/>
        <v>2.40501713</v>
      </c>
      <c r="S107" s="14">
        <f t="shared" si="10"/>
        <v>2.551189565</v>
      </c>
      <c r="T107" s="14" t="str">
        <f t="shared" si="11"/>
        <v>Product Manager</v>
      </c>
      <c r="U107" s="44">
        <f t="shared" si="12"/>
        <v>0</v>
      </c>
      <c r="V107" s="14">
        <f t="shared" si="13"/>
        <v>0</v>
      </c>
    </row>
    <row r="108" ht="14.25" customHeight="1">
      <c r="E108" s="18" t="s">
        <v>26</v>
      </c>
      <c r="F108" s="16">
        <v>67866.0</v>
      </c>
      <c r="G108" s="39">
        <f t="shared" si="1"/>
        <v>0.398385997</v>
      </c>
      <c r="H108" s="40">
        <f t="shared" si="2"/>
        <v>0.2102577089</v>
      </c>
      <c r="I108" s="39">
        <f t="shared" si="3"/>
        <v>0.1564377142</v>
      </c>
      <c r="J108" s="41">
        <f t="shared" si="4"/>
        <v>0.0037547869</v>
      </c>
      <c r="K108" s="41" t="str">
        <f t="shared" si="5"/>
        <v>Software Engineer</v>
      </c>
      <c r="L108" s="18" t="s">
        <v>17</v>
      </c>
      <c r="M108" s="18">
        <f t="shared" si="6"/>
        <v>0</v>
      </c>
      <c r="P108" s="14">
        <f t="shared" si="7"/>
        <v>0.3070710613</v>
      </c>
      <c r="Q108" s="14">
        <f t="shared" si="8"/>
        <v>0.4300299212</v>
      </c>
      <c r="R108" s="14">
        <f t="shared" si="9"/>
        <v>0.1971464472</v>
      </c>
      <c r="S108" s="14">
        <f t="shared" si="10"/>
        <v>0.2405356764</v>
      </c>
      <c r="T108" s="14" t="str">
        <f t="shared" si="11"/>
        <v>Product Manager</v>
      </c>
      <c r="U108" s="44">
        <f t="shared" si="12"/>
        <v>1</v>
      </c>
      <c r="V108" s="14">
        <f t="shared" si="13"/>
        <v>0</v>
      </c>
    </row>
    <row r="109" ht="14.25" customHeight="1">
      <c r="E109" s="18" t="s">
        <v>26</v>
      </c>
      <c r="F109" s="16">
        <v>37674.0</v>
      </c>
      <c r="G109" s="39">
        <f t="shared" si="1"/>
        <v>5.702647827</v>
      </c>
      <c r="H109" s="40">
        <f t="shared" si="2"/>
        <v>6.556986464</v>
      </c>
      <c r="I109" s="39">
        <f t="shared" si="3"/>
        <v>6.883685839</v>
      </c>
      <c r="J109" s="41">
        <f t="shared" si="4"/>
        <v>8.749312522</v>
      </c>
      <c r="K109" s="41" t="str">
        <f t="shared" si="5"/>
        <v>Citizen Developer</v>
      </c>
      <c r="L109" s="18" t="s">
        <v>17</v>
      </c>
      <c r="M109" s="18">
        <f t="shared" si="6"/>
        <v>0</v>
      </c>
      <c r="P109" s="14">
        <f t="shared" si="7"/>
        <v>6.076521152</v>
      </c>
      <c r="Q109" s="14">
        <f t="shared" si="8"/>
        <v>5.585817121</v>
      </c>
      <c r="R109" s="14">
        <f t="shared" si="9"/>
        <v>6.631594447</v>
      </c>
      <c r="S109" s="14">
        <f t="shared" si="10"/>
        <v>6.394605056</v>
      </c>
      <c r="T109" s="14" t="str">
        <f t="shared" si="11"/>
        <v>DevOps Engineer</v>
      </c>
      <c r="U109" s="44">
        <f t="shared" si="12"/>
        <v>0</v>
      </c>
      <c r="V109" s="14">
        <f t="shared" si="13"/>
        <v>0</v>
      </c>
    </row>
    <row r="110" ht="14.25" customHeight="1">
      <c r="E110" s="18" t="s">
        <v>26</v>
      </c>
      <c r="F110" s="16">
        <v>37384.0</v>
      </c>
      <c r="G110" s="39">
        <f t="shared" si="1"/>
        <v>5.841994088</v>
      </c>
      <c r="H110" s="40">
        <f t="shared" si="2"/>
        <v>6.706345821</v>
      </c>
      <c r="I110" s="39">
        <f t="shared" si="3"/>
        <v>7.036700158</v>
      </c>
      <c r="J110" s="41">
        <f t="shared" si="4"/>
        <v>8.921713095</v>
      </c>
      <c r="K110" s="41" t="str">
        <f t="shared" si="5"/>
        <v>Citizen Developer</v>
      </c>
      <c r="L110" s="18" t="s">
        <v>35</v>
      </c>
      <c r="M110" s="18">
        <f t="shared" si="6"/>
        <v>0</v>
      </c>
      <c r="P110" s="14">
        <f t="shared" si="7"/>
        <v>6.220335636</v>
      </c>
      <c r="Q110" s="14">
        <f t="shared" si="8"/>
        <v>5.723737255</v>
      </c>
      <c r="R110" s="14">
        <f t="shared" si="9"/>
        <v>6.781796365</v>
      </c>
      <c r="S110" s="14">
        <f t="shared" si="10"/>
        <v>6.542113882</v>
      </c>
      <c r="T110" s="14" t="str">
        <f t="shared" si="11"/>
        <v>DevOps Engineer</v>
      </c>
      <c r="U110" s="44">
        <f t="shared" si="12"/>
        <v>1</v>
      </c>
      <c r="V110" s="14">
        <f t="shared" si="13"/>
        <v>0</v>
      </c>
    </row>
    <row r="111" ht="14.25" customHeight="1">
      <c r="E111" s="18" t="s">
        <v>26</v>
      </c>
      <c r="F111" s="16">
        <v>75795.0</v>
      </c>
      <c r="G111" s="39">
        <f t="shared" si="1"/>
        <v>2.027998893</v>
      </c>
      <c r="H111" s="40">
        <f t="shared" si="2"/>
        <v>1.566098737</v>
      </c>
      <c r="I111" s="39">
        <f t="shared" si="3"/>
        <v>1.412347035</v>
      </c>
      <c r="J111" s="41">
        <f t="shared" si="4"/>
        <v>0.7296171785</v>
      </c>
      <c r="K111" s="41" t="str">
        <f t="shared" si="5"/>
        <v>Software Engineer</v>
      </c>
      <c r="L111" s="18" t="s">
        <v>47</v>
      </c>
      <c r="M111" s="18">
        <f t="shared" si="6"/>
        <v>1</v>
      </c>
      <c r="P111" s="14">
        <f t="shared" si="7"/>
        <v>1.814516571</v>
      </c>
      <c r="Q111" s="14">
        <f t="shared" si="8"/>
        <v>2.098635111</v>
      </c>
      <c r="R111" s="14">
        <f t="shared" si="9"/>
        <v>1.529950714</v>
      </c>
      <c r="S111" s="14">
        <f t="shared" si="10"/>
        <v>1.646972762</v>
      </c>
      <c r="T111" s="14" t="str">
        <f t="shared" si="11"/>
        <v>Product Manager</v>
      </c>
      <c r="U111" s="44">
        <f t="shared" si="12"/>
        <v>0</v>
      </c>
      <c r="V111" s="14">
        <f t="shared" si="13"/>
        <v>0</v>
      </c>
    </row>
    <row r="112" ht="14.25" customHeight="1">
      <c r="E112" s="18" t="s">
        <v>18</v>
      </c>
      <c r="F112" s="16">
        <v>83702.0</v>
      </c>
      <c r="G112" s="39">
        <f t="shared" si="1"/>
        <v>3.646418162</v>
      </c>
      <c r="H112" s="40">
        <f t="shared" si="2"/>
        <v>5.427553292</v>
      </c>
      <c r="I112" s="39">
        <f t="shared" si="3"/>
        <v>4.787344</v>
      </c>
      <c r="J112" s="41">
        <f t="shared" si="4"/>
        <v>6.184987518</v>
      </c>
      <c r="K112" s="41" t="str">
        <f t="shared" si="5"/>
        <v>Citizen Developer</v>
      </c>
      <c r="L112" s="18" t="s">
        <v>25</v>
      </c>
      <c r="M112" s="18">
        <f t="shared" si="6"/>
        <v>1</v>
      </c>
      <c r="P112" s="14">
        <f t="shared" si="7"/>
        <v>4.569932006</v>
      </c>
      <c r="Q112" s="14">
        <f t="shared" si="8"/>
        <v>5.014763068</v>
      </c>
      <c r="R112" s="14">
        <f t="shared" si="9"/>
        <v>4.111209468</v>
      </c>
      <c r="S112" s="14">
        <f t="shared" si="10"/>
        <v>4.301660033</v>
      </c>
      <c r="T112" s="14" t="str">
        <f t="shared" si="11"/>
        <v>Product Manager</v>
      </c>
      <c r="U112" s="44">
        <f t="shared" si="12"/>
        <v>0</v>
      </c>
      <c r="V112" s="14">
        <f t="shared" si="13"/>
        <v>0</v>
      </c>
    </row>
    <row r="113" ht="14.25" customHeight="1">
      <c r="E113" s="18" t="s">
        <v>26</v>
      </c>
      <c r="F113" s="16">
        <v>40038.0</v>
      </c>
      <c r="G113" s="39">
        <f t="shared" si="1"/>
        <v>4.629476108</v>
      </c>
      <c r="H113" s="40">
        <f t="shared" si="2"/>
        <v>5.402190746</v>
      </c>
      <c r="I113" s="39">
        <f t="shared" si="3"/>
        <v>5.699095877</v>
      </c>
      <c r="J113" s="41">
        <f t="shared" si="4"/>
        <v>7.406691164</v>
      </c>
      <c r="K113" s="41" t="str">
        <f t="shared" si="5"/>
        <v>Citizen Developer</v>
      </c>
      <c r="L113" s="18" t="s">
        <v>25</v>
      </c>
      <c r="M113" s="18">
        <f t="shared" si="6"/>
        <v>1</v>
      </c>
      <c r="P113" s="14">
        <f t="shared" si="7"/>
        <v>4.966925711</v>
      </c>
      <c r="Q113" s="14">
        <f t="shared" si="8"/>
        <v>4.524270801</v>
      </c>
      <c r="R113" s="14">
        <f t="shared" si="9"/>
        <v>5.46993041</v>
      </c>
      <c r="S113" s="14">
        <f t="shared" si="10"/>
        <v>5.254894352</v>
      </c>
      <c r="T113" s="14" t="str">
        <f t="shared" si="11"/>
        <v>DevOps Engineer</v>
      </c>
      <c r="U113" s="44">
        <f t="shared" si="12"/>
        <v>0</v>
      </c>
      <c r="V113" s="14">
        <f t="shared" si="13"/>
        <v>0</v>
      </c>
    </row>
    <row r="114" ht="14.25" customHeight="1">
      <c r="E114" s="18" t="s">
        <v>18</v>
      </c>
      <c r="F114" s="16">
        <v>37610.0</v>
      </c>
      <c r="G114" s="39">
        <f t="shared" si="1"/>
        <v>7.288057871</v>
      </c>
      <c r="H114" s="40">
        <f t="shared" si="2"/>
        <v>5.196070151</v>
      </c>
      <c r="I114" s="39">
        <f t="shared" si="3"/>
        <v>5.86220944</v>
      </c>
      <c r="J114" s="41">
        <f t="shared" si="4"/>
        <v>4.503887705</v>
      </c>
      <c r="K114" s="41" t="str">
        <f t="shared" si="5"/>
        <v>Software Engineer</v>
      </c>
      <c r="L114" s="18" t="s">
        <v>47</v>
      </c>
      <c r="M114" s="18">
        <f t="shared" si="6"/>
        <v>1</v>
      </c>
      <c r="P114" s="14">
        <f t="shared" si="7"/>
        <v>6.108114881</v>
      </c>
      <c r="Q114" s="14">
        <f t="shared" si="8"/>
        <v>5.616110028</v>
      </c>
      <c r="R114" s="14">
        <f t="shared" si="9"/>
        <v>6.664597817</v>
      </c>
      <c r="S114" s="14">
        <f t="shared" si="10"/>
        <v>6.427014088</v>
      </c>
      <c r="T114" s="14" t="str">
        <f t="shared" si="11"/>
        <v>DevOps Engineer</v>
      </c>
      <c r="U114" s="44">
        <f t="shared" si="12"/>
        <v>0</v>
      </c>
      <c r="V114" s="14">
        <f t="shared" si="13"/>
        <v>0</v>
      </c>
    </row>
    <row r="115" ht="14.25" customHeight="1">
      <c r="E115" s="18" t="s">
        <v>18</v>
      </c>
      <c r="F115" s="16">
        <v>70913.0</v>
      </c>
      <c r="G115" s="39">
        <f t="shared" si="1"/>
        <v>0.3977316288</v>
      </c>
      <c r="H115" s="40">
        <f t="shared" si="2"/>
        <v>1.104203735</v>
      </c>
      <c r="I115" s="39">
        <f t="shared" si="3"/>
        <v>0.82646281</v>
      </c>
      <c r="J115" s="41">
        <f t="shared" si="4"/>
        <v>1.459417453</v>
      </c>
      <c r="K115" s="41" t="str">
        <f t="shared" si="5"/>
        <v>Citizen Developer</v>
      </c>
      <c r="L115" s="18" t="s">
        <v>25</v>
      </c>
      <c r="M115" s="18">
        <f t="shared" si="6"/>
        <v>1</v>
      </c>
      <c r="P115" s="14">
        <f t="shared" si="7"/>
        <v>0.7376060243</v>
      </c>
      <c r="Q115" s="14">
        <f t="shared" si="8"/>
        <v>0.9224962178</v>
      </c>
      <c r="R115" s="14">
        <f t="shared" si="9"/>
        <v>0.5605693067</v>
      </c>
      <c r="S115" s="14">
        <f t="shared" si="10"/>
        <v>0.6322545631</v>
      </c>
      <c r="T115" s="14" t="str">
        <f t="shared" si="11"/>
        <v>Product Manager</v>
      </c>
      <c r="U115" s="44">
        <f t="shared" si="12"/>
        <v>0</v>
      </c>
      <c r="V115" s="14">
        <f t="shared" si="13"/>
        <v>0</v>
      </c>
    </row>
    <row r="116" ht="14.25" customHeight="1">
      <c r="E116" s="18" t="s">
        <v>26</v>
      </c>
      <c r="F116" s="16">
        <v>29200.0</v>
      </c>
      <c r="G116" s="39">
        <f t="shared" si="1"/>
        <v>10.46795383</v>
      </c>
      <c r="H116" s="40">
        <f t="shared" si="2"/>
        <v>11.61488205</v>
      </c>
      <c r="I116" s="39">
        <f t="shared" si="3"/>
        <v>12.04838194</v>
      </c>
      <c r="J116" s="41">
        <f t="shared" si="4"/>
        <v>14.48048834</v>
      </c>
      <c r="K116" s="41" t="str">
        <f t="shared" si="5"/>
        <v>Citizen Developer</v>
      </c>
      <c r="L116" s="18" t="s">
        <v>17</v>
      </c>
      <c r="M116" s="18">
        <f t="shared" si="6"/>
        <v>0</v>
      </c>
      <c r="P116" s="14">
        <f t="shared" si="7"/>
        <v>10.97239172</v>
      </c>
      <c r="Q116" s="14">
        <f t="shared" si="8"/>
        <v>10.30945069</v>
      </c>
      <c r="R116" s="14">
        <f t="shared" si="9"/>
        <v>11.71411023</v>
      </c>
      <c r="S116" s="14">
        <f t="shared" si="10"/>
        <v>11.39842686</v>
      </c>
      <c r="T116" s="14" t="str">
        <f t="shared" si="11"/>
        <v>DevOps Engineer</v>
      </c>
      <c r="U116" s="44">
        <f t="shared" si="12"/>
        <v>0</v>
      </c>
      <c r="V116" s="14">
        <f t="shared" si="13"/>
        <v>0</v>
      </c>
    </row>
    <row r="117" ht="14.25" customHeight="1">
      <c r="E117" s="18" t="s">
        <v>18</v>
      </c>
      <c r="F117" s="16">
        <v>59611.0</v>
      </c>
      <c r="G117" s="39">
        <f t="shared" si="1"/>
        <v>0.2495405339</v>
      </c>
      <c r="H117" s="40">
        <f t="shared" si="2"/>
        <v>0.0063026151</v>
      </c>
      <c r="I117" s="39">
        <f t="shared" si="3"/>
        <v>0.04888521</v>
      </c>
      <c r="J117" s="41">
        <f t="shared" si="4"/>
        <v>0.0060627268</v>
      </c>
      <c r="K117" s="41" t="str">
        <f t="shared" si="5"/>
        <v>Software Engineer</v>
      </c>
      <c r="L117" s="18" t="s">
        <v>35</v>
      </c>
      <c r="M117" s="18">
        <f t="shared" si="6"/>
        <v>0</v>
      </c>
      <c r="P117" s="14">
        <f t="shared" si="7"/>
        <v>0.073636288</v>
      </c>
      <c r="Q117" s="14">
        <f t="shared" si="8"/>
        <v>0.0288094045</v>
      </c>
      <c r="R117" s="14">
        <f t="shared" si="9"/>
        <v>0.1455332737</v>
      </c>
      <c r="S117" s="14">
        <f t="shared" si="10"/>
        <v>0.1122622778</v>
      </c>
      <c r="T117" s="14" t="str">
        <f t="shared" si="11"/>
        <v>DevOps Engineer</v>
      </c>
      <c r="U117" s="44">
        <f t="shared" si="12"/>
        <v>1</v>
      </c>
      <c r="V117" s="14">
        <f t="shared" si="13"/>
        <v>0</v>
      </c>
    </row>
    <row r="118" ht="14.25" customHeight="1">
      <c r="E118" s="18" t="s">
        <v>18</v>
      </c>
      <c r="F118" s="16">
        <v>62193.0</v>
      </c>
      <c r="G118" s="39">
        <f t="shared" si="1"/>
        <v>0.0582451514</v>
      </c>
      <c r="H118" s="40">
        <f t="shared" si="2"/>
        <v>0.0319733698</v>
      </c>
      <c r="I118" s="39">
        <f t="shared" si="3"/>
        <v>0.00137641</v>
      </c>
      <c r="J118" s="41">
        <f t="shared" si="4"/>
        <v>0.1129386852</v>
      </c>
      <c r="K118" s="41" t="str">
        <f t="shared" si="5"/>
        <v>Product Manager</v>
      </c>
      <c r="L118" s="18" t="s">
        <v>47</v>
      </c>
      <c r="M118" s="18">
        <f t="shared" si="6"/>
        <v>0</v>
      </c>
      <c r="P118" s="14">
        <f t="shared" si="7"/>
        <v>0.0001731875</v>
      </c>
      <c r="Q118" s="14">
        <f t="shared" si="8"/>
        <v>0.0078263512</v>
      </c>
      <c r="R118" s="14">
        <f t="shared" si="9"/>
        <v>0.015199989</v>
      </c>
      <c r="S118" s="14">
        <f t="shared" si="10"/>
        <v>0.0059067885</v>
      </c>
      <c r="T118" s="14" t="str">
        <f t="shared" si="11"/>
        <v>Citizen Developer</v>
      </c>
      <c r="U118" s="44">
        <f t="shared" si="12"/>
        <v>0</v>
      </c>
      <c r="V118" s="14">
        <f t="shared" si="13"/>
        <v>0</v>
      </c>
    </row>
    <row r="119" ht="14.25" customHeight="1">
      <c r="E119" s="18" t="s">
        <v>26</v>
      </c>
      <c r="F119" s="16">
        <v>80557.0</v>
      </c>
      <c r="G119" s="39">
        <f t="shared" si="1"/>
        <v>3.611057469</v>
      </c>
      <c r="H119" s="40">
        <f t="shared" si="2"/>
        <v>2.984735363</v>
      </c>
      <c r="I119" s="39">
        <f t="shared" si="3"/>
        <v>2.770966662</v>
      </c>
      <c r="J119" s="41">
        <f t="shared" si="4"/>
        <v>1.769901142</v>
      </c>
      <c r="K119" s="41" t="str">
        <f t="shared" si="5"/>
        <v>Software Engineer</v>
      </c>
      <c r="L119" s="18" t="s">
        <v>25</v>
      </c>
      <c r="M119" s="18">
        <f t="shared" si="6"/>
        <v>0</v>
      </c>
      <c r="P119" s="14">
        <f t="shared" si="7"/>
        <v>3.32420384</v>
      </c>
      <c r="Q119" s="14">
        <f t="shared" si="8"/>
        <v>3.705111685</v>
      </c>
      <c r="R119" s="14">
        <f t="shared" si="9"/>
        <v>2.934751918</v>
      </c>
      <c r="S119" s="14">
        <f t="shared" si="10"/>
        <v>3.095996377</v>
      </c>
      <c r="T119" s="14" t="str">
        <f t="shared" si="11"/>
        <v>Product Manager</v>
      </c>
      <c r="U119" s="44">
        <f t="shared" si="12"/>
        <v>0</v>
      </c>
      <c r="V119" s="14">
        <f t="shared" si="13"/>
        <v>0</v>
      </c>
    </row>
    <row r="120" ht="14.25" customHeight="1">
      <c r="E120" s="18" t="s">
        <v>18</v>
      </c>
      <c r="F120" s="16">
        <v>35245.0</v>
      </c>
      <c r="G120" s="39">
        <f t="shared" si="1"/>
        <v>8.620919994</v>
      </c>
      <c r="H120" s="40">
        <f t="shared" si="2"/>
        <v>6.330200704</v>
      </c>
      <c r="I120" s="39">
        <f t="shared" si="3"/>
        <v>7.06336929</v>
      </c>
      <c r="J120" s="41">
        <f t="shared" si="4"/>
        <v>5.563637813</v>
      </c>
      <c r="K120" s="41" t="str">
        <f t="shared" si="5"/>
        <v>Software Engineer</v>
      </c>
      <c r="L120" s="18" t="s">
        <v>25</v>
      </c>
      <c r="M120" s="18">
        <f t="shared" si="6"/>
        <v>0</v>
      </c>
      <c r="P120" s="14">
        <f t="shared" si="7"/>
        <v>7.333047744</v>
      </c>
      <c r="Q120" s="14">
        <f t="shared" si="8"/>
        <v>6.792973445</v>
      </c>
      <c r="R120" s="14">
        <f t="shared" si="9"/>
        <v>7.941621302</v>
      </c>
      <c r="S120" s="14">
        <f t="shared" si="10"/>
        <v>7.682074952</v>
      </c>
      <c r="T120" s="14" t="str">
        <f t="shared" si="11"/>
        <v>DevOps Engineer</v>
      </c>
      <c r="U120" s="44">
        <f t="shared" si="12"/>
        <v>0</v>
      </c>
      <c r="V120" s="14">
        <f t="shared" si="13"/>
        <v>0</v>
      </c>
    </row>
    <row r="121" ht="14.25" customHeight="1">
      <c r="E121" s="18" t="s">
        <v>18</v>
      </c>
      <c r="F121" s="16">
        <v>78201.0</v>
      </c>
      <c r="G121" s="39">
        <f t="shared" si="1"/>
        <v>1.848130615</v>
      </c>
      <c r="H121" s="40">
        <f t="shared" si="2"/>
        <v>3.167015272</v>
      </c>
      <c r="I121" s="39">
        <f t="shared" si="3"/>
        <v>2.68271641</v>
      </c>
      <c r="J121" s="41">
        <f t="shared" si="4"/>
        <v>3.75144027</v>
      </c>
      <c r="K121" s="41" t="str">
        <f t="shared" si="5"/>
        <v>Citizen Developer</v>
      </c>
      <c r="L121" s="18" t="s">
        <v>17</v>
      </c>
      <c r="M121" s="18">
        <f t="shared" si="6"/>
        <v>0</v>
      </c>
      <c r="P121" s="14">
        <f t="shared" si="7"/>
        <v>2.520600545</v>
      </c>
      <c r="Q121" s="14">
        <f t="shared" si="8"/>
        <v>2.853621871</v>
      </c>
      <c r="R121" s="14">
        <f t="shared" si="9"/>
        <v>2.183041015</v>
      </c>
      <c r="S121" s="14">
        <f t="shared" si="10"/>
        <v>2.322406431</v>
      </c>
      <c r="T121" s="14" t="str">
        <f t="shared" si="11"/>
        <v>Product Manager</v>
      </c>
      <c r="U121" s="44">
        <f t="shared" si="12"/>
        <v>1</v>
      </c>
      <c r="V121" s="14">
        <f t="shared" si="13"/>
        <v>0</v>
      </c>
    </row>
    <row r="122" ht="14.25" customHeight="1">
      <c r="E122" s="18" t="s">
        <v>26</v>
      </c>
      <c r="F122" s="16">
        <v>39298.0</v>
      </c>
      <c r="G122" s="39">
        <f t="shared" si="1"/>
        <v>4.953392126</v>
      </c>
      <c r="H122" s="40">
        <f t="shared" si="2"/>
        <v>5.751657423</v>
      </c>
      <c r="I122" s="39">
        <f t="shared" si="3"/>
        <v>6.05788901</v>
      </c>
      <c r="J122" s="41">
        <f t="shared" si="4"/>
        <v>7.814952669</v>
      </c>
      <c r="K122" s="41" t="str">
        <f t="shared" si="5"/>
        <v>Citizen Developer</v>
      </c>
      <c r="L122" s="18" t="s">
        <v>17</v>
      </c>
      <c r="M122" s="18">
        <f t="shared" si="6"/>
        <v>0</v>
      </c>
      <c r="P122" s="14">
        <f t="shared" si="7"/>
        <v>5.302243401</v>
      </c>
      <c r="Q122" s="14">
        <f t="shared" si="8"/>
        <v>4.844547735</v>
      </c>
      <c r="R122" s="14">
        <f t="shared" si="9"/>
        <v>5.821547068</v>
      </c>
      <c r="S122" s="14">
        <f t="shared" si="10"/>
        <v>5.599638986</v>
      </c>
      <c r="T122" s="14" t="str">
        <f t="shared" si="11"/>
        <v>DevOps Engineer</v>
      </c>
      <c r="U122" s="44">
        <f t="shared" si="12"/>
        <v>0</v>
      </c>
      <c r="V122" s="14">
        <f t="shared" si="13"/>
        <v>0</v>
      </c>
    </row>
    <row r="123" ht="14.25" customHeight="1">
      <c r="E123" s="18" t="s">
        <v>26</v>
      </c>
      <c r="F123" s="16">
        <v>88286.0</v>
      </c>
      <c r="G123" s="39">
        <f t="shared" si="1"/>
        <v>7.145882014</v>
      </c>
      <c r="H123" s="40">
        <f t="shared" si="2"/>
        <v>6.252693624</v>
      </c>
      <c r="I123" s="39">
        <f t="shared" si="3"/>
        <v>5.94151388</v>
      </c>
      <c r="J123" s="41">
        <f t="shared" si="4"/>
        <v>4.423771261</v>
      </c>
      <c r="K123" s="41" t="str">
        <f t="shared" si="5"/>
        <v>Software Engineer</v>
      </c>
      <c r="L123" s="18" t="s">
        <v>17</v>
      </c>
      <c r="M123" s="18">
        <f t="shared" si="6"/>
        <v>0</v>
      </c>
      <c r="P123" s="14">
        <f t="shared" si="7"/>
        <v>6.739942533</v>
      </c>
      <c r="Q123" s="14">
        <f t="shared" si="8"/>
        <v>7.277944988</v>
      </c>
      <c r="R123" s="14">
        <f t="shared" si="9"/>
        <v>6.180254494</v>
      </c>
      <c r="S123" s="14">
        <f t="shared" si="10"/>
        <v>6.413274468</v>
      </c>
      <c r="T123" s="14" t="str">
        <f t="shared" si="11"/>
        <v>Product Manager</v>
      </c>
      <c r="U123" s="44">
        <f t="shared" si="12"/>
        <v>1</v>
      </c>
      <c r="V123" s="14">
        <f t="shared" si="13"/>
        <v>0</v>
      </c>
    </row>
    <row r="124" ht="14.25" customHeight="1">
      <c r="E124" s="18" t="s">
        <v>18</v>
      </c>
      <c r="F124" s="16">
        <v>65286.0</v>
      </c>
      <c r="G124" s="39">
        <f t="shared" si="1"/>
        <v>0.0046185178</v>
      </c>
      <c r="H124" s="40">
        <f t="shared" si="2"/>
        <v>0.2382523376</v>
      </c>
      <c r="I124" s="39">
        <f t="shared" si="3"/>
        <v>0.11999296</v>
      </c>
      <c r="J124" s="41">
        <f t="shared" si="4"/>
        <v>0.4164940646</v>
      </c>
      <c r="K124" s="41" t="str">
        <f t="shared" si="5"/>
        <v>Citizen Developer</v>
      </c>
      <c r="L124" s="18" t="s">
        <v>35</v>
      </c>
      <c r="M124" s="18">
        <f t="shared" si="6"/>
        <v>0</v>
      </c>
      <c r="P124" s="14">
        <f t="shared" si="7"/>
        <v>0.0876988578</v>
      </c>
      <c r="Q124" s="14">
        <f t="shared" si="8"/>
        <v>0.1582183212</v>
      </c>
      <c r="R124" s="14">
        <f t="shared" si="9"/>
        <v>0.0346003767</v>
      </c>
      <c r="S124" s="14">
        <f t="shared" si="10"/>
        <v>0.0540303834</v>
      </c>
      <c r="T124" s="14" t="str">
        <f t="shared" si="11"/>
        <v>Product Manager</v>
      </c>
      <c r="U124" s="44">
        <f t="shared" si="12"/>
        <v>0</v>
      </c>
      <c r="V124" s="14">
        <f t="shared" si="13"/>
        <v>0</v>
      </c>
    </row>
    <row r="125" ht="14.25" customHeight="1">
      <c r="E125" s="18" t="s">
        <v>26</v>
      </c>
      <c r="F125" s="16">
        <v>60922.0</v>
      </c>
      <c r="G125" s="39">
        <f t="shared" si="1"/>
        <v>0.0039969883</v>
      </c>
      <c r="H125" s="40">
        <f t="shared" si="2"/>
        <v>0.0556305686</v>
      </c>
      <c r="I125" s="39">
        <f t="shared" si="3"/>
        <v>0.0893280124</v>
      </c>
      <c r="J125" s="41">
        <f t="shared" si="4"/>
        <v>0.4008455996</v>
      </c>
      <c r="K125" s="41" t="str">
        <f t="shared" si="5"/>
        <v>Citizen Developer</v>
      </c>
      <c r="L125" s="18" t="s">
        <v>25</v>
      </c>
      <c r="M125" s="18">
        <f t="shared" si="6"/>
        <v>1</v>
      </c>
      <c r="P125" s="14">
        <f t="shared" si="7"/>
        <v>0.0196728875</v>
      </c>
      <c r="Q125" s="14">
        <f t="shared" si="8"/>
        <v>0.0014925345</v>
      </c>
      <c r="R125" s="14">
        <f t="shared" si="9"/>
        <v>0.0626942684</v>
      </c>
      <c r="S125" s="14">
        <f t="shared" si="10"/>
        <v>0.0415979006</v>
      </c>
      <c r="T125" s="14" t="str">
        <f t="shared" si="11"/>
        <v>DevOps Engineer</v>
      </c>
      <c r="U125" s="44">
        <f t="shared" si="12"/>
        <v>0</v>
      </c>
      <c r="V125" s="14">
        <f t="shared" si="13"/>
        <v>0</v>
      </c>
    </row>
    <row r="126" ht="14.25" customHeight="1">
      <c r="E126" s="18" t="s">
        <v>26</v>
      </c>
      <c r="F126" s="16">
        <v>85130.0</v>
      </c>
      <c r="G126" s="39">
        <f t="shared" si="1"/>
        <v>5.558175256</v>
      </c>
      <c r="H126" s="40">
        <f t="shared" si="2"/>
        <v>4.773956977</v>
      </c>
      <c r="I126" s="39">
        <f t="shared" si="3"/>
        <v>4.502553305</v>
      </c>
      <c r="J126" s="41">
        <f t="shared" si="4"/>
        <v>3.19578661</v>
      </c>
      <c r="K126" s="41" t="str">
        <f t="shared" si="5"/>
        <v>Software Engineer</v>
      </c>
      <c r="L126" s="18" t="s">
        <v>17</v>
      </c>
      <c r="M126" s="18">
        <f t="shared" si="6"/>
        <v>0</v>
      </c>
      <c r="P126" s="14">
        <f t="shared" si="7"/>
        <v>5.200862369</v>
      </c>
      <c r="Q126" s="14">
        <f t="shared" si="8"/>
        <v>5.674718028</v>
      </c>
      <c r="R126" s="14">
        <f t="shared" si="9"/>
        <v>4.710687228</v>
      </c>
      <c r="S126" s="14">
        <f t="shared" si="10"/>
        <v>4.914398944</v>
      </c>
      <c r="T126" s="14" t="str">
        <f t="shared" si="11"/>
        <v>Product Manager</v>
      </c>
      <c r="U126" s="44">
        <f t="shared" si="12"/>
        <v>1</v>
      </c>
      <c r="V126" s="14">
        <f t="shared" si="13"/>
        <v>0</v>
      </c>
    </row>
    <row r="127" ht="14.25" customHeight="1">
      <c r="E127" s="18" t="s">
        <v>26</v>
      </c>
      <c r="F127" s="16">
        <v>79117.0</v>
      </c>
      <c r="G127" s="39">
        <f t="shared" si="1"/>
        <v>3.08451333</v>
      </c>
      <c r="H127" s="40">
        <f t="shared" si="2"/>
        <v>2.507911427</v>
      </c>
      <c r="I127" s="39">
        <f t="shared" si="3"/>
        <v>2.312291504</v>
      </c>
      <c r="J127" s="41">
        <f t="shared" si="4"/>
        <v>1.407488763</v>
      </c>
      <c r="K127" s="41" t="str">
        <f t="shared" si="5"/>
        <v>Software Engineer</v>
      </c>
      <c r="L127" s="18" t="s">
        <v>17</v>
      </c>
      <c r="M127" s="18">
        <f t="shared" si="6"/>
        <v>0</v>
      </c>
      <c r="P127" s="14">
        <f t="shared" si="7"/>
        <v>2.81984674</v>
      </c>
      <c r="Q127" s="14">
        <f t="shared" si="8"/>
        <v>3.171486085</v>
      </c>
      <c r="R127" s="14">
        <f t="shared" si="9"/>
        <v>2.46211173</v>
      </c>
      <c r="S127" s="14">
        <f t="shared" si="10"/>
        <v>2.609983599</v>
      </c>
      <c r="T127" s="14" t="str">
        <f t="shared" si="11"/>
        <v>Product Manager</v>
      </c>
      <c r="U127" s="44">
        <f t="shared" si="12"/>
        <v>1</v>
      </c>
      <c r="V127" s="14">
        <f t="shared" si="13"/>
        <v>0</v>
      </c>
    </row>
    <row r="128" ht="14.25" customHeight="1">
      <c r="E128" s="18" t="s">
        <v>26</v>
      </c>
      <c r="F128" s="16">
        <v>98805.0</v>
      </c>
      <c r="G128" s="39">
        <f t="shared" si="1"/>
        <v>13.87620805</v>
      </c>
      <c r="H128" s="40">
        <f t="shared" si="2"/>
        <v>12.61982048</v>
      </c>
      <c r="I128" s="39">
        <f t="shared" si="3"/>
        <v>12.17606644</v>
      </c>
      <c r="J128" s="41">
        <f t="shared" si="4"/>
        <v>9.955137584</v>
      </c>
      <c r="K128" s="41" t="str">
        <f t="shared" si="5"/>
        <v>Software Engineer</v>
      </c>
      <c r="L128" s="18" t="s">
        <v>47</v>
      </c>
      <c r="M128" s="18">
        <f t="shared" si="6"/>
        <v>1</v>
      </c>
      <c r="P128" s="14">
        <f t="shared" si="7"/>
        <v>13.30819533</v>
      </c>
      <c r="Q128" s="14">
        <f t="shared" si="8"/>
        <v>14.06000011</v>
      </c>
      <c r="R128" s="14">
        <f t="shared" si="9"/>
        <v>12.51681965</v>
      </c>
      <c r="S128" s="14">
        <f t="shared" si="10"/>
        <v>12.84752454</v>
      </c>
      <c r="T128" s="14" t="str">
        <f t="shared" si="11"/>
        <v>Product Manager</v>
      </c>
      <c r="U128" s="44">
        <f t="shared" si="12"/>
        <v>0</v>
      </c>
      <c r="V128" s="14">
        <f t="shared" si="13"/>
        <v>0</v>
      </c>
    </row>
    <row r="129" ht="14.25" customHeight="1">
      <c r="E129" s="18" t="s">
        <v>26</v>
      </c>
      <c r="F129" s="16">
        <v>86287.0</v>
      </c>
      <c r="G129" s="39">
        <f t="shared" si="1"/>
        <v>6.117105356</v>
      </c>
      <c r="H129" s="40">
        <f t="shared" si="2"/>
        <v>5.292938275</v>
      </c>
      <c r="I129" s="39">
        <f t="shared" si="3"/>
        <v>5.006952564</v>
      </c>
      <c r="J129" s="41">
        <f t="shared" si="4"/>
        <v>3.6228414</v>
      </c>
      <c r="K129" s="41" t="str">
        <f t="shared" si="5"/>
        <v>Software Engineer</v>
      </c>
      <c r="L129" s="18" t="s">
        <v>35</v>
      </c>
      <c r="M129" s="18">
        <f t="shared" si="6"/>
        <v>0</v>
      </c>
      <c r="P129" s="14">
        <f t="shared" si="7"/>
        <v>5.741965799</v>
      </c>
      <c r="Q129" s="14">
        <f t="shared" si="8"/>
        <v>6.239337885</v>
      </c>
      <c r="R129" s="14">
        <f t="shared" si="9"/>
        <v>5.226307001</v>
      </c>
      <c r="S129" s="14">
        <f t="shared" si="10"/>
        <v>5.44076322</v>
      </c>
      <c r="T129" s="14" t="str">
        <f t="shared" si="11"/>
        <v>Product Manager</v>
      </c>
      <c r="U129" s="44">
        <f t="shared" si="12"/>
        <v>0</v>
      </c>
      <c r="V129" s="14">
        <f t="shared" si="13"/>
        <v>0</v>
      </c>
    </row>
    <row r="130" ht="14.25" customHeight="1">
      <c r="E130" s="18" t="s">
        <v>18</v>
      </c>
      <c r="F130" s="16">
        <v>53758.0</v>
      </c>
      <c r="G130" s="39">
        <f t="shared" si="1"/>
        <v>1.176878526</v>
      </c>
      <c r="H130" s="40">
        <f t="shared" si="2"/>
        <v>0.4418114814</v>
      </c>
      <c r="I130" s="39">
        <f t="shared" si="3"/>
        <v>0.65028096</v>
      </c>
      <c r="J130" s="41">
        <f t="shared" si="4"/>
        <v>0.2574917879</v>
      </c>
      <c r="K130" s="41" t="str">
        <f t="shared" si="5"/>
        <v>Software Engineer</v>
      </c>
      <c r="L130" s="18" t="s">
        <v>17</v>
      </c>
      <c r="M130" s="18">
        <f t="shared" si="6"/>
        <v>0</v>
      </c>
      <c r="P130" s="14">
        <f t="shared" si="7"/>
        <v>0.7338664767</v>
      </c>
      <c r="Q130" s="14">
        <f t="shared" si="8"/>
        <v>0.5700753345</v>
      </c>
      <c r="R130" s="14">
        <f t="shared" si="9"/>
        <v>0.934679492</v>
      </c>
      <c r="S130" s="14">
        <f t="shared" si="10"/>
        <v>0.8470544927</v>
      </c>
      <c r="T130" s="14" t="str">
        <f t="shared" si="11"/>
        <v>DevOps Engineer</v>
      </c>
      <c r="U130" s="44">
        <f t="shared" si="12"/>
        <v>0</v>
      </c>
      <c r="V130" s="14">
        <f t="shared" si="13"/>
        <v>0</v>
      </c>
    </row>
    <row r="131" ht="14.25" customHeight="1">
      <c r="E131" s="18" t="s">
        <v>26</v>
      </c>
      <c r="F131" s="16">
        <v>94989.0</v>
      </c>
      <c r="G131" s="39">
        <f t="shared" si="1"/>
        <v>11.17884688</v>
      </c>
      <c r="H131" s="40">
        <f t="shared" si="2"/>
        <v>10.05421785</v>
      </c>
      <c r="I131" s="39">
        <f t="shared" si="3"/>
        <v>9.658558068</v>
      </c>
      <c r="J131" s="41">
        <f t="shared" si="4"/>
        <v>7.69272558</v>
      </c>
      <c r="K131" s="41" t="str">
        <f t="shared" si="5"/>
        <v>Software Engineer</v>
      </c>
      <c r="L131" s="18" t="s">
        <v>25</v>
      </c>
      <c r="M131" s="18">
        <f t="shared" si="6"/>
        <v>0</v>
      </c>
      <c r="P131" s="14">
        <f t="shared" si="7"/>
        <v>10.66962981</v>
      </c>
      <c r="Q131" s="14">
        <f t="shared" si="8"/>
        <v>11.34387307</v>
      </c>
      <c r="R131" s="14">
        <f t="shared" si="9"/>
        <v>9.962303956</v>
      </c>
      <c r="S131" s="14">
        <f t="shared" si="10"/>
        <v>10.25757148</v>
      </c>
      <c r="T131" s="14" t="str">
        <f t="shared" si="11"/>
        <v>Product Manager</v>
      </c>
      <c r="U131" s="44">
        <f t="shared" si="12"/>
        <v>0</v>
      </c>
      <c r="V131" s="14">
        <f t="shared" si="13"/>
        <v>0</v>
      </c>
    </row>
    <row r="132" ht="14.25" customHeight="1">
      <c r="E132" s="18" t="s">
        <v>18</v>
      </c>
      <c r="F132" s="16">
        <v>54242.0</v>
      </c>
      <c r="G132" s="39">
        <f t="shared" si="1"/>
        <v>1.074208542</v>
      </c>
      <c r="H132" s="40">
        <f t="shared" si="2"/>
        <v>0.3798121451</v>
      </c>
      <c r="I132" s="39">
        <f t="shared" si="3"/>
        <v>0.574564</v>
      </c>
      <c r="J132" s="41">
        <f t="shared" si="4"/>
        <v>0.210714496</v>
      </c>
      <c r="K132" s="41" t="str">
        <f t="shared" si="5"/>
        <v>Software Engineer</v>
      </c>
      <c r="L132" s="18" t="s">
        <v>17</v>
      </c>
      <c r="M132" s="18">
        <f t="shared" si="6"/>
        <v>0</v>
      </c>
      <c r="P132" s="14">
        <f t="shared" si="7"/>
        <v>0.6532843419</v>
      </c>
      <c r="Q132" s="14">
        <f t="shared" si="8"/>
        <v>0.4993306678</v>
      </c>
      <c r="R132" s="14">
        <f t="shared" si="9"/>
        <v>0.8434369508</v>
      </c>
      <c r="S132" s="14">
        <f t="shared" si="10"/>
        <v>0.7603066274</v>
      </c>
      <c r="T132" s="14" t="str">
        <f t="shared" si="11"/>
        <v>DevOps Engineer</v>
      </c>
      <c r="U132" s="44">
        <f t="shared" si="12"/>
        <v>0</v>
      </c>
      <c r="V132" s="14">
        <f t="shared" si="13"/>
        <v>0</v>
      </c>
    </row>
    <row r="133" ht="14.25" customHeight="1">
      <c r="E133" s="18" t="s">
        <v>18</v>
      </c>
      <c r="F133" s="16">
        <v>90541.0</v>
      </c>
      <c r="G133" s="39">
        <f t="shared" si="1"/>
        <v>6.726033099</v>
      </c>
      <c r="H133" s="40">
        <f t="shared" si="2"/>
        <v>9.081851193</v>
      </c>
      <c r="I133" s="39">
        <f t="shared" si="3"/>
        <v>8.24780961</v>
      </c>
      <c r="J133" s="41">
        <f t="shared" si="4"/>
        <v>10.05437542</v>
      </c>
      <c r="K133" s="41" t="str">
        <f t="shared" si="5"/>
        <v>Citizen Developer</v>
      </c>
      <c r="L133" s="18" t="s">
        <v>35</v>
      </c>
      <c r="M133" s="18">
        <f t="shared" si="6"/>
        <v>0</v>
      </c>
      <c r="P133" s="14">
        <f t="shared" si="7"/>
        <v>7.961651891</v>
      </c>
      <c r="Q133" s="14">
        <f t="shared" si="8"/>
        <v>8.545488005</v>
      </c>
      <c r="R133" s="14">
        <f t="shared" si="9"/>
        <v>7.35229605</v>
      </c>
      <c r="S133" s="14">
        <f t="shared" si="10"/>
        <v>7.606257127</v>
      </c>
      <c r="T133" s="14" t="str">
        <f t="shared" si="11"/>
        <v>Product Manager</v>
      </c>
      <c r="U133" s="44">
        <f t="shared" si="12"/>
        <v>0</v>
      </c>
      <c r="V133" s="14">
        <f t="shared" si="13"/>
        <v>0</v>
      </c>
    </row>
    <row r="134" ht="14.25" customHeight="1">
      <c r="E134" s="18" t="s">
        <v>26</v>
      </c>
      <c r="F134" s="16">
        <v>64896.0</v>
      </c>
      <c r="G134" s="39">
        <f t="shared" si="1"/>
        <v>0.1116751101</v>
      </c>
      <c r="H134" s="40">
        <f t="shared" si="2"/>
        <v>0.0260947409</v>
      </c>
      <c r="I134" s="39">
        <f t="shared" si="3"/>
        <v>0.0097065999</v>
      </c>
      <c r="J134" s="41">
        <f t="shared" si="4"/>
        <v>0.0555656553</v>
      </c>
      <c r="K134" s="41" t="str">
        <f t="shared" si="5"/>
        <v>Product Manager</v>
      </c>
      <c r="L134" s="18" t="s">
        <v>35</v>
      </c>
      <c r="M134" s="18">
        <f t="shared" si="6"/>
        <v>0</v>
      </c>
      <c r="P134" s="14">
        <f t="shared" si="7"/>
        <v>0.0661209433</v>
      </c>
      <c r="Q134" s="14">
        <f t="shared" si="8"/>
        <v>0.1287135212</v>
      </c>
      <c r="R134" s="14">
        <f t="shared" si="9"/>
        <v>0.021612459</v>
      </c>
      <c r="S134" s="14">
        <f t="shared" si="10"/>
        <v>0.0374207229</v>
      </c>
      <c r="T134" s="14" t="str">
        <f t="shared" si="11"/>
        <v>Product Manager</v>
      </c>
      <c r="U134" s="44">
        <f t="shared" si="12"/>
        <v>0</v>
      </c>
      <c r="V134" s="14">
        <f t="shared" si="13"/>
        <v>0</v>
      </c>
    </row>
    <row r="135" ht="14.25" customHeight="1">
      <c r="E135" s="18" t="s">
        <v>26</v>
      </c>
      <c r="F135" s="16">
        <v>43394.0</v>
      </c>
      <c r="G135" s="39">
        <f t="shared" si="1"/>
        <v>3.297934957</v>
      </c>
      <c r="H135" s="40">
        <f t="shared" si="2"/>
        <v>3.954773899</v>
      </c>
      <c r="I135" s="39">
        <f t="shared" si="3"/>
        <v>4.209382296</v>
      </c>
      <c r="J135" s="41">
        <f t="shared" si="4"/>
        <v>5.692631827</v>
      </c>
      <c r="K135" s="41" t="str">
        <f t="shared" si="5"/>
        <v>Citizen Developer</v>
      </c>
      <c r="L135" s="18" t="s">
        <v>17</v>
      </c>
      <c r="M135" s="18">
        <f t="shared" si="6"/>
        <v>0</v>
      </c>
      <c r="P135" s="14">
        <f t="shared" si="7"/>
        <v>3.583676431</v>
      </c>
      <c r="Q135" s="14">
        <f t="shared" si="8"/>
        <v>3.209233388</v>
      </c>
      <c r="R135" s="14">
        <f t="shared" si="9"/>
        <v>4.012763106</v>
      </c>
      <c r="S135" s="14">
        <f t="shared" si="10"/>
        <v>3.828892611</v>
      </c>
      <c r="T135" s="14" t="str">
        <f t="shared" si="11"/>
        <v>DevOps Engineer</v>
      </c>
      <c r="U135" s="44">
        <f t="shared" si="12"/>
        <v>0</v>
      </c>
      <c r="V135" s="14">
        <f t="shared" si="13"/>
        <v>0</v>
      </c>
    </row>
    <row r="136" ht="14.25" customHeight="1">
      <c r="E136" s="18" t="s">
        <v>26</v>
      </c>
      <c r="F136" s="16">
        <v>56728.0</v>
      </c>
      <c r="G136" s="39">
        <f t="shared" si="1"/>
        <v>0.2329237431</v>
      </c>
      <c r="H136" s="40">
        <f t="shared" si="2"/>
        <v>0.429367415</v>
      </c>
      <c r="I136" s="39">
        <f t="shared" si="3"/>
        <v>0.5159231734</v>
      </c>
      <c r="J136" s="41">
        <f t="shared" si="4"/>
        <v>1.107806106</v>
      </c>
      <c r="K136" s="41" t="str">
        <f t="shared" si="5"/>
        <v>Citizen Developer</v>
      </c>
      <c r="L136" s="18" t="s">
        <v>25</v>
      </c>
      <c r="M136" s="18">
        <f t="shared" si="6"/>
        <v>1</v>
      </c>
      <c r="P136" s="14">
        <f t="shared" si="7"/>
        <v>0.3132193948</v>
      </c>
      <c r="Q136" s="14">
        <f t="shared" si="8"/>
        <v>0.2097945345</v>
      </c>
      <c r="R136" s="14">
        <f t="shared" si="9"/>
        <v>0.4486162802</v>
      </c>
      <c r="S136" s="14">
        <f t="shared" si="10"/>
        <v>0.3885722462</v>
      </c>
      <c r="T136" s="14" t="str">
        <f t="shared" si="11"/>
        <v>DevOps Engineer</v>
      </c>
      <c r="U136" s="44">
        <f t="shared" si="12"/>
        <v>0</v>
      </c>
      <c r="V136" s="14">
        <f t="shared" si="13"/>
        <v>0</v>
      </c>
    </row>
    <row r="137" ht="14.25" customHeight="1">
      <c r="E137" s="18" t="s">
        <v>26</v>
      </c>
      <c r="F137" s="16">
        <v>74842.0</v>
      </c>
      <c r="G137" s="39">
        <f t="shared" si="1"/>
        <v>1.765651667</v>
      </c>
      <c r="H137" s="40">
        <f t="shared" si="2"/>
        <v>1.336656617</v>
      </c>
      <c r="I137" s="39">
        <f t="shared" si="3"/>
        <v>1.194915877</v>
      </c>
      <c r="J137" s="41">
        <f t="shared" si="4"/>
        <v>0.5758932627</v>
      </c>
      <c r="K137" s="41" t="str">
        <f t="shared" si="5"/>
        <v>Software Engineer</v>
      </c>
      <c r="L137" s="18" t="s">
        <v>17</v>
      </c>
      <c r="M137" s="18">
        <f t="shared" si="6"/>
        <v>0</v>
      </c>
      <c r="P137" s="14">
        <f t="shared" si="7"/>
        <v>1.566852851</v>
      </c>
      <c r="Q137" s="14">
        <f t="shared" si="8"/>
        <v>1.831601335</v>
      </c>
      <c r="R137" s="14">
        <f t="shared" si="9"/>
        <v>1.303277421</v>
      </c>
      <c r="S137" s="14">
        <f t="shared" si="10"/>
        <v>1.411449416</v>
      </c>
      <c r="T137" s="14" t="str">
        <f t="shared" si="11"/>
        <v>Product Manager</v>
      </c>
      <c r="U137" s="44">
        <f t="shared" si="12"/>
        <v>1</v>
      </c>
      <c r="V137" s="14">
        <f t="shared" si="13"/>
        <v>0</v>
      </c>
    </row>
    <row r="138" ht="14.25" customHeight="1">
      <c r="E138" s="18" t="s">
        <v>18</v>
      </c>
      <c r="F138" s="16">
        <v>92335.0</v>
      </c>
      <c r="G138" s="39">
        <f t="shared" si="1"/>
        <v>7.688750791</v>
      </c>
      <c r="H138" s="40">
        <f t="shared" si="2"/>
        <v>10.19531918</v>
      </c>
      <c r="I138" s="39">
        <f t="shared" si="3"/>
        <v>9.31043169</v>
      </c>
      <c r="J138" s="41">
        <f t="shared" si="4"/>
        <v>11.22426561</v>
      </c>
      <c r="K138" s="41" t="str">
        <f t="shared" si="5"/>
        <v>Citizen Developer</v>
      </c>
      <c r="L138" s="18" t="s">
        <v>47</v>
      </c>
      <c r="M138" s="18">
        <f t="shared" si="6"/>
        <v>0</v>
      </c>
      <c r="P138" s="14">
        <f t="shared" si="7"/>
        <v>9.006240658</v>
      </c>
      <c r="Q138" s="14">
        <f t="shared" si="8"/>
        <v>9.626540445</v>
      </c>
      <c r="R138" s="14">
        <f t="shared" si="9"/>
        <v>8.357370831</v>
      </c>
      <c r="S138" s="14">
        <f t="shared" si="10"/>
        <v>8.627991926</v>
      </c>
      <c r="T138" s="14" t="str">
        <f t="shared" si="11"/>
        <v>Product Manager</v>
      </c>
      <c r="U138" s="44">
        <f t="shared" si="12"/>
        <v>0</v>
      </c>
      <c r="V138" s="14">
        <f t="shared" si="13"/>
        <v>0</v>
      </c>
    </row>
    <row r="139" ht="14.25" customHeight="1">
      <c r="E139" s="18" t="s">
        <v>26</v>
      </c>
      <c r="F139" s="16">
        <v>99453.0</v>
      </c>
      <c r="G139" s="39">
        <f t="shared" si="1"/>
        <v>14.36317723</v>
      </c>
      <c r="H139" s="40">
        <f t="shared" si="2"/>
        <v>13.08441557</v>
      </c>
      <c r="I139" s="39">
        <f t="shared" si="3"/>
        <v>12.63249458</v>
      </c>
      <c r="J139" s="41">
        <f t="shared" si="4"/>
        <v>10.36824747</v>
      </c>
      <c r="K139" s="41" t="str">
        <f t="shared" si="5"/>
        <v>Software Engineer</v>
      </c>
      <c r="L139" s="18" t="s">
        <v>47</v>
      </c>
      <c r="M139" s="18">
        <f t="shared" si="6"/>
        <v>1</v>
      </c>
      <c r="P139" s="14">
        <f t="shared" si="7"/>
        <v>13.78518034</v>
      </c>
      <c r="Q139" s="14">
        <f t="shared" si="8"/>
        <v>14.55015595</v>
      </c>
      <c r="R139" s="14">
        <f t="shared" si="9"/>
        <v>12.97953206</v>
      </c>
      <c r="S139" s="14">
        <f t="shared" si="10"/>
        <v>13.31625461</v>
      </c>
      <c r="T139" s="14" t="str">
        <f t="shared" si="11"/>
        <v>Product Manager</v>
      </c>
      <c r="U139" s="44">
        <f t="shared" si="12"/>
        <v>0</v>
      </c>
      <c r="V139" s="14">
        <f t="shared" si="13"/>
        <v>0</v>
      </c>
    </row>
    <row r="140" ht="14.25" customHeight="1">
      <c r="E140" s="18" t="s">
        <v>18</v>
      </c>
      <c r="F140" s="16">
        <v>58304.0</v>
      </c>
      <c r="G140" s="39">
        <f t="shared" si="1"/>
        <v>0.3972028643</v>
      </c>
      <c r="H140" s="40">
        <f t="shared" si="2"/>
        <v>0.0441373926</v>
      </c>
      <c r="I140" s="39">
        <f t="shared" si="3"/>
        <v>0.12376324</v>
      </c>
      <c r="J140" s="41">
        <f t="shared" si="4"/>
        <v>0.0027916944</v>
      </c>
      <c r="K140" s="41" t="str">
        <f t="shared" si="5"/>
        <v>Software Engineer</v>
      </c>
      <c r="L140" s="18" t="s">
        <v>47</v>
      </c>
      <c r="M140" s="18">
        <f t="shared" si="6"/>
        <v>1</v>
      </c>
      <c r="P140" s="14">
        <f t="shared" si="7"/>
        <v>0.1616523005</v>
      </c>
      <c r="Q140" s="14">
        <f t="shared" si="8"/>
        <v>0.0902601878</v>
      </c>
      <c r="R140" s="14">
        <f t="shared" si="9"/>
        <v>0.2623367884</v>
      </c>
      <c r="S140" s="14">
        <f t="shared" si="10"/>
        <v>0.2169283105</v>
      </c>
      <c r="T140" s="14" t="str">
        <f t="shared" si="11"/>
        <v>DevOps Engineer</v>
      </c>
      <c r="U140" s="44">
        <f t="shared" si="12"/>
        <v>0</v>
      </c>
      <c r="V140" s="14">
        <f t="shared" si="13"/>
        <v>0</v>
      </c>
    </row>
    <row r="141" ht="14.25" customHeight="1">
      <c r="E141" s="18" t="s">
        <v>26</v>
      </c>
      <c r="F141" s="16">
        <v>39248.0</v>
      </c>
      <c r="G141" s="39">
        <f t="shared" si="1"/>
        <v>4.975673343</v>
      </c>
      <c r="H141" s="40">
        <f t="shared" si="2"/>
        <v>5.775665036</v>
      </c>
      <c r="I141" s="39">
        <f t="shared" si="3"/>
        <v>6.082526789</v>
      </c>
      <c r="J141" s="41">
        <f t="shared" si="4"/>
        <v>7.842932906</v>
      </c>
      <c r="K141" s="41" t="str">
        <f t="shared" si="5"/>
        <v>Citizen Developer</v>
      </c>
      <c r="L141" s="18" t="s">
        <v>25</v>
      </c>
      <c r="M141" s="18">
        <f t="shared" si="6"/>
        <v>1</v>
      </c>
      <c r="P141" s="14">
        <f t="shared" si="7"/>
        <v>5.325295002</v>
      </c>
      <c r="Q141" s="14">
        <f t="shared" si="8"/>
        <v>4.866583068</v>
      </c>
      <c r="R141" s="14">
        <f t="shared" si="9"/>
        <v>5.845699951</v>
      </c>
      <c r="S141" s="14">
        <f t="shared" si="10"/>
        <v>5.623327542</v>
      </c>
      <c r="T141" s="14" t="str">
        <f t="shared" si="11"/>
        <v>DevOps Engineer</v>
      </c>
      <c r="U141" s="44">
        <f t="shared" si="12"/>
        <v>0</v>
      </c>
      <c r="V141" s="14">
        <f t="shared" si="13"/>
        <v>0</v>
      </c>
    </row>
    <row r="142" ht="14.25" customHeight="1">
      <c r="E142" s="18" t="s">
        <v>18</v>
      </c>
      <c r="F142" s="16">
        <v>39448.0</v>
      </c>
      <c r="G142" s="39">
        <f t="shared" si="1"/>
        <v>6.329452529</v>
      </c>
      <c r="H142" s="40">
        <f t="shared" si="2"/>
        <v>4.391912431</v>
      </c>
      <c r="I142" s="39">
        <f t="shared" si="3"/>
        <v>5.00595876</v>
      </c>
      <c r="J142" s="41">
        <f t="shared" si="4"/>
        <v>3.757536012</v>
      </c>
      <c r="K142" s="41" t="str">
        <f t="shared" si="5"/>
        <v>Software Engineer</v>
      </c>
      <c r="L142" s="18" t="s">
        <v>35</v>
      </c>
      <c r="M142" s="18">
        <f t="shared" si="6"/>
        <v>0</v>
      </c>
      <c r="P142" s="14">
        <f t="shared" si="7"/>
        <v>5.233388599</v>
      </c>
      <c r="Q142" s="14">
        <f t="shared" si="8"/>
        <v>4.778741735</v>
      </c>
      <c r="R142" s="14">
        <f t="shared" si="9"/>
        <v>5.749388421</v>
      </c>
      <c r="S142" s="14">
        <f t="shared" si="10"/>
        <v>5.528873317</v>
      </c>
      <c r="T142" s="14" t="str">
        <f t="shared" si="11"/>
        <v>DevOps Engineer</v>
      </c>
      <c r="U142" s="44">
        <f t="shared" si="12"/>
        <v>1</v>
      </c>
      <c r="V142" s="14">
        <f t="shared" si="13"/>
        <v>0</v>
      </c>
    </row>
    <row r="143" ht="14.25" customHeight="1">
      <c r="E143" s="18" t="s">
        <v>18</v>
      </c>
      <c r="F143" s="16">
        <v>61760.0</v>
      </c>
      <c r="G143" s="39">
        <f t="shared" si="1"/>
        <v>0.0810201133</v>
      </c>
      <c r="H143" s="40">
        <f t="shared" si="2"/>
        <v>0.0183632282</v>
      </c>
      <c r="I143" s="39">
        <f t="shared" si="3"/>
        <v>0.00003844</v>
      </c>
      <c r="J143" s="41">
        <f t="shared" si="4"/>
        <v>0.0857104749</v>
      </c>
      <c r="K143" s="41" t="str">
        <f t="shared" si="5"/>
        <v>Product Manager</v>
      </c>
      <c r="L143" s="18" t="s">
        <v>47</v>
      </c>
      <c r="M143" s="18">
        <f t="shared" si="6"/>
        <v>0</v>
      </c>
      <c r="P143" s="14">
        <f t="shared" si="7"/>
        <v>0.0031877396</v>
      </c>
      <c r="Q143" s="14">
        <f t="shared" si="8"/>
        <v>0.0020400278</v>
      </c>
      <c r="R143" s="14">
        <f t="shared" si="9"/>
        <v>0.0277516402</v>
      </c>
      <c r="S143" s="14">
        <f t="shared" si="10"/>
        <v>0.0144373764</v>
      </c>
      <c r="T143" s="14" t="str">
        <f t="shared" si="11"/>
        <v>DevOps Engineer</v>
      </c>
      <c r="U143" s="44">
        <f t="shared" si="12"/>
        <v>0</v>
      </c>
      <c r="V143" s="14">
        <f t="shared" si="13"/>
        <v>0</v>
      </c>
    </row>
    <row r="144" ht="14.25" customHeight="1">
      <c r="E144" s="18" t="s">
        <v>26</v>
      </c>
      <c r="F144" s="16">
        <v>47183.0</v>
      </c>
      <c r="G144" s="39">
        <f t="shared" si="1"/>
        <v>2.065318893</v>
      </c>
      <c r="H144" s="40">
        <f t="shared" si="2"/>
        <v>2.59133155</v>
      </c>
      <c r="I144" s="39">
        <f t="shared" si="3"/>
        <v>2.798185977</v>
      </c>
      <c r="J144" s="41">
        <f t="shared" si="4"/>
        <v>4.028144069</v>
      </c>
      <c r="K144" s="41" t="str">
        <f t="shared" si="5"/>
        <v>Citizen Developer</v>
      </c>
      <c r="L144" s="18" t="s">
        <v>17</v>
      </c>
      <c r="M144" s="18">
        <f t="shared" si="6"/>
        <v>0</v>
      </c>
      <c r="P144" s="14">
        <f t="shared" si="7"/>
        <v>2.29268072</v>
      </c>
      <c r="Q144" s="14">
        <f t="shared" si="8"/>
        <v>1.995250418</v>
      </c>
      <c r="R144" s="14">
        <f t="shared" si="9"/>
        <v>2.638312271</v>
      </c>
      <c r="S144" s="14">
        <f t="shared" si="10"/>
        <v>2.489628401</v>
      </c>
      <c r="T144" s="14" t="str">
        <f t="shared" si="11"/>
        <v>DevOps Engineer</v>
      </c>
      <c r="U144" s="44">
        <f t="shared" si="12"/>
        <v>0</v>
      </c>
      <c r="V144" s="14">
        <f t="shared" si="13"/>
        <v>0</v>
      </c>
    </row>
    <row r="145" ht="14.25" customHeight="1">
      <c r="E145" s="18" t="s">
        <v>18</v>
      </c>
      <c r="F145" s="16">
        <v>88554.0</v>
      </c>
      <c r="G145" s="39">
        <f t="shared" si="1"/>
        <v>5.734873913</v>
      </c>
      <c r="H145" s="40">
        <f t="shared" si="2"/>
        <v>7.923723876</v>
      </c>
      <c r="I145" s="39">
        <f t="shared" si="3"/>
        <v>7.14599824</v>
      </c>
      <c r="J145" s="41">
        <f t="shared" si="4"/>
        <v>8.833755951</v>
      </c>
      <c r="K145" s="41" t="str">
        <f t="shared" si="5"/>
        <v>Citizen Developer</v>
      </c>
      <c r="L145" s="18" t="s">
        <v>47</v>
      </c>
      <c r="M145" s="18">
        <f t="shared" si="6"/>
        <v>0</v>
      </c>
      <c r="P145" s="14">
        <f t="shared" si="7"/>
        <v>6.879813873</v>
      </c>
      <c r="Q145" s="14">
        <f t="shared" si="8"/>
        <v>7.423263521</v>
      </c>
      <c r="R145" s="14">
        <f t="shared" si="9"/>
        <v>6.314222965</v>
      </c>
      <c r="S145" s="14">
        <f t="shared" si="10"/>
        <v>6.549731726</v>
      </c>
      <c r="T145" s="14" t="str">
        <f t="shared" si="11"/>
        <v>Product Manager</v>
      </c>
      <c r="U145" s="44">
        <f t="shared" si="12"/>
        <v>0</v>
      </c>
      <c r="V145" s="14">
        <f t="shared" si="13"/>
        <v>0</v>
      </c>
    </row>
    <row r="146" ht="14.25" customHeight="1">
      <c r="E146" s="18" t="s">
        <v>26</v>
      </c>
      <c r="F146" s="16">
        <v>41161.0</v>
      </c>
      <c r="G146" s="39">
        <f t="shared" si="1"/>
        <v>4.158833156</v>
      </c>
      <c r="H146" s="40">
        <f t="shared" si="2"/>
        <v>4.89277294</v>
      </c>
      <c r="I146" s="39">
        <f t="shared" si="3"/>
        <v>5.175524546</v>
      </c>
      <c r="J146" s="41">
        <f t="shared" si="4"/>
        <v>6.808048234</v>
      </c>
      <c r="K146" s="41" t="str">
        <f t="shared" si="5"/>
        <v>Citizen Developer</v>
      </c>
      <c r="L146" s="18" t="s">
        <v>35</v>
      </c>
      <c r="M146" s="18">
        <f t="shared" si="6"/>
        <v>0</v>
      </c>
      <c r="P146" s="14">
        <f t="shared" si="7"/>
        <v>4.478979949</v>
      </c>
      <c r="Q146" s="14">
        <f t="shared" si="8"/>
        <v>4.059150405</v>
      </c>
      <c r="R146" s="14">
        <f t="shared" si="9"/>
        <v>4.957249862</v>
      </c>
      <c r="S146" s="14">
        <f t="shared" si="10"/>
        <v>4.752642567</v>
      </c>
      <c r="T146" s="14" t="str">
        <f t="shared" si="11"/>
        <v>DevOps Engineer</v>
      </c>
      <c r="U146" s="44">
        <f t="shared" si="12"/>
        <v>1</v>
      </c>
      <c r="V146" s="14">
        <f t="shared" si="13"/>
        <v>0</v>
      </c>
    </row>
    <row r="147" ht="14.25" customHeight="1">
      <c r="E147" s="18" t="s">
        <v>26</v>
      </c>
      <c r="F147" s="16">
        <v>25319.0</v>
      </c>
      <c r="G147" s="39">
        <f t="shared" si="1"/>
        <v>13.12990979</v>
      </c>
      <c r="H147" s="40">
        <f t="shared" si="2"/>
        <v>14.41084087</v>
      </c>
      <c r="I147" s="39">
        <f t="shared" si="3"/>
        <v>14.89325423</v>
      </c>
      <c r="J147" s="41">
        <f t="shared" si="4"/>
        <v>17.5848022</v>
      </c>
      <c r="K147" s="41" t="str">
        <f t="shared" si="5"/>
        <v>Citizen Developer</v>
      </c>
      <c r="L147" s="18" t="s">
        <v>35</v>
      </c>
      <c r="M147" s="18">
        <f t="shared" si="6"/>
        <v>0</v>
      </c>
      <c r="P147" s="14">
        <f t="shared" si="7"/>
        <v>13.69414484</v>
      </c>
      <c r="Q147" s="14">
        <f t="shared" si="8"/>
        <v>12.95232114</v>
      </c>
      <c r="R147" s="14">
        <f t="shared" si="9"/>
        <v>14.52134483</v>
      </c>
      <c r="S147" s="14">
        <f t="shared" si="10"/>
        <v>14.16962048</v>
      </c>
      <c r="T147" s="14" t="str">
        <f t="shared" si="11"/>
        <v>DevOps Engineer</v>
      </c>
      <c r="U147" s="44">
        <f t="shared" si="12"/>
        <v>1</v>
      </c>
      <c r="V147" s="14">
        <f t="shared" si="13"/>
        <v>0</v>
      </c>
    </row>
    <row r="148" ht="14.25" customHeight="1">
      <c r="E148" s="18" t="s">
        <v>26</v>
      </c>
      <c r="F148" s="16">
        <v>66679.0</v>
      </c>
      <c r="G148" s="39">
        <f t="shared" si="1"/>
        <v>0.2626339679</v>
      </c>
      <c r="H148" s="40">
        <f t="shared" si="2"/>
        <v>0.1154903194</v>
      </c>
      <c r="I148" s="39">
        <f t="shared" si="3"/>
        <v>0.0766304629</v>
      </c>
      <c r="J148" s="41">
        <f t="shared" si="4"/>
        <v>0.0032974796</v>
      </c>
      <c r="K148" s="41" t="str">
        <f t="shared" si="5"/>
        <v>Software Engineer</v>
      </c>
      <c r="L148" s="18" t="s">
        <v>17</v>
      </c>
      <c r="M148" s="18">
        <f t="shared" si="6"/>
        <v>0</v>
      </c>
      <c r="P148" s="14">
        <f t="shared" si="7"/>
        <v>0.1896079321</v>
      </c>
      <c r="Q148" s="14">
        <f t="shared" si="8"/>
        <v>0.2884406045</v>
      </c>
      <c r="R148" s="14">
        <f t="shared" si="9"/>
        <v>0.1058277443</v>
      </c>
      <c r="S148" s="14">
        <f t="shared" si="10"/>
        <v>0.1381938738</v>
      </c>
      <c r="T148" s="14" t="str">
        <f t="shared" si="11"/>
        <v>Product Manager</v>
      </c>
      <c r="U148" s="44">
        <f t="shared" si="12"/>
        <v>1</v>
      </c>
      <c r="V148" s="14">
        <f t="shared" si="13"/>
        <v>0</v>
      </c>
    </row>
    <row r="149" ht="14.25" customHeight="1">
      <c r="E149" s="18" t="s">
        <v>26</v>
      </c>
      <c r="F149" s="16">
        <v>63188.0</v>
      </c>
      <c r="G149" s="39">
        <f t="shared" si="1"/>
        <v>0.0266924562</v>
      </c>
      <c r="H149" s="40">
        <f t="shared" si="2"/>
        <v>0.0000857723</v>
      </c>
      <c r="I149" s="39">
        <f t="shared" si="3"/>
        <v>0.0052240981</v>
      </c>
      <c r="J149" s="41">
        <f t="shared" si="4"/>
        <v>0.1652615059</v>
      </c>
      <c r="K149" s="41" t="str">
        <f t="shared" si="5"/>
        <v>DevOps Engineer</v>
      </c>
      <c r="L149" s="18" t="s">
        <v>25</v>
      </c>
      <c r="M149" s="18">
        <f t="shared" si="6"/>
        <v>0</v>
      </c>
      <c r="P149" s="14">
        <f t="shared" si="7"/>
        <v>0.0074545834</v>
      </c>
      <c r="Q149" s="14">
        <f t="shared" si="8"/>
        <v>0.0353314678</v>
      </c>
      <c r="R149" s="14">
        <f t="shared" si="9"/>
        <v>0.0005658802</v>
      </c>
      <c r="S149" s="14">
        <f t="shared" si="10"/>
        <v>0.0005127674</v>
      </c>
      <c r="T149" s="14" t="str">
        <f t="shared" si="11"/>
        <v>Software Engineer</v>
      </c>
      <c r="U149" s="44">
        <f t="shared" si="12"/>
        <v>0</v>
      </c>
      <c r="V149" s="14">
        <f t="shared" si="13"/>
        <v>0</v>
      </c>
    </row>
    <row r="150" ht="14.25" customHeight="1">
      <c r="E150" s="18" t="s">
        <v>26</v>
      </c>
      <c r="F150" s="16">
        <v>42230.0</v>
      </c>
      <c r="G150" s="39">
        <f t="shared" si="1"/>
        <v>3.734253778</v>
      </c>
      <c r="H150" s="40">
        <f t="shared" si="2"/>
        <v>4.431283217</v>
      </c>
      <c r="I150" s="39">
        <f t="shared" si="3"/>
        <v>4.700561876</v>
      </c>
      <c r="J150" s="41">
        <f t="shared" si="4"/>
        <v>6.261623821</v>
      </c>
      <c r="K150" s="41" t="str">
        <f t="shared" si="5"/>
        <v>Citizen Developer</v>
      </c>
      <c r="L150" s="18" t="s">
        <v>35</v>
      </c>
      <c r="M150" s="18">
        <f t="shared" si="6"/>
        <v>0</v>
      </c>
      <c r="P150" s="14">
        <f t="shared" si="7"/>
        <v>4.037929776</v>
      </c>
      <c r="Q150" s="14">
        <f t="shared" si="8"/>
        <v>3.639828028</v>
      </c>
      <c r="R150" s="14">
        <f t="shared" si="9"/>
        <v>4.492654287</v>
      </c>
      <c r="S150" s="14">
        <f t="shared" si="10"/>
        <v>4.297974282</v>
      </c>
      <c r="T150" s="14" t="str">
        <f t="shared" si="11"/>
        <v>DevOps Engineer</v>
      </c>
      <c r="U150" s="44">
        <f t="shared" si="12"/>
        <v>1</v>
      </c>
      <c r="V150" s="14">
        <f t="shared" si="13"/>
        <v>0</v>
      </c>
    </row>
    <row r="151" ht="14.25" customHeight="1">
      <c r="E151" s="18" t="s">
        <v>26</v>
      </c>
      <c r="F151" s="16">
        <v>88958.0</v>
      </c>
      <c r="G151" s="39">
        <f t="shared" si="1"/>
        <v>7.509673013</v>
      </c>
      <c r="H151" s="40">
        <f t="shared" si="2"/>
        <v>6.59328186</v>
      </c>
      <c r="I151" s="39">
        <f t="shared" si="3"/>
        <v>6.273632688</v>
      </c>
      <c r="J151" s="41">
        <f t="shared" si="4"/>
        <v>4.710967438</v>
      </c>
      <c r="K151" s="41" t="str">
        <f t="shared" si="5"/>
        <v>Software Engineer</v>
      </c>
      <c r="L151" s="18" t="s">
        <v>17</v>
      </c>
      <c r="M151" s="18">
        <f t="shared" si="6"/>
        <v>0</v>
      </c>
      <c r="P151" s="14">
        <f t="shared" si="7"/>
        <v>7.093379579</v>
      </c>
      <c r="Q151" s="14">
        <f t="shared" si="8"/>
        <v>7.645040668</v>
      </c>
      <c r="R151" s="14">
        <f t="shared" si="9"/>
        <v>6.518890316</v>
      </c>
      <c r="S151" s="14">
        <f t="shared" si="10"/>
        <v>6.758150831</v>
      </c>
      <c r="T151" s="14" t="str">
        <f t="shared" si="11"/>
        <v>Product Manager</v>
      </c>
      <c r="U151" s="44">
        <f t="shared" si="12"/>
        <v>1</v>
      </c>
      <c r="V151" s="14">
        <f t="shared" si="13"/>
        <v>0</v>
      </c>
    </row>
    <row r="152" ht="14.25" customHeight="1">
      <c r="E152" s="18" t="s">
        <v>26</v>
      </c>
      <c r="F152" s="16">
        <v>84033.0</v>
      </c>
      <c r="G152" s="39">
        <f t="shared" si="1"/>
        <v>5.052956676</v>
      </c>
      <c r="H152" s="40">
        <f t="shared" si="2"/>
        <v>4.306615524</v>
      </c>
      <c r="I152" s="39">
        <f t="shared" si="3"/>
        <v>4.049037691</v>
      </c>
      <c r="J152" s="41">
        <f t="shared" si="4"/>
        <v>2.815604516</v>
      </c>
      <c r="K152" s="41" t="str">
        <f t="shared" si="5"/>
        <v>Software Engineer</v>
      </c>
      <c r="L152" s="18" t="s">
        <v>35</v>
      </c>
      <c r="M152" s="18">
        <f t="shared" si="6"/>
        <v>0</v>
      </c>
      <c r="P152" s="14">
        <f t="shared" si="7"/>
        <v>4.712545999</v>
      </c>
      <c r="Q152" s="14">
        <f t="shared" si="8"/>
        <v>5.164104751</v>
      </c>
      <c r="R152" s="14">
        <f t="shared" si="9"/>
        <v>4.246532977</v>
      </c>
      <c r="S152" s="14">
        <f t="shared" si="10"/>
        <v>4.44005738</v>
      </c>
      <c r="T152" s="14" t="str">
        <f t="shared" si="11"/>
        <v>Product Manager</v>
      </c>
      <c r="U152" s="44">
        <f t="shared" si="12"/>
        <v>0</v>
      </c>
      <c r="V152" s="14">
        <f t="shared" si="13"/>
        <v>0</v>
      </c>
    </row>
    <row r="153" ht="14.25" customHeight="1">
      <c r="E153" s="18" t="s">
        <v>18</v>
      </c>
      <c r="F153" s="16">
        <v>99458.0</v>
      </c>
      <c r="G153" s="39">
        <f t="shared" si="1"/>
        <v>12.14633798</v>
      </c>
      <c r="H153" s="40">
        <f t="shared" si="2"/>
        <v>15.25145392</v>
      </c>
      <c r="I153" s="39">
        <f t="shared" si="3"/>
        <v>14.16468496</v>
      </c>
      <c r="J153" s="41">
        <f t="shared" si="4"/>
        <v>16.5044223</v>
      </c>
      <c r="K153" s="41" t="str">
        <f t="shared" si="5"/>
        <v>Citizen Developer</v>
      </c>
      <c r="L153" s="18" t="s">
        <v>25</v>
      </c>
      <c r="M153" s="18">
        <f t="shared" si="6"/>
        <v>1</v>
      </c>
      <c r="P153" s="14">
        <f t="shared" si="7"/>
        <v>13.78889343</v>
      </c>
      <c r="Q153" s="14">
        <f t="shared" si="8"/>
        <v>14.55397067</v>
      </c>
      <c r="R153" s="14">
        <f t="shared" si="9"/>
        <v>12.98313502</v>
      </c>
      <c r="S153" s="14">
        <f t="shared" si="10"/>
        <v>13.319904</v>
      </c>
      <c r="T153" s="14" t="str">
        <f t="shared" si="11"/>
        <v>Product Manager</v>
      </c>
      <c r="U153" s="44">
        <f t="shared" si="12"/>
        <v>0</v>
      </c>
      <c r="V153" s="14">
        <f t="shared" si="13"/>
        <v>0</v>
      </c>
    </row>
    <row r="154" ht="14.25" customHeight="1">
      <c r="E154" s="18" t="s">
        <v>18</v>
      </c>
      <c r="F154" s="16">
        <v>73902.0</v>
      </c>
      <c r="G154" s="39">
        <f t="shared" si="1"/>
        <v>0.8640811939</v>
      </c>
      <c r="H154" s="40">
        <f t="shared" si="2"/>
        <v>1.821719754</v>
      </c>
      <c r="I154" s="39">
        <f t="shared" si="3"/>
        <v>1.459264</v>
      </c>
      <c r="J154" s="41">
        <f t="shared" si="4"/>
        <v>2.270939031</v>
      </c>
      <c r="K154" s="41" t="str">
        <f t="shared" si="5"/>
        <v>Citizen Developer</v>
      </c>
      <c r="L154" s="18" t="s">
        <v>25</v>
      </c>
      <c r="M154" s="18">
        <f t="shared" si="6"/>
        <v>1</v>
      </c>
      <c r="P154" s="14">
        <f t="shared" si="7"/>
        <v>1.340361744</v>
      </c>
      <c r="Q154" s="14">
        <f t="shared" si="8"/>
        <v>1.586004401</v>
      </c>
      <c r="R154" s="14">
        <f t="shared" si="9"/>
        <v>1.09749041</v>
      </c>
      <c r="S154" s="14">
        <f t="shared" si="10"/>
        <v>1.196933075</v>
      </c>
      <c r="T154" s="14" t="str">
        <f t="shared" si="11"/>
        <v>Product Manager</v>
      </c>
      <c r="U154" s="44">
        <f t="shared" si="12"/>
        <v>0</v>
      </c>
      <c r="V154" s="14">
        <f t="shared" si="13"/>
        <v>0</v>
      </c>
    </row>
    <row r="155" ht="14.25" customHeight="1">
      <c r="E155" s="18" t="s">
        <v>18</v>
      </c>
      <c r="F155" s="16">
        <v>26028.0</v>
      </c>
      <c r="G155" s="39">
        <f t="shared" si="1"/>
        <v>14.88293195</v>
      </c>
      <c r="H155" s="40">
        <f t="shared" si="2"/>
        <v>11.81770574</v>
      </c>
      <c r="I155" s="39">
        <f t="shared" si="3"/>
        <v>12.81210436</v>
      </c>
      <c r="J155" s="41">
        <f t="shared" si="4"/>
        <v>10.76126354</v>
      </c>
      <c r="K155" s="41" t="str">
        <f t="shared" si="5"/>
        <v>Software Engineer</v>
      </c>
      <c r="L155" s="18" t="s">
        <v>25</v>
      </c>
      <c r="M155" s="18">
        <f t="shared" si="6"/>
        <v>0</v>
      </c>
      <c r="P155" s="14">
        <f t="shared" si="7"/>
        <v>13.17443223</v>
      </c>
      <c r="Q155" s="14">
        <f t="shared" si="8"/>
        <v>12.4470192</v>
      </c>
      <c r="R155" s="14">
        <f t="shared" si="9"/>
        <v>13.98601604</v>
      </c>
      <c r="S155" s="14">
        <f t="shared" si="10"/>
        <v>13.64087584</v>
      </c>
      <c r="T155" s="14" t="str">
        <f t="shared" si="11"/>
        <v>DevOps Engineer</v>
      </c>
      <c r="U155" s="44">
        <f t="shared" si="12"/>
        <v>0</v>
      </c>
      <c r="V155" s="14">
        <f t="shared" si="13"/>
        <v>0</v>
      </c>
    </row>
    <row r="156" ht="14.25" customHeight="1">
      <c r="E156" s="18" t="s">
        <v>18</v>
      </c>
      <c r="F156" s="16">
        <v>73620.0</v>
      </c>
      <c r="G156" s="39">
        <f t="shared" si="1"/>
        <v>0.8124492681</v>
      </c>
      <c r="H156" s="40">
        <f t="shared" si="2"/>
        <v>1.746391294</v>
      </c>
      <c r="I156" s="39">
        <f t="shared" si="3"/>
        <v>1.39192804</v>
      </c>
      <c r="J156" s="41">
        <f t="shared" si="4"/>
        <v>2.186741529</v>
      </c>
      <c r="K156" s="41" t="str">
        <f t="shared" si="5"/>
        <v>Citizen Developer</v>
      </c>
      <c r="L156" s="18" t="s">
        <v>47</v>
      </c>
      <c r="M156" s="18">
        <f t="shared" si="6"/>
        <v>0</v>
      </c>
      <c r="P156" s="14">
        <f t="shared" si="7"/>
        <v>1.275860452</v>
      </c>
      <c r="Q156" s="14">
        <f t="shared" si="8"/>
        <v>1.515771361</v>
      </c>
      <c r="R156" s="14">
        <f t="shared" si="9"/>
        <v>1.039200346</v>
      </c>
      <c r="S156" s="14">
        <f t="shared" si="10"/>
        <v>1.136024213</v>
      </c>
      <c r="T156" s="14" t="str">
        <f t="shared" si="11"/>
        <v>Product Manager</v>
      </c>
      <c r="U156" s="44">
        <f t="shared" si="12"/>
        <v>0</v>
      </c>
      <c r="V156" s="14">
        <f t="shared" si="13"/>
        <v>0</v>
      </c>
    </row>
    <row r="157" ht="14.25" customHeight="1">
      <c r="E157" s="18" t="s">
        <v>18</v>
      </c>
      <c r="F157" s="16">
        <v>85786.0</v>
      </c>
      <c r="G157" s="39">
        <f t="shared" si="1"/>
        <v>4.485753195</v>
      </c>
      <c r="H157" s="40">
        <f t="shared" si="2"/>
        <v>6.442007393</v>
      </c>
      <c r="I157" s="39">
        <f t="shared" si="3"/>
        <v>5.74273296</v>
      </c>
      <c r="J157" s="41">
        <f t="shared" si="4"/>
        <v>7.26498447</v>
      </c>
      <c r="K157" s="41" t="str">
        <f t="shared" si="5"/>
        <v>Citizen Developer</v>
      </c>
      <c r="L157" s="18" t="s">
        <v>17</v>
      </c>
      <c r="M157" s="18">
        <f t="shared" si="6"/>
        <v>0</v>
      </c>
      <c r="P157" s="14">
        <f t="shared" si="7"/>
        <v>5.504372568</v>
      </c>
      <c r="Q157" s="14">
        <f t="shared" si="8"/>
        <v>5.991561655</v>
      </c>
      <c r="R157" s="14">
        <f t="shared" si="9"/>
        <v>4.999748612</v>
      </c>
      <c r="S157" s="14">
        <f t="shared" si="10"/>
        <v>5.209552285</v>
      </c>
      <c r="T157" s="14" t="str">
        <f t="shared" si="11"/>
        <v>Product Manager</v>
      </c>
      <c r="U157" s="44">
        <f t="shared" si="12"/>
        <v>1</v>
      </c>
      <c r="V157" s="14">
        <f t="shared" si="13"/>
        <v>0</v>
      </c>
    </row>
    <row r="158" ht="14.25" customHeight="1">
      <c r="E158" s="18" t="s">
        <v>18</v>
      </c>
      <c r="F158" s="16">
        <v>54032.0</v>
      </c>
      <c r="G158" s="39">
        <f t="shared" si="1"/>
        <v>1.118180036</v>
      </c>
      <c r="H158" s="40">
        <f t="shared" si="2"/>
        <v>0.4061372836</v>
      </c>
      <c r="I158" s="39">
        <f t="shared" si="3"/>
        <v>0.606841</v>
      </c>
      <c r="J158" s="41">
        <f t="shared" si="4"/>
        <v>0.2304350284</v>
      </c>
      <c r="K158" s="41" t="str">
        <f t="shared" si="5"/>
        <v>Software Engineer</v>
      </c>
      <c r="L158" s="18" t="s">
        <v>47</v>
      </c>
      <c r="M158" s="18">
        <f t="shared" si="6"/>
        <v>1</v>
      </c>
      <c r="P158" s="14">
        <f t="shared" si="7"/>
        <v>0.6876722649</v>
      </c>
      <c r="Q158" s="14">
        <f t="shared" si="8"/>
        <v>0.5294502678</v>
      </c>
      <c r="R158" s="14">
        <f t="shared" si="9"/>
        <v>0.8824502567</v>
      </c>
      <c r="S158" s="14">
        <f t="shared" si="10"/>
        <v>0.797369764</v>
      </c>
      <c r="T158" s="14" t="str">
        <f t="shared" si="11"/>
        <v>DevOps Engineer</v>
      </c>
      <c r="U158" s="44">
        <f t="shared" si="12"/>
        <v>0</v>
      </c>
      <c r="V158" s="14">
        <f t="shared" si="13"/>
        <v>0</v>
      </c>
    </row>
    <row r="159" ht="14.25" customHeight="1">
      <c r="E159" s="18" t="s">
        <v>18</v>
      </c>
      <c r="F159" s="16">
        <v>36277.0</v>
      </c>
      <c r="G159" s="39">
        <f t="shared" si="1"/>
        <v>8.025550871</v>
      </c>
      <c r="H159" s="40">
        <f t="shared" si="2"/>
        <v>5.821550812</v>
      </c>
      <c r="I159" s="39">
        <f t="shared" si="3"/>
        <v>6.52547025</v>
      </c>
      <c r="J159" s="41">
        <f t="shared" si="4"/>
        <v>5.087444842</v>
      </c>
      <c r="K159" s="41" t="str">
        <f t="shared" si="5"/>
        <v>Software Engineer</v>
      </c>
      <c r="L159" s="18" t="s">
        <v>35</v>
      </c>
      <c r="M159" s="18">
        <f t="shared" si="6"/>
        <v>0</v>
      </c>
      <c r="P159" s="14">
        <f t="shared" si="7"/>
        <v>6.784775026</v>
      </c>
      <c r="Q159" s="14">
        <f t="shared" si="8"/>
        <v>6.265676485</v>
      </c>
      <c r="R159" s="14">
        <f t="shared" si="9"/>
        <v>7.37061813</v>
      </c>
      <c r="S159" s="14">
        <f t="shared" si="10"/>
        <v>7.12065547</v>
      </c>
      <c r="T159" s="14" t="str">
        <f t="shared" si="11"/>
        <v>DevOps Engineer</v>
      </c>
      <c r="U159" s="44">
        <f t="shared" si="12"/>
        <v>1</v>
      </c>
      <c r="V159" s="14">
        <f t="shared" si="13"/>
        <v>0</v>
      </c>
    </row>
    <row r="160" ht="14.25" customHeight="1">
      <c r="E160" s="18" t="s">
        <v>26</v>
      </c>
      <c r="F160" s="16">
        <v>54596.0</v>
      </c>
      <c r="G160" s="39">
        <f t="shared" si="1"/>
        <v>0.4841678927</v>
      </c>
      <c r="H160" s="40">
        <f t="shared" si="2"/>
        <v>0.7542250875</v>
      </c>
      <c r="I160" s="39">
        <f t="shared" si="3"/>
        <v>0.8676511194</v>
      </c>
      <c r="J160" s="41">
        <f t="shared" si="4"/>
        <v>1.602056445</v>
      </c>
      <c r="K160" s="41" t="str">
        <f t="shared" si="5"/>
        <v>Citizen Developer</v>
      </c>
      <c r="L160" s="18" t="s">
        <v>17</v>
      </c>
      <c r="M160" s="18">
        <f t="shared" si="6"/>
        <v>0</v>
      </c>
      <c r="P160" s="14">
        <f t="shared" si="7"/>
        <v>0.5973126889</v>
      </c>
      <c r="Q160" s="14">
        <f t="shared" si="8"/>
        <v>0.4505541878</v>
      </c>
      <c r="R160" s="14">
        <f t="shared" si="9"/>
        <v>0.7796682237</v>
      </c>
      <c r="S160" s="14">
        <f t="shared" si="10"/>
        <v>0.6998253285</v>
      </c>
      <c r="T160" s="14" t="str">
        <f t="shared" si="11"/>
        <v>DevOps Engineer</v>
      </c>
      <c r="U160" s="44">
        <f t="shared" si="12"/>
        <v>0</v>
      </c>
      <c r="V160" s="14">
        <f t="shared" si="13"/>
        <v>0</v>
      </c>
    </row>
    <row r="161" ht="14.25" customHeight="1">
      <c r="E161" s="18" t="s">
        <v>18</v>
      </c>
      <c r="F161" s="16">
        <v>71293.0</v>
      </c>
      <c r="G161" s="39">
        <f t="shared" si="1"/>
        <v>0.4471057643</v>
      </c>
      <c r="H161" s="40">
        <f t="shared" si="2"/>
        <v>1.18550937</v>
      </c>
      <c r="I161" s="39">
        <f t="shared" si="3"/>
        <v>0.89699841</v>
      </c>
      <c r="J161" s="41">
        <f t="shared" si="4"/>
        <v>1.55267428</v>
      </c>
      <c r="K161" s="41" t="str">
        <f t="shared" si="5"/>
        <v>Citizen Developer</v>
      </c>
      <c r="L161" s="18" t="s">
        <v>47</v>
      </c>
      <c r="M161" s="18">
        <f t="shared" si="6"/>
        <v>0</v>
      </c>
      <c r="P161" s="14">
        <f t="shared" si="7"/>
        <v>0.8043218589</v>
      </c>
      <c r="Q161" s="14">
        <f t="shared" si="8"/>
        <v>0.9969356845</v>
      </c>
      <c r="R161" s="14">
        <f t="shared" si="9"/>
        <v>0.6189154008</v>
      </c>
      <c r="S161" s="14">
        <f t="shared" si="10"/>
        <v>0.694129535</v>
      </c>
      <c r="T161" s="14" t="str">
        <f t="shared" si="11"/>
        <v>Product Manager</v>
      </c>
      <c r="U161" s="44">
        <f t="shared" si="12"/>
        <v>0</v>
      </c>
      <c r="V161" s="14">
        <f t="shared" si="13"/>
        <v>0</v>
      </c>
    </row>
    <row r="162" ht="14.25" customHeight="1">
      <c r="E162" s="18" t="s">
        <v>18</v>
      </c>
      <c r="F162" s="16">
        <v>28545.0</v>
      </c>
      <c r="G162" s="39">
        <f t="shared" si="1"/>
        <v>13.00424803</v>
      </c>
      <c r="H162" s="40">
        <f t="shared" si="2"/>
        <v>10.15052598</v>
      </c>
      <c r="I162" s="39">
        <f t="shared" si="3"/>
        <v>11.07358729</v>
      </c>
      <c r="J162" s="41">
        <f t="shared" si="4"/>
        <v>9.173244705</v>
      </c>
      <c r="K162" s="41" t="str">
        <f t="shared" si="5"/>
        <v>Software Engineer</v>
      </c>
      <c r="L162" s="18" t="s">
        <v>35</v>
      </c>
      <c r="M162" s="18">
        <f t="shared" si="6"/>
        <v>0</v>
      </c>
      <c r="P162" s="14">
        <f t="shared" si="7"/>
        <v>11.41061424</v>
      </c>
      <c r="Q162" s="14">
        <f t="shared" si="8"/>
        <v>10.73436011</v>
      </c>
      <c r="R162" s="14">
        <f t="shared" si="9"/>
        <v>12.16675954</v>
      </c>
      <c r="S162" s="14">
        <f t="shared" si="10"/>
        <v>11.8449935</v>
      </c>
      <c r="T162" s="14" t="str">
        <f t="shared" si="11"/>
        <v>DevOps Engineer</v>
      </c>
      <c r="U162" s="44">
        <f t="shared" si="12"/>
        <v>1</v>
      </c>
      <c r="V162" s="14">
        <f t="shared" si="13"/>
        <v>0</v>
      </c>
    </row>
    <row r="163" ht="14.25" customHeight="1">
      <c r="E163" s="18" t="s">
        <v>26</v>
      </c>
      <c r="F163" s="16">
        <v>86159.0</v>
      </c>
      <c r="G163" s="39">
        <f t="shared" si="1"/>
        <v>6.053953272</v>
      </c>
      <c r="H163" s="40">
        <f t="shared" si="2"/>
        <v>5.234205765</v>
      </c>
      <c r="I163" s="39">
        <f t="shared" si="3"/>
        <v>4.949833279</v>
      </c>
      <c r="J163" s="41">
        <f t="shared" si="4"/>
        <v>3.574278806</v>
      </c>
      <c r="K163" s="41" t="str">
        <f t="shared" si="5"/>
        <v>Software Engineer</v>
      </c>
      <c r="L163" s="18" t="s">
        <v>35</v>
      </c>
      <c r="M163" s="18">
        <f t="shared" si="6"/>
        <v>0</v>
      </c>
      <c r="P163" s="14">
        <f t="shared" si="7"/>
        <v>5.680785897</v>
      </c>
      <c r="Q163" s="14">
        <f t="shared" si="8"/>
        <v>6.175556338</v>
      </c>
      <c r="R163" s="14">
        <f t="shared" si="9"/>
        <v>5.16794638</v>
      </c>
      <c r="S163" s="14">
        <f t="shared" si="10"/>
        <v>5.381213925</v>
      </c>
      <c r="T163" s="14" t="str">
        <f t="shared" si="11"/>
        <v>Product Manager</v>
      </c>
      <c r="U163" s="44">
        <f t="shared" si="12"/>
        <v>0</v>
      </c>
      <c r="V163" s="14">
        <f t="shared" si="13"/>
        <v>0</v>
      </c>
    </row>
    <row r="164" ht="14.25" customHeight="1">
      <c r="E164" s="18" t="s">
        <v>26</v>
      </c>
      <c r="F164" s="16">
        <v>32223.0</v>
      </c>
      <c r="G164" s="39">
        <f t="shared" si="1"/>
        <v>8.603203137</v>
      </c>
      <c r="H164" s="40">
        <f t="shared" si="2"/>
        <v>9.64575346</v>
      </c>
      <c r="I164" s="39">
        <f t="shared" si="3"/>
        <v>10.04115352</v>
      </c>
      <c r="J164" s="41">
        <f t="shared" si="4"/>
        <v>12.27117493</v>
      </c>
      <c r="K164" s="41" t="str">
        <f t="shared" si="5"/>
        <v>Citizen Developer</v>
      </c>
      <c r="L164" s="18" t="s">
        <v>35</v>
      </c>
      <c r="M164" s="18">
        <f t="shared" si="6"/>
        <v>0</v>
      </c>
      <c r="P164" s="14">
        <f t="shared" si="7"/>
        <v>9.061063651</v>
      </c>
      <c r="Q164" s="14">
        <f t="shared" si="8"/>
        <v>8.459566151</v>
      </c>
      <c r="R164" s="14">
        <f t="shared" si="9"/>
        <v>9.736198671</v>
      </c>
      <c r="S164" s="14">
        <f t="shared" si="10"/>
        <v>9.448588458</v>
      </c>
      <c r="T164" s="14" t="str">
        <f t="shared" si="11"/>
        <v>DevOps Engineer</v>
      </c>
      <c r="U164" s="44">
        <f t="shared" si="12"/>
        <v>1</v>
      </c>
      <c r="V164" s="14">
        <f t="shared" si="13"/>
        <v>0</v>
      </c>
    </row>
    <row r="165" ht="14.25" customHeight="1">
      <c r="E165" s="18" t="s">
        <v>26</v>
      </c>
      <c r="F165" s="16">
        <v>72406.0</v>
      </c>
      <c r="G165" s="39">
        <f t="shared" si="1"/>
        <v>1.177611858</v>
      </c>
      <c r="H165" s="40">
        <f t="shared" si="2"/>
        <v>0.8327268182</v>
      </c>
      <c r="I165" s="39">
        <f t="shared" si="3"/>
        <v>0.7216877609</v>
      </c>
      <c r="J165" s="41">
        <f t="shared" si="4"/>
        <v>0.2655096817</v>
      </c>
      <c r="K165" s="41" t="str">
        <f t="shared" si="5"/>
        <v>Software Engineer</v>
      </c>
      <c r="L165" s="18" t="s">
        <v>35</v>
      </c>
      <c r="M165" s="18">
        <f t="shared" si="6"/>
        <v>0</v>
      </c>
      <c r="P165" s="14">
        <f t="shared" si="7"/>
        <v>1.016346117</v>
      </c>
      <c r="Q165" s="14">
        <f t="shared" si="8"/>
        <v>1.231582055</v>
      </c>
      <c r="R165" s="14">
        <f t="shared" si="9"/>
        <v>0.8064251296</v>
      </c>
      <c r="S165" s="14">
        <f t="shared" si="10"/>
        <v>0.8919751609</v>
      </c>
      <c r="T165" s="14" t="str">
        <f t="shared" si="11"/>
        <v>Product Manager</v>
      </c>
      <c r="U165" s="44">
        <f t="shared" si="12"/>
        <v>0</v>
      </c>
      <c r="V165" s="14">
        <f t="shared" si="13"/>
        <v>0</v>
      </c>
    </row>
    <row r="166" ht="14.25" customHeight="1">
      <c r="E166" s="18" t="s">
        <v>26</v>
      </c>
      <c r="F166" s="16">
        <v>42874.0</v>
      </c>
      <c r="G166" s="39">
        <f t="shared" si="1"/>
        <v>3.489505218</v>
      </c>
      <c r="H166" s="40">
        <f t="shared" si="2"/>
        <v>4.164298677</v>
      </c>
      <c r="I166" s="39">
        <f t="shared" si="3"/>
        <v>4.4254608</v>
      </c>
      <c r="J166" s="41">
        <f t="shared" si="4"/>
        <v>5.94347189</v>
      </c>
      <c r="K166" s="41" t="str">
        <f t="shared" si="5"/>
        <v>Citizen Developer</v>
      </c>
      <c r="L166" s="18" t="s">
        <v>35</v>
      </c>
      <c r="M166" s="18">
        <f t="shared" si="6"/>
        <v>0</v>
      </c>
      <c r="P166" s="14">
        <f t="shared" si="7"/>
        <v>3.783258679</v>
      </c>
      <c r="Q166" s="14">
        <f t="shared" si="8"/>
        <v>3.398246455</v>
      </c>
      <c r="R166" s="14">
        <f t="shared" si="9"/>
        <v>4.223798683</v>
      </c>
      <c r="S166" s="14">
        <f t="shared" si="10"/>
        <v>4.035099196</v>
      </c>
      <c r="T166" s="14" t="str">
        <f t="shared" si="11"/>
        <v>DevOps Engineer</v>
      </c>
      <c r="U166" s="44">
        <f t="shared" si="12"/>
        <v>1</v>
      </c>
      <c r="V166" s="14">
        <f t="shared" si="13"/>
        <v>0</v>
      </c>
    </row>
    <row r="167" ht="14.25" customHeight="1">
      <c r="E167" s="18" t="s">
        <v>18</v>
      </c>
      <c r="F167" s="16">
        <v>39841.0</v>
      </c>
      <c r="G167" s="39">
        <f t="shared" si="1"/>
        <v>6.133251969</v>
      </c>
      <c r="H167" s="40">
        <f t="shared" si="2"/>
        <v>4.228735765</v>
      </c>
      <c r="I167" s="39">
        <f t="shared" si="3"/>
        <v>4.83164361</v>
      </c>
      <c r="J167" s="41">
        <f t="shared" si="4"/>
        <v>3.606719394</v>
      </c>
      <c r="K167" s="41" t="str">
        <f t="shared" si="5"/>
        <v>Software Engineer</v>
      </c>
      <c r="L167" s="18" t="s">
        <v>25</v>
      </c>
      <c r="M167" s="18">
        <f t="shared" si="6"/>
        <v>0</v>
      </c>
      <c r="P167" s="14">
        <f t="shared" si="7"/>
        <v>5.055123007</v>
      </c>
      <c r="Q167" s="14">
        <f t="shared" si="8"/>
        <v>4.608464005</v>
      </c>
      <c r="R167" s="14">
        <f t="shared" si="9"/>
        <v>5.562466756</v>
      </c>
      <c r="S167" s="14">
        <f t="shared" si="10"/>
        <v>5.345601254</v>
      </c>
      <c r="T167" s="14" t="str">
        <f t="shared" si="11"/>
        <v>DevOps Engineer</v>
      </c>
      <c r="U167" s="44">
        <f t="shared" si="12"/>
        <v>0</v>
      </c>
      <c r="V167" s="14">
        <f t="shared" si="13"/>
        <v>0</v>
      </c>
    </row>
    <row r="168" ht="14.25" customHeight="1">
      <c r="E168" s="18" t="s">
        <v>26</v>
      </c>
      <c r="F168" s="16">
        <v>96840.0</v>
      </c>
      <c r="G168" s="39">
        <f t="shared" si="1"/>
        <v>12.45086454</v>
      </c>
      <c r="H168" s="40">
        <f t="shared" si="2"/>
        <v>11.26232433</v>
      </c>
      <c r="I168" s="39">
        <f t="shared" si="3"/>
        <v>10.84333581</v>
      </c>
      <c r="J168" s="41">
        <f t="shared" si="4"/>
        <v>8.753765542</v>
      </c>
      <c r="K168" s="41" t="str">
        <f t="shared" si="5"/>
        <v>Software Engineer</v>
      </c>
      <c r="L168" s="18" t="s">
        <v>47</v>
      </c>
      <c r="M168" s="18">
        <f t="shared" si="6"/>
        <v>1</v>
      </c>
      <c r="P168" s="14">
        <f t="shared" si="7"/>
        <v>11.91312788</v>
      </c>
      <c r="Q168" s="14">
        <f t="shared" si="8"/>
        <v>12.62499336</v>
      </c>
      <c r="R168" s="14">
        <f t="shared" si="9"/>
        <v>11.16503258</v>
      </c>
      <c r="S168" s="14">
        <f t="shared" si="10"/>
        <v>11.47748945</v>
      </c>
      <c r="T168" s="14" t="str">
        <f t="shared" si="11"/>
        <v>Product Manager</v>
      </c>
      <c r="U168" s="44">
        <f t="shared" si="12"/>
        <v>0</v>
      </c>
      <c r="V168" s="14">
        <f t="shared" si="13"/>
        <v>0</v>
      </c>
    </row>
    <row r="169" ht="14.25" customHeight="1">
      <c r="E169" s="18" t="s">
        <v>26</v>
      </c>
      <c r="F169" s="16">
        <v>46081.0</v>
      </c>
      <c r="G169" s="39">
        <f t="shared" si="1"/>
        <v>2.394204564</v>
      </c>
      <c r="H169" s="40">
        <f t="shared" si="2"/>
        <v>2.958266988</v>
      </c>
      <c r="I169" s="39">
        <f t="shared" si="3"/>
        <v>3.179010271</v>
      </c>
      <c r="J169" s="41">
        <f t="shared" si="4"/>
        <v>4.482636129</v>
      </c>
      <c r="K169" s="41" t="str">
        <f t="shared" si="5"/>
        <v>Citizen Developer</v>
      </c>
      <c r="L169" s="18" t="s">
        <v>35</v>
      </c>
      <c r="M169" s="18">
        <f t="shared" si="6"/>
        <v>0</v>
      </c>
      <c r="P169" s="14">
        <f t="shared" si="7"/>
        <v>2.638545639</v>
      </c>
      <c r="Q169" s="14">
        <f t="shared" si="8"/>
        <v>2.318716805</v>
      </c>
      <c r="R169" s="14">
        <f t="shared" si="9"/>
        <v>3.008449438</v>
      </c>
      <c r="S169" s="14">
        <f t="shared" si="10"/>
        <v>2.849531823</v>
      </c>
      <c r="T169" s="14" t="str">
        <f t="shared" si="11"/>
        <v>DevOps Engineer</v>
      </c>
      <c r="U169" s="44">
        <f t="shared" si="12"/>
        <v>1</v>
      </c>
      <c r="V169" s="14">
        <f t="shared" si="13"/>
        <v>0</v>
      </c>
    </row>
    <row r="170" ht="14.25" customHeight="1">
      <c r="E170" s="18" t="s">
        <v>18</v>
      </c>
      <c r="F170" s="16">
        <v>46944.0</v>
      </c>
      <c r="G170" s="39">
        <f t="shared" si="1"/>
        <v>3.119604877</v>
      </c>
      <c r="H170" s="40">
        <f t="shared" si="2"/>
        <v>1.811955626</v>
      </c>
      <c r="I170" s="39">
        <f t="shared" si="3"/>
        <v>2.21354884</v>
      </c>
      <c r="J170" s="41">
        <f t="shared" si="4"/>
        <v>1.413332192</v>
      </c>
      <c r="K170" s="41" t="str">
        <f t="shared" si="5"/>
        <v>Software Engineer</v>
      </c>
      <c r="L170" s="18" t="s">
        <v>35</v>
      </c>
      <c r="M170" s="18">
        <f t="shared" si="6"/>
        <v>0</v>
      </c>
      <c r="P170" s="14">
        <f t="shared" si="7"/>
        <v>2.365628781</v>
      </c>
      <c r="Q170" s="14">
        <f t="shared" si="8"/>
        <v>2.063340721</v>
      </c>
      <c r="R170" s="14">
        <f t="shared" si="9"/>
        <v>2.716524459</v>
      </c>
      <c r="S170" s="14">
        <f t="shared" si="10"/>
        <v>2.565621111</v>
      </c>
      <c r="T170" s="14" t="str">
        <f t="shared" si="11"/>
        <v>DevOps Engineer</v>
      </c>
      <c r="U170" s="44">
        <f t="shared" si="12"/>
        <v>1</v>
      </c>
      <c r="V170" s="14">
        <f t="shared" si="13"/>
        <v>0</v>
      </c>
    </row>
    <row r="171" ht="14.25" customHeight="1">
      <c r="E171" s="18" t="s">
        <v>26</v>
      </c>
      <c r="F171" s="16">
        <v>87144.0</v>
      </c>
      <c r="G171" s="39">
        <f t="shared" si="1"/>
        <v>6.54836974</v>
      </c>
      <c r="H171" s="40">
        <f t="shared" si="2"/>
        <v>5.694612232</v>
      </c>
      <c r="I171" s="39">
        <f t="shared" si="3"/>
        <v>5.397825478</v>
      </c>
      <c r="J171" s="41">
        <f t="shared" si="4"/>
        <v>3.95642459</v>
      </c>
      <c r="K171" s="41" t="str">
        <f t="shared" si="5"/>
        <v>Software Engineer</v>
      </c>
      <c r="L171" s="18" t="s">
        <v>25</v>
      </c>
      <c r="M171" s="18">
        <f t="shared" si="6"/>
        <v>0</v>
      </c>
      <c r="P171" s="14">
        <f t="shared" si="7"/>
        <v>6.160025813</v>
      </c>
      <c r="Q171" s="14">
        <f t="shared" si="8"/>
        <v>6.674816721</v>
      </c>
      <c r="R171" s="14">
        <f t="shared" si="9"/>
        <v>5.625491047</v>
      </c>
      <c r="S171" s="14">
        <f t="shared" si="10"/>
        <v>5.847905815</v>
      </c>
      <c r="T171" s="14" t="str">
        <f t="shared" si="11"/>
        <v>Product Manager</v>
      </c>
      <c r="U171" s="44">
        <f t="shared" si="12"/>
        <v>0</v>
      </c>
      <c r="V171" s="14">
        <f t="shared" si="13"/>
        <v>0</v>
      </c>
    </row>
    <row r="172" ht="14.25" customHeight="1">
      <c r="E172" s="18" t="s">
        <v>18</v>
      </c>
      <c r="F172" s="16">
        <v>25999.0</v>
      </c>
      <c r="G172" s="39">
        <f t="shared" si="1"/>
        <v>14.90531584</v>
      </c>
      <c r="H172" s="40">
        <f t="shared" si="2"/>
        <v>11.83765274</v>
      </c>
      <c r="I172" s="39">
        <f t="shared" si="3"/>
        <v>12.83287329</v>
      </c>
      <c r="J172" s="41">
        <f t="shared" si="4"/>
        <v>10.78029848</v>
      </c>
      <c r="K172" s="41" t="str">
        <f t="shared" si="5"/>
        <v>Software Engineer</v>
      </c>
      <c r="L172" s="18" t="s">
        <v>35</v>
      </c>
      <c r="M172" s="18">
        <f t="shared" si="6"/>
        <v>0</v>
      </c>
      <c r="P172" s="14">
        <f t="shared" si="7"/>
        <v>13.19549267</v>
      </c>
      <c r="Q172" s="14">
        <f t="shared" si="8"/>
        <v>12.4674902</v>
      </c>
      <c r="R172" s="14">
        <f t="shared" si="9"/>
        <v>14.00771523</v>
      </c>
      <c r="S172" s="14">
        <f t="shared" si="10"/>
        <v>13.66230571</v>
      </c>
      <c r="T172" s="14" t="str">
        <f t="shared" si="11"/>
        <v>DevOps Engineer</v>
      </c>
      <c r="U172" s="44">
        <f t="shared" si="12"/>
        <v>1</v>
      </c>
      <c r="V172" s="14">
        <f t="shared" si="13"/>
        <v>0</v>
      </c>
    </row>
    <row r="173" ht="14.25" customHeight="1">
      <c r="E173" s="18" t="s">
        <v>18</v>
      </c>
      <c r="F173" s="16">
        <v>93894.0</v>
      </c>
      <c r="G173" s="39">
        <f t="shared" si="1"/>
        <v>8.577633248</v>
      </c>
      <c r="H173" s="40">
        <f t="shared" si="2"/>
        <v>11.21520481</v>
      </c>
      <c r="I173" s="39">
        <f t="shared" si="3"/>
        <v>10.28613184</v>
      </c>
      <c r="J173" s="41">
        <f t="shared" si="4"/>
        <v>12.29318258</v>
      </c>
      <c r="K173" s="41" t="str">
        <f t="shared" si="5"/>
        <v>Citizen Developer</v>
      </c>
      <c r="L173" s="18" t="s">
        <v>17</v>
      </c>
      <c r="M173" s="18">
        <f t="shared" si="6"/>
        <v>0</v>
      </c>
      <c r="P173" s="14">
        <f t="shared" si="7"/>
        <v>9.966269717</v>
      </c>
      <c r="Q173" s="14">
        <f t="shared" si="8"/>
        <v>10.61825672</v>
      </c>
      <c r="R173" s="14">
        <f t="shared" si="9"/>
        <v>9.28306193</v>
      </c>
      <c r="S173" s="14">
        <f t="shared" si="10"/>
        <v>9.568160709</v>
      </c>
      <c r="T173" s="14" t="str">
        <f t="shared" si="11"/>
        <v>Product Manager</v>
      </c>
      <c r="U173" s="44">
        <f t="shared" si="12"/>
        <v>1</v>
      </c>
      <c r="V173" s="14">
        <f t="shared" si="13"/>
        <v>0</v>
      </c>
    </row>
    <row r="174" ht="14.25" customHeight="1">
      <c r="E174" s="18" t="s">
        <v>18</v>
      </c>
      <c r="F174" s="16">
        <v>63743.0</v>
      </c>
      <c r="G174" s="39">
        <f t="shared" si="1"/>
        <v>0.0074546514</v>
      </c>
      <c r="H174" s="40">
        <f t="shared" si="2"/>
        <v>0.1114297764</v>
      </c>
      <c r="I174" s="39">
        <f t="shared" si="3"/>
        <v>0.03690241</v>
      </c>
      <c r="J174" s="41">
        <f t="shared" si="4"/>
        <v>0.2411433744</v>
      </c>
      <c r="K174" s="41" t="str">
        <f t="shared" si="5"/>
        <v>Citizen Developer</v>
      </c>
      <c r="L174" s="18" t="s">
        <v>17</v>
      </c>
      <c r="M174" s="18">
        <f t="shared" si="6"/>
        <v>0</v>
      </c>
      <c r="P174" s="14">
        <f t="shared" si="7"/>
        <v>0.0201185656</v>
      </c>
      <c r="Q174" s="14">
        <f t="shared" si="8"/>
        <v>0.0592760178</v>
      </c>
      <c r="R174" s="14">
        <f t="shared" si="9"/>
        <v>0.0010056361</v>
      </c>
      <c r="S174" s="14">
        <f t="shared" si="10"/>
        <v>0.006106542</v>
      </c>
      <c r="T174" s="14" t="str">
        <f t="shared" si="11"/>
        <v>Product Manager</v>
      </c>
      <c r="U174" s="44">
        <f t="shared" si="12"/>
        <v>1</v>
      </c>
      <c r="V174" s="14">
        <f t="shared" si="13"/>
        <v>0</v>
      </c>
    </row>
    <row r="175" ht="14.25" customHeight="1">
      <c r="E175" s="18" t="s">
        <v>18</v>
      </c>
      <c r="F175" s="16">
        <v>51666.0</v>
      </c>
      <c r="G175" s="39">
        <f t="shared" si="1"/>
        <v>1.674540357</v>
      </c>
      <c r="H175" s="40">
        <f t="shared" si="2"/>
        <v>0.7636820036</v>
      </c>
      <c r="I175" s="39">
        <f t="shared" si="3"/>
        <v>1.03144336</v>
      </c>
      <c r="J175" s="41">
        <f t="shared" si="4"/>
        <v>0.5135678538</v>
      </c>
      <c r="K175" s="41" t="str">
        <f t="shared" si="5"/>
        <v>Software Engineer</v>
      </c>
      <c r="L175" s="18" t="s">
        <v>35</v>
      </c>
      <c r="M175" s="18">
        <f t="shared" si="6"/>
        <v>0</v>
      </c>
      <c r="P175" s="14">
        <f t="shared" si="7"/>
        <v>1.13605769</v>
      </c>
      <c r="Q175" s="14">
        <f t="shared" si="8"/>
        <v>0.9297459212</v>
      </c>
      <c r="R175" s="14">
        <f t="shared" si="9"/>
        <v>1.38294833</v>
      </c>
      <c r="S175" s="14">
        <f t="shared" si="10"/>
        <v>1.27589593</v>
      </c>
      <c r="T175" s="14" t="str">
        <f t="shared" si="11"/>
        <v>DevOps Engineer</v>
      </c>
      <c r="U175" s="44">
        <f t="shared" si="12"/>
        <v>1</v>
      </c>
      <c r="V175" s="14">
        <f t="shared" si="13"/>
        <v>0</v>
      </c>
    </row>
    <row r="176" ht="14.25" customHeight="1">
      <c r="E176" s="18" t="s">
        <v>18</v>
      </c>
      <c r="F176" s="16">
        <v>34046.0</v>
      </c>
      <c r="G176" s="39">
        <f t="shared" si="1"/>
        <v>9.339382453</v>
      </c>
      <c r="H176" s="40">
        <f t="shared" si="2"/>
        <v>6.947910878</v>
      </c>
      <c r="I176" s="39">
        <f t="shared" si="3"/>
        <v>7.71506176</v>
      </c>
      <c r="J176" s="41">
        <f t="shared" si="4"/>
        <v>6.143638832</v>
      </c>
      <c r="K176" s="41" t="str">
        <f t="shared" si="5"/>
        <v>Software Engineer</v>
      </c>
      <c r="L176" s="18" t="s">
        <v>17</v>
      </c>
      <c r="M176" s="18">
        <f t="shared" si="6"/>
        <v>0</v>
      </c>
      <c r="P176" s="14">
        <f t="shared" si="7"/>
        <v>7.996792579</v>
      </c>
      <c r="Q176" s="14">
        <f t="shared" si="8"/>
        <v>7.432348188</v>
      </c>
      <c r="R176" s="14">
        <f t="shared" si="9"/>
        <v>8.631774871</v>
      </c>
      <c r="S176" s="14">
        <f t="shared" si="10"/>
        <v>8.361093983</v>
      </c>
      <c r="T176" s="14" t="str">
        <f t="shared" si="11"/>
        <v>DevOps Engineer</v>
      </c>
      <c r="U176" s="44">
        <f t="shared" si="12"/>
        <v>0</v>
      </c>
      <c r="V176" s="14">
        <f t="shared" si="13"/>
        <v>0</v>
      </c>
    </row>
    <row r="177" ht="14.25" customHeight="1">
      <c r="E177" s="18" t="s">
        <v>26</v>
      </c>
      <c r="F177" s="16">
        <v>91064.0</v>
      </c>
      <c r="G177" s="39">
        <f t="shared" si="1"/>
        <v>8.708272696</v>
      </c>
      <c r="H177" s="40">
        <f t="shared" si="2"/>
        <v>7.719165747</v>
      </c>
      <c r="I177" s="39">
        <f t="shared" si="3"/>
        <v>7.372973987</v>
      </c>
      <c r="J177" s="41">
        <f t="shared" si="4"/>
        <v>5.669524422</v>
      </c>
      <c r="K177" s="41" t="str">
        <f t="shared" si="5"/>
        <v>Software Engineer</v>
      </c>
      <c r="L177" s="18" t="s">
        <v>25</v>
      </c>
      <c r="M177" s="18">
        <f t="shared" si="6"/>
        <v>0</v>
      </c>
      <c r="P177" s="14">
        <f t="shared" si="7"/>
        <v>8.259530717</v>
      </c>
      <c r="Q177" s="14">
        <f t="shared" si="8"/>
        <v>8.853996988</v>
      </c>
      <c r="R177" s="14">
        <f t="shared" si="9"/>
        <v>7.638655471</v>
      </c>
      <c r="S177" s="14">
        <f t="shared" si="10"/>
        <v>7.897473398</v>
      </c>
      <c r="T177" s="14" t="str">
        <f t="shared" si="11"/>
        <v>Product Manager</v>
      </c>
      <c r="U177" s="44">
        <f t="shared" si="12"/>
        <v>0</v>
      </c>
      <c r="V177" s="14">
        <f t="shared" si="13"/>
        <v>0</v>
      </c>
    </row>
    <row r="178" ht="14.25" customHeight="1">
      <c r="E178" s="18" t="s">
        <v>18</v>
      </c>
      <c r="F178" s="16">
        <v>63738.0</v>
      </c>
      <c r="G178" s="39">
        <f t="shared" si="1"/>
        <v>0.0075412417</v>
      </c>
      <c r="H178" s="40">
        <f t="shared" si="2"/>
        <v>0.1110962154</v>
      </c>
      <c r="I178" s="39">
        <f t="shared" si="3"/>
        <v>0.03671056</v>
      </c>
      <c r="J178" s="41">
        <f t="shared" si="4"/>
        <v>0.2406525608</v>
      </c>
      <c r="K178" s="41" t="str">
        <f t="shared" si="5"/>
        <v>Citizen Developer</v>
      </c>
      <c r="L178" s="18" t="s">
        <v>47</v>
      </c>
      <c r="M178" s="18">
        <f t="shared" si="6"/>
        <v>0</v>
      </c>
      <c r="P178" s="14">
        <f t="shared" si="7"/>
        <v>0.0199769757</v>
      </c>
      <c r="Q178" s="14">
        <f t="shared" si="8"/>
        <v>0.0590328012</v>
      </c>
      <c r="R178" s="14">
        <f t="shared" si="9"/>
        <v>0.0009741743</v>
      </c>
      <c r="S178" s="14">
        <f t="shared" si="10"/>
        <v>0.0060286477</v>
      </c>
      <c r="T178" s="14" t="str">
        <f t="shared" si="11"/>
        <v>Product Manager</v>
      </c>
      <c r="U178" s="44">
        <f t="shared" si="12"/>
        <v>0</v>
      </c>
      <c r="V178" s="14">
        <f t="shared" si="13"/>
        <v>0</v>
      </c>
    </row>
    <row r="179" ht="14.25" customHeight="1">
      <c r="E179" s="18" t="s">
        <v>18</v>
      </c>
      <c r="F179" s="16">
        <v>68969.0</v>
      </c>
      <c r="G179" s="39">
        <f t="shared" si="1"/>
        <v>0.1903225062</v>
      </c>
      <c r="H179" s="40">
        <f t="shared" si="2"/>
        <v>0.7334397821</v>
      </c>
      <c r="I179" s="39">
        <f t="shared" si="3"/>
        <v>0.51079609</v>
      </c>
      <c r="J179" s="41">
        <f t="shared" si="4"/>
        <v>1.027513719</v>
      </c>
      <c r="K179" s="41" t="str">
        <f t="shared" si="5"/>
        <v>Citizen Developer</v>
      </c>
      <c r="L179" s="18" t="s">
        <v>35</v>
      </c>
      <c r="M179" s="18">
        <f t="shared" si="6"/>
        <v>0</v>
      </c>
      <c r="P179" s="14">
        <f t="shared" si="7"/>
        <v>0.4414804197</v>
      </c>
      <c r="Q179" s="14">
        <f t="shared" si="8"/>
        <v>0.5868581378</v>
      </c>
      <c r="R179" s="14">
        <f t="shared" si="9"/>
        <v>0.3072615325</v>
      </c>
      <c r="S179" s="14">
        <f t="shared" si="10"/>
        <v>0.3608937936</v>
      </c>
      <c r="T179" s="14" t="str">
        <f t="shared" si="11"/>
        <v>Product Manager</v>
      </c>
      <c r="U179" s="44">
        <f t="shared" si="12"/>
        <v>0</v>
      </c>
      <c r="V179" s="14">
        <f t="shared" si="13"/>
        <v>0</v>
      </c>
    </row>
    <row r="180" ht="14.25" customHeight="1">
      <c r="E180" s="18" t="s">
        <v>26</v>
      </c>
      <c r="F180" s="16">
        <v>47294.0</v>
      </c>
      <c r="G180" s="39">
        <f t="shared" si="1"/>
        <v>2.033538001</v>
      </c>
      <c r="H180" s="40">
        <f t="shared" si="2"/>
        <v>2.555718059</v>
      </c>
      <c r="I180" s="39">
        <f t="shared" si="3"/>
        <v>2.761173517</v>
      </c>
      <c r="J180" s="41">
        <f t="shared" si="4"/>
        <v>3.983711353</v>
      </c>
      <c r="K180" s="41" t="str">
        <f t="shared" si="5"/>
        <v>Citizen Developer</v>
      </c>
      <c r="L180" s="18" t="s">
        <v>47</v>
      </c>
      <c r="M180" s="18">
        <f t="shared" si="6"/>
        <v>0</v>
      </c>
      <c r="P180" s="14">
        <f t="shared" si="7"/>
        <v>2.259189576</v>
      </c>
      <c r="Q180" s="14">
        <f t="shared" si="8"/>
        <v>1.964015388</v>
      </c>
      <c r="R180" s="14">
        <f t="shared" si="9"/>
        <v>2.602376283</v>
      </c>
      <c r="S180" s="14">
        <f t="shared" si="10"/>
        <v>2.454723216</v>
      </c>
      <c r="T180" s="14" t="str">
        <f t="shared" si="11"/>
        <v>DevOps Engineer</v>
      </c>
      <c r="U180" s="44">
        <f t="shared" si="12"/>
        <v>0</v>
      </c>
      <c r="V180" s="14">
        <f t="shared" si="13"/>
        <v>0</v>
      </c>
    </row>
    <row r="181" ht="14.25" customHeight="1">
      <c r="E181" s="18" t="s">
        <v>18</v>
      </c>
      <c r="F181" s="16">
        <v>45358.0</v>
      </c>
      <c r="G181" s="39">
        <f t="shared" si="1"/>
        <v>3.705010268</v>
      </c>
      <c r="H181" s="40">
        <f t="shared" si="2"/>
        <v>2.26408902</v>
      </c>
      <c r="I181" s="39">
        <f t="shared" si="3"/>
        <v>2.71063296</v>
      </c>
      <c r="J181" s="41">
        <f t="shared" si="4"/>
        <v>1.815585085</v>
      </c>
      <c r="K181" s="41" t="str">
        <f t="shared" si="5"/>
        <v>Software Engineer</v>
      </c>
      <c r="L181" s="18" t="s">
        <v>47</v>
      </c>
      <c r="M181" s="18">
        <f t="shared" si="6"/>
        <v>1</v>
      </c>
      <c r="P181" s="14">
        <f t="shared" si="7"/>
        <v>2.878655396</v>
      </c>
      <c r="Q181" s="14">
        <f t="shared" si="8"/>
        <v>2.544131335</v>
      </c>
      <c r="R181" s="14">
        <f t="shared" si="9"/>
        <v>3.264483727</v>
      </c>
      <c r="S181" s="14">
        <f t="shared" si="10"/>
        <v>3.098851958</v>
      </c>
      <c r="T181" s="14" t="str">
        <f t="shared" si="11"/>
        <v>DevOps Engineer</v>
      </c>
      <c r="U181" s="44">
        <f t="shared" si="12"/>
        <v>0</v>
      </c>
      <c r="V181" s="14">
        <f t="shared" si="13"/>
        <v>0</v>
      </c>
    </row>
    <row r="182" ht="14.25" customHeight="1">
      <c r="E182" s="18" t="s">
        <v>18</v>
      </c>
      <c r="F182" s="16">
        <v>84473.0</v>
      </c>
      <c r="G182" s="39">
        <f t="shared" si="1"/>
        <v>3.946816674</v>
      </c>
      <c r="H182" s="40">
        <f t="shared" si="2"/>
        <v>5.792739137</v>
      </c>
      <c r="I182" s="39">
        <f t="shared" si="3"/>
        <v>5.13067801</v>
      </c>
      <c r="J182" s="41">
        <f t="shared" si="4"/>
        <v>6.574421701</v>
      </c>
      <c r="K182" s="41" t="str">
        <f t="shared" si="5"/>
        <v>Citizen Developer</v>
      </c>
      <c r="L182" s="18" t="s">
        <v>47</v>
      </c>
      <c r="M182" s="18">
        <f t="shared" si="6"/>
        <v>0</v>
      </c>
      <c r="P182" s="14">
        <f t="shared" si="7"/>
        <v>4.905515913</v>
      </c>
      <c r="Q182" s="14">
        <f t="shared" si="8"/>
        <v>5.366017818</v>
      </c>
      <c r="R182" s="14">
        <f t="shared" si="9"/>
        <v>4.429811613</v>
      </c>
      <c r="S182" s="14">
        <f t="shared" si="10"/>
        <v>4.627422084</v>
      </c>
      <c r="T182" s="14" t="str">
        <f t="shared" si="11"/>
        <v>Product Manager</v>
      </c>
      <c r="U182" s="44">
        <f t="shared" si="12"/>
        <v>0</v>
      </c>
      <c r="V182" s="14">
        <f t="shared" si="13"/>
        <v>0</v>
      </c>
    </row>
    <row r="183" ht="14.25" customHeight="1">
      <c r="E183" s="18" t="s">
        <v>18</v>
      </c>
      <c r="F183" s="16">
        <v>80177.0</v>
      </c>
      <c r="G183" s="39">
        <f t="shared" si="1"/>
        <v>2.424434839</v>
      </c>
      <c r="H183" s="40">
        <f t="shared" si="2"/>
        <v>3.909363295</v>
      </c>
      <c r="I183" s="39">
        <f t="shared" si="3"/>
        <v>3.36906025</v>
      </c>
      <c r="J183" s="41">
        <f t="shared" si="4"/>
        <v>4.555934491</v>
      </c>
      <c r="K183" s="41" t="str">
        <f t="shared" si="5"/>
        <v>Citizen Developer</v>
      </c>
      <c r="L183" s="18" t="s">
        <v>25</v>
      </c>
      <c r="M183" s="18">
        <f t="shared" si="6"/>
        <v>1</v>
      </c>
      <c r="P183" s="14">
        <f t="shared" si="7"/>
        <v>3.187081605</v>
      </c>
      <c r="Q183" s="14">
        <f t="shared" si="8"/>
        <v>3.560265818</v>
      </c>
      <c r="R183" s="14">
        <f t="shared" si="9"/>
        <v>2.805999424</v>
      </c>
      <c r="S183" s="14">
        <f t="shared" si="10"/>
        <v>2.963715005</v>
      </c>
      <c r="T183" s="14" t="str">
        <f t="shared" si="11"/>
        <v>Product Manager</v>
      </c>
      <c r="U183" s="44">
        <f t="shared" si="12"/>
        <v>0</v>
      </c>
      <c r="V183" s="14">
        <f t="shared" si="13"/>
        <v>0</v>
      </c>
    </row>
    <row r="184" ht="14.25" customHeight="1">
      <c r="E184" s="18" t="s">
        <v>26</v>
      </c>
      <c r="F184" s="16">
        <v>29272.0</v>
      </c>
      <c r="G184" s="39">
        <f t="shared" si="1"/>
        <v>10.4214156</v>
      </c>
      <c r="H184" s="40">
        <f t="shared" si="2"/>
        <v>11.56585781</v>
      </c>
      <c r="I184" s="39">
        <f t="shared" si="3"/>
        <v>11.99845026</v>
      </c>
      <c r="J184" s="41">
        <f t="shared" si="4"/>
        <v>14.42574352</v>
      </c>
      <c r="K184" s="41" t="str">
        <f t="shared" si="5"/>
        <v>Citizen Developer</v>
      </c>
      <c r="L184" s="18" t="s">
        <v>47</v>
      </c>
      <c r="M184" s="18">
        <f t="shared" si="6"/>
        <v>0</v>
      </c>
      <c r="P184" s="14">
        <f t="shared" si="7"/>
        <v>10.92474413</v>
      </c>
      <c r="Q184" s="14">
        <f t="shared" si="8"/>
        <v>10.26326653</v>
      </c>
      <c r="R184" s="14">
        <f t="shared" si="9"/>
        <v>11.6648768</v>
      </c>
      <c r="S184" s="14">
        <f t="shared" si="10"/>
        <v>11.34986206</v>
      </c>
      <c r="T184" s="14" t="str">
        <f t="shared" si="11"/>
        <v>DevOps Engineer</v>
      </c>
      <c r="U184" s="44">
        <f t="shared" si="12"/>
        <v>0</v>
      </c>
      <c r="V184" s="14">
        <f t="shared" si="13"/>
        <v>0</v>
      </c>
    </row>
    <row r="185" ht="14.25" customHeight="1">
      <c r="E185" s="18" t="s">
        <v>26</v>
      </c>
      <c r="F185" s="16">
        <v>36025.0</v>
      </c>
      <c r="G185" s="39">
        <f t="shared" si="1"/>
        <v>6.517409406</v>
      </c>
      <c r="H185" s="40">
        <f t="shared" si="2"/>
        <v>7.428684582</v>
      </c>
      <c r="I185" s="39">
        <f t="shared" si="3"/>
        <v>7.776166828</v>
      </c>
      <c r="J185" s="41">
        <f t="shared" si="4"/>
        <v>9.752027763</v>
      </c>
      <c r="K185" s="41" t="str">
        <f t="shared" si="5"/>
        <v>Citizen Developer</v>
      </c>
      <c r="L185" s="18" t="s">
        <v>25</v>
      </c>
      <c r="M185" s="18">
        <f t="shared" si="6"/>
        <v>1</v>
      </c>
      <c r="P185" s="14">
        <f t="shared" si="7"/>
        <v>6.916689973</v>
      </c>
      <c r="Q185" s="14">
        <f t="shared" si="8"/>
        <v>6.392469445</v>
      </c>
      <c r="R185" s="14">
        <f t="shared" si="9"/>
        <v>7.508083537</v>
      </c>
      <c r="S185" s="14">
        <f t="shared" si="10"/>
        <v>7.255780674</v>
      </c>
      <c r="T185" s="14" t="str">
        <f t="shared" si="11"/>
        <v>DevOps Engineer</v>
      </c>
      <c r="U185" s="44">
        <f t="shared" si="12"/>
        <v>0</v>
      </c>
      <c r="V185" s="14">
        <f t="shared" si="13"/>
        <v>0</v>
      </c>
    </row>
    <row r="186" ht="14.25" customHeight="1">
      <c r="E186" s="18" t="s">
        <v>26</v>
      </c>
      <c r="F186" s="16">
        <v>41188.0</v>
      </c>
      <c r="G186" s="39">
        <f t="shared" si="1"/>
        <v>4.147828108</v>
      </c>
      <c r="H186" s="40">
        <f t="shared" si="2"/>
        <v>4.880835639</v>
      </c>
      <c r="I186" s="39">
        <f t="shared" si="3"/>
        <v>5.163246955</v>
      </c>
      <c r="J186" s="41">
        <f t="shared" si="4"/>
        <v>6.793965716</v>
      </c>
      <c r="K186" s="41" t="str">
        <f t="shared" si="5"/>
        <v>Citizen Developer</v>
      </c>
      <c r="L186" s="18" t="s">
        <v>17</v>
      </c>
      <c r="M186" s="18">
        <f t="shared" si="6"/>
        <v>0</v>
      </c>
      <c r="P186" s="14">
        <f t="shared" si="7"/>
        <v>4.467558894</v>
      </c>
      <c r="Q186" s="14">
        <f t="shared" si="8"/>
        <v>4.048278135</v>
      </c>
      <c r="R186" s="14">
        <f t="shared" si="9"/>
        <v>4.945234116</v>
      </c>
      <c r="S186" s="14">
        <f t="shared" si="10"/>
        <v>4.740877556</v>
      </c>
      <c r="T186" s="14" t="str">
        <f t="shared" si="11"/>
        <v>DevOps Engineer</v>
      </c>
      <c r="U186" s="44">
        <f t="shared" si="12"/>
        <v>0</v>
      </c>
      <c r="V186" s="14">
        <f t="shared" si="13"/>
        <v>0</v>
      </c>
    </row>
    <row r="187" ht="14.25" customHeight="1">
      <c r="E187" s="18" t="s">
        <v>26</v>
      </c>
      <c r="F187" s="16">
        <v>83199.0</v>
      </c>
      <c r="G187" s="39">
        <f t="shared" si="1"/>
        <v>4.684966142</v>
      </c>
      <c r="H187" s="40">
        <f t="shared" si="2"/>
        <v>3.967421274</v>
      </c>
      <c r="I187" s="39">
        <f t="shared" si="3"/>
        <v>3.720354608</v>
      </c>
      <c r="J187" s="41">
        <f t="shared" si="4"/>
        <v>2.542673627</v>
      </c>
      <c r="K187" s="41" t="str">
        <f t="shared" si="5"/>
        <v>Software Engineer</v>
      </c>
      <c r="L187" s="18" t="s">
        <v>47</v>
      </c>
      <c r="M187" s="18">
        <f t="shared" si="6"/>
        <v>1</v>
      </c>
      <c r="P187" s="14">
        <f t="shared" si="7"/>
        <v>4.357405459</v>
      </c>
      <c r="Q187" s="14">
        <f t="shared" si="8"/>
        <v>4.792012871</v>
      </c>
      <c r="R187" s="14">
        <f t="shared" si="9"/>
        <v>3.909761815</v>
      </c>
      <c r="S187" s="14">
        <f t="shared" si="10"/>
        <v>4.09554126</v>
      </c>
      <c r="T187" s="14" t="str">
        <f t="shared" si="11"/>
        <v>Product Manager</v>
      </c>
      <c r="U187" s="44">
        <f t="shared" si="12"/>
        <v>0</v>
      </c>
      <c r="V187" s="14">
        <f t="shared" si="13"/>
        <v>0</v>
      </c>
    </row>
    <row r="188" ht="14.25" customHeight="1">
      <c r="E188" s="18" t="s">
        <v>18</v>
      </c>
      <c r="F188" s="16">
        <v>44829.0</v>
      </c>
      <c r="G188" s="39">
        <f t="shared" si="1"/>
        <v>3.911456784</v>
      </c>
      <c r="H188" s="40">
        <f t="shared" si="2"/>
        <v>2.426083527</v>
      </c>
      <c r="I188" s="39">
        <f t="shared" si="3"/>
        <v>2.88762049</v>
      </c>
      <c r="J188" s="41">
        <f t="shared" si="4"/>
        <v>1.960942275</v>
      </c>
      <c r="K188" s="41" t="str">
        <f t="shared" si="5"/>
        <v>Software Engineer</v>
      </c>
      <c r="L188" s="18" t="s">
        <v>35</v>
      </c>
      <c r="M188" s="18">
        <f t="shared" si="6"/>
        <v>0</v>
      </c>
      <c r="P188" s="14">
        <f t="shared" si="7"/>
        <v>3.060960441</v>
      </c>
      <c r="Q188" s="14">
        <f t="shared" si="8"/>
        <v>2.715684271</v>
      </c>
      <c r="R188" s="14">
        <f t="shared" si="9"/>
        <v>3.458440333</v>
      </c>
      <c r="S188" s="14">
        <f t="shared" si="10"/>
        <v>3.287895994</v>
      </c>
      <c r="T188" s="14" t="str">
        <f t="shared" si="11"/>
        <v>DevOps Engineer</v>
      </c>
      <c r="U188" s="44">
        <f t="shared" si="12"/>
        <v>1</v>
      </c>
      <c r="V188" s="14">
        <f t="shared" si="13"/>
        <v>0</v>
      </c>
    </row>
    <row r="189" ht="14.25" customHeight="1">
      <c r="E189" s="18" t="s">
        <v>18</v>
      </c>
      <c r="F189" s="16">
        <v>90881.0</v>
      </c>
      <c r="G189" s="39">
        <f t="shared" si="1"/>
        <v>6.903544357</v>
      </c>
      <c r="H189" s="40">
        <f t="shared" si="2"/>
        <v>9.28793274</v>
      </c>
      <c r="I189" s="39">
        <f t="shared" si="3"/>
        <v>8.44425481</v>
      </c>
      <c r="J189" s="41">
        <f t="shared" si="4"/>
        <v>10.27115014</v>
      </c>
      <c r="K189" s="41" t="str">
        <f t="shared" si="5"/>
        <v>Citizen Developer</v>
      </c>
      <c r="L189" s="18" t="s">
        <v>25</v>
      </c>
      <c r="M189" s="18">
        <f t="shared" si="6"/>
        <v>1</v>
      </c>
      <c r="P189" s="14">
        <f t="shared" si="7"/>
        <v>8.154679406</v>
      </c>
      <c r="Q189" s="14">
        <f t="shared" si="8"/>
        <v>8.745426138</v>
      </c>
      <c r="R189" s="14">
        <f t="shared" si="9"/>
        <v>7.53783485</v>
      </c>
      <c r="S189" s="14">
        <f t="shared" si="10"/>
        <v>7.794953344</v>
      </c>
      <c r="T189" s="14" t="str">
        <f t="shared" si="11"/>
        <v>Product Manager</v>
      </c>
      <c r="U189" s="44">
        <f t="shared" si="12"/>
        <v>0</v>
      </c>
      <c r="V189" s="14">
        <f t="shared" si="13"/>
        <v>0</v>
      </c>
    </row>
    <row r="190" ht="14.25" customHeight="1">
      <c r="E190" s="18" t="s">
        <v>26</v>
      </c>
      <c r="F190" s="16">
        <v>43858.0</v>
      </c>
      <c r="G190" s="39">
        <f t="shared" si="1"/>
        <v>3.1315611</v>
      </c>
      <c r="H190" s="40">
        <f t="shared" si="2"/>
        <v>3.772379087</v>
      </c>
      <c r="I190" s="39">
        <f t="shared" si="3"/>
        <v>4.021139545</v>
      </c>
      <c r="J190" s="41">
        <f t="shared" si="4"/>
        <v>5.473371069</v>
      </c>
      <c r="K190" s="41" t="str">
        <f t="shared" si="5"/>
        <v>Citizen Developer</v>
      </c>
      <c r="L190" s="18" t="s">
        <v>47</v>
      </c>
      <c r="M190" s="18">
        <f t="shared" si="6"/>
        <v>0</v>
      </c>
      <c r="P190" s="14">
        <f t="shared" si="7"/>
        <v>3.410153417</v>
      </c>
      <c r="Q190" s="14">
        <f t="shared" si="8"/>
        <v>3.045141335</v>
      </c>
      <c r="R190" s="14">
        <f t="shared" si="9"/>
        <v>3.829020198</v>
      </c>
      <c r="S190" s="14">
        <f t="shared" si="10"/>
        <v>3.649458648</v>
      </c>
      <c r="T190" s="14" t="str">
        <f t="shared" si="11"/>
        <v>DevOps Engineer</v>
      </c>
      <c r="U190" s="44">
        <f t="shared" si="12"/>
        <v>0</v>
      </c>
      <c r="V190" s="14">
        <f t="shared" si="13"/>
        <v>0</v>
      </c>
    </row>
    <row r="191" ht="14.25" customHeight="1">
      <c r="E191" s="18" t="s">
        <v>26</v>
      </c>
      <c r="F191" s="16">
        <v>52099.0</v>
      </c>
      <c r="G191" s="39">
        <f t="shared" si="1"/>
        <v>0.8940113592</v>
      </c>
      <c r="H191" s="40">
        <f t="shared" si="2"/>
        <v>1.250284767</v>
      </c>
      <c r="I191" s="39">
        <f t="shared" si="3"/>
        <v>1.395181284</v>
      </c>
      <c r="J191" s="41">
        <f t="shared" si="4"/>
        <v>2.296508943</v>
      </c>
      <c r="K191" s="41" t="str">
        <f t="shared" si="5"/>
        <v>Citizen Developer</v>
      </c>
      <c r="L191" s="18" t="s">
        <v>35</v>
      </c>
      <c r="M191" s="18">
        <f t="shared" si="6"/>
        <v>0</v>
      </c>
      <c r="P191" s="14">
        <f t="shared" si="7"/>
        <v>1.045629098</v>
      </c>
      <c r="Q191" s="14">
        <f t="shared" si="8"/>
        <v>0.8481182045</v>
      </c>
      <c r="R191" s="14">
        <f t="shared" si="9"/>
        <v>1.282982638</v>
      </c>
      <c r="S191" s="14">
        <f t="shared" si="10"/>
        <v>1.179951302</v>
      </c>
      <c r="T191" s="14" t="str">
        <f t="shared" si="11"/>
        <v>DevOps Engineer</v>
      </c>
      <c r="U191" s="44">
        <f t="shared" si="12"/>
        <v>1</v>
      </c>
      <c r="V191" s="14">
        <f t="shared" si="13"/>
        <v>0</v>
      </c>
    </row>
    <row r="192" ht="14.25" customHeight="1">
      <c r="E192" s="18" t="s">
        <v>26</v>
      </c>
      <c r="F192" s="16">
        <v>26870.0</v>
      </c>
      <c r="G192" s="39">
        <f t="shared" si="1"/>
        <v>12.02994936</v>
      </c>
      <c r="H192" s="40">
        <f t="shared" si="2"/>
        <v>13.25732763</v>
      </c>
      <c r="I192" s="39">
        <f t="shared" si="3"/>
        <v>13.72019325</v>
      </c>
      <c r="J192" s="41">
        <f t="shared" si="4"/>
        <v>16.30805818</v>
      </c>
      <c r="K192" s="41" t="str">
        <f t="shared" si="5"/>
        <v>Citizen Developer</v>
      </c>
      <c r="L192" s="18" t="s">
        <v>17</v>
      </c>
      <c r="M192" s="18">
        <f t="shared" si="6"/>
        <v>0</v>
      </c>
      <c r="P192" s="14">
        <f t="shared" si="7"/>
        <v>12.57028711</v>
      </c>
      <c r="Q192" s="14">
        <f t="shared" si="8"/>
        <v>11.85998803</v>
      </c>
      <c r="R192" s="14">
        <f t="shared" si="9"/>
        <v>13.36332535</v>
      </c>
      <c r="S192" s="14">
        <f t="shared" si="10"/>
        <v>13.02600439</v>
      </c>
      <c r="T192" s="14" t="str">
        <f t="shared" si="11"/>
        <v>DevOps Engineer</v>
      </c>
      <c r="U192" s="44">
        <f t="shared" si="12"/>
        <v>0</v>
      </c>
      <c r="V192" s="14">
        <f t="shared" si="13"/>
        <v>0</v>
      </c>
    </row>
    <row r="193" ht="14.25" customHeight="1">
      <c r="E193" s="18" t="s">
        <v>26</v>
      </c>
      <c r="F193" s="16">
        <v>42783.0</v>
      </c>
      <c r="G193" s="39">
        <f t="shared" si="1"/>
        <v>3.523586024</v>
      </c>
      <c r="H193" s="40">
        <f t="shared" si="2"/>
        <v>4.201521524</v>
      </c>
      <c r="I193" s="39">
        <f t="shared" si="3"/>
        <v>4.463830548</v>
      </c>
      <c r="J193" s="41">
        <f t="shared" si="4"/>
        <v>5.987924911</v>
      </c>
      <c r="K193" s="41" t="str">
        <f t="shared" si="5"/>
        <v>Citizen Developer</v>
      </c>
      <c r="L193" s="18" t="s">
        <v>35</v>
      </c>
      <c r="M193" s="18">
        <f t="shared" si="6"/>
        <v>0</v>
      </c>
      <c r="P193" s="14">
        <f t="shared" si="7"/>
        <v>3.818741582</v>
      </c>
      <c r="Q193" s="14">
        <f t="shared" si="8"/>
        <v>3.431879751</v>
      </c>
      <c r="R193" s="14">
        <f t="shared" si="9"/>
        <v>4.261285918</v>
      </c>
      <c r="S193" s="14">
        <f t="shared" si="10"/>
        <v>4.071741359</v>
      </c>
      <c r="T193" s="14" t="str">
        <f t="shared" si="11"/>
        <v>DevOps Engineer</v>
      </c>
      <c r="U193" s="44">
        <f t="shared" si="12"/>
        <v>1</v>
      </c>
      <c r="V193" s="14">
        <f t="shared" si="13"/>
        <v>0</v>
      </c>
    </row>
    <row r="194" ht="14.25" customHeight="1">
      <c r="E194" s="18" t="s">
        <v>18</v>
      </c>
      <c r="F194" s="16">
        <v>57418.0</v>
      </c>
      <c r="G194" s="39">
        <f t="shared" si="1"/>
        <v>0.5167314094</v>
      </c>
      <c r="H194" s="40">
        <f t="shared" si="2"/>
        <v>0.0892151253</v>
      </c>
      <c r="I194" s="39">
        <f t="shared" si="3"/>
        <v>0.19395216</v>
      </c>
      <c r="J194" s="41">
        <f t="shared" si="4"/>
        <v>0.0200042798</v>
      </c>
      <c r="K194" s="41" t="str">
        <f t="shared" si="5"/>
        <v>Software Engineer</v>
      </c>
      <c r="L194" s="18" t="s">
        <v>25</v>
      </c>
      <c r="M194" s="18">
        <f t="shared" si="6"/>
        <v>0</v>
      </c>
      <c r="P194" s="14">
        <f t="shared" si="7"/>
        <v>0.240747305</v>
      </c>
      <c r="Q194" s="14">
        <f t="shared" si="8"/>
        <v>0.1513469345</v>
      </c>
      <c r="R194" s="14">
        <f t="shared" si="9"/>
        <v>0.3609465037</v>
      </c>
      <c r="S194" s="14">
        <f t="shared" si="10"/>
        <v>0.3073101688</v>
      </c>
      <c r="T194" s="14" t="str">
        <f t="shared" si="11"/>
        <v>DevOps Engineer</v>
      </c>
      <c r="U194" s="44">
        <f t="shared" si="12"/>
        <v>0</v>
      </c>
      <c r="V194" s="14">
        <f t="shared" si="13"/>
        <v>0</v>
      </c>
    </row>
    <row r="195" ht="14.25" customHeight="1">
      <c r="E195" s="18" t="s">
        <v>18</v>
      </c>
      <c r="F195" s="16">
        <v>83966.0</v>
      </c>
      <c r="G195" s="39">
        <f t="shared" si="1"/>
        <v>3.747939873</v>
      </c>
      <c r="H195" s="40">
        <f t="shared" si="2"/>
        <v>5.551258993</v>
      </c>
      <c r="I195" s="39">
        <f t="shared" si="3"/>
        <v>4.90356736</v>
      </c>
      <c r="J195" s="41">
        <f t="shared" si="4"/>
        <v>6.316996151</v>
      </c>
      <c r="K195" s="41" t="str">
        <f t="shared" si="5"/>
        <v>Citizen Developer</v>
      </c>
      <c r="L195" s="18" t="s">
        <v>47</v>
      </c>
      <c r="M195" s="18">
        <f t="shared" si="6"/>
        <v>0</v>
      </c>
      <c r="P195" s="14">
        <f t="shared" si="7"/>
        <v>4.683501634</v>
      </c>
      <c r="Q195" s="14">
        <f t="shared" si="8"/>
        <v>5.133698588</v>
      </c>
      <c r="R195" s="14">
        <f t="shared" si="9"/>
        <v>4.21896433</v>
      </c>
      <c r="S195" s="14">
        <f t="shared" si="10"/>
        <v>4.411866536</v>
      </c>
      <c r="T195" s="14" t="str">
        <f t="shared" si="11"/>
        <v>Product Manager</v>
      </c>
      <c r="U195" s="44">
        <f t="shared" si="12"/>
        <v>0</v>
      </c>
      <c r="V195" s="14">
        <f t="shared" si="13"/>
        <v>0</v>
      </c>
    </row>
    <row r="196" ht="14.25" customHeight="1">
      <c r="E196" s="18" t="s">
        <v>18</v>
      </c>
      <c r="F196" s="16">
        <v>44751.0</v>
      </c>
      <c r="G196" s="39">
        <f t="shared" si="1"/>
        <v>3.942370373</v>
      </c>
      <c r="H196" s="40">
        <f t="shared" si="2"/>
        <v>2.450442756</v>
      </c>
      <c r="I196" s="39">
        <f t="shared" si="3"/>
        <v>2.91419041</v>
      </c>
      <c r="J196" s="41">
        <f t="shared" si="4"/>
        <v>1.982848365</v>
      </c>
      <c r="K196" s="41" t="str">
        <f t="shared" si="5"/>
        <v>Software Engineer</v>
      </c>
      <c r="L196" s="18" t="s">
        <v>47</v>
      </c>
      <c r="M196" s="18">
        <f t="shared" si="6"/>
        <v>1</v>
      </c>
      <c r="P196" s="14">
        <f t="shared" si="7"/>
        <v>3.088314418</v>
      </c>
      <c r="Q196" s="14">
        <f t="shared" si="8"/>
        <v>2.741452871</v>
      </c>
      <c r="R196" s="14">
        <f t="shared" si="9"/>
        <v>3.487512309</v>
      </c>
      <c r="S196" s="14">
        <f t="shared" si="10"/>
        <v>3.316243622</v>
      </c>
      <c r="T196" s="14" t="str">
        <f t="shared" si="11"/>
        <v>DevOps Engineer</v>
      </c>
      <c r="U196" s="44">
        <f t="shared" si="12"/>
        <v>0</v>
      </c>
      <c r="V196" s="14">
        <f t="shared" si="13"/>
        <v>0</v>
      </c>
    </row>
    <row r="197" ht="14.25" customHeight="1">
      <c r="E197" s="18" t="s">
        <v>18</v>
      </c>
      <c r="F197" s="16">
        <v>26773.0</v>
      </c>
      <c r="G197" s="39">
        <f t="shared" si="1"/>
        <v>14.313664</v>
      </c>
      <c r="H197" s="40">
        <f t="shared" si="2"/>
        <v>11.31104032</v>
      </c>
      <c r="I197" s="39">
        <f t="shared" si="3"/>
        <v>12.28432401</v>
      </c>
      <c r="J197" s="41">
        <f t="shared" si="4"/>
        <v>10.27802876</v>
      </c>
      <c r="K197" s="41" t="str">
        <f t="shared" si="5"/>
        <v>Software Engineer</v>
      </c>
      <c r="L197" s="18" t="s">
        <v>17</v>
      </c>
      <c r="M197" s="18">
        <f t="shared" si="6"/>
        <v>0</v>
      </c>
      <c r="P197" s="14">
        <f t="shared" si="7"/>
        <v>12.63916313</v>
      </c>
      <c r="Q197" s="14">
        <f t="shared" si="8"/>
        <v>11.92689248</v>
      </c>
      <c r="R197" s="14">
        <f t="shared" si="9"/>
        <v>13.43433785</v>
      </c>
      <c r="S197" s="14">
        <f t="shared" si="10"/>
        <v>13.0961161</v>
      </c>
      <c r="T197" s="14" t="str">
        <f t="shared" si="11"/>
        <v>DevOps Engineer</v>
      </c>
      <c r="U197" s="44">
        <f t="shared" si="12"/>
        <v>0</v>
      </c>
      <c r="V197" s="14">
        <f t="shared" si="13"/>
        <v>0</v>
      </c>
    </row>
    <row r="198" ht="14.25" customHeight="1">
      <c r="E198" s="18" t="s">
        <v>18</v>
      </c>
      <c r="F198" s="16">
        <v>74528.0</v>
      </c>
      <c r="G198" s="39">
        <f t="shared" si="1"/>
        <v>0.9843808255</v>
      </c>
      <c r="H198" s="40">
        <f t="shared" si="2"/>
        <v>1.99462233</v>
      </c>
      <c r="I198" s="39">
        <f t="shared" si="3"/>
        <v>1.61442436</v>
      </c>
      <c r="J198" s="41">
        <f t="shared" si="4"/>
        <v>2.463529623</v>
      </c>
      <c r="K198" s="41" t="str">
        <f t="shared" si="5"/>
        <v>Citizen Developer</v>
      </c>
      <c r="L198" s="18" t="s">
        <v>17</v>
      </c>
      <c r="M198" s="18">
        <f t="shared" si="6"/>
        <v>0</v>
      </c>
      <c r="P198" s="14">
        <f t="shared" si="7"/>
        <v>1.489229543</v>
      </c>
      <c r="Q198" s="14">
        <f t="shared" si="8"/>
        <v>1.747595868</v>
      </c>
      <c r="R198" s="14">
        <f t="shared" si="9"/>
        <v>1.232570163</v>
      </c>
      <c r="S198" s="14">
        <f t="shared" si="10"/>
        <v>1.33782619</v>
      </c>
      <c r="T198" s="14" t="str">
        <f t="shared" si="11"/>
        <v>Product Manager</v>
      </c>
      <c r="U198" s="44">
        <f t="shared" si="12"/>
        <v>1</v>
      </c>
      <c r="V198" s="14">
        <f t="shared" si="13"/>
        <v>0</v>
      </c>
    </row>
    <row r="199" ht="14.25" customHeight="1">
      <c r="E199" s="18" t="s">
        <v>18</v>
      </c>
      <c r="F199" s="16">
        <v>26129.0</v>
      </c>
      <c r="G199" s="39">
        <f t="shared" si="1"/>
        <v>14.80510559</v>
      </c>
      <c r="H199" s="40">
        <f t="shared" si="2"/>
        <v>11.74836643</v>
      </c>
      <c r="I199" s="39">
        <f t="shared" si="3"/>
        <v>12.73990249</v>
      </c>
      <c r="J199" s="41">
        <f t="shared" si="4"/>
        <v>10.69510073</v>
      </c>
      <c r="K199" s="41" t="str">
        <f t="shared" si="5"/>
        <v>Software Engineer</v>
      </c>
      <c r="L199" s="18" t="s">
        <v>17</v>
      </c>
      <c r="M199" s="18">
        <f t="shared" si="6"/>
        <v>0</v>
      </c>
      <c r="P199" s="14">
        <f t="shared" si="7"/>
        <v>13.10121511</v>
      </c>
      <c r="Q199" s="14">
        <f t="shared" si="8"/>
        <v>12.37585494</v>
      </c>
      <c r="R199" s="14">
        <f t="shared" si="9"/>
        <v>13.91057433</v>
      </c>
      <c r="S199" s="14">
        <f t="shared" si="10"/>
        <v>13.56637206</v>
      </c>
      <c r="T199" s="14" t="str">
        <f t="shared" si="11"/>
        <v>DevOps Engineer</v>
      </c>
      <c r="U199" s="44">
        <f t="shared" si="12"/>
        <v>0</v>
      </c>
      <c r="V199" s="14">
        <f t="shared" si="13"/>
        <v>0</v>
      </c>
    </row>
    <row r="200" ht="14.25" customHeight="1">
      <c r="E200" s="18" t="s">
        <v>26</v>
      </c>
      <c r="F200" s="16">
        <v>89743.0</v>
      </c>
      <c r="G200" s="39">
        <f t="shared" si="1"/>
        <v>7.94607465</v>
      </c>
      <c r="H200" s="40">
        <f t="shared" si="2"/>
        <v>7.002579081</v>
      </c>
      <c r="I200" s="39">
        <f t="shared" si="3"/>
        <v>6.673036304</v>
      </c>
      <c r="J200" s="41">
        <f t="shared" si="4"/>
        <v>5.057894469</v>
      </c>
      <c r="K200" s="41" t="str">
        <f t="shared" si="5"/>
        <v>Software Engineer</v>
      </c>
      <c r="L200" s="18" t="s">
        <v>25</v>
      </c>
      <c r="M200" s="18">
        <f t="shared" si="6"/>
        <v>0</v>
      </c>
      <c r="P200" s="14">
        <f t="shared" si="7"/>
        <v>7.517686198</v>
      </c>
      <c r="Q200" s="14">
        <f t="shared" si="8"/>
        <v>8.085302685</v>
      </c>
      <c r="R200" s="14">
        <f t="shared" si="9"/>
        <v>6.925906813</v>
      </c>
      <c r="S200" s="14">
        <f t="shared" si="10"/>
        <v>7.172457246</v>
      </c>
      <c r="T200" s="14" t="str">
        <f t="shared" si="11"/>
        <v>Product Manager</v>
      </c>
      <c r="U200" s="44">
        <f t="shared" si="12"/>
        <v>0</v>
      </c>
      <c r="V200" s="14">
        <f t="shared" si="13"/>
        <v>0</v>
      </c>
    </row>
    <row r="201" ht="14.25" customHeight="1">
      <c r="E201" s="18" t="s">
        <v>18</v>
      </c>
      <c r="F201" s="16">
        <v>50317.0</v>
      </c>
      <c r="G201" s="39">
        <f t="shared" si="1"/>
        <v>2.041870446</v>
      </c>
      <c r="H201" s="40">
        <f t="shared" si="2"/>
        <v>1.017655269</v>
      </c>
      <c r="I201" s="39">
        <f t="shared" si="3"/>
        <v>1.32365025</v>
      </c>
      <c r="J201" s="41">
        <f t="shared" si="4"/>
        <v>0.7251143879</v>
      </c>
      <c r="K201" s="41" t="str">
        <f t="shared" si="5"/>
        <v>Software Engineer</v>
      </c>
      <c r="L201" s="18" t="s">
        <v>35</v>
      </c>
      <c r="M201" s="18">
        <f t="shared" si="6"/>
        <v>0</v>
      </c>
      <c r="P201" s="14">
        <f t="shared" si="7"/>
        <v>1.441824747</v>
      </c>
      <c r="Q201" s="14">
        <f t="shared" si="8"/>
        <v>1.208094085</v>
      </c>
      <c r="R201" s="14">
        <f t="shared" si="9"/>
        <v>1.718427966</v>
      </c>
      <c r="S201" s="14">
        <f t="shared" si="10"/>
        <v>1.59884805</v>
      </c>
      <c r="T201" s="14" t="str">
        <f t="shared" si="11"/>
        <v>DevOps Engineer</v>
      </c>
      <c r="U201" s="44">
        <f t="shared" si="12"/>
        <v>1</v>
      </c>
      <c r="V201" s="14">
        <f t="shared" si="13"/>
        <v>0</v>
      </c>
    </row>
    <row r="202" ht="14.25" customHeight="1">
      <c r="E202" s="18" t="s">
        <v>26</v>
      </c>
      <c r="F202" s="16">
        <v>89802.0</v>
      </c>
      <c r="G202" s="39">
        <f t="shared" si="1"/>
        <v>7.979372223</v>
      </c>
      <c r="H202" s="40">
        <f t="shared" si="2"/>
        <v>7.033839507</v>
      </c>
      <c r="I202" s="39">
        <f t="shared" si="3"/>
        <v>6.703553134</v>
      </c>
      <c r="J202" s="41">
        <f t="shared" si="4"/>
        <v>5.0844672</v>
      </c>
      <c r="K202" s="41" t="str">
        <f t="shared" si="5"/>
        <v>Software Engineer</v>
      </c>
      <c r="L202" s="18" t="s">
        <v>47</v>
      </c>
      <c r="M202" s="18">
        <f t="shared" si="6"/>
        <v>1</v>
      </c>
      <c r="P202" s="14">
        <f t="shared" si="7"/>
        <v>7.550074719</v>
      </c>
      <c r="Q202" s="14">
        <f t="shared" si="8"/>
        <v>8.118890401</v>
      </c>
      <c r="R202" s="14">
        <f t="shared" si="9"/>
        <v>6.956995821</v>
      </c>
      <c r="S202" s="14">
        <f t="shared" si="10"/>
        <v>7.20409416</v>
      </c>
      <c r="T202" s="14" t="str">
        <f t="shared" si="11"/>
        <v>Product Manager</v>
      </c>
      <c r="U202" s="44">
        <f t="shared" si="12"/>
        <v>0</v>
      </c>
      <c r="V202" s="14">
        <f t="shared" si="13"/>
        <v>0</v>
      </c>
    </row>
    <row r="203" ht="14.25" customHeight="1">
      <c r="E203" s="18" t="s">
        <v>26</v>
      </c>
      <c r="F203" s="16">
        <v>42923.0</v>
      </c>
      <c r="G203" s="39">
        <f t="shared" si="1"/>
        <v>3.471222615</v>
      </c>
      <c r="H203" s="40">
        <f t="shared" si="2"/>
        <v>4.144324206</v>
      </c>
      <c r="I203" s="39">
        <f t="shared" si="3"/>
        <v>4.404868766</v>
      </c>
      <c r="J203" s="41">
        <f t="shared" si="4"/>
        <v>5.919604248</v>
      </c>
      <c r="K203" s="41" t="str">
        <f t="shared" si="5"/>
        <v>Citizen Developer</v>
      </c>
      <c r="L203" s="18" t="s">
        <v>25</v>
      </c>
      <c r="M203" s="18">
        <f t="shared" si="6"/>
        <v>1</v>
      </c>
      <c r="P203" s="14">
        <f t="shared" si="7"/>
        <v>3.7642211</v>
      </c>
      <c r="Q203" s="14">
        <f t="shared" si="8"/>
        <v>3.380204818</v>
      </c>
      <c r="R203" s="14">
        <f t="shared" si="9"/>
        <v>4.203681848</v>
      </c>
      <c r="S203" s="14">
        <f t="shared" si="10"/>
        <v>4.015437401</v>
      </c>
      <c r="T203" s="14" t="str">
        <f t="shared" si="11"/>
        <v>DevOps Engineer</v>
      </c>
      <c r="U203" s="44">
        <f t="shared" si="12"/>
        <v>0</v>
      </c>
      <c r="V203" s="14">
        <f t="shared" si="13"/>
        <v>0</v>
      </c>
    </row>
    <row r="204" ht="14.25" customHeight="1">
      <c r="E204" s="18" t="s">
        <v>18</v>
      </c>
      <c r="F204" s="16">
        <v>90912.0</v>
      </c>
      <c r="G204" s="39">
        <f t="shared" si="1"/>
        <v>6.919844217</v>
      </c>
      <c r="H204" s="40">
        <f t="shared" si="2"/>
        <v>9.306837539</v>
      </c>
      <c r="I204" s="39">
        <f t="shared" si="3"/>
        <v>8.462281</v>
      </c>
      <c r="J204" s="41">
        <f t="shared" si="4"/>
        <v>10.2910299</v>
      </c>
      <c r="K204" s="41" t="str">
        <f t="shared" si="5"/>
        <v>Citizen Developer</v>
      </c>
      <c r="L204" s="18" t="s">
        <v>35</v>
      </c>
      <c r="M204" s="18">
        <f t="shared" si="6"/>
        <v>0</v>
      </c>
      <c r="P204" s="14">
        <f t="shared" si="7"/>
        <v>8.172393984</v>
      </c>
      <c r="Q204" s="14">
        <f t="shared" si="8"/>
        <v>8.763770801</v>
      </c>
      <c r="R204" s="14">
        <f t="shared" si="9"/>
        <v>7.554866633</v>
      </c>
      <c r="S204" s="14">
        <f t="shared" si="10"/>
        <v>7.812273009</v>
      </c>
      <c r="T204" s="14" t="str">
        <f t="shared" si="11"/>
        <v>Product Manager</v>
      </c>
      <c r="U204" s="44">
        <f t="shared" si="12"/>
        <v>0</v>
      </c>
      <c r="V204" s="14">
        <f t="shared" si="13"/>
        <v>0</v>
      </c>
    </row>
    <row r="205" ht="14.25" customHeight="1">
      <c r="E205" s="18" t="s">
        <v>26</v>
      </c>
      <c r="F205" s="16">
        <v>30027.0</v>
      </c>
      <c r="G205" s="39">
        <f t="shared" si="1"/>
        <v>9.939654364</v>
      </c>
      <c r="H205" s="40">
        <f t="shared" si="2"/>
        <v>11.058028</v>
      </c>
      <c r="I205" s="39">
        <f t="shared" si="3"/>
        <v>11.48110494</v>
      </c>
      <c r="J205" s="41">
        <f t="shared" si="4"/>
        <v>13.85792709</v>
      </c>
      <c r="K205" s="41" t="str">
        <f t="shared" si="5"/>
        <v>Citizen Developer</v>
      </c>
      <c r="L205" s="18" t="s">
        <v>17</v>
      </c>
      <c r="M205" s="18">
        <f t="shared" si="6"/>
        <v>0</v>
      </c>
      <c r="P205" s="14">
        <f t="shared" si="7"/>
        <v>10.43135011</v>
      </c>
      <c r="Q205" s="14">
        <f t="shared" si="8"/>
        <v>9.785218151</v>
      </c>
      <c r="R205" s="14">
        <f t="shared" si="9"/>
        <v>11.15485342</v>
      </c>
      <c r="S205" s="14">
        <f t="shared" si="10"/>
        <v>10.84685001</v>
      </c>
      <c r="T205" s="14" t="str">
        <f t="shared" si="11"/>
        <v>DevOps Engineer</v>
      </c>
      <c r="U205" s="44">
        <f t="shared" si="12"/>
        <v>0</v>
      </c>
      <c r="V205" s="14">
        <f t="shared" si="13"/>
        <v>0</v>
      </c>
    </row>
    <row r="206" ht="14.25" customHeight="1">
      <c r="E206" s="18" t="s">
        <v>18</v>
      </c>
      <c r="F206" s="16">
        <v>39481.0</v>
      </c>
      <c r="G206" s="39">
        <f t="shared" si="1"/>
        <v>6.312858873</v>
      </c>
      <c r="H206" s="40">
        <f t="shared" si="2"/>
        <v>4.378091773</v>
      </c>
      <c r="I206" s="39">
        <f t="shared" si="3"/>
        <v>4.99120281</v>
      </c>
      <c r="J206" s="41">
        <f t="shared" si="4"/>
        <v>3.744753221</v>
      </c>
      <c r="K206" s="41" t="str">
        <f t="shared" si="5"/>
        <v>Software Engineer</v>
      </c>
      <c r="L206" s="18" t="s">
        <v>25</v>
      </c>
      <c r="M206" s="18">
        <f t="shared" si="6"/>
        <v>0</v>
      </c>
      <c r="P206" s="14">
        <f t="shared" si="7"/>
        <v>5.218300933</v>
      </c>
      <c r="Q206" s="14">
        <f t="shared" si="8"/>
        <v>4.764324805</v>
      </c>
      <c r="R206" s="14">
        <f t="shared" si="9"/>
        <v>5.733573909</v>
      </c>
      <c r="S206" s="14">
        <f t="shared" si="10"/>
        <v>5.51336526</v>
      </c>
      <c r="T206" s="14" t="str">
        <f t="shared" si="11"/>
        <v>DevOps Engineer</v>
      </c>
      <c r="U206" s="44">
        <f t="shared" si="12"/>
        <v>0</v>
      </c>
      <c r="V206" s="14">
        <f t="shared" si="13"/>
        <v>0</v>
      </c>
    </row>
    <row r="207" ht="14.25" customHeight="1">
      <c r="E207" s="18" t="s">
        <v>26</v>
      </c>
      <c r="F207" s="16">
        <v>42408.0</v>
      </c>
      <c r="G207" s="39">
        <f t="shared" si="1"/>
        <v>3.665776404</v>
      </c>
      <c r="H207" s="40">
        <f t="shared" si="2"/>
        <v>4.356659874</v>
      </c>
      <c r="I207" s="39">
        <f t="shared" si="3"/>
        <v>4.623695142</v>
      </c>
      <c r="J207" s="41">
        <f t="shared" si="4"/>
        <v>6.172857938</v>
      </c>
      <c r="K207" s="41" t="str">
        <f t="shared" si="5"/>
        <v>Citizen Developer</v>
      </c>
      <c r="L207" s="18" t="s">
        <v>17</v>
      </c>
      <c r="M207" s="18">
        <f t="shared" si="6"/>
        <v>0</v>
      </c>
      <c r="P207" s="14">
        <f t="shared" si="7"/>
        <v>3.966709837</v>
      </c>
      <c r="Q207" s="14">
        <f t="shared" si="8"/>
        <v>3.572226001</v>
      </c>
      <c r="R207" s="14">
        <f t="shared" si="9"/>
        <v>4.417513786</v>
      </c>
      <c r="S207" s="14">
        <f t="shared" si="10"/>
        <v>4.224486782</v>
      </c>
      <c r="T207" s="14" t="str">
        <f t="shared" si="11"/>
        <v>DevOps Engineer</v>
      </c>
      <c r="U207" s="44">
        <f t="shared" si="12"/>
        <v>0</v>
      </c>
      <c r="V207" s="14">
        <f t="shared" si="13"/>
        <v>0</v>
      </c>
    </row>
    <row r="208" ht="14.25" customHeight="1">
      <c r="E208" s="18" t="s">
        <v>26</v>
      </c>
      <c r="F208" s="16">
        <v>52898.0</v>
      </c>
      <c r="G208" s="39">
        <f t="shared" si="1"/>
        <v>0.7493009953</v>
      </c>
      <c r="H208" s="40">
        <f t="shared" si="2"/>
        <v>1.077986596</v>
      </c>
      <c r="I208" s="39">
        <f t="shared" si="3"/>
        <v>1.212813062</v>
      </c>
      <c r="J208" s="41">
        <f t="shared" si="4"/>
        <v>2.060728248</v>
      </c>
      <c r="K208" s="41" t="str">
        <f t="shared" si="5"/>
        <v>Citizen Developer</v>
      </c>
      <c r="L208" s="18" t="s">
        <v>25</v>
      </c>
      <c r="M208" s="18">
        <f t="shared" si="6"/>
        <v>1</v>
      </c>
      <c r="P208" s="14">
        <f t="shared" si="7"/>
        <v>0.8886080089</v>
      </c>
      <c r="Q208" s="14">
        <f t="shared" si="8"/>
        <v>0.7073370678</v>
      </c>
      <c r="R208" s="14">
        <f t="shared" si="9"/>
        <v>1.108363068</v>
      </c>
      <c r="S208" s="14">
        <f t="shared" si="10"/>
        <v>1.012751662</v>
      </c>
      <c r="T208" s="14" t="str">
        <f t="shared" si="11"/>
        <v>DevOps Engineer</v>
      </c>
      <c r="U208" s="44">
        <f t="shared" si="12"/>
        <v>0</v>
      </c>
      <c r="V208" s="14">
        <f t="shared" si="13"/>
        <v>0</v>
      </c>
    </row>
    <row r="209" ht="14.25" customHeight="1">
      <c r="E209" s="18" t="s">
        <v>18</v>
      </c>
      <c r="F209" s="16">
        <v>50863.0</v>
      </c>
      <c r="G209" s="39">
        <f t="shared" si="1"/>
        <v>1.888811322</v>
      </c>
      <c r="H209" s="40">
        <f t="shared" si="2"/>
        <v>0.9104766687</v>
      </c>
      <c r="I209" s="39">
        <f t="shared" si="3"/>
        <v>1.20099681</v>
      </c>
      <c r="J209" s="41">
        <f t="shared" si="4"/>
        <v>0.6351077635</v>
      </c>
      <c r="K209" s="41" t="str">
        <f t="shared" si="5"/>
        <v>Software Engineer</v>
      </c>
      <c r="L209" s="18" t="s">
        <v>25</v>
      </c>
      <c r="M209" s="18">
        <f t="shared" si="6"/>
        <v>0</v>
      </c>
      <c r="P209" s="14">
        <f t="shared" si="7"/>
        <v>1.313682908</v>
      </c>
      <c r="Q209" s="14">
        <f t="shared" si="8"/>
        <v>1.091049885</v>
      </c>
      <c r="R209" s="14">
        <f t="shared" si="9"/>
        <v>1.57826013</v>
      </c>
      <c r="S209" s="14">
        <f t="shared" si="10"/>
        <v>1.463750655</v>
      </c>
      <c r="T209" s="14" t="str">
        <f t="shared" si="11"/>
        <v>DevOps Engineer</v>
      </c>
      <c r="U209" s="44">
        <f t="shared" si="12"/>
        <v>0</v>
      </c>
      <c r="V209" s="14">
        <f t="shared" si="13"/>
        <v>0</v>
      </c>
    </row>
    <row r="210" ht="14.25" customHeight="1">
      <c r="E210" s="18" t="s">
        <v>18</v>
      </c>
      <c r="F210" s="16">
        <v>59704.0</v>
      </c>
      <c r="G210" s="39">
        <f t="shared" si="1"/>
        <v>0.2403355739</v>
      </c>
      <c r="H210" s="40">
        <f t="shared" si="2"/>
        <v>0.0049124695</v>
      </c>
      <c r="I210" s="39">
        <f t="shared" si="3"/>
        <v>0.04485924</v>
      </c>
      <c r="J210" s="41">
        <f t="shared" si="4"/>
        <v>0.0075974781</v>
      </c>
      <c r="K210" s="41" t="str">
        <f t="shared" si="5"/>
        <v>DevOps Engineer</v>
      </c>
      <c r="L210" s="18" t="s">
        <v>35</v>
      </c>
      <c r="M210" s="18">
        <f t="shared" si="6"/>
        <v>1</v>
      </c>
      <c r="P210" s="14">
        <f t="shared" si="7"/>
        <v>0.0686754807</v>
      </c>
      <c r="Q210" s="14">
        <f t="shared" si="8"/>
        <v>0.0257388545</v>
      </c>
      <c r="R210" s="14">
        <f t="shared" si="9"/>
        <v>0.1385240825</v>
      </c>
      <c r="S210" s="14">
        <f t="shared" si="10"/>
        <v>0.106116733</v>
      </c>
      <c r="T210" s="14" t="str">
        <f t="shared" si="11"/>
        <v>DevOps Engineer</v>
      </c>
      <c r="U210" s="44">
        <f t="shared" si="12"/>
        <v>1</v>
      </c>
      <c r="V210" s="14">
        <f t="shared" si="13"/>
        <v>0</v>
      </c>
    </row>
    <row r="211" ht="14.25" customHeight="1">
      <c r="E211" s="18" t="s">
        <v>18</v>
      </c>
      <c r="F211" s="16">
        <v>56139.0</v>
      </c>
      <c r="G211" s="39">
        <f t="shared" si="1"/>
        <v>0.7169691739</v>
      </c>
      <c r="H211" s="40">
        <f t="shared" si="2"/>
        <v>0.1819781843</v>
      </c>
      <c r="I211" s="39">
        <f t="shared" si="3"/>
        <v>0.32296489</v>
      </c>
      <c r="J211" s="41">
        <f t="shared" si="4"/>
        <v>0.072542143</v>
      </c>
      <c r="K211" s="41" t="str">
        <f t="shared" si="5"/>
        <v>Software Engineer</v>
      </c>
      <c r="L211" s="18" t="s">
        <v>35</v>
      </c>
      <c r="M211" s="18">
        <f t="shared" si="6"/>
        <v>0</v>
      </c>
      <c r="P211" s="14">
        <f t="shared" si="7"/>
        <v>0.3826165611</v>
      </c>
      <c r="Q211" s="14">
        <f t="shared" si="8"/>
        <v>0.2672200712</v>
      </c>
      <c r="R211" s="14">
        <f t="shared" si="9"/>
        <v>0.5309865443</v>
      </c>
      <c r="S211" s="14">
        <f t="shared" si="10"/>
        <v>0.4654727499</v>
      </c>
      <c r="T211" s="14" t="str">
        <f t="shared" si="11"/>
        <v>DevOps Engineer</v>
      </c>
      <c r="U211" s="44">
        <f t="shared" si="12"/>
        <v>1</v>
      </c>
      <c r="V211" s="14">
        <f t="shared" si="13"/>
        <v>0</v>
      </c>
    </row>
    <row r="212" ht="14.25" customHeight="1">
      <c r="E212" s="18" t="s">
        <v>26</v>
      </c>
      <c r="F212" s="16">
        <v>62711.0</v>
      </c>
      <c r="G212" s="39">
        <f t="shared" si="1"/>
        <v>0.0133814601</v>
      </c>
      <c r="H212" s="40">
        <f t="shared" si="2"/>
        <v>0.0032445935</v>
      </c>
      <c r="I212" s="39">
        <f t="shared" si="3"/>
        <v>0.0143947018</v>
      </c>
      <c r="J212" s="41">
        <f t="shared" si="4"/>
        <v>0.2063191553</v>
      </c>
      <c r="K212" s="41" t="str">
        <f t="shared" si="5"/>
        <v>DevOps Engineer</v>
      </c>
      <c r="L212" s="18" t="s">
        <v>25</v>
      </c>
      <c r="M212" s="18">
        <f t="shared" si="6"/>
        <v>0</v>
      </c>
      <c r="P212" s="14">
        <f t="shared" si="7"/>
        <v>0.0014930442</v>
      </c>
      <c r="Q212" s="14">
        <f t="shared" si="8"/>
        <v>0.0196747378</v>
      </c>
      <c r="R212" s="14">
        <f t="shared" si="9"/>
        <v>0.0051105678</v>
      </c>
      <c r="S212" s="14">
        <f t="shared" si="10"/>
        <v>0.0006277848</v>
      </c>
      <c r="T212" s="14" t="str">
        <f t="shared" si="11"/>
        <v>Software Engineer</v>
      </c>
      <c r="U212" s="44">
        <f t="shared" si="12"/>
        <v>0</v>
      </c>
      <c r="V212" s="14">
        <f t="shared" si="13"/>
        <v>0</v>
      </c>
    </row>
    <row r="213" ht="14.25" customHeight="1">
      <c r="E213" s="18" t="s">
        <v>26</v>
      </c>
      <c r="F213" s="16">
        <v>49039.0</v>
      </c>
      <c r="G213" s="39">
        <f t="shared" si="1"/>
        <v>1.566306664</v>
      </c>
      <c r="H213" s="40">
        <f t="shared" si="2"/>
        <v>2.028235503</v>
      </c>
      <c r="I213" s="39">
        <f t="shared" si="3"/>
        <v>2.211698172</v>
      </c>
      <c r="J213" s="41">
        <f t="shared" si="4"/>
        <v>3.317584238</v>
      </c>
      <c r="K213" s="41" t="str">
        <f t="shared" si="5"/>
        <v>Citizen Developer</v>
      </c>
      <c r="L213" s="18" t="s">
        <v>17</v>
      </c>
      <c r="M213" s="18">
        <f t="shared" si="6"/>
        <v>0</v>
      </c>
      <c r="P213" s="14">
        <f t="shared" si="7"/>
        <v>1.765071861</v>
      </c>
      <c r="Q213" s="14">
        <f t="shared" si="8"/>
        <v>1.505365405</v>
      </c>
      <c r="R213" s="14">
        <f t="shared" si="9"/>
        <v>2.069823838</v>
      </c>
      <c r="S213" s="14">
        <f t="shared" si="10"/>
        <v>1.93837575</v>
      </c>
      <c r="T213" s="14" t="str">
        <f t="shared" si="11"/>
        <v>DevOps Engineer</v>
      </c>
      <c r="U213" s="44">
        <f t="shared" si="12"/>
        <v>0</v>
      </c>
      <c r="V213" s="14">
        <f t="shared" si="13"/>
        <v>0</v>
      </c>
    </row>
    <row r="214" ht="14.25" customHeight="1">
      <c r="E214" s="18" t="s">
        <v>26</v>
      </c>
      <c r="F214" s="16">
        <v>55664.0</v>
      </c>
      <c r="G214" s="39">
        <f t="shared" si="1"/>
        <v>0.3469466092</v>
      </c>
      <c r="H214" s="40">
        <f t="shared" si="2"/>
        <v>0.5801279867</v>
      </c>
      <c r="I214" s="39">
        <f t="shared" si="3"/>
        <v>0.6800936752</v>
      </c>
      <c r="J214" s="41">
        <f t="shared" si="4"/>
        <v>1.343104106</v>
      </c>
      <c r="K214" s="41" t="str">
        <f t="shared" si="5"/>
        <v>Citizen Developer</v>
      </c>
      <c r="L214" s="18" t="s">
        <v>17</v>
      </c>
      <c r="M214" s="18">
        <f t="shared" si="6"/>
        <v>0</v>
      </c>
      <c r="P214" s="14">
        <f t="shared" si="7"/>
        <v>0.4436360178</v>
      </c>
      <c r="Q214" s="14">
        <f t="shared" si="8"/>
        <v>0.3185849878</v>
      </c>
      <c r="R214" s="14">
        <f t="shared" si="9"/>
        <v>0.6024681767</v>
      </c>
      <c r="S214" s="14">
        <f t="shared" si="10"/>
        <v>0.5325432851</v>
      </c>
      <c r="T214" s="14" t="str">
        <f t="shared" si="11"/>
        <v>DevOps Engineer</v>
      </c>
      <c r="U214" s="44">
        <f t="shared" si="12"/>
        <v>0</v>
      </c>
      <c r="V214" s="14">
        <f t="shared" si="13"/>
        <v>0</v>
      </c>
    </row>
    <row r="215" ht="14.25" customHeight="1">
      <c r="E215" s="18" t="s">
        <v>26</v>
      </c>
      <c r="F215" s="16">
        <v>44242.0</v>
      </c>
      <c r="G215" s="39">
        <f t="shared" si="1"/>
        <v>2.99712871</v>
      </c>
      <c r="H215" s="40">
        <f t="shared" si="2"/>
        <v>3.624687977</v>
      </c>
      <c r="I215" s="39">
        <f t="shared" si="3"/>
        <v>3.86860876</v>
      </c>
      <c r="J215" s="41">
        <f t="shared" si="4"/>
        <v>5.29517021</v>
      </c>
      <c r="K215" s="41" t="str">
        <f t="shared" si="5"/>
        <v>Citizen Developer</v>
      </c>
      <c r="L215" s="18" t="s">
        <v>47</v>
      </c>
      <c r="M215" s="18">
        <f t="shared" si="6"/>
        <v>0</v>
      </c>
      <c r="P215" s="14">
        <f t="shared" si="7"/>
        <v>3.269804483</v>
      </c>
      <c r="Q215" s="14">
        <f t="shared" si="8"/>
        <v>2.912597335</v>
      </c>
      <c r="R215" s="14">
        <f t="shared" si="9"/>
        <v>3.680213421</v>
      </c>
      <c r="S215" s="14">
        <f t="shared" si="10"/>
        <v>3.504217895</v>
      </c>
      <c r="T215" s="14" t="str">
        <f t="shared" si="11"/>
        <v>DevOps Engineer</v>
      </c>
      <c r="U215" s="44">
        <f t="shared" si="12"/>
        <v>0</v>
      </c>
      <c r="V215" s="14">
        <f t="shared" si="13"/>
        <v>0</v>
      </c>
    </row>
    <row r="216" ht="14.25" customHeight="1">
      <c r="E216" s="18" t="s">
        <v>26</v>
      </c>
      <c r="F216" s="16">
        <v>39950.0</v>
      </c>
      <c r="G216" s="39">
        <f t="shared" si="1"/>
        <v>4.667422091</v>
      </c>
      <c r="H216" s="40">
        <f t="shared" si="2"/>
        <v>5.443175185</v>
      </c>
      <c r="I216" s="39">
        <f t="shared" si="3"/>
        <v>5.741189409</v>
      </c>
      <c r="J216" s="41">
        <f t="shared" si="4"/>
        <v>7.454667421</v>
      </c>
      <c r="K216" s="41" t="str">
        <f t="shared" si="5"/>
        <v>Citizen Developer</v>
      </c>
      <c r="L216" s="18" t="s">
        <v>25</v>
      </c>
      <c r="M216" s="18">
        <f t="shared" si="6"/>
        <v>1</v>
      </c>
      <c r="P216" s="14">
        <f t="shared" si="7"/>
        <v>5.006227568</v>
      </c>
      <c r="Q216" s="14">
        <f t="shared" si="8"/>
        <v>4.561784028</v>
      </c>
      <c r="R216" s="14">
        <f t="shared" si="9"/>
        <v>5.511170523</v>
      </c>
      <c r="S216" s="14">
        <f t="shared" si="10"/>
        <v>5.295317251</v>
      </c>
      <c r="T216" s="14" t="str">
        <f t="shared" si="11"/>
        <v>DevOps Engineer</v>
      </c>
      <c r="U216" s="44">
        <f t="shared" si="12"/>
        <v>0</v>
      </c>
      <c r="V216" s="14">
        <f t="shared" si="13"/>
        <v>0</v>
      </c>
    </row>
    <row r="217" ht="14.25" customHeight="1">
      <c r="E217" s="18" t="s">
        <v>18</v>
      </c>
      <c r="F217" s="16">
        <v>28666.0</v>
      </c>
      <c r="G217" s="39">
        <f t="shared" si="1"/>
        <v>12.91712584</v>
      </c>
      <c r="H217" s="40">
        <f t="shared" si="2"/>
        <v>10.07357145</v>
      </c>
      <c r="I217" s="39">
        <f t="shared" si="3"/>
        <v>10.99320336</v>
      </c>
      <c r="J217" s="41">
        <f t="shared" si="4"/>
        <v>9.100095692</v>
      </c>
      <c r="K217" s="41" t="str">
        <f t="shared" si="5"/>
        <v>Software Engineer</v>
      </c>
      <c r="L217" s="18" t="s">
        <v>17</v>
      </c>
      <c r="M217" s="18">
        <f t="shared" si="6"/>
        <v>0</v>
      </c>
      <c r="P217" s="14">
        <f t="shared" si="7"/>
        <v>11.32901402</v>
      </c>
      <c r="Q217" s="14">
        <f t="shared" si="8"/>
        <v>10.65521925</v>
      </c>
      <c r="R217" s="14">
        <f t="shared" si="9"/>
        <v>12.08249421</v>
      </c>
      <c r="S217" s="14">
        <f t="shared" si="10"/>
        <v>11.76185185</v>
      </c>
      <c r="T217" s="14" t="str">
        <f t="shared" si="11"/>
        <v>DevOps Engineer</v>
      </c>
      <c r="U217" s="44">
        <f t="shared" si="12"/>
        <v>0</v>
      </c>
      <c r="V217" s="14">
        <f t="shared" si="13"/>
        <v>0</v>
      </c>
    </row>
    <row r="218" ht="14.25" customHeight="1">
      <c r="E218" s="18" t="s">
        <v>18</v>
      </c>
      <c r="F218" s="16">
        <v>81876.0</v>
      </c>
      <c r="G218" s="39">
        <f t="shared" si="1"/>
        <v>2.982389728</v>
      </c>
      <c r="H218" s="40">
        <f t="shared" si="2"/>
        <v>4.610085599</v>
      </c>
      <c r="I218" s="39">
        <f t="shared" si="3"/>
        <v>4.02162916</v>
      </c>
      <c r="J218" s="41">
        <f t="shared" si="4"/>
        <v>5.310091203</v>
      </c>
      <c r="K218" s="41" t="str">
        <f t="shared" si="5"/>
        <v>Citizen Developer</v>
      </c>
      <c r="L218" s="18" t="s">
        <v>25</v>
      </c>
      <c r="M218" s="18">
        <f t="shared" si="6"/>
        <v>1</v>
      </c>
      <c r="P218" s="14">
        <f t="shared" si="7"/>
        <v>3.822572143</v>
      </c>
      <c r="Q218" s="14">
        <f t="shared" si="8"/>
        <v>4.230289121</v>
      </c>
      <c r="R218" s="14">
        <f t="shared" si="9"/>
        <v>3.404068412</v>
      </c>
      <c r="S218" s="14">
        <f t="shared" si="10"/>
        <v>3.577561791</v>
      </c>
      <c r="T218" s="14" t="str">
        <f t="shared" si="11"/>
        <v>Product Manager</v>
      </c>
      <c r="U218" s="44">
        <f t="shared" si="12"/>
        <v>0</v>
      </c>
      <c r="V218" s="14">
        <f t="shared" si="13"/>
        <v>0</v>
      </c>
    </row>
    <row r="219" ht="14.25" customHeight="1">
      <c r="E219" s="18" t="s">
        <v>18</v>
      </c>
      <c r="F219" s="16">
        <v>50930.0</v>
      </c>
      <c r="G219" s="39">
        <f t="shared" si="1"/>
        <v>1.870440052</v>
      </c>
      <c r="H219" s="40">
        <f t="shared" si="2"/>
        <v>0.897735426</v>
      </c>
      <c r="I219" s="39">
        <f t="shared" si="3"/>
        <v>1.18635664</v>
      </c>
      <c r="J219" s="41">
        <f t="shared" si="4"/>
        <v>0.6244737046</v>
      </c>
      <c r="K219" s="41" t="str">
        <f t="shared" si="5"/>
        <v>Software Engineer</v>
      </c>
      <c r="L219" s="18" t="s">
        <v>17</v>
      </c>
      <c r="M219" s="18">
        <f t="shared" si="6"/>
        <v>0</v>
      </c>
      <c r="P219" s="14">
        <f t="shared" si="7"/>
        <v>1.298369253</v>
      </c>
      <c r="Q219" s="14">
        <f t="shared" si="8"/>
        <v>1.077098028</v>
      </c>
      <c r="R219" s="14">
        <f t="shared" si="9"/>
        <v>1.561470758</v>
      </c>
      <c r="S219" s="14">
        <f t="shared" si="10"/>
        <v>1.447583479</v>
      </c>
      <c r="T219" s="14" t="str">
        <f t="shared" si="11"/>
        <v>DevOps Engineer</v>
      </c>
      <c r="U219" s="44">
        <f t="shared" si="12"/>
        <v>0</v>
      </c>
      <c r="V219" s="14">
        <f t="shared" si="13"/>
        <v>0</v>
      </c>
    </row>
    <row r="220" ht="14.25" customHeight="1">
      <c r="E220" s="18" t="s">
        <v>18</v>
      </c>
      <c r="F220" s="16">
        <v>85284.0</v>
      </c>
      <c r="G220" s="39">
        <f t="shared" si="1"/>
        <v>4.275630084</v>
      </c>
      <c r="H220" s="40">
        <f t="shared" si="2"/>
        <v>6.189701089</v>
      </c>
      <c r="I220" s="39">
        <f t="shared" si="3"/>
        <v>5.50465444</v>
      </c>
      <c r="J220" s="41">
        <f t="shared" si="4"/>
        <v>6.996890013</v>
      </c>
      <c r="K220" s="41" t="str">
        <f t="shared" si="5"/>
        <v>Citizen Developer</v>
      </c>
      <c r="L220" s="18" t="s">
        <v>17</v>
      </c>
      <c r="M220" s="18">
        <f t="shared" si="6"/>
        <v>0</v>
      </c>
      <c r="P220" s="14">
        <f t="shared" si="7"/>
        <v>5.271340159</v>
      </c>
      <c r="Q220" s="14">
        <f t="shared" si="8"/>
        <v>5.748325921</v>
      </c>
      <c r="R220" s="14">
        <f t="shared" si="9"/>
        <v>4.777773071</v>
      </c>
      <c r="S220" s="14">
        <f t="shared" si="10"/>
        <v>4.982914911</v>
      </c>
      <c r="T220" s="14" t="str">
        <f t="shared" si="11"/>
        <v>Product Manager</v>
      </c>
      <c r="U220" s="44">
        <f t="shared" si="12"/>
        <v>1</v>
      </c>
      <c r="V220" s="14">
        <f t="shared" si="13"/>
        <v>0</v>
      </c>
    </row>
    <row r="221" ht="14.25" customHeight="1">
      <c r="E221" s="18" t="s">
        <v>26</v>
      </c>
      <c r="F221" s="16">
        <v>87261.0</v>
      </c>
      <c r="G221" s="39">
        <f t="shared" si="1"/>
        <v>6.608386721</v>
      </c>
      <c r="H221" s="40">
        <f t="shared" si="2"/>
        <v>5.750589447</v>
      </c>
      <c r="I221" s="39">
        <f t="shared" si="3"/>
        <v>5.452328104</v>
      </c>
      <c r="J221" s="41">
        <f t="shared" si="4"/>
        <v>4.003105866</v>
      </c>
      <c r="K221" s="41" t="str">
        <f t="shared" si="5"/>
        <v>Software Engineer</v>
      </c>
      <c r="L221" s="18" t="s">
        <v>17</v>
      </c>
      <c r="M221" s="18">
        <f t="shared" si="6"/>
        <v>0</v>
      </c>
      <c r="P221" s="14">
        <f t="shared" si="7"/>
        <v>6.218240097</v>
      </c>
      <c r="Q221" s="14">
        <f t="shared" si="8"/>
        <v>6.735409071</v>
      </c>
      <c r="R221" s="14">
        <f t="shared" si="9"/>
        <v>5.681128333</v>
      </c>
      <c r="S221" s="14">
        <f t="shared" si="10"/>
        <v>5.904629623</v>
      </c>
      <c r="T221" s="14" t="str">
        <f t="shared" si="11"/>
        <v>Product Manager</v>
      </c>
      <c r="U221" s="44">
        <f t="shared" si="12"/>
        <v>1</v>
      </c>
      <c r="V221" s="14">
        <f t="shared" si="13"/>
        <v>0</v>
      </c>
    </row>
    <row r="222" ht="14.25" customHeight="1">
      <c r="E222" s="18" t="s">
        <v>18</v>
      </c>
      <c r="F222" s="16">
        <v>63216.0</v>
      </c>
      <c r="G222" s="39">
        <f t="shared" si="1"/>
        <v>0.0193322114</v>
      </c>
      <c r="H222" s="40">
        <f t="shared" si="2"/>
        <v>0.0790233882</v>
      </c>
      <c r="I222" s="39">
        <f t="shared" si="3"/>
        <v>0.01943236</v>
      </c>
      <c r="J222" s="41">
        <f t="shared" si="4"/>
        <v>0.19216257</v>
      </c>
      <c r="K222" s="41" t="str">
        <f t="shared" si="5"/>
        <v>Citizen Developer</v>
      </c>
      <c r="L222" s="18" t="s">
        <v>17</v>
      </c>
      <c r="M222" s="18">
        <f t="shared" si="6"/>
        <v>0</v>
      </c>
      <c r="P222" s="14">
        <f t="shared" si="7"/>
        <v>0.0079459271</v>
      </c>
      <c r="Q222" s="14">
        <f t="shared" si="8"/>
        <v>0.0363919212</v>
      </c>
      <c r="R222" s="14">
        <f t="shared" si="9"/>
        <v>0.0004405061</v>
      </c>
      <c r="S222" s="14">
        <f t="shared" si="10"/>
        <v>0.0006474158</v>
      </c>
      <c r="T222" s="14" t="str">
        <f t="shared" si="11"/>
        <v>Product Manager</v>
      </c>
      <c r="U222" s="44">
        <f t="shared" si="12"/>
        <v>1</v>
      </c>
      <c r="V222" s="14">
        <f t="shared" si="13"/>
        <v>0</v>
      </c>
    </row>
    <row r="223" ht="14.25" customHeight="1">
      <c r="E223" s="18" t="s">
        <v>18</v>
      </c>
      <c r="F223" s="16">
        <v>66848.0</v>
      </c>
      <c r="G223" s="39">
        <f t="shared" si="1"/>
        <v>0.050247561</v>
      </c>
      <c r="H223" s="40">
        <f t="shared" si="2"/>
        <v>0.4151366506</v>
      </c>
      <c r="I223" s="39">
        <f t="shared" si="3"/>
        <v>0.25260676</v>
      </c>
      <c r="J223" s="41">
        <f t="shared" si="4"/>
        <v>0.6425040662</v>
      </c>
      <c r="K223" s="41" t="str">
        <f t="shared" si="5"/>
        <v>Citizen Developer</v>
      </c>
      <c r="L223" s="18" t="s">
        <v>17</v>
      </c>
      <c r="M223" s="18">
        <f t="shared" si="6"/>
        <v>0</v>
      </c>
      <c r="P223" s="14">
        <f t="shared" si="7"/>
        <v>0.2046114117</v>
      </c>
      <c r="Q223" s="14">
        <f t="shared" si="8"/>
        <v>0.3068790678</v>
      </c>
      <c r="R223" s="14">
        <f t="shared" si="9"/>
        <v>0.117108892</v>
      </c>
      <c r="S223" s="14">
        <f t="shared" si="10"/>
        <v>0.1510444434</v>
      </c>
      <c r="T223" s="14" t="str">
        <f t="shared" si="11"/>
        <v>Product Manager</v>
      </c>
      <c r="U223" s="44">
        <f t="shared" si="12"/>
        <v>1</v>
      </c>
      <c r="V223" s="14">
        <f t="shared" si="13"/>
        <v>0</v>
      </c>
    </row>
    <row r="224" ht="14.25" customHeight="1">
      <c r="E224" s="18" t="s">
        <v>26</v>
      </c>
      <c r="F224" s="16">
        <v>62156.0</v>
      </c>
      <c r="G224" s="39">
        <f t="shared" si="1"/>
        <v>0.0036214231</v>
      </c>
      <c r="H224" s="40">
        <f t="shared" si="2"/>
        <v>0.0126475515</v>
      </c>
      <c r="I224" s="39">
        <f t="shared" si="3"/>
        <v>0.0307925012</v>
      </c>
      <c r="J224" s="41">
        <f t="shared" si="4"/>
        <v>0.2598182343</v>
      </c>
      <c r="K224" s="41" t="str">
        <f t="shared" si="5"/>
        <v>Citizen Developer</v>
      </c>
      <c r="L224" s="18" t="s">
        <v>25</v>
      </c>
      <c r="M224" s="18">
        <f t="shared" si="6"/>
        <v>1</v>
      </c>
      <c r="P224" s="14">
        <f t="shared" si="7"/>
        <v>0.000284262</v>
      </c>
      <c r="Q224" s="14">
        <f t="shared" si="8"/>
        <v>0.0071853878</v>
      </c>
      <c r="R224" s="14">
        <f t="shared" si="9"/>
        <v>0.016126012</v>
      </c>
      <c r="S224" s="14">
        <f t="shared" si="10"/>
        <v>0.0064892102</v>
      </c>
      <c r="T224" s="14" t="str">
        <f t="shared" si="11"/>
        <v>Citizen Developer</v>
      </c>
      <c r="U224" s="44">
        <f t="shared" si="12"/>
        <v>1</v>
      </c>
      <c r="V224" s="14">
        <f t="shared" si="13"/>
        <v>0</v>
      </c>
    </row>
    <row r="225" ht="14.25" customHeight="1">
      <c r="E225" s="18" t="s">
        <v>18</v>
      </c>
      <c r="F225" s="16">
        <v>69893.0</v>
      </c>
      <c r="G225" s="39">
        <f t="shared" si="1"/>
        <v>0.2794810546</v>
      </c>
      <c r="H225" s="40">
        <f t="shared" si="2"/>
        <v>0.9002422929</v>
      </c>
      <c r="I225" s="39">
        <f t="shared" si="3"/>
        <v>0.65141041</v>
      </c>
      <c r="J225" s="41">
        <f t="shared" si="4"/>
        <v>1.223376496</v>
      </c>
      <c r="K225" s="41" t="str">
        <f t="shared" si="5"/>
        <v>Citizen Developer</v>
      </c>
      <c r="L225" s="18" t="s">
        <v>17</v>
      </c>
      <c r="M225" s="18">
        <f t="shared" si="6"/>
        <v>0</v>
      </c>
      <c r="P225" s="14">
        <f t="shared" si="7"/>
        <v>0.5728066787</v>
      </c>
      <c r="Q225" s="14">
        <f t="shared" si="8"/>
        <v>0.7369650178</v>
      </c>
      <c r="R225" s="14">
        <f t="shared" si="9"/>
        <v>0.4182361067</v>
      </c>
      <c r="S225" s="14">
        <f t="shared" si="10"/>
        <v>0.4804491124</v>
      </c>
      <c r="T225" s="14" t="str">
        <f t="shared" si="11"/>
        <v>Product Manager</v>
      </c>
      <c r="U225" s="44">
        <f t="shared" si="12"/>
        <v>1</v>
      </c>
      <c r="V225" s="14">
        <f t="shared" si="13"/>
        <v>0</v>
      </c>
    </row>
    <row r="226" ht="14.25" customHeight="1">
      <c r="E226" s="18" t="s">
        <v>18</v>
      </c>
      <c r="F226" s="16">
        <v>61931.0</v>
      </c>
      <c r="G226" s="39">
        <f t="shared" si="1"/>
        <v>0.0715778243</v>
      </c>
      <c r="H226" s="40">
        <f t="shared" si="2"/>
        <v>0.023290114</v>
      </c>
      <c r="I226" s="39">
        <f t="shared" si="3"/>
        <v>0.00011881</v>
      </c>
      <c r="J226" s="41">
        <f t="shared" si="4"/>
        <v>0.0960153971</v>
      </c>
      <c r="K226" s="41" t="str">
        <f t="shared" si="5"/>
        <v>Product Manager</v>
      </c>
      <c r="L226" s="18" t="s">
        <v>35</v>
      </c>
      <c r="M226" s="18">
        <f t="shared" si="6"/>
        <v>0</v>
      </c>
      <c r="P226" s="14">
        <f t="shared" si="7"/>
        <v>0.0015492152</v>
      </c>
      <c r="Q226" s="14">
        <f t="shared" si="8"/>
        <v>0.0038771378</v>
      </c>
      <c r="R226" s="14">
        <f t="shared" si="9"/>
        <v>0.0223467325</v>
      </c>
      <c r="S226" s="14">
        <f t="shared" si="10"/>
        <v>0.0106204637</v>
      </c>
      <c r="T226" s="14" t="str">
        <f t="shared" si="11"/>
        <v>Citizen Developer</v>
      </c>
      <c r="U226" s="44">
        <f t="shared" si="12"/>
        <v>0</v>
      </c>
      <c r="V226" s="14">
        <f t="shared" si="13"/>
        <v>0</v>
      </c>
    </row>
    <row r="227" ht="14.25" customHeight="1">
      <c r="E227" s="18" t="s">
        <v>18</v>
      </c>
      <c r="F227" s="16">
        <v>77635.0</v>
      </c>
      <c r="G227" s="39">
        <f t="shared" si="1"/>
        <v>1.697443339</v>
      </c>
      <c r="H227" s="40">
        <f t="shared" si="2"/>
        <v>2.968766868</v>
      </c>
      <c r="I227" s="39">
        <f t="shared" si="3"/>
        <v>2.50050969</v>
      </c>
      <c r="J227" s="41">
        <f t="shared" si="4"/>
        <v>3.53539088</v>
      </c>
      <c r="K227" s="41" t="str">
        <f t="shared" si="5"/>
        <v>Citizen Developer</v>
      </c>
      <c r="L227" s="18" t="s">
        <v>35</v>
      </c>
      <c r="M227" s="18">
        <f t="shared" si="6"/>
        <v>0</v>
      </c>
      <c r="P227" s="14">
        <f t="shared" si="7"/>
        <v>2.344083265</v>
      </c>
      <c r="Q227" s="14">
        <f t="shared" si="8"/>
        <v>2.665600445</v>
      </c>
      <c r="R227" s="14">
        <f t="shared" si="9"/>
        <v>2.018990243</v>
      </c>
      <c r="S227" s="14">
        <f t="shared" si="10"/>
        <v>2.153099489</v>
      </c>
      <c r="T227" s="14" t="str">
        <f t="shared" si="11"/>
        <v>Product Manager</v>
      </c>
      <c r="U227" s="44">
        <f t="shared" si="12"/>
        <v>0</v>
      </c>
      <c r="V227" s="14">
        <f t="shared" si="13"/>
        <v>0</v>
      </c>
    </row>
    <row r="228" ht="14.25" customHeight="1">
      <c r="E228" s="18" t="s">
        <v>26</v>
      </c>
      <c r="F228" s="16">
        <v>79468.0</v>
      </c>
      <c r="G228" s="39">
        <f t="shared" si="1"/>
        <v>3.209036074</v>
      </c>
      <c r="H228" s="40">
        <f t="shared" si="2"/>
        <v>2.620314871</v>
      </c>
      <c r="I228" s="39">
        <f t="shared" si="3"/>
        <v>2.420271184</v>
      </c>
      <c r="J228" s="41">
        <f t="shared" si="4"/>
        <v>1.49200439</v>
      </c>
      <c r="K228" s="41" t="str">
        <f t="shared" si="5"/>
        <v>Software Engineer</v>
      </c>
      <c r="L228" s="18" t="s">
        <v>35</v>
      </c>
      <c r="M228" s="18">
        <f t="shared" si="6"/>
        <v>0</v>
      </c>
      <c r="P228" s="14">
        <f t="shared" si="7"/>
        <v>2.938961393</v>
      </c>
      <c r="Q228" s="14">
        <f t="shared" si="8"/>
        <v>3.297734935</v>
      </c>
      <c r="R228" s="14">
        <f t="shared" si="9"/>
        <v>2.573495386</v>
      </c>
      <c r="S228" s="14">
        <f t="shared" si="10"/>
        <v>2.724626824</v>
      </c>
      <c r="T228" s="14" t="str">
        <f t="shared" si="11"/>
        <v>Product Manager</v>
      </c>
      <c r="U228" s="44">
        <f t="shared" si="12"/>
        <v>0</v>
      </c>
      <c r="V228" s="14">
        <f t="shared" si="13"/>
        <v>0</v>
      </c>
    </row>
    <row r="229" ht="14.25" customHeight="1">
      <c r="E229" s="18" t="s">
        <v>18</v>
      </c>
      <c r="F229" s="16">
        <v>99964.0</v>
      </c>
      <c r="G229" s="39">
        <f t="shared" si="1"/>
        <v>12.5015965</v>
      </c>
      <c r="H229" s="40">
        <f t="shared" si="2"/>
        <v>15.64923175</v>
      </c>
      <c r="I229" s="39">
        <f t="shared" si="3"/>
        <v>14.54812164</v>
      </c>
      <c r="J229" s="41">
        <f t="shared" si="4"/>
        <v>16.91811409</v>
      </c>
      <c r="K229" s="41" t="str">
        <f t="shared" si="5"/>
        <v>Citizen Developer</v>
      </c>
      <c r="L229" s="18" t="s">
        <v>35</v>
      </c>
      <c r="M229" s="18">
        <f t="shared" si="6"/>
        <v>0</v>
      </c>
      <c r="P229" s="14">
        <f t="shared" si="7"/>
        <v>14.16724379</v>
      </c>
      <c r="Q229" s="14">
        <f t="shared" si="8"/>
        <v>14.94260565</v>
      </c>
      <c r="R229" s="14">
        <f t="shared" si="9"/>
        <v>13.35034041</v>
      </c>
      <c r="S229" s="14">
        <f t="shared" si="10"/>
        <v>13.69180837</v>
      </c>
      <c r="T229" s="14" t="str">
        <f t="shared" si="11"/>
        <v>Product Manager</v>
      </c>
      <c r="U229" s="44">
        <f t="shared" si="12"/>
        <v>0</v>
      </c>
      <c r="V229" s="14">
        <f t="shared" si="13"/>
        <v>0</v>
      </c>
    </row>
    <row r="230" ht="14.25" customHeight="1">
      <c r="E230" s="18" t="s">
        <v>26</v>
      </c>
      <c r="F230" s="16">
        <v>42220.0</v>
      </c>
      <c r="G230" s="39">
        <f t="shared" si="1"/>
        <v>3.738119621</v>
      </c>
      <c r="H230" s="40">
        <f t="shared" si="2"/>
        <v>4.43549434</v>
      </c>
      <c r="I230" s="39">
        <f t="shared" si="3"/>
        <v>4.704899032</v>
      </c>
      <c r="J230" s="41">
        <f t="shared" si="4"/>
        <v>6.266629468</v>
      </c>
      <c r="K230" s="41" t="str">
        <f t="shared" si="5"/>
        <v>Citizen Developer</v>
      </c>
      <c r="L230" s="18" t="s">
        <v>47</v>
      </c>
      <c r="M230" s="18">
        <f t="shared" si="6"/>
        <v>0</v>
      </c>
      <c r="P230" s="14">
        <f t="shared" si="7"/>
        <v>4.041949696</v>
      </c>
      <c r="Q230" s="14">
        <f t="shared" si="8"/>
        <v>3.643644695</v>
      </c>
      <c r="R230" s="14">
        <f t="shared" si="9"/>
        <v>4.496894464</v>
      </c>
      <c r="S230" s="14">
        <f t="shared" si="10"/>
        <v>4.302121593</v>
      </c>
      <c r="T230" s="14" t="str">
        <f t="shared" si="11"/>
        <v>DevOps Engineer</v>
      </c>
      <c r="U230" s="44">
        <f t="shared" si="12"/>
        <v>0</v>
      </c>
      <c r="V230" s="14">
        <f t="shared" si="13"/>
        <v>0</v>
      </c>
    </row>
    <row r="231" ht="14.25" customHeight="1">
      <c r="E231" s="18" t="s">
        <v>18</v>
      </c>
      <c r="F231" s="16">
        <v>51266.0</v>
      </c>
      <c r="G231" s="39">
        <f t="shared" si="1"/>
        <v>1.779663582</v>
      </c>
      <c r="H231" s="40">
        <f t="shared" si="2"/>
        <v>0.8351931245</v>
      </c>
      <c r="I231" s="39">
        <f t="shared" si="3"/>
        <v>1.11429136</v>
      </c>
      <c r="J231" s="41">
        <f t="shared" si="4"/>
        <v>0.5724987727</v>
      </c>
      <c r="K231" s="41" t="str">
        <f t="shared" si="5"/>
        <v>Software Engineer</v>
      </c>
      <c r="L231" s="18" t="s">
        <v>17</v>
      </c>
      <c r="M231" s="18">
        <f t="shared" si="6"/>
        <v>0</v>
      </c>
      <c r="P231" s="14">
        <f t="shared" si="7"/>
        <v>1.222926496</v>
      </c>
      <c r="Q231" s="14">
        <f t="shared" si="8"/>
        <v>1.008484588</v>
      </c>
      <c r="R231" s="14">
        <f t="shared" si="9"/>
        <v>1.478627388</v>
      </c>
      <c r="S231" s="14">
        <f t="shared" si="10"/>
        <v>1.367860381</v>
      </c>
      <c r="T231" s="14" t="str">
        <f t="shared" si="11"/>
        <v>DevOps Engineer</v>
      </c>
      <c r="U231" s="44">
        <f t="shared" si="12"/>
        <v>0</v>
      </c>
      <c r="V231" s="14">
        <f t="shared" si="13"/>
        <v>0</v>
      </c>
    </row>
    <row r="232" ht="14.25" customHeight="1">
      <c r="E232" s="18" t="s">
        <v>26</v>
      </c>
      <c r="F232" s="16">
        <v>41678.0</v>
      </c>
      <c r="G232" s="39">
        <f t="shared" si="1"/>
        <v>3.950640178</v>
      </c>
      <c r="H232" s="40">
        <f t="shared" si="2"/>
        <v>4.666729028</v>
      </c>
      <c r="I232" s="39">
        <f t="shared" si="3"/>
        <v>4.942964719</v>
      </c>
      <c r="J232" s="41">
        <f t="shared" si="4"/>
        <v>6.540927395</v>
      </c>
      <c r="K232" s="41" t="str">
        <f t="shared" si="5"/>
        <v>Citizen Developer</v>
      </c>
      <c r="L232" s="18" t="s">
        <v>47</v>
      </c>
      <c r="M232" s="18">
        <f t="shared" si="6"/>
        <v>0</v>
      </c>
      <c r="P232" s="14">
        <f t="shared" si="7"/>
        <v>4.262821208</v>
      </c>
      <c r="Q232" s="14">
        <f t="shared" si="8"/>
        <v>3.853499868</v>
      </c>
      <c r="R232" s="14">
        <f t="shared" si="9"/>
        <v>4.729703868</v>
      </c>
      <c r="S232" s="14">
        <f t="shared" si="10"/>
        <v>4.529897704</v>
      </c>
      <c r="T232" s="14" t="str">
        <f t="shared" si="11"/>
        <v>DevOps Engineer</v>
      </c>
      <c r="U232" s="44">
        <f t="shared" si="12"/>
        <v>0</v>
      </c>
      <c r="V232" s="14">
        <f t="shared" si="13"/>
        <v>0</v>
      </c>
    </row>
    <row r="233" ht="14.25" customHeight="1">
      <c r="E233" s="18" t="s">
        <v>18</v>
      </c>
      <c r="F233" s="16">
        <v>53528.0</v>
      </c>
      <c r="G233" s="39">
        <f t="shared" si="1"/>
        <v>1.22731018</v>
      </c>
      <c r="H233" s="40">
        <f t="shared" si="2"/>
        <v>0.4729161759</v>
      </c>
      <c r="I233" s="39">
        <f t="shared" si="3"/>
        <v>0.68790436</v>
      </c>
      <c r="J233" s="41">
        <f t="shared" si="4"/>
        <v>0.2813628662</v>
      </c>
      <c r="K233" s="41" t="str">
        <f t="shared" si="5"/>
        <v>Software Engineer</v>
      </c>
      <c r="L233" s="18" t="s">
        <v>47</v>
      </c>
      <c r="M233" s="18">
        <f t="shared" si="6"/>
        <v>1</v>
      </c>
      <c r="P233" s="14">
        <f t="shared" si="7"/>
        <v>0.77380184</v>
      </c>
      <c r="Q233" s="14">
        <f t="shared" si="8"/>
        <v>0.6053358678</v>
      </c>
      <c r="R233" s="14">
        <f t="shared" si="9"/>
        <v>0.9796807508</v>
      </c>
      <c r="S233" s="14">
        <f t="shared" si="10"/>
        <v>0.8899198519</v>
      </c>
      <c r="T233" s="14" t="str">
        <f t="shared" si="11"/>
        <v>DevOps Engineer</v>
      </c>
      <c r="U233" s="44">
        <f t="shared" si="12"/>
        <v>0</v>
      </c>
      <c r="V233" s="14">
        <f t="shared" si="13"/>
        <v>0</v>
      </c>
    </row>
    <row r="234" ht="14.25" customHeight="1">
      <c r="E234" s="18" t="s">
        <v>18</v>
      </c>
      <c r="F234" s="16">
        <v>60221.0</v>
      </c>
      <c r="G234" s="39">
        <f t="shared" si="1"/>
        <v>0.1923176146</v>
      </c>
      <c r="H234" s="40">
        <f t="shared" si="2"/>
        <v>0.0003381558</v>
      </c>
      <c r="I234" s="39">
        <f t="shared" si="3"/>
        <v>0.02563201</v>
      </c>
      <c r="J234" s="41">
        <f t="shared" si="4"/>
        <v>0.0192830754</v>
      </c>
      <c r="K234" s="41" t="str">
        <f t="shared" si="5"/>
        <v>DevOps Engineer</v>
      </c>
      <c r="L234" s="18" t="s">
        <v>35</v>
      </c>
      <c r="M234" s="18">
        <f t="shared" si="6"/>
        <v>1</v>
      </c>
      <c r="P234" s="14">
        <f t="shared" si="7"/>
        <v>0.0442513594</v>
      </c>
      <c r="Q234" s="14">
        <f t="shared" si="8"/>
        <v>0.0118229378</v>
      </c>
      <c r="R234" s="14">
        <f t="shared" si="9"/>
        <v>0.102712709</v>
      </c>
      <c r="S234" s="14">
        <f t="shared" si="10"/>
        <v>0.0751064905</v>
      </c>
      <c r="T234" s="14" t="str">
        <f t="shared" si="11"/>
        <v>DevOps Engineer</v>
      </c>
      <c r="U234" s="44">
        <f t="shared" si="12"/>
        <v>1</v>
      </c>
      <c r="V234" s="14">
        <f t="shared" si="13"/>
        <v>0</v>
      </c>
    </row>
    <row r="235" ht="14.25" customHeight="1">
      <c r="E235" s="18" t="s">
        <v>26</v>
      </c>
      <c r="F235" s="16">
        <v>71146.0</v>
      </c>
      <c r="G235" s="39">
        <f t="shared" si="1"/>
        <v>0.9200229362</v>
      </c>
      <c r="H235" s="40">
        <f t="shared" si="2"/>
        <v>0.6186430742</v>
      </c>
      <c r="I235" s="39">
        <f t="shared" si="3"/>
        <v>0.5234841973</v>
      </c>
      <c r="J235" s="41">
        <f t="shared" si="4"/>
        <v>0.1515360501</v>
      </c>
      <c r="K235" s="41" t="str">
        <f t="shared" si="5"/>
        <v>Software Engineer</v>
      </c>
      <c r="L235" s="18" t="s">
        <v>17</v>
      </c>
      <c r="M235" s="18">
        <f t="shared" si="6"/>
        <v>0</v>
      </c>
      <c r="P235" s="14">
        <f t="shared" si="7"/>
        <v>0.778170855</v>
      </c>
      <c r="Q235" s="14">
        <f t="shared" si="8"/>
        <v>0.9677968545</v>
      </c>
      <c r="R235" s="14">
        <f t="shared" si="9"/>
        <v>0.5960021649</v>
      </c>
      <c r="S235" s="14">
        <f t="shared" si="10"/>
        <v>0.6698511806</v>
      </c>
      <c r="T235" s="14" t="str">
        <f t="shared" si="11"/>
        <v>Product Manager</v>
      </c>
      <c r="U235" s="44">
        <f t="shared" si="12"/>
        <v>1</v>
      </c>
      <c r="V235" s="14">
        <f t="shared" si="13"/>
        <v>0</v>
      </c>
    </row>
    <row r="236" ht="14.25" customHeight="1">
      <c r="E236" s="18" t="s">
        <v>18</v>
      </c>
      <c r="F236" s="16">
        <v>73486.0</v>
      </c>
      <c r="G236" s="39">
        <f t="shared" si="1"/>
        <v>0.7884723888</v>
      </c>
      <c r="H236" s="40">
        <f t="shared" si="2"/>
        <v>1.71115436</v>
      </c>
      <c r="I236" s="39">
        <f t="shared" si="3"/>
        <v>1.36048896</v>
      </c>
      <c r="J236" s="41">
        <f t="shared" si="4"/>
        <v>2.147290227</v>
      </c>
      <c r="K236" s="41" t="str">
        <f t="shared" si="5"/>
        <v>Citizen Developer</v>
      </c>
      <c r="L236" s="18" t="s">
        <v>35</v>
      </c>
      <c r="M236" s="18">
        <f t="shared" si="6"/>
        <v>0</v>
      </c>
      <c r="P236" s="14">
        <f t="shared" si="7"/>
        <v>1.245768342</v>
      </c>
      <c r="Q236" s="14">
        <f t="shared" si="8"/>
        <v>1.482955655</v>
      </c>
      <c r="R236" s="14">
        <f t="shared" si="9"/>
        <v>1.012059671</v>
      </c>
      <c r="S236" s="14">
        <f t="shared" si="10"/>
        <v>1.107639144</v>
      </c>
      <c r="T236" s="14" t="str">
        <f t="shared" si="11"/>
        <v>Product Manager</v>
      </c>
      <c r="U236" s="44">
        <f t="shared" si="12"/>
        <v>0</v>
      </c>
      <c r="V236" s="14">
        <f t="shared" si="13"/>
        <v>0</v>
      </c>
    </row>
    <row r="237" ht="14.25" customHeight="1">
      <c r="E237" s="18" t="s">
        <v>26</v>
      </c>
      <c r="F237" s="16">
        <v>57605.0</v>
      </c>
      <c r="G237" s="39">
        <f t="shared" si="1"/>
        <v>0.1559631801</v>
      </c>
      <c r="H237" s="40">
        <f t="shared" si="2"/>
        <v>0.3221258671</v>
      </c>
      <c r="I237" s="39">
        <f t="shared" si="3"/>
        <v>0.3976285159</v>
      </c>
      <c r="J237" s="41">
        <f t="shared" si="4"/>
        <v>0.9308847417</v>
      </c>
      <c r="K237" s="41" t="str">
        <f t="shared" si="5"/>
        <v>Citizen Developer</v>
      </c>
      <c r="L237" s="18" t="s">
        <v>47</v>
      </c>
      <c r="M237" s="18">
        <f t="shared" si="6"/>
        <v>0</v>
      </c>
      <c r="P237" s="14">
        <f t="shared" si="7"/>
        <v>0.2227463084</v>
      </c>
      <c r="Q237" s="14">
        <f t="shared" si="8"/>
        <v>0.1371467778</v>
      </c>
      <c r="R237" s="14">
        <f t="shared" si="9"/>
        <v>0.3388267137</v>
      </c>
      <c r="S237" s="14">
        <f t="shared" si="10"/>
        <v>0.2869269581</v>
      </c>
      <c r="T237" s="14" t="str">
        <f t="shared" si="11"/>
        <v>DevOps Engineer</v>
      </c>
      <c r="U237" s="44">
        <f t="shared" si="12"/>
        <v>0</v>
      </c>
      <c r="V237" s="14">
        <f t="shared" si="13"/>
        <v>0</v>
      </c>
    </row>
    <row r="238" ht="14.25" customHeight="1">
      <c r="E238" s="18" t="s">
        <v>26</v>
      </c>
      <c r="F238" s="16">
        <v>68613.0</v>
      </c>
      <c r="G238" s="39">
        <f t="shared" si="1"/>
        <v>0.4982641192</v>
      </c>
      <c r="H238" s="40">
        <f t="shared" si="2"/>
        <v>0.2843434757</v>
      </c>
      <c r="I238" s="39">
        <f t="shared" si="3"/>
        <v>0.2211088026</v>
      </c>
      <c r="J238" s="41">
        <f t="shared" si="4"/>
        <v>0.0184895585</v>
      </c>
      <c r="K238" s="41" t="str">
        <f t="shared" si="5"/>
        <v>Software Engineer</v>
      </c>
      <c r="L238" s="18" t="s">
        <v>47</v>
      </c>
      <c r="M238" s="18">
        <f t="shared" si="6"/>
        <v>1</v>
      </c>
      <c r="P238" s="14">
        <f t="shared" si="7"/>
        <v>0.3954396568</v>
      </c>
      <c r="Q238" s="14">
        <f t="shared" si="8"/>
        <v>0.5335815512</v>
      </c>
      <c r="R238" s="14">
        <f t="shared" si="9"/>
        <v>0.2690618949</v>
      </c>
      <c r="S238" s="14">
        <f t="shared" si="10"/>
        <v>0.3193881547</v>
      </c>
      <c r="T238" s="14" t="str">
        <f t="shared" si="11"/>
        <v>Product Manager</v>
      </c>
      <c r="U238" s="44">
        <f t="shared" si="12"/>
        <v>0</v>
      </c>
      <c r="V238" s="14">
        <f t="shared" si="13"/>
        <v>0</v>
      </c>
    </row>
    <row r="239" ht="14.25" customHeight="1">
      <c r="E239" s="18" t="s">
        <v>18</v>
      </c>
      <c r="F239" s="16">
        <v>27911.0</v>
      </c>
      <c r="G239" s="39">
        <f t="shared" si="1"/>
        <v>13.46552618</v>
      </c>
      <c r="H239" s="40">
        <f t="shared" si="2"/>
        <v>10.55852894</v>
      </c>
      <c r="I239" s="39">
        <f t="shared" si="3"/>
        <v>11.49955921</v>
      </c>
      <c r="J239" s="41">
        <f t="shared" si="4"/>
        <v>9.561308051</v>
      </c>
      <c r="K239" s="41" t="str">
        <f t="shared" si="5"/>
        <v>Software Engineer</v>
      </c>
      <c r="L239" s="18" t="s">
        <v>47</v>
      </c>
      <c r="M239" s="18">
        <f t="shared" si="6"/>
        <v>1</v>
      </c>
      <c r="P239" s="14">
        <f t="shared" si="7"/>
        <v>11.84295914</v>
      </c>
      <c r="Q239" s="14">
        <f t="shared" si="8"/>
        <v>11.15381874</v>
      </c>
      <c r="R239" s="14">
        <f t="shared" si="9"/>
        <v>12.61306869</v>
      </c>
      <c r="S239" s="14">
        <f t="shared" si="10"/>
        <v>12.285415</v>
      </c>
      <c r="T239" s="14" t="str">
        <f t="shared" si="11"/>
        <v>DevOps Engineer</v>
      </c>
      <c r="U239" s="44">
        <f t="shared" si="12"/>
        <v>0</v>
      </c>
      <c r="V239" s="14">
        <f t="shared" si="13"/>
        <v>0</v>
      </c>
    </row>
    <row r="240" ht="14.25" customHeight="1">
      <c r="E240" s="18" t="s">
        <v>26</v>
      </c>
      <c r="F240" s="16">
        <v>69201.0</v>
      </c>
      <c r="G240" s="39">
        <f t="shared" si="1"/>
        <v>0.5847328427</v>
      </c>
      <c r="H240" s="40">
        <f t="shared" si="2"/>
        <v>0.3505097829</v>
      </c>
      <c r="I240" s="39">
        <f t="shared" si="3"/>
        <v>0.279864359</v>
      </c>
      <c r="J240" s="41">
        <f t="shared" si="4"/>
        <v>0.0379378132</v>
      </c>
      <c r="K240" s="41" t="str">
        <f t="shared" si="5"/>
        <v>Software Engineer</v>
      </c>
      <c r="L240" s="18" t="s">
        <v>47</v>
      </c>
      <c r="M240" s="18">
        <f t="shared" si="6"/>
        <v>1</v>
      </c>
      <c r="P240" s="14">
        <f t="shared" si="7"/>
        <v>0.4728486725</v>
      </c>
      <c r="Q240" s="14">
        <f t="shared" si="8"/>
        <v>0.6229418712</v>
      </c>
      <c r="R240" s="14">
        <f t="shared" si="9"/>
        <v>0.3335198384</v>
      </c>
      <c r="S240" s="14">
        <f t="shared" si="10"/>
        <v>0.3893065722</v>
      </c>
      <c r="T240" s="14" t="str">
        <f t="shared" si="11"/>
        <v>Product Manager</v>
      </c>
      <c r="U240" s="44">
        <f t="shared" si="12"/>
        <v>0</v>
      </c>
      <c r="V240" s="14">
        <f t="shared" si="13"/>
        <v>0</v>
      </c>
    </row>
    <row r="241" ht="14.25" customHeight="1">
      <c r="E241" s="18" t="s">
        <v>26</v>
      </c>
      <c r="F241" s="16">
        <v>38245.0</v>
      </c>
      <c r="G241" s="39">
        <f t="shared" si="1"/>
        <v>5.433196154</v>
      </c>
      <c r="H241" s="40">
        <f t="shared" si="2"/>
        <v>6.26781935</v>
      </c>
      <c r="I241" s="39">
        <f t="shared" si="3"/>
        <v>6.58732223</v>
      </c>
      <c r="J241" s="41">
        <f t="shared" si="4"/>
        <v>8.414778047</v>
      </c>
      <c r="K241" s="41" t="str">
        <f t="shared" si="5"/>
        <v>Citizen Developer</v>
      </c>
      <c r="L241" s="18" t="s">
        <v>25</v>
      </c>
      <c r="M241" s="18">
        <f t="shared" si="6"/>
        <v>1</v>
      </c>
      <c r="P241" s="14">
        <f t="shared" si="7"/>
        <v>5.798271702</v>
      </c>
      <c r="Q241" s="14">
        <f t="shared" si="8"/>
        <v>5.319173445</v>
      </c>
      <c r="R241" s="14">
        <f t="shared" si="9"/>
        <v>6.340768361</v>
      </c>
      <c r="S241" s="14">
        <f t="shared" si="10"/>
        <v>6.109081572</v>
      </c>
      <c r="T241" s="14" t="str">
        <f t="shared" si="11"/>
        <v>DevOps Engineer</v>
      </c>
      <c r="U241" s="44">
        <f t="shared" si="12"/>
        <v>0</v>
      </c>
      <c r="V241" s="14">
        <f t="shared" si="13"/>
        <v>0</v>
      </c>
    </row>
    <row r="242" ht="14.25" customHeight="1">
      <c r="E242" s="18" t="s">
        <v>18</v>
      </c>
      <c r="F242" s="16">
        <v>31073.0</v>
      </c>
      <c r="G242" s="39">
        <f t="shared" si="1"/>
        <v>11.24489132</v>
      </c>
      <c r="H242" s="40">
        <f t="shared" si="2"/>
        <v>8.603597774</v>
      </c>
      <c r="I242" s="39">
        <f t="shared" si="3"/>
        <v>9.45501001</v>
      </c>
      <c r="J242" s="41">
        <f t="shared" si="4"/>
        <v>7.705823377</v>
      </c>
      <c r="K242" s="41" t="str">
        <f t="shared" si="5"/>
        <v>Software Engineer</v>
      </c>
      <c r="L242" s="18" t="s">
        <v>35</v>
      </c>
      <c r="M242" s="18">
        <f t="shared" si="6"/>
        <v>0</v>
      </c>
      <c r="P242" s="14">
        <f t="shared" si="7"/>
        <v>9.766625467</v>
      </c>
      <c r="Q242" s="14">
        <f t="shared" si="8"/>
        <v>9.141753818</v>
      </c>
      <c r="R242" s="14">
        <f t="shared" si="9"/>
        <v>10.46708997</v>
      </c>
      <c r="S242" s="14">
        <f t="shared" si="10"/>
        <v>10.16880025</v>
      </c>
      <c r="T242" s="14" t="str">
        <f t="shared" si="11"/>
        <v>DevOps Engineer</v>
      </c>
      <c r="U242" s="44">
        <f t="shared" si="12"/>
        <v>1</v>
      </c>
      <c r="V242" s="14">
        <f t="shared" si="13"/>
        <v>0</v>
      </c>
    </row>
    <row r="243" ht="14.25" customHeight="1">
      <c r="E243" s="18" t="s">
        <v>18</v>
      </c>
      <c r="F243" s="16">
        <v>43648.0</v>
      </c>
      <c r="G243" s="39">
        <f t="shared" si="1"/>
        <v>4.392546658</v>
      </c>
      <c r="H243" s="40">
        <f t="shared" si="2"/>
        <v>2.807933662</v>
      </c>
      <c r="I243" s="39">
        <f t="shared" si="3"/>
        <v>3.30294276</v>
      </c>
      <c r="J243" s="41">
        <f t="shared" si="4"/>
        <v>2.305649364</v>
      </c>
      <c r="K243" s="41" t="str">
        <f t="shared" si="5"/>
        <v>Software Engineer</v>
      </c>
      <c r="L243" s="18" t="s">
        <v>35</v>
      </c>
      <c r="M243" s="18">
        <f t="shared" si="6"/>
        <v>0</v>
      </c>
      <c r="P243" s="14">
        <f t="shared" si="7"/>
        <v>3.48815414</v>
      </c>
      <c r="Q243" s="14">
        <f t="shared" si="8"/>
        <v>3.118873735</v>
      </c>
      <c r="R243" s="14">
        <f t="shared" si="9"/>
        <v>3.911646304</v>
      </c>
      <c r="S243" s="14">
        <f t="shared" si="10"/>
        <v>3.730134584</v>
      </c>
      <c r="T243" s="14" t="str">
        <f t="shared" si="11"/>
        <v>DevOps Engineer</v>
      </c>
      <c r="U243" s="44">
        <f t="shared" si="12"/>
        <v>1</v>
      </c>
      <c r="V243" s="14">
        <f t="shared" si="13"/>
        <v>0</v>
      </c>
    </row>
    <row r="244" ht="14.25" customHeight="1">
      <c r="E244" s="18" t="s">
        <v>26</v>
      </c>
      <c r="F244" s="16">
        <v>36473.0</v>
      </c>
      <c r="G244" s="39">
        <f t="shared" si="1"/>
        <v>6.290674658</v>
      </c>
      <c r="H244" s="40">
        <f t="shared" si="2"/>
        <v>7.186481326</v>
      </c>
      <c r="I244" s="39">
        <f t="shared" si="3"/>
        <v>7.528317286</v>
      </c>
      <c r="J244" s="41">
        <f t="shared" si="4"/>
        <v>9.474229801</v>
      </c>
      <c r="K244" s="41" t="str">
        <f t="shared" si="5"/>
        <v>Citizen Developer</v>
      </c>
      <c r="L244" s="18" t="s">
        <v>25</v>
      </c>
      <c r="M244" s="18">
        <f t="shared" si="6"/>
        <v>1</v>
      </c>
      <c r="P244" s="14">
        <f t="shared" si="7"/>
        <v>6.683052591</v>
      </c>
      <c r="Q244" s="14">
        <f t="shared" si="8"/>
        <v>6.167937818</v>
      </c>
      <c r="R244" s="14">
        <f t="shared" si="9"/>
        <v>7.264578671</v>
      </c>
      <c r="S244" s="14">
        <f t="shared" si="10"/>
        <v>7.016436169</v>
      </c>
      <c r="T244" s="14" t="str">
        <f t="shared" si="11"/>
        <v>DevOps Engineer</v>
      </c>
      <c r="U244" s="44">
        <f t="shared" si="12"/>
        <v>0</v>
      </c>
      <c r="V244" s="14">
        <f t="shared" si="13"/>
        <v>0</v>
      </c>
    </row>
    <row r="245" ht="14.25" customHeight="1">
      <c r="E245" s="18" t="s">
        <v>26</v>
      </c>
      <c r="F245" s="16">
        <v>62171.0</v>
      </c>
      <c r="G245" s="39">
        <f t="shared" si="1"/>
        <v>0.0038042079</v>
      </c>
      <c r="H245" s="40">
        <f t="shared" si="2"/>
        <v>0.0123124175</v>
      </c>
      <c r="I245" s="39">
        <f t="shared" si="3"/>
        <v>0.0302683174</v>
      </c>
      <c r="J245" s="41">
        <f t="shared" si="4"/>
        <v>0.2582913132</v>
      </c>
      <c r="K245" s="41" t="str">
        <f t="shared" si="5"/>
        <v>Citizen Developer</v>
      </c>
      <c r="L245" s="18" t="s">
        <v>25</v>
      </c>
      <c r="M245" s="18">
        <f t="shared" si="6"/>
        <v>1</v>
      </c>
      <c r="P245" s="14">
        <f t="shared" si="7"/>
        <v>0.0002359318</v>
      </c>
      <c r="Q245" s="14">
        <f t="shared" si="8"/>
        <v>0.0074419378</v>
      </c>
      <c r="R245" s="14">
        <f t="shared" si="9"/>
        <v>0.0157472972</v>
      </c>
      <c r="S245" s="14">
        <f t="shared" si="10"/>
        <v>0.0062497933</v>
      </c>
      <c r="T245" s="14" t="str">
        <f t="shared" si="11"/>
        <v>Citizen Developer</v>
      </c>
      <c r="U245" s="44">
        <f t="shared" si="12"/>
        <v>1</v>
      </c>
      <c r="V245" s="14">
        <f t="shared" si="13"/>
        <v>0</v>
      </c>
    </row>
    <row r="246" ht="14.25" customHeight="1">
      <c r="E246" s="18" t="s">
        <v>26</v>
      </c>
      <c r="F246" s="16">
        <v>63740.0</v>
      </c>
      <c r="G246" s="39">
        <f t="shared" si="1"/>
        <v>0.0477764562</v>
      </c>
      <c r="H246" s="40">
        <f t="shared" si="2"/>
        <v>0.0021103611</v>
      </c>
      <c r="I246" s="39">
        <f t="shared" si="3"/>
        <v>0.0002916555</v>
      </c>
      <c r="J246" s="41">
        <f t="shared" si="4"/>
        <v>0.1234283311</v>
      </c>
      <c r="K246" s="41" t="str">
        <f t="shared" si="5"/>
        <v>Product Manager</v>
      </c>
      <c r="L246" s="18" t="s">
        <v>35</v>
      </c>
      <c r="M246" s="18">
        <f t="shared" si="6"/>
        <v>0</v>
      </c>
      <c r="P246" s="14">
        <f t="shared" si="7"/>
        <v>0.0200335516</v>
      </c>
      <c r="Q246" s="14">
        <f t="shared" si="8"/>
        <v>0.0591300278</v>
      </c>
      <c r="R246" s="14">
        <f t="shared" si="9"/>
        <v>0.000986699</v>
      </c>
      <c r="S246" s="14">
        <f t="shared" si="10"/>
        <v>0.0060597454</v>
      </c>
      <c r="T246" s="14" t="str">
        <f t="shared" si="11"/>
        <v>Product Manager</v>
      </c>
      <c r="U246" s="44">
        <f t="shared" si="12"/>
        <v>0</v>
      </c>
      <c r="V246" s="14">
        <f t="shared" si="13"/>
        <v>0</v>
      </c>
    </row>
    <row r="247" ht="14.25" customHeight="1">
      <c r="E247" s="18" t="s">
        <v>26</v>
      </c>
      <c r="F247" s="16">
        <v>43469.0</v>
      </c>
      <c r="G247" s="39">
        <f t="shared" si="1"/>
        <v>3.270750881</v>
      </c>
      <c r="H247" s="40">
        <f t="shared" si="2"/>
        <v>3.925000229</v>
      </c>
      <c r="I247" s="39">
        <f t="shared" si="3"/>
        <v>4.178663377</v>
      </c>
      <c r="J247" s="41">
        <f t="shared" si="4"/>
        <v>5.656899222</v>
      </c>
      <c r="K247" s="41" t="str">
        <f t="shared" si="5"/>
        <v>Citizen Developer</v>
      </c>
      <c r="L247" s="18" t="s">
        <v>35</v>
      </c>
      <c r="M247" s="18">
        <f t="shared" si="6"/>
        <v>0</v>
      </c>
      <c r="P247" s="14">
        <f t="shared" si="7"/>
        <v>3.55533678</v>
      </c>
      <c r="Q247" s="14">
        <f t="shared" si="8"/>
        <v>3.182418138</v>
      </c>
      <c r="R247" s="14">
        <f t="shared" si="9"/>
        <v>3.982771533</v>
      </c>
      <c r="S247" s="14">
        <f t="shared" si="10"/>
        <v>3.799597526</v>
      </c>
      <c r="T247" s="14" t="str">
        <f t="shared" si="11"/>
        <v>DevOps Engineer</v>
      </c>
      <c r="U247" s="44">
        <f t="shared" si="12"/>
        <v>1</v>
      </c>
      <c r="V247" s="14">
        <f t="shared" si="13"/>
        <v>0</v>
      </c>
    </row>
    <row r="248" ht="14.25" customHeight="1">
      <c r="E248" s="18" t="s">
        <v>26</v>
      </c>
      <c r="F248" s="16">
        <v>43010.0</v>
      </c>
      <c r="G248" s="39">
        <f t="shared" si="1"/>
        <v>3.438879987</v>
      </c>
      <c r="H248" s="40">
        <f t="shared" si="2"/>
        <v>4.108977649</v>
      </c>
      <c r="I248" s="39">
        <f t="shared" si="3"/>
        <v>4.36842572</v>
      </c>
      <c r="J248" s="41">
        <f t="shared" si="4"/>
        <v>5.877345326</v>
      </c>
      <c r="K248" s="41" t="str">
        <f t="shared" si="5"/>
        <v>Citizen Developer</v>
      </c>
      <c r="L248" s="18" t="s">
        <v>25</v>
      </c>
      <c r="M248" s="18">
        <f t="shared" si="6"/>
        <v>1</v>
      </c>
      <c r="P248" s="14">
        <f t="shared" si="7"/>
        <v>3.730538005</v>
      </c>
      <c r="Q248" s="14">
        <f t="shared" si="8"/>
        <v>3.348290028</v>
      </c>
      <c r="R248" s="14">
        <f t="shared" si="9"/>
        <v>4.168082523</v>
      </c>
      <c r="S248" s="14">
        <f t="shared" si="10"/>
        <v>3.980646003</v>
      </c>
      <c r="T248" s="14" t="str">
        <f t="shared" si="11"/>
        <v>DevOps Engineer</v>
      </c>
      <c r="U248" s="44">
        <f t="shared" si="12"/>
        <v>0</v>
      </c>
      <c r="V248" s="14">
        <f t="shared" si="13"/>
        <v>0</v>
      </c>
    </row>
    <row r="249" ht="14.25" customHeight="1">
      <c r="E249" s="18" t="s">
        <v>18</v>
      </c>
      <c r="F249" s="16">
        <v>83359.0</v>
      </c>
      <c r="G249" s="39">
        <f t="shared" si="1"/>
        <v>3.516598858</v>
      </c>
      <c r="H249" s="40">
        <f t="shared" si="2"/>
        <v>5.268911609</v>
      </c>
      <c r="I249" s="39">
        <f t="shared" si="3"/>
        <v>4.63842369</v>
      </c>
      <c r="J249" s="41">
        <f t="shared" si="4"/>
        <v>6.015558311</v>
      </c>
      <c r="K249" s="41" t="str">
        <f t="shared" si="5"/>
        <v>Citizen Developer</v>
      </c>
      <c r="L249" s="18" t="s">
        <v>47</v>
      </c>
      <c r="M249" s="18">
        <f t="shared" si="6"/>
        <v>0</v>
      </c>
      <c r="P249" s="14">
        <f t="shared" si="7"/>
        <v>4.424459536</v>
      </c>
      <c r="Q249" s="14">
        <f t="shared" si="8"/>
        <v>4.862319005</v>
      </c>
      <c r="R249" s="14">
        <f t="shared" si="9"/>
        <v>3.973291791</v>
      </c>
      <c r="S249" s="14">
        <f t="shared" si="10"/>
        <v>4.16055708</v>
      </c>
      <c r="T249" s="14" t="str">
        <f t="shared" si="11"/>
        <v>Product Manager</v>
      </c>
      <c r="U249" s="44">
        <f t="shared" si="12"/>
        <v>0</v>
      </c>
      <c r="V249" s="14">
        <f t="shared" si="13"/>
        <v>0</v>
      </c>
    </row>
    <row r="250" ht="14.25" customHeight="1">
      <c r="E250" s="18" t="s">
        <v>18</v>
      </c>
      <c r="F250" s="16">
        <v>84568.0</v>
      </c>
      <c r="G250" s="39">
        <f t="shared" si="1"/>
        <v>3.984653458</v>
      </c>
      <c r="H250" s="40">
        <f t="shared" si="2"/>
        <v>5.838558796</v>
      </c>
      <c r="I250" s="39">
        <f t="shared" si="3"/>
        <v>5.17380516</v>
      </c>
      <c r="J250" s="41">
        <f t="shared" si="4"/>
        <v>6.623229158</v>
      </c>
      <c r="K250" s="41" t="str">
        <f t="shared" si="5"/>
        <v>Citizen Developer</v>
      </c>
      <c r="L250" s="18" t="s">
        <v>25</v>
      </c>
      <c r="M250" s="18">
        <f t="shared" si="6"/>
        <v>1</v>
      </c>
      <c r="P250" s="14">
        <f t="shared" si="7"/>
        <v>4.947688121</v>
      </c>
      <c r="Q250" s="14">
        <f t="shared" si="8"/>
        <v>5.410120935</v>
      </c>
      <c r="R250" s="14">
        <f t="shared" si="9"/>
        <v>4.469891386</v>
      </c>
      <c r="S250" s="14">
        <f t="shared" si="10"/>
        <v>4.668384077</v>
      </c>
      <c r="T250" s="14" t="str">
        <f t="shared" si="11"/>
        <v>Product Manager</v>
      </c>
      <c r="U250" s="44">
        <f t="shared" si="12"/>
        <v>0</v>
      </c>
      <c r="V250" s="14">
        <f t="shared" si="13"/>
        <v>0</v>
      </c>
    </row>
    <row r="251" ht="14.25" customHeight="1">
      <c r="E251" s="18" t="s">
        <v>18</v>
      </c>
      <c r="F251" s="16">
        <v>88684.0</v>
      </c>
      <c r="G251" s="39">
        <f t="shared" si="1"/>
        <v>5.797306664</v>
      </c>
      <c r="H251" s="40">
        <f t="shared" si="2"/>
        <v>7.997080562</v>
      </c>
      <c r="I251" s="39">
        <f t="shared" si="3"/>
        <v>7.21567044</v>
      </c>
      <c r="J251" s="41">
        <f t="shared" si="4"/>
        <v>8.911201203</v>
      </c>
      <c r="K251" s="41" t="str">
        <f t="shared" si="5"/>
        <v>Citizen Developer</v>
      </c>
      <c r="L251" s="18" t="s">
        <v>35</v>
      </c>
      <c r="M251" s="18">
        <f t="shared" si="6"/>
        <v>0</v>
      </c>
      <c r="P251" s="14">
        <f t="shared" si="7"/>
        <v>6.948179311</v>
      </c>
      <c r="Q251" s="14">
        <f t="shared" si="8"/>
        <v>7.494271255</v>
      </c>
      <c r="R251" s="14">
        <f t="shared" si="9"/>
        <v>6.379725071</v>
      </c>
      <c r="S251" s="14">
        <f t="shared" si="10"/>
        <v>6.61644108</v>
      </c>
      <c r="T251" s="14" t="str">
        <f t="shared" si="11"/>
        <v>Product Manager</v>
      </c>
      <c r="U251" s="44">
        <f t="shared" si="12"/>
        <v>0</v>
      </c>
      <c r="V251" s="14">
        <f t="shared" si="13"/>
        <v>0</v>
      </c>
    </row>
    <row r="252" ht="14.25" customHeight="1">
      <c r="E252" s="18" t="s">
        <v>18</v>
      </c>
      <c r="F252" s="16">
        <v>87561.0</v>
      </c>
      <c r="G252" s="39">
        <f t="shared" si="1"/>
        <v>5.269135131</v>
      </c>
      <c r="H252" s="40">
        <f t="shared" si="2"/>
        <v>7.374543044</v>
      </c>
      <c r="I252" s="39">
        <f t="shared" si="3"/>
        <v>6.62496121</v>
      </c>
      <c r="J252" s="41">
        <f t="shared" si="4"/>
        <v>8.253344767</v>
      </c>
      <c r="K252" s="41" t="str">
        <f t="shared" si="5"/>
        <v>Citizen Developer</v>
      </c>
      <c r="L252" s="18" t="s">
        <v>35</v>
      </c>
      <c r="M252" s="18">
        <f t="shared" si="6"/>
        <v>0</v>
      </c>
      <c r="P252" s="14">
        <f t="shared" si="7"/>
        <v>6.368758493</v>
      </c>
      <c r="Q252" s="14">
        <f t="shared" si="8"/>
        <v>6.892025071</v>
      </c>
      <c r="R252" s="14">
        <f t="shared" si="9"/>
        <v>5.825039038</v>
      </c>
      <c r="S252" s="14">
        <f t="shared" si="10"/>
        <v>6.051326285</v>
      </c>
      <c r="T252" s="14" t="str">
        <f t="shared" si="11"/>
        <v>Product Manager</v>
      </c>
      <c r="U252" s="44">
        <f t="shared" si="12"/>
        <v>0</v>
      </c>
      <c r="V252" s="14">
        <f t="shared" si="13"/>
        <v>0</v>
      </c>
    </row>
    <row r="253" ht="14.25" customHeight="1">
      <c r="E253" s="18" t="s">
        <v>26</v>
      </c>
      <c r="F253" s="16">
        <v>65968.0</v>
      </c>
      <c r="G253" s="39">
        <f t="shared" si="1"/>
        <v>0.1948147692</v>
      </c>
      <c r="H253" s="40">
        <f t="shared" si="2"/>
        <v>0.072220471</v>
      </c>
      <c r="I253" s="39">
        <f t="shared" si="3"/>
        <v>0.0423215734</v>
      </c>
      <c r="J253" s="41">
        <f t="shared" si="4"/>
        <v>0.0165183375</v>
      </c>
      <c r="K253" s="41" t="str">
        <f t="shared" si="5"/>
        <v>Software Engineer</v>
      </c>
      <c r="L253" s="18" t="s">
        <v>35</v>
      </c>
      <c r="M253" s="18">
        <f t="shared" si="6"/>
        <v>0</v>
      </c>
      <c r="P253" s="14">
        <f t="shared" si="7"/>
        <v>0.1327435842</v>
      </c>
      <c r="Q253" s="14">
        <f t="shared" si="8"/>
        <v>0.2171249345</v>
      </c>
      <c r="R253" s="14">
        <f t="shared" si="9"/>
        <v>0.0646236214</v>
      </c>
      <c r="S253" s="14">
        <f t="shared" si="10"/>
        <v>0.090387035</v>
      </c>
      <c r="T253" s="14" t="str">
        <f t="shared" si="11"/>
        <v>Product Manager</v>
      </c>
      <c r="U253" s="44">
        <f t="shared" si="12"/>
        <v>0</v>
      </c>
      <c r="V253" s="14">
        <f t="shared" si="13"/>
        <v>0</v>
      </c>
    </row>
    <row r="254" ht="14.25" customHeight="1">
      <c r="E254" s="18" t="s">
        <v>18</v>
      </c>
      <c r="F254" s="16">
        <v>26188.0</v>
      </c>
      <c r="G254" s="39">
        <f t="shared" si="1"/>
        <v>14.75973706</v>
      </c>
      <c r="H254" s="40">
        <f t="shared" si="2"/>
        <v>11.70795569</v>
      </c>
      <c r="I254" s="39">
        <f t="shared" si="3"/>
        <v>12.69781956</v>
      </c>
      <c r="J254" s="41">
        <f t="shared" si="4"/>
        <v>10.65654557</v>
      </c>
      <c r="K254" s="41" t="str">
        <f t="shared" si="5"/>
        <v>Software Engineer</v>
      </c>
      <c r="L254" s="18" t="s">
        <v>35</v>
      </c>
      <c r="M254" s="18">
        <f t="shared" si="6"/>
        <v>0</v>
      </c>
      <c r="P254" s="14">
        <f t="shared" si="7"/>
        <v>13.05853911</v>
      </c>
      <c r="Q254" s="14">
        <f t="shared" si="8"/>
        <v>12.33437813</v>
      </c>
      <c r="R254" s="14">
        <f t="shared" si="9"/>
        <v>13.86659882</v>
      </c>
      <c r="S254" s="14">
        <f t="shared" si="10"/>
        <v>13.52294446</v>
      </c>
      <c r="T254" s="14" t="str">
        <f t="shared" si="11"/>
        <v>DevOps Engineer</v>
      </c>
      <c r="U254" s="44">
        <f t="shared" si="12"/>
        <v>1</v>
      </c>
      <c r="V254" s="14">
        <f t="shared" si="13"/>
        <v>0</v>
      </c>
    </row>
    <row r="255" ht="14.25" customHeight="1">
      <c r="E255" s="18" t="s">
        <v>26</v>
      </c>
      <c r="F255" s="16">
        <v>86709.0</v>
      </c>
      <c r="G255" s="39">
        <f t="shared" si="1"/>
        <v>6.327630881</v>
      </c>
      <c r="H255" s="40">
        <f t="shared" si="2"/>
        <v>5.488893018</v>
      </c>
      <c r="I255" s="39">
        <f t="shared" si="3"/>
        <v>5.197588707</v>
      </c>
      <c r="J255" s="41">
        <f t="shared" si="4"/>
        <v>3.785267201</v>
      </c>
      <c r="K255" s="41" t="str">
        <f t="shared" si="5"/>
        <v>Software Engineer</v>
      </c>
      <c r="L255" s="18" t="s">
        <v>25</v>
      </c>
      <c r="M255" s="18">
        <f t="shared" si="6"/>
        <v>0</v>
      </c>
      <c r="P255" s="14">
        <f t="shared" si="7"/>
        <v>5.945989289</v>
      </c>
      <c r="Q255" s="14">
        <f t="shared" si="8"/>
        <v>6.451938671</v>
      </c>
      <c r="R255" s="14">
        <f t="shared" si="9"/>
        <v>5.421035674</v>
      </c>
      <c r="S255" s="14">
        <f t="shared" si="10"/>
        <v>5.639410805</v>
      </c>
      <c r="T255" s="14" t="str">
        <f t="shared" si="11"/>
        <v>Product Manager</v>
      </c>
      <c r="U255" s="44">
        <f t="shared" si="12"/>
        <v>0</v>
      </c>
      <c r="V255" s="14">
        <f t="shared" si="13"/>
        <v>0</v>
      </c>
    </row>
    <row r="256" ht="14.25" customHeight="1">
      <c r="E256" s="18" t="s">
        <v>26</v>
      </c>
      <c r="F256" s="16">
        <v>28804.0</v>
      </c>
      <c r="G256" s="39">
        <f t="shared" si="1"/>
        <v>10.72576739</v>
      </c>
      <c r="H256" s="40">
        <f t="shared" si="2"/>
        <v>11.88636867</v>
      </c>
      <c r="I256" s="39">
        <f t="shared" si="3"/>
        <v>12.32485947</v>
      </c>
      <c r="J256" s="41">
        <f t="shared" si="4"/>
        <v>14.78343814</v>
      </c>
      <c r="K256" s="41" t="str">
        <f t="shared" si="5"/>
        <v>Citizen Developer</v>
      </c>
      <c r="L256" s="18" t="s">
        <v>35</v>
      </c>
      <c r="M256" s="18">
        <f t="shared" si="6"/>
        <v>0</v>
      </c>
      <c r="P256" s="14">
        <f t="shared" si="7"/>
        <v>11.23630672</v>
      </c>
      <c r="Q256" s="14">
        <f t="shared" si="8"/>
        <v>10.56531685</v>
      </c>
      <c r="R256" s="14">
        <f t="shared" si="9"/>
        <v>11.98674738</v>
      </c>
      <c r="S256" s="14">
        <f t="shared" si="10"/>
        <v>11.66738655</v>
      </c>
      <c r="T256" s="14" t="str">
        <f t="shared" si="11"/>
        <v>DevOps Engineer</v>
      </c>
      <c r="U256" s="44">
        <f t="shared" si="12"/>
        <v>1</v>
      </c>
      <c r="V256" s="14">
        <f t="shared" si="13"/>
        <v>0</v>
      </c>
    </row>
    <row r="257" ht="14.25" customHeight="1">
      <c r="E257" s="18" t="s">
        <v>18</v>
      </c>
      <c r="F257" s="16">
        <v>68326.0</v>
      </c>
      <c r="G257" s="39">
        <f t="shared" si="1"/>
        <v>0.1383540017</v>
      </c>
      <c r="H257" s="40">
        <f t="shared" si="2"/>
        <v>0.627439819</v>
      </c>
      <c r="I257" s="39">
        <f t="shared" si="3"/>
        <v>0.42302016</v>
      </c>
      <c r="J257" s="41">
        <f t="shared" si="4"/>
        <v>0.9012910808</v>
      </c>
      <c r="K257" s="41" t="str">
        <f t="shared" si="5"/>
        <v>Citizen Developer</v>
      </c>
      <c r="L257" s="18" t="s">
        <v>25</v>
      </c>
      <c r="M257" s="18">
        <f t="shared" si="6"/>
        <v>1</v>
      </c>
      <c r="P257" s="14">
        <f t="shared" si="7"/>
        <v>0.3601679348</v>
      </c>
      <c r="Q257" s="14">
        <f t="shared" si="8"/>
        <v>0.4924764545</v>
      </c>
      <c r="R257" s="14">
        <f t="shared" si="9"/>
        <v>0.2401115296</v>
      </c>
      <c r="S257" s="14">
        <f t="shared" si="10"/>
        <v>0.2877725581</v>
      </c>
      <c r="T257" s="14" t="str">
        <f t="shared" si="11"/>
        <v>Product Manager</v>
      </c>
      <c r="U257" s="44">
        <f t="shared" si="12"/>
        <v>0</v>
      </c>
      <c r="V257" s="14">
        <f t="shared" si="13"/>
        <v>0</v>
      </c>
    </row>
    <row r="258" ht="14.25" customHeight="1">
      <c r="E258" s="18" t="s">
        <v>18</v>
      </c>
      <c r="F258" s="16">
        <v>45424.0</v>
      </c>
      <c r="G258" s="39">
        <f t="shared" si="1"/>
        <v>3.679645935</v>
      </c>
      <c r="H258" s="40">
        <f t="shared" si="2"/>
        <v>2.244270685</v>
      </c>
      <c r="I258" s="39">
        <f t="shared" si="3"/>
        <v>2.68894404</v>
      </c>
      <c r="J258" s="41">
        <f t="shared" si="4"/>
        <v>1.797842484</v>
      </c>
      <c r="K258" s="41" t="str">
        <f t="shared" si="5"/>
        <v>Software Engineer</v>
      </c>
      <c r="L258" s="18" t="s">
        <v>35</v>
      </c>
      <c r="M258" s="18">
        <f t="shared" si="6"/>
        <v>0</v>
      </c>
      <c r="P258" s="14">
        <f t="shared" si="7"/>
        <v>2.856303043</v>
      </c>
      <c r="Q258" s="14">
        <f t="shared" si="8"/>
        <v>2.523120455</v>
      </c>
      <c r="R258" s="14">
        <f t="shared" si="9"/>
        <v>3.240677683</v>
      </c>
      <c r="S258" s="14">
        <f t="shared" si="10"/>
        <v>3.075658823</v>
      </c>
      <c r="T258" s="14" t="str">
        <f t="shared" si="11"/>
        <v>DevOps Engineer</v>
      </c>
      <c r="U258" s="44">
        <f t="shared" si="12"/>
        <v>1</v>
      </c>
      <c r="V258" s="14">
        <f t="shared" si="13"/>
        <v>0</v>
      </c>
    </row>
    <row r="259" ht="14.25" customHeight="1">
      <c r="E259" s="18" t="s">
        <v>18</v>
      </c>
      <c r="F259" s="16">
        <v>86315.0</v>
      </c>
      <c r="G259" s="39">
        <f t="shared" si="1"/>
        <v>4.712631739</v>
      </c>
      <c r="H259" s="40">
        <f t="shared" si="2"/>
        <v>6.713337945</v>
      </c>
      <c r="I259" s="39">
        <f t="shared" si="3"/>
        <v>5.99907049</v>
      </c>
      <c r="J259" s="41">
        <f t="shared" si="4"/>
        <v>7.55295234</v>
      </c>
      <c r="K259" s="41" t="str">
        <f t="shared" si="5"/>
        <v>Citizen Developer</v>
      </c>
      <c r="L259" s="18" t="s">
        <v>47</v>
      </c>
      <c r="M259" s="18">
        <f t="shared" si="6"/>
        <v>0</v>
      </c>
      <c r="P259" s="14">
        <f t="shared" si="7"/>
        <v>5.755392583</v>
      </c>
      <c r="Q259" s="14">
        <f t="shared" si="8"/>
        <v>6.253333778</v>
      </c>
      <c r="R259" s="14">
        <f t="shared" si="9"/>
        <v>5.239117067</v>
      </c>
      <c r="S259" s="14">
        <f t="shared" si="10"/>
        <v>5.453833309</v>
      </c>
      <c r="T259" s="14" t="str">
        <f t="shared" si="11"/>
        <v>Product Manager</v>
      </c>
      <c r="U259" s="44">
        <f t="shared" si="12"/>
        <v>0</v>
      </c>
      <c r="V259" s="14">
        <f t="shared" si="13"/>
        <v>0</v>
      </c>
    </row>
    <row r="260" ht="14.25" customHeight="1">
      <c r="E260" s="18" t="s">
        <v>18</v>
      </c>
      <c r="F260" s="16">
        <v>93349.0</v>
      </c>
      <c r="G260" s="39">
        <f t="shared" si="1"/>
        <v>8.261368693</v>
      </c>
      <c r="H260" s="40">
        <f t="shared" si="2"/>
        <v>10.85314376</v>
      </c>
      <c r="I260" s="39">
        <f t="shared" si="3"/>
        <v>9.93951729</v>
      </c>
      <c r="J260" s="41">
        <f t="shared" si="4"/>
        <v>11.91398101</v>
      </c>
      <c r="K260" s="41" t="str">
        <f t="shared" si="5"/>
        <v>Citizen Developer</v>
      </c>
      <c r="L260" s="18" t="s">
        <v>47</v>
      </c>
      <c r="M260" s="18">
        <f t="shared" si="6"/>
        <v>0</v>
      </c>
      <c r="P260" s="14">
        <f t="shared" si="7"/>
        <v>9.625133515</v>
      </c>
      <c r="Q260" s="14">
        <f t="shared" si="8"/>
        <v>10.2660432</v>
      </c>
      <c r="R260" s="14">
        <f t="shared" si="9"/>
        <v>8.953929697</v>
      </c>
      <c r="S260" s="14">
        <f t="shared" si="10"/>
        <v>9.233967323</v>
      </c>
      <c r="T260" s="14" t="str">
        <f t="shared" si="11"/>
        <v>Product Manager</v>
      </c>
      <c r="U260" s="44">
        <f t="shared" si="12"/>
        <v>0</v>
      </c>
      <c r="V260" s="14">
        <f t="shared" si="13"/>
        <v>0</v>
      </c>
    </row>
    <row r="261" ht="14.25" customHeight="1">
      <c r="E261" s="18" t="s">
        <v>18</v>
      </c>
      <c r="F261" s="16">
        <v>82830.0</v>
      </c>
      <c r="G261" s="39">
        <f t="shared" si="1"/>
        <v>3.320994794</v>
      </c>
      <c r="H261" s="40">
        <f t="shared" si="2"/>
        <v>5.028855536</v>
      </c>
      <c r="I261" s="39">
        <f t="shared" si="3"/>
        <v>4.41336064</v>
      </c>
      <c r="J261" s="41">
        <f t="shared" si="4"/>
        <v>5.758864921</v>
      </c>
      <c r="K261" s="41" t="str">
        <f t="shared" si="5"/>
        <v>Citizen Developer</v>
      </c>
      <c r="L261" s="18" t="s">
        <v>25</v>
      </c>
      <c r="M261" s="18">
        <f t="shared" si="6"/>
        <v>1</v>
      </c>
      <c r="P261" s="14">
        <f t="shared" si="7"/>
        <v>4.204714002</v>
      </c>
      <c r="Q261" s="14">
        <f t="shared" si="8"/>
        <v>4.631821361</v>
      </c>
      <c r="R261" s="14">
        <f t="shared" si="9"/>
        <v>3.765197817</v>
      </c>
      <c r="S261" s="14">
        <f t="shared" si="10"/>
        <v>3.947550536</v>
      </c>
      <c r="T261" s="14" t="str">
        <f t="shared" si="11"/>
        <v>Product Manager</v>
      </c>
      <c r="U261" s="44">
        <f t="shared" si="12"/>
        <v>0</v>
      </c>
      <c r="V261" s="14">
        <f t="shared" si="13"/>
        <v>0</v>
      </c>
    </row>
    <row r="262" ht="14.25" customHeight="1">
      <c r="E262" s="18" t="s">
        <v>26</v>
      </c>
      <c r="F262" s="16">
        <v>62357.0</v>
      </c>
      <c r="G262" s="39">
        <f t="shared" si="1"/>
        <v>0.0064445992</v>
      </c>
      <c r="H262" s="40">
        <f t="shared" si="2"/>
        <v>0.0085306159</v>
      </c>
      <c r="I262" s="39">
        <f t="shared" si="3"/>
        <v>0.0241422987</v>
      </c>
      <c r="J262" s="41">
        <f t="shared" si="4"/>
        <v>0.2397313522</v>
      </c>
      <c r="K262" s="41" t="str">
        <f t="shared" si="5"/>
        <v>Citizen Developer</v>
      </c>
      <c r="L262" s="18" t="s">
        <v>47</v>
      </c>
      <c r="M262" s="18">
        <f t="shared" si="6"/>
        <v>0</v>
      </c>
      <c r="P262" s="14">
        <f t="shared" si="7"/>
        <v>0.0000104972</v>
      </c>
      <c r="Q262" s="14">
        <f t="shared" si="8"/>
        <v>0.0109970178</v>
      </c>
      <c r="R262" s="14">
        <f t="shared" si="9"/>
        <v>0.0114250949</v>
      </c>
      <c r="S262" s="14">
        <f t="shared" si="10"/>
        <v>0.0036548837</v>
      </c>
      <c r="T262" s="14" t="str">
        <f t="shared" si="11"/>
        <v>Citizen Developer</v>
      </c>
      <c r="U262" s="44">
        <f t="shared" si="12"/>
        <v>0</v>
      </c>
      <c r="V262" s="14">
        <f t="shared" si="13"/>
        <v>0</v>
      </c>
    </row>
    <row r="263" ht="14.25" customHeight="1">
      <c r="E263" s="18" t="s">
        <v>18</v>
      </c>
      <c r="F263" s="16">
        <v>99240.0</v>
      </c>
      <c r="G263" s="39">
        <f t="shared" si="1"/>
        <v>11.99486026</v>
      </c>
      <c r="H263" s="40">
        <f t="shared" si="2"/>
        <v>15.0816576</v>
      </c>
      <c r="I263" s="39">
        <f t="shared" si="3"/>
        <v>14.00106724</v>
      </c>
      <c r="J263" s="41">
        <f t="shared" si="4"/>
        <v>16.32776977</v>
      </c>
      <c r="K263" s="41" t="str">
        <f t="shared" si="5"/>
        <v>Citizen Developer</v>
      </c>
      <c r="L263" s="18" t="s">
        <v>25</v>
      </c>
      <c r="M263" s="18">
        <f t="shared" si="6"/>
        <v>1</v>
      </c>
      <c r="P263" s="14">
        <f t="shared" si="7"/>
        <v>13.62746705</v>
      </c>
      <c r="Q263" s="14">
        <f t="shared" si="8"/>
        <v>14.38811336</v>
      </c>
      <c r="R263" s="14">
        <f t="shared" si="9"/>
        <v>12.82651023</v>
      </c>
      <c r="S263" s="14">
        <f t="shared" si="10"/>
        <v>13.16125475</v>
      </c>
      <c r="T263" s="14" t="str">
        <f t="shared" si="11"/>
        <v>Product Manager</v>
      </c>
      <c r="U263" s="44">
        <f t="shared" si="12"/>
        <v>0</v>
      </c>
      <c r="V263" s="14">
        <f t="shared" si="13"/>
        <v>0</v>
      </c>
    </row>
    <row r="264" ht="14.25" customHeight="1">
      <c r="E264" s="18" t="s">
        <v>18</v>
      </c>
      <c r="F264" s="16">
        <v>78414.0</v>
      </c>
      <c r="G264" s="39">
        <f t="shared" si="1"/>
        <v>1.906497287</v>
      </c>
      <c r="H264" s="40">
        <f t="shared" si="2"/>
        <v>3.24328039</v>
      </c>
      <c r="I264" s="39">
        <f t="shared" si="3"/>
        <v>2.75294464</v>
      </c>
      <c r="J264" s="41">
        <f t="shared" si="4"/>
        <v>3.834404346</v>
      </c>
      <c r="K264" s="41" t="str">
        <f t="shared" si="5"/>
        <v>Citizen Developer</v>
      </c>
      <c r="L264" s="18" t="s">
        <v>35</v>
      </c>
      <c r="M264" s="18">
        <f t="shared" si="6"/>
        <v>0</v>
      </c>
      <c r="P264" s="14">
        <f t="shared" si="7"/>
        <v>2.588687696</v>
      </c>
      <c r="Q264" s="14">
        <f t="shared" si="8"/>
        <v>2.926038321</v>
      </c>
      <c r="R264" s="14">
        <f t="shared" si="9"/>
        <v>2.246436706</v>
      </c>
      <c r="S264" s="14">
        <f t="shared" si="10"/>
        <v>2.387780151</v>
      </c>
      <c r="T264" s="14" t="str">
        <f t="shared" si="11"/>
        <v>Product Manager</v>
      </c>
      <c r="U264" s="44">
        <f t="shared" si="12"/>
        <v>0</v>
      </c>
      <c r="V264" s="14">
        <f t="shared" si="13"/>
        <v>0</v>
      </c>
    </row>
    <row r="265" ht="14.25" customHeight="1">
      <c r="E265" s="18" t="s">
        <v>18</v>
      </c>
      <c r="F265" s="16">
        <v>64141.0</v>
      </c>
      <c r="G265" s="39">
        <f t="shared" si="1"/>
        <v>0.0021660017</v>
      </c>
      <c r="H265" s="40">
        <f t="shared" si="2"/>
        <v>0.1395851712</v>
      </c>
      <c r="I265" s="39">
        <f t="shared" si="3"/>
        <v>0.05377761</v>
      </c>
      <c r="J265" s="41">
        <f t="shared" si="4"/>
        <v>0.28181607</v>
      </c>
      <c r="K265" s="41" t="str">
        <f t="shared" si="5"/>
        <v>Citizen Developer</v>
      </c>
      <c r="L265" s="18" t="s">
        <v>35</v>
      </c>
      <c r="M265" s="18">
        <f t="shared" si="6"/>
        <v>0</v>
      </c>
      <c r="P265" s="14">
        <f t="shared" si="7"/>
        <v>0.032993064</v>
      </c>
      <c r="Q265" s="14">
        <f t="shared" si="8"/>
        <v>0.0802400045</v>
      </c>
      <c r="R265" s="14">
        <f t="shared" si="9"/>
        <v>0.0051139325</v>
      </c>
      <c r="S265" s="14">
        <f t="shared" si="10"/>
        <v>0.0139108736</v>
      </c>
      <c r="T265" s="14" t="str">
        <f t="shared" si="11"/>
        <v>Product Manager</v>
      </c>
      <c r="U265" s="44">
        <f t="shared" si="12"/>
        <v>0</v>
      </c>
      <c r="V265" s="14">
        <f t="shared" si="13"/>
        <v>0</v>
      </c>
    </row>
    <row r="266" ht="14.25" customHeight="1">
      <c r="E266" s="18" t="s">
        <v>26</v>
      </c>
      <c r="F266" s="16">
        <v>95165.0</v>
      </c>
      <c r="G266" s="39">
        <f t="shared" si="1"/>
        <v>11.29684708</v>
      </c>
      <c r="H266" s="40">
        <f t="shared" si="2"/>
        <v>10.16614113</v>
      </c>
      <c r="I266" s="39">
        <f t="shared" si="3"/>
        <v>9.768263165</v>
      </c>
      <c r="J266" s="41">
        <f t="shared" si="4"/>
        <v>7.790665226</v>
      </c>
      <c r="K266" s="41" t="str">
        <f t="shared" si="5"/>
        <v>Software Engineer</v>
      </c>
      <c r="L266" s="18" t="s">
        <v>17</v>
      </c>
      <c r="M266" s="18">
        <f t="shared" si="6"/>
        <v>0</v>
      </c>
      <c r="P266" s="14">
        <f t="shared" si="7"/>
        <v>10.78491826</v>
      </c>
      <c r="Q266" s="14">
        <f t="shared" si="8"/>
        <v>11.46273878</v>
      </c>
      <c r="R266" s="14">
        <f t="shared" si="9"/>
        <v>10.07371589</v>
      </c>
      <c r="S266" s="14">
        <f t="shared" si="10"/>
        <v>10.37061784</v>
      </c>
      <c r="T266" s="14" t="str">
        <f t="shared" si="11"/>
        <v>Product Manager</v>
      </c>
      <c r="U266" s="44">
        <f t="shared" si="12"/>
        <v>1</v>
      </c>
      <c r="V266" s="14">
        <f t="shared" si="13"/>
        <v>0</v>
      </c>
    </row>
    <row r="267" ht="14.25" customHeight="1">
      <c r="E267" s="18" t="s">
        <v>18</v>
      </c>
      <c r="F267" s="16">
        <v>76236.0</v>
      </c>
      <c r="G267" s="39">
        <f t="shared" si="1"/>
        <v>1.352475211</v>
      </c>
      <c r="H267" s="40">
        <f t="shared" si="2"/>
        <v>2.506240404</v>
      </c>
      <c r="I267" s="39">
        <f t="shared" si="3"/>
        <v>2.07763396</v>
      </c>
      <c r="J267" s="41">
        <f t="shared" si="4"/>
        <v>3.028865159</v>
      </c>
      <c r="K267" s="41" t="str">
        <f t="shared" si="5"/>
        <v>Citizen Developer</v>
      </c>
      <c r="L267" s="18" t="s">
        <v>17</v>
      </c>
      <c r="M267" s="18">
        <f t="shared" si="6"/>
        <v>0</v>
      </c>
      <c r="P267" s="14">
        <f t="shared" si="7"/>
        <v>1.935270303</v>
      </c>
      <c r="Q267" s="14">
        <f t="shared" si="8"/>
        <v>2.228352321</v>
      </c>
      <c r="R267" s="14">
        <f t="shared" si="9"/>
        <v>1.640991141</v>
      </c>
      <c r="S267" s="14">
        <f t="shared" si="10"/>
        <v>1.762108545</v>
      </c>
      <c r="T267" s="14" t="str">
        <f t="shared" si="11"/>
        <v>Product Manager</v>
      </c>
      <c r="U267" s="44">
        <f t="shared" si="12"/>
        <v>1</v>
      </c>
      <c r="V267" s="14">
        <f t="shared" si="13"/>
        <v>0</v>
      </c>
    </row>
    <row r="268" ht="14.25" customHeight="1">
      <c r="E268" s="18" t="s">
        <v>18</v>
      </c>
      <c r="F268" s="16">
        <v>44944.0</v>
      </c>
      <c r="G268" s="39">
        <f t="shared" si="1"/>
        <v>3.866101006</v>
      </c>
      <c r="H268" s="40">
        <f t="shared" si="2"/>
        <v>2.39039123</v>
      </c>
      <c r="I268" s="39">
        <f t="shared" si="3"/>
        <v>2.84866884</v>
      </c>
      <c r="J268" s="41">
        <f t="shared" si="4"/>
        <v>1.928866786</v>
      </c>
      <c r="K268" s="41" t="str">
        <f t="shared" si="5"/>
        <v>Software Engineer</v>
      </c>
      <c r="L268" s="18" t="s">
        <v>35</v>
      </c>
      <c r="M268" s="18">
        <f t="shared" si="6"/>
        <v>0</v>
      </c>
      <c r="P268" s="14">
        <f t="shared" si="7"/>
        <v>3.020852809</v>
      </c>
      <c r="Q268" s="14">
        <f t="shared" si="8"/>
        <v>2.677914055</v>
      </c>
      <c r="R268" s="14">
        <f t="shared" si="9"/>
        <v>3.415799753</v>
      </c>
      <c r="S268" s="14">
        <f t="shared" si="10"/>
        <v>3.246323364</v>
      </c>
      <c r="T268" s="14" t="str">
        <f t="shared" si="11"/>
        <v>DevOps Engineer</v>
      </c>
      <c r="U268" s="44">
        <f t="shared" si="12"/>
        <v>1</v>
      </c>
      <c r="V268" s="14">
        <f t="shared" si="13"/>
        <v>0</v>
      </c>
    </row>
    <row r="269" ht="14.25" customHeight="1">
      <c r="E269" s="18" t="s">
        <v>18</v>
      </c>
      <c r="F269" s="16">
        <v>82418.0</v>
      </c>
      <c r="G269" s="39">
        <f t="shared" si="1"/>
        <v>3.172529797</v>
      </c>
      <c r="H269" s="40">
        <f t="shared" si="2"/>
        <v>4.84577007</v>
      </c>
      <c r="I269" s="39">
        <f t="shared" si="3"/>
        <v>4.24195216</v>
      </c>
      <c r="J269" s="41">
        <f t="shared" si="4"/>
        <v>5.562821847</v>
      </c>
      <c r="K269" s="41" t="str">
        <f t="shared" si="5"/>
        <v>Citizen Developer</v>
      </c>
      <c r="L269" s="18" t="s">
        <v>17</v>
      </c>
      <c r="M269" s="18">
        <f t="shared" si="6"/>
        <v>0</v>
      </c>
      <c r="P269" s="14">
        <f t="shared" si="7"/>
        <v>4.037446952</v>
      </c>
      <c r="Q269" s="14">
        <f t="shared" si="8"/>
        <v>4.456180268</v>
      </c>
      <c r="R269" s="14">
        <f t="shared" si="9"/>
        <v>3.607005327</v>
      </c>
      <c r="S269" s="14">
        <f t="shared" si="10"/>
        <v>3.785532</v>
      </c>
      <c r="T269" s="14" t="str">
        <f t="shared" si="11"/>
        <v>Product Manager</v>
      </c>
      <c r="U269" s="44">
        <f t="shared" si="12"/>
        <v>1</v>
      </c>
      <c r="V269" s="14">
        <f t="shared" si="13"/>
        <v>0</v>
      </c>
    </row>
    <row r="270" ht="14.25" customHeight="1">
      <c r="E270" s="18" t="s">
        <v>18</v>
      </c>
      <c r="F270" s="16">
        <v>63472.0</v>
      </c>
      <c r="G270" s="39">
        <f t="shared" si="1"/>
        <v>0.0128687068</v>
      </c>
      <c r="H270" s="40">
        <f t="shared" si="2"/>
        <v>0.0940716308</v>
      </c>
      <c r="I270" s="39">
        <f t="shared" si="3"/>
        <v>0.027225</v>
      </c>
      <c r="J270" s="41">
        <f t="shared" si="4"/>
        <v>0.2152621419</v>
      </c>
      <c r="K270" s="41" t="str">
        <f t="shared" si="5"/>
        <v>Citizen Developer</v>
      </c>
      <c r="L270" s="18" t="s">
        <v>47</v>
      </c>
      <c r="M270" s="18">
        <f t="shared" si="6"/>
        <v>0</v>
      </c>
      <c r="P270" s="14">
        <f t="shared" si="7"/>
        <v>0.0131652514</v>
      </c>
      <c r="Q270" s="14">
        <f t="shared" si="8"/>
        <v>0.0468145345</v>
      </c>
      <c r="R270" s="14">
        <f t="shared" si="9"/>
        <v>0.0000212684</v>
      </c>
      <c r="S270" s="14">
        <f t="shared" si="10"/>
        <v>0.0026055274</v>
      </c>
      <c r="T270" s="14" t="str">
        <f t="shared" si="11"/>
        <v>Product Manager</v>
      </c>
      <c r="U270" s="44">
        <f t="shared" si="12"/>
        <v>0</v>
      </c>
      <c r="V270" s="14">
        <f t="shared" si="13"/>
        <v>0</v>
      </c>
    </row>
    <row r="271" ht="14.25" customHeight="1">
      <c r="E271" s="18" t="s">
        <v>26</v>
      </c>
      <c r="F271" s="16">
        <v>66221.0</v>
      </c>
      <c r="G271" s="39">
        <f t="shared" si="1"/>
        <v>0.2177885992</v>
      </c>
      <c r="H271" s="40">
        <f t="shared" si="2"/>
        <v>0.0864587375</v>
      </c>
      <c r="I271" s="39">
        <f t="shared" si="3"/>
        <v>0.0533712005</v>
      </c>
      <c r="J271" s="41">
        <f t="shared" si="4"/>
        <v>0.010655129</v>
      </c>
      <c r="K271" s="41" t="str">
        <f t="shared" si="5"/>
        <v>Software Engineer</v>
      </c>
      <c r="L271" s="18" t="s">
        <v>47</v>
      </c>
      <c r="M271" s="18">
        <f t="shared" si="6"/>
        <v>1</v>
      </c>
      <c r="P271" s="14">
        <f t="shared" si="7"/>
        <v>0.1518192746</v>
      </c>
      <c r="Q271" s="14">
        <f t="shared" si="8"/>
        <v>0.2413429378</v>
      </c>
      <c r="R271" s="14">
        <f t="shared" si="9"/>
        <v>0.0781268267</v>
      </c>
      <c r="S271" s="14">
        <f t="shared" si="10"/>
        <v>0.1062397299</v>
      </c>
      <c r="T271" s="14" t="str">
        <f t="shared" si="11"/>
        <v>Product Manager</v>
      </c>
      <c r="U271" s="44">
        <f t="shared" si="12"/>
        <v>0</v>
      </c>
      <c r="V271" s="14">
        <f t="shared" si="13"/>
        <v>0</v>
      </c>
    </row>
    <row r="272" ht="14.25" customHeight="1">
      <c r="E272" s="18" t="s">
        <v>18</v>
      </c>
      <c r="F272" s="16">
        <v>47085.0</v>
      </c>
      <c r="G272" s="39">
        <f t="shared" si="1"/>
        <v>3.06999571</v>
      </c>
      <c r="H272" s="40">
        <f t="shared" si="2"/>
        <v>1.774194725</v>
      </c>
      <c r="I272" s="39">
        <f t="shared" si="3"/>
        <v>2.17179169</v>
      </c>
      <c r="J272" s="41">
        <f t="shared" si="4"/>
        <v>1.380005813</v>
      </c>
      <c r="K272" s="41" t="str">
        <f t="shared" si="5"/>
        <v>Software Engineer</v>
      </c>
      <c r="L272" s="18" t="s">
        <v>47</v>
      </c>
      <c r="M272" s="18">
        <f t="shared" si="6"/>
        <v>1</v>
      </c>
      <c r="P272" s="14">
        <f t="shared" si="7"/>
        <v>2.322454297</v>
      </c>
      <c r="Q272" s="14">
        <f t="shared" si="8"/>
        <v>2.023032111</v>
      </c>
      <c r="R272" s="14">
        <f t="shared" si="9"/>
        <v>2.670244361</v>
      </c>
      <c r="S272" s="14">
        <f t="shared" si="10"/>
        <v>2.520650412</v>
      </c>
      <c r="T272" s="14" t="str">
        <f t="shared" si="11"/>
        <v>DevOps Engineer</v>
      </c>
      <c r="U272" s="44">
        <f t="shared" si="12"/>
        <v>0</v>
      </c>
      <c r="V272" s="14">
        <f t="shared" si="13"/>
        <v>0</v>
      </c>
    </row>
    <row r="273" ht="14.25" customHeight="1">
      <c r="E273" s="18" t="s">
        <v>18</v>
      </c>
      <c r="F273" s="16">
        <v>70300.0</v>
      </c>
      <c r="G273" s="39">
        <f t="shared" si="1"/>
        <v>0.3241704423</v>
      </c>
      <c r="H273" s="40">
        <f t="shared" si="2"/>
        <v>0.9791319974</v>
      </c>
      <c r="I273" s="39">
        <f t="shared" si="3"/>
        <v>0.71876484</v>
      </c>
      <c r="J273" s="41">
        <f t="shared" si="4"/>
        <v>1.315066556</v>
      </c>
      <c r="K273" s="41" t="str">
        <f t="shared" si="5"/>
        <v>Citizen Developer</v>
      </c>
      <c r="L273" s="18" t="s">
        <v>35</v>
      </c>
      <c r="M273" s="18">
        <f t="shared" si="6"/>
        <v>0</v>
      </c>
      <c r="P273" s="14">
        <f t="shared" si="7"/>
        <v>0.6360699389</v>
      </c>
      <c r="Q273" s="14">
        <f t="shared" si="8"/>
        <v>0.8085006945</v>
      </c>
      <c r="R273" s="14">
        <f t="shared" si="9"/>
        <v>0.4725349343</v>
      </c>
      <c r="S273" s="14">
        <f t="shared" si="10"/>
        <v>0.5385275538</v>
      </c>
      <c r="T273" s="14" t="str">
        <f t="shared" si="11"/>
        <v>Product Manager</v>
      </c>
      <c r="U273" s="44">
        <f t="shared" si="12"/>
        <v>0</v>
      </c>
      <c r="V273" s="14">
        <f t="shared" si="13"/>
        <v>0</v>
      </c>
    </row>
    <row r="274" ht="14.25" customHeight="1">
      <c r="E274" s="18" t="s">
        <v>26</v>
      </c>
      <c r="F274" s="16">
        <v>27076.0</v>
      </c>
      <c r="G274" s="39">
        <f t="shared" si="1"/>
        <v>11.88747474</v>
      </c>
      <c r="H274" s="40">
        <f t="shared" si="2"/>
        <v>13.10774027</v>
      </c>
      <c r="I274" s="39">
        <f t="shared" si="3"/>
        <v>13.5680096</v>
      </c>
      <c r="J274" s="41">
        <f t="shared" si="4"/>
        <v>16.1421036</v>
      </c>
      <c r="K274" s="41" t="str">
        <f t="shared" si="5"/>
        <v>Citizen Developer</v>
      </c>
      <c r="L274" s="18" t="s">
        <v>25</v>
      </c>
      <c r="M274" s="18">
        <f t="shared" si="6"/>
        <v>1</v>
      </c>
      <c r="P274" s="14">
        <f t="shared" si="7"/>
        <v>12.42463852</v>
      </c>
      <c r="Q274" s="14">
        <f t="shared" si="8"/>
        <v>11.71852645</v>
      </c>
      <c r="R274" s="14">
        <f t="shared" si="9"/>
        <v>13.21313947</v>
      </c>
      <c r="S274" s="14">
        <f t="shared" si="10"/>
        <v>12.87773154</v>
      </c>
      <c r="T274" s="14" t="str">
        <f t="shared" si="11"/>
        <v>DevOps Engineer</v>
      </c>
      <c r="U274" s="44">
        <f t="shared" si="12"/>
        <v>0</v>
      </c>
      <c r="V274" s="14">
        <f t="shared" si="13"/>
        <v>0</v>
      </c>
    </row>
    <row r="275" ht="14.25" customHeight="1">
      <c r="E275" s="18" t="s">
        <v>18</v>
      </c>
      <c r="F275" s="16">
        <v>27704.0</v>
      </c>
      <c r="G275" s="39">
        <f t="shared" si="1"/>
        <v>13.61787364</v>
      </c>
      <c r="H275" s="40">
        <f t="shared" si="2"/>
        <v>10.69348214</v>
      </c>
      <c r="I275" s="39">
        <f t="shared" si="3"/>
        <v>11.64037924</v>
      </c>
      <c r="J275" s="41">
        <f t="shared" si="4"/>
        <v>9.689750992</v>
      </c>
      <c r="K275" s="41" t="str">
        <f t="shared" si="5"/>
        <v>Software Engineer</v>
      </c>
      <c r="L275" s="18" t="s">
        <v>17</v>
      </c>
      <c r="M275" s="18">
        <f t="shared" si="6"/>
        <v>0</v>
      </c>
      <c r="P275" s="14">
        <f t="shared" si="7"/>
        <v>11.98585993</v>
      </c>
      <c r="Q275" s="14">
        <f t="shared" si="8"/>
        <v>11.29251219</v>
      </c>
      <c r="R275" s="14">
        <f t="shared" si="9"/>
        <v>12.76052879</v>
      </c>
      <c r="S275" s="14">
        <f t="shared" si="10"/>
        <v>12.43095279</v>
      </c>
      <c r="T275" s="14" t="str">
        <f t="shared" si="11"/>
        <v>DevOps Engineer</v>
      </c>
      <c r="U275" s="44">
        <f t="shared" si="12"/>
        <v>0</v>
      </c>
      <c r="V275" s="14">
        <f t="shared" si="13"/>
        <v>0</v>
      </c>
    </row>
    <row r="276" ht="14.25" customHeight="1">
      <c r="E276" s="18" t="s">
        <v>18</v>
      </c>
      <c r="F276" s="16">
        <v>81630.0</v>
      </c>
      <c r="G276" s="39">
        <f t="shared" si="1"/>
        <v>2.898028471</v>
      </c>
      <c r="H276" s="40">
        <f t="shared" si="2"/>
        <v>4.505052899</v>
      </c>
      <c r="I276" s="39">
        <f t="shared" si="3"/>
        <v>3.92356864</v>
      </c>
      <c r="J276" s="41">
        <f t="shared" si="4"/>
        <v>5.197321678</v>
      </c>
      <c r="K276" s="41" t="str">
        <f t="shared" si="5"/>
        <v>Citizen Developer</v>
      </c>
      <c r="L276" s="18" t="s">
        <v>17</v>
      </c>
      <c r="M276" s="18">
        <f t="shared" si="6"/>
        <v>0</v>
      </c>
      <c r="P276" s="14">
        <f t="shared" si="7"/>
        <v>3.726984419</v>
      </c>
      <c r="Q276" s="14">
        <f t="shared" si="8"/>
        <v>4.129701361</v>
      </c>
      <c r="R276" s="14">
        <f t="shared" si="9"/>
        <v>3.313898993</v>
      </c>
      <c r="S276" s="14">
        <f t="shared" si="10"/>
        <v>3.485107888</v>
      </c>
      <c r="T276" s="14" t="str">
        <f t="shared" si="11"/>
        <v>Product Manager</v>
      </c>
      <c r="U276" s="44">
        <f t="shared" si="12"/>
        <v>1</v>
      </c>
      <c r="V276" s="14">
        <f t="shared" si="13"/>
        <v>0</v>
      </c>
    </row>
    <row r="277" ht="14.25" customHeight="1">
      <c r="E277" s="18" t="s">
        <v>26</v>
      </c>
      <c r="F277" s="16">
        <v>50255.0</v>
      </c>
      <c r="G277" s="39">
        <f t="shared" si="1"/>
        <v>1.276723137</v>
      </c>
      <c r="H277" s="40">
        <f t="shared" si="2"/>
        <v>1.696666027</v>
      </c>
      <c r="I277" s="39">
        <f t="shared" si="3"/>
        <v>1.864803061</v>
      </c>
      <c r="J277" s="41">
        <f t="shared" si="4"/>
        <v>2.889400558</v>
      </c>
      <c r="K277" s="41" t="str">
        <f t="shared" si="5"/>
        <v>Citizen Developer</v>
      </c>
      <c r="L277" s="18" t="s">
        <v>17</v>
      </c>
      <c r="M277" s="18">
        <f t="shared" si="6"/>
        <v>0</v>
      </c>
      <c r="P277" s="14">
        <f t="shared" si="7"/>
        <v>1.456752612</v>
      </c>
      <c r="Q277" s="14">
        <f t="shared" si="8"/>
        <v>1.221761778</v>
      </c>
      <c r="R277" s="14">
        <f t="shared" si="9"/>
        <v>1.73472142</v>
      </c>
      <c r="S277" s="14">
        <f t="shared" si="10"/>
        <v>1.61456574</v>
      </c>
      <c r="T277" s="14" t="str">
        <f t="shared" si="11"/>
        <v>DevOps Engineer</v>
      </c>
      <c r="U277" s="44">
        <f t="shared" si="12"/>
        <v>0</v>
      </c>
      <c r="V277" s="14">
        <f t="shared" si="13"/>
        <v>0</v>
      </c>
    </row>
    <row r="278" ht="14.25" customHeight="1">
      <c r="E278" s="18" t="s">
        <v>18</v>
      </c>
      <c r="F278" s="16">
        <v>34651.0</v>
      </c>
      <c r="G278" s="39">
        <f t="shared" si="1"/>
        <v>8.973261824</v>
      </c>
      <c r="H278" s="40">
        <f t="shared" si="2"/>
        <v>6.632628558</v>
      </c>
      <c r="I278" s="39">
        <f t="shared" si="3"/>
        <v>7.38263241</v>
      </c>
      <c r="J278" s="41">
        <f t="shared" si="4"/>
        <v>5.847384067</v>
      </c>
      <c r="K278" s="41" t="str">
        <f t="shared" si="5"/>
        <v>Software Engineer</v>
      </c>
      <c r="L278" s="18" t="s">
        <v>25</v>
      </c>
      <c r="M278" s="18">
        <f t="shared" si="6"/>
        <v>0</v>
      </c>
      <c r="P278" s="14">
        <f t="shared" si="7"/>
        <v>7.658281761</v>
      </c>
      <c r="Q278" s="14">
        <f t="shared" si="8"/>
        <v>7.106134205</v>
      </c>
      <c r="R278" s="14">
        <f t="shared" si="9"/>
        <v>8.279938544</v>
      </c>
      <c r="S278" s="14">
        <f t="shared" si="10"/>
        <v>8.014876002</v>
      </c>
      <c r="T278" s="14" t="str">
        <f t="shared" si="11"/>
        <v>DevOps Engineer</v>
      </c>
      <c r="U278" s="44">
        <f t="shared" si="12"/>
        <v>0</v>
      </c>
      <c r="V278" s="14">
        <f t="shared" si="13"/>
        <v>0</v>
      </c>
    </row>
    <row r="279" ht="14.25" customHeight="1">
      <c r="E279" s="18" t="s">
        <v>26</v>
      </c>
      <c r="F279" s="16">
        <v>83661.0</v>
      </c>
      <c r="G279" s="39">
        <f t="shared" si="1"/>
        <v>4.887098373</v>
      </c>
      <c r="H279" s="40">
        <f t="shared" si="2"/>
        <v>4.153601607</v>
      </c>
      <c r="I279" s="39">
        <f t="shared" si="3"/>
        <v>3.900712208</v>
      </c>
      <c r="J279" s="41">
        <f t="shared" si="4"/>
        <v>2.692146919</v>
      </c>
      <c r="K279" s="41" t="str">
        <f t="shared" si="5"/>
        <v>Software Engineer</v>
      </c>
      <c r="L279" s="18" t="s">
        <v>17</v>
      </c>
      <c r="M279" s="18">
        <f t="shared" si="6"/>
        <v>0</v>
      </c>
      <c r="P279" s="14">
        <f t="shared" si="7"/>
        <v>4.552419348</v>
      </c>
      <c r="Q279" s="14">
        <f t="shared" si="8"/>
        <v>4.996417071</v>
      </c>
      <c r="R279" s="14">
        <f t="shared" si="9"/>
        <v>4.094599862</v>
      </c>
      <c r="S279" s="14">
        <f t="shared" si="10"/>
        <v>4.284669679</v>
      </c>
      <c r="T279" s="14" t="str">
        <f t="shared" si="11"/>
        <v>Product Manager</v>
      </c>
      <c r="U279" s="44">
        <f t="shared" si="12"/>
        <v>1</v>
      </c>
      <c r="V279" s="14">
        <f t="shared" si="13"/>
        <v>0</v>
      </c>
    </row>
    <row r="280" ht="14.25" customHeight="1">
      <c r="E280" s="18" t="s">
        <v>18</v>
      </c>
      <c r="F280" s="16">
        <v>69329.0</v>
      </c>
      <c r="G280" s="39">
        <f t="shared" si="1"/>
        <v>0.223029203</v>
      </c>
      <c r="H280" s="40">
        <f t="shared" si="2"/>
        <v>0.7963973734</v>
      </c>
      <c r="I280" s="39">
        <f t="shared" si="3"/>
        <v>0.56355049</v>
      </c>
      <c r="J280" s="41">
        <f t="shared" si="4"/>
        <v>1.101793492</v>
      </c>
      <c r="K280" s="41" t="str">
        <f t="shared" si="5"/>
        <v>Citizen Developer</v>
      </c>
      <c r="L280" s="18" t="s">
        <v>35</v>
      </c>
      <c r="M280" s="18">
        <f t="shared" si="6"/>
        <v>0</v>
      </c>
      <c r="P280" s="14">
        <f t="shared" si="7"/>
        <v>0.4906160946</v>
      </c>
      <c r="Q280" s="14">
        <f t="shared" si="8"/>
        <v>0.6433109378</v>
      </c>
      <c r="R280" s="14">
        <f t="shared" si="9"/>
        <v>0.3484679796</v>
      </c>
      <c r="S280" s="14">
        <f t="shared" si="10"/>
        <v>0.4054433879</v>
      </c>
      <c r="T280" s="14" t="str">
        <f t="shared" si="11"/>
        <v>Product Manager</v>
      </c>
      <c r="U280" s="44">
        <f t="shared" si="12"/>
        <v>0</v>
      </c>
      <c r="V280" s="14">
        <f t="shared" si="13"/>
        <v>0</v>
      </c>
    </row>
    <row r="281" ht="14.25" customHeight="1">
      <c r="E281" s="18" t="s">
        <v>18</v>
      </c>
      <c r="F281" s="16">
        <v>68297.0</v>
      </c>
      <c r="G281" s="39">
        <f t="shared" si="1"/>
        <v>0.1362050455</v>
      </c>
      <c r="H281" s="40">
        <f t="shared" si="2"/>
        <v>0.6228539852</v>
      </c>
      <c r="I281" s="39">
        <f t="shared" si="3"/>
        <v>0.41925625</v>
      </c>
      <c r="J281" s="41">
        <f t="shared" si="4"/>
        <v>0.8957931825</v>
      </c>
      <c r="K281" s="41" t="str">
        <f t="shared" si="5"/>
        <v>Citizen Developer</v>
      </c>
      <c r="L281" s="18" t="s">
        <v>25</v>
      </c>
      <c r="M281" s="18">
        <f t="shared" si="6"/>
        <v>1</v>
      </c>
      <c r="P281" s="14">
        <f t="shared" si="7"/>
        <v>0.3566955332</v>
      </c>
      <c r="Q281" s="14">
        <f t="shared" si="8"/>
        <v>0.4884146178</v>
      </c>
      <c r="R281" s="14">
        <f t="shared" si="9"/>
        <v>0.2372778714</v>
      </c>
      <c r="S281" s="14">
        <f t="shared" si="10"/>
        <v>0.2846695908</v>
      </c>
      <c r="T281" s="14" t="str">
        <f t="shared" si="11"/>
        <v>Product Manager</v>
      </c>
      <c r="U281" s="44">
        <f t="shared" si="12"/>
        <v>0</v>
      </c>
      <c r="V281" s="14">
        <f t="shared" si="13"/>
        <v>0</v>
      </c>
    </row>
    <row r="282" ht="14.25" customHeight="1">
      <c r="E282" s="18" t="s">
        <v>26</v>
      </c>
      <c r="F282" s="16">
        <v>87277.0</v>
      </c>
      <c r="G282" s="39">
        <f t="shared" si="1"/>
        <v>6.616615451</v>
      </c>
      <c r="H282" s="40">
        <f t="shared" si="2"/>
        <v>5.758265731</v>
      </c>
      <c r="I282" s="39">
        <f t="shared" si="3"/>
        <v>5.459802735</v>
      </c>
      <c r="J282" s="41">
        <f t="shared" si="4"/>
        <v>4.00951091</v>
      </c>
      <c r="K282" s="41" t="str">
        <f t="shared" si="5"/>
        <v>Software Engineer</v>
      </c>
      <c r="L282" s="18" t="s">
        <v>47</v>
      </c>
      <c r="M282" s="18">
        <f t="shared" si="6"/>
        <v>1</v>
      </c>
      <c r="P282" s="14">
        <f t="shared" si="7"/>
        <v>6.226222305</v>
      </c>
      <c r="Q282" s="14">
        <f t="shared" si="8"/>
        <v>6.743716485</v>
      </c>
      <c r="R282" s="14">
        <f t="shared" si="9"/>
        <v>5.68875813</v>
      </c>
      <c r="S282" s="14">
        <f t="shared" si="10"/>
        <v>5.912408005</v>
      </c>
      <c r="T282" s="14" t="str">
        <f t="shared" si="11"/>
        <v>Product Manager</v>
      </c>
      <c r="U282" s="44">
        <f t="shared" si="12"/>
        <v>0</v>
      </c>
      <c r="V282" s="14">
        <f t="shared" si="13"/>
        <v>0</v>
      </c>
    </row>
    <row r="283" ht="14.25" customHeight="1">
      <c r="E283" s="18" t="s">
        <v>18</v>
      </c>
      <c r="F283" s="16">
        <v>62599.0</v>
      </c>
      <c r="G283" s="39">
        <f t="shared" si="1"/>
        <v>0.0402966772</v>
      </c>
      <c r="H283" s="40">
        <f t="shared" si="2"/>
        <v>0.0481411821</v>
      </c>
      <c r="I283" s="39">
        <f t="shared" si="3"/>
        <v>0.00603729</v>
      </c>
      <c r="J283" s="41">
        <f t="shared" si="4"/>
        <v>0.1418754025</v>
      </c>
      <c r="K283" s="41" t="str">
        <f t="shared" si="5"/>
        <v>Product Manager</v>
      </c>
      <c r="L283" s="18" t="s">
        <v>17</v>
      </c>
      <c r="M283" s="18">
        <f t="shared" si="6"/>
        <v>1</v>
      </c>
      <c r="P283" s="14">
        <f t="shared" si="7"/>
        <v>0.0007529498</v>
      </c>
      <c r="Q283" s="14">
        <f t="shared" si="8"/>
        <v>0.0166582045</v>
      </c>
      <c r="R283" s="14">
        <f t="shared" si="9"/>
        <v>0.0068373443</v>
      </c>
      <c r="S283" s="14">
        <f t="shared" si="10"/>
        <v>0.001314471</v>
      </c>
      <c r="T283" s="14" t="str">
        <f t="shared" si="11"/>
        <v>Citizen Developer</v>
      </c>
      <c r="U283" s="44">
        <f t="shared" si="12"/>
        <v>0</v>
      </c>
      <c r="V283" s="14">
        <f t="shared" si="13"/>
        <v>0</v>
      </c>
    </row>
    <row r="284" ht="14.25" customHeight="1">
      <c r="E284" s="18" t="s">
        <v>18</v>
      </c>
      <c r="F284" s="16">
        <v>35607.0</v>
      </c>
      <c r="G284" s="39">
        <f t="shared" si="1"/>
        <v>8.409653875</v>
      </c>
      <c r="H284" s="40">
        <f t="shared" si="2"/>
        <v>6.149353539</v>
      </c>
      <c r="I284" s="39">
        <f t="shared" si="3"/>
        <v>6.87226225</v>
      </c>
      <c r="J284" s="41">
        <f t="shared" si="4"/>
        <v>5.394175731</v>
      </c>
      <c r="K284" s="41" t="str">
        <f t="shared" si="5"/>
        <v>Software Engineer</v>
      </c>
      <c r="L284" s="18" t="s">
        <v>35</v>
      </c>
      <c r="M284" s="18">
        <f t="shared" si="6"/>
        <v>0</v>
      </c>
      <c r="P284" s="14">
        <f t="shared" si="7"/>
        <v>7.138301875</v>
      </c>
      <c r="Q284" s="14">
        <f t="shared" si="8"/>
        <v>6.605585351</v>
      </c>
      <c r="R284" s="14">
        <f t="shared" si="9"/>
        <v>7.738902154</v>
      </c>
      <c r="S284" s="14">
        <f t="shared" si="10"/>
        <v>7.482717525</v>
      </c>
      <c r="T284" s="14" t="str">
        <f t="shared" si="11"/>
        <v>DevOps Engineer</v>
      </c>
      <c r="U284" s="44">
        <f t="shared" si="12"/>
        <v>1</v>
      </c>
      <c r="V284" s="14">
        <f t="shared" si="13"/>
        <v>0</v>
      </c>
    </row>
    <row r="285" ht="14.25" customHeight="1">
      <c r="E285" s="18" t="s">
        <v>26</v>
      </c>
      <c r="F285" s="16">
        <v>66121.0</v>
      </c>
      <c r="G285" s="39">
        <f t="shared" si="1"/>
        <v>0.208555034</v>
      </c>
      <c r="H285" s="40">
        <f t="shared" si="2"/>
        <v>0.0806779642</v>
      </c>
      <c r="I285" s="39">
        <f t="shared" si="3"/>
        <v>0.048850759</v>
      </c>
      <c r="J285" s="41">
        <f t="shared" si="4"/>
        <v>0.0128196027</v>
      </c>
      <c r="K285" s="41" t="str">
        <f t="shared" si="5"/>
        <v>Software Engineer</v>
      </c>
      <c r="L285" s="18" t="s">
        <v>17</v>
      </c>
      <c r="M285" s="18">
        <f t="shared" si="6"/>
        <v>0</v>
      </c>
      <c r="P285" s="14">
        <f t="shared" si="7"/>
        <v>0.144126476</v>
      </c>
      <c r="Q285" s="14">
        <f t="shared" si="8"/>
        <v>0.2316176045</v>
      </c>
      <c r="R285" s="14">
        <f t="shared" si="9"/>
        <v>0.0726365914</v>
      </c>
      <c r="S285" s="14">
        <f t="shared" si="10"/>
        <v>0.0998208426</v>
      </c>
      <c r="T285" s="14" t="str">
        <f t="shared" si="11"/>
        <v>Product Manager</v>
      </c>
      <c r="U285" s="44">
        <f t="shared" si="12"/>
        <v>1</v>
      </c>
      <c r="V285" s="14">
        <f t="shared" si="13"/>
        <v>0</v>
      </c>
    </row>
    <row r="286" ht="14.25" customHeight="1">
      <c r="E286" s="18" t="s">
        <v>18</v>
      </c>
      <c r="F286" s="16">
        <v>85304.0</v>
      </c>
      <c r="G286" s="39">
        <f t="shared" si="1"/>
        <v>4.283905122</v>
      </c>
      <c r="H286" s="40">
        <f t="shared" si="2"/>
        <v>6.199656733</v>
      </c>
      <c r="I286" s="39">
        <f t="shared" si="3"/>
        <v>5.51404324</v>
      </c>
      <c r="J286" s="41">
        <f t="shared" si="4"/>
        <v>7.007474667</v>
      </c>
      <c r="K286" s="41" t="str">
        <f t="shared" si="5"/>
        <v>Citizen Developer</v>
      </c>
      <c r="L286" s="18" t="s">
        <v>35</v>
      </c>
      <c r="M286" s="18">
        <f t="shared" si="6"/>
        <v>0</v>
      </c>
      <c r="P286" s="14">
        <f t="shared" si="7"/>
        <v>5.280527919</v>
      </c>
      <c r="Q286" s="14">
        <f t="shared" si="8"/>
        <v>5.757920188</v>
      </c>
      <c r="R286" s="14">
        <f t="shared" si="9"/>
        <v>4.786520318</v>
      </c>
      <c r="S286" s="14">
        <f t="shared" si="10"/>
        <v>4.991847888</v>
      </c>
      <c r="T286" s="14" t="str">
        <f t="shared" si="11"/>
        <v>Product Manager</v>
      </c>
      <c r="U286" s="44">
        <f t="shared" si="12"/>
        <v>0</v>
      </c>
      <c r="V286" s="14">
        <f t="shared" si="13"/>
        <v>0</v>
      </c>
    </row>
    <row r="287" ht="14.25" customHeight="1">
      <c r="E287" s="18" t="s">
        <v>18</v>
      </c>
      <c r="F287" s="16">
        <v>33352.0</v>
      </c>
      <c r="G287" s="39">
        <f t="shared" si="1"/>
        <v>9.76837721</v>
      </c>
      <c r="H287" s="40">
        <f t="shared" si="2"/>
        <v>7.318588633</v>
      </c>
      <c r="I287" s="39">
        <f t="shared" si="3"/>
        <v>8.105409</v>
      </c>
      <c r="J287" s="41">
        <f t="shared" si="4"/>
        <v>6.492489937</v>
      </c>
      <c r="K287" s="41" t="str">
        <f t="shared" si="5"/>
        <v>Software Engineer</v>
      </c>
      <c r="L287" s="18" t="s">
        <v>35</v>
      </c>
      <c r="M287" s="18">
        <f t="shared" si="6"/>
        <v>0</v>
      </c>
      <c r="P287" s="14">
        <f t="shared" si="7"/>
        <v>8.394115917</v>
      </c>
      <c r="Q287" s="14">
        <f t="shared" si="8"/>
        <v>7.815565735</v>
      </c>
      <c r="R287" s="14">
        <f t="shared" si="9"/>
        <v>9.044383998</v>
      </c>
      <c r="S287" s="14">
        <f t="shared" si="10"/>
        <v>8.767258265</v>
      </c>
      <c r="T287" s="14" t="str">
        <f t="shared" si="11"/>
        <v>DevOps Engineer</v>
      </c>
      <c r="U287" s="44">
        <f t="shared" si="12"/>
        <v>1</v>
      </c>
      <c r="V287" s="14">
        <f t="shared" si="13"/>
        <v>0</v>
      </c>
    </row>
    <row r="288" ht="14.25" customHeight="1">
      <c r="E288" s="18" t="s">
        <v>18</v>
      </c>
      <c r="F288" s="16">
        <v>71215.0</v>
      </c>
      <c r="G288" s="39">
        <f t="shared" si="1"/>
        <v>0.4367355133</v>
      </c>
      <c r="H288" s="40">
        <f t="shared" si="2"/>
        <v>1.168584758</v>
      </c>
      <c r="I288" s="39">
        <f t="shared" si="3"/>
        <v>0.88228449</v>
      </c>
      <c r="J288" s="41">
        <f t="shared" si="4"/>
        <v>1.533296529</v>
      </c>
      <c r="K288" s="41" t="str">
        <f t="shared" si="5"/>
        <v>Citizen Developer</v>
      </c>
      <c r="L288" s="18" t="s">
        <v>47</v>
      </c>
      <c r="M288" s="18">
        <f t="shared" si="6"/>
        <v>0</v>
      </c>
      <c r="P288" s="14">
        <f t="shared" si="7"/>
        <v>0.790391996</v>
      </c>
      <c r="Q288" s="14">
        <f t="shared" si="8"/>
        <v>0.9814204445</v>
      </c>
      <c r="R288" s="14">
        <f t="shared" si="9"/>
        <v>0.6067035372</v>
      </c>
      <c r="S288" s="14">
        <f t="shared" si="10"/>
        <v>0.6811933229</v>
      </c>
      <c r="T288" s="14" t="str">
        <f t="shared" si="11"/>
        <v>Product Manager</v>
      </c>
      <c r="U288" s="44">
        <f t="shared" si="12"/>
        <v>0</v>
      </c>
      <c r="V288" s="14">
        <f t="shared" si="13"/>
        <v>0</v>
      </c>
    </row>
    <row r="289" ht="14.25" customHeight="1">
      <c r="E289" s="18" t="s">
        <v>26</v>
      </c>
      <c r="F289" s="16">
        <v>55592.0</v>
      </c>
      <c r="G289" s="39">
        <f t="shared" si="1"/>
        <v>0.3554803623</v>
      </c>
      <c r="H289" s="40">
        <f t="shared" si="2"/>
        <v>0.5911477499</v>
      </c>
      <c r="I289" s="39">
        <f t="shared" si="3"/>
        <v>0.6920208773</v>
      </c>
      <c r="J289" s="41">
        <f t="shared" si="4"/>
        <v>1.359844447</v>
      </c>
      <c r="K289" s="41" t="str">
        <f t="shared" si="5"/>
        <v>Citizen Developer</v>
      </c>
      <c r="L289" s="18" t="s">
        <v>17</v>
      </c>
      <c r="M289" s="18">
        <f t="shared" si="6"/>
        <v>0</v>
      </c>
      <c r="P289" s="14">
        <f t="shared" si="7"/>
        <v>0.4532791228</v>
      </c>
      <c r="Q289" s="14">
        <f t="shared" si="8"/>
        <v>0.3267646678</v>
      </c>
      <c r="R289" s="14">
        <f t="shared" si="9"/>
        <v>0.6136971272</v>
      </c>
      <c r="S289" s="14">
        <f t="shared" si="10"/>
        <v>0.5431036062</v>
      </c>
      <c r="T289" s="14" t="str">
        <f t="shared" si="11"/>
        <v>DevOps Engineer</v>
      </c>
      <c r="U289" s="44">
        <f t="shared" si="12"/>
        <v>0</v>
      </c>
      <c r="V289" s="14">
        <f t="shared" si="13"/>
        <v>0</v>
      </c>
    </row>
    <row r="290" ht="14.25" customHeight="1">
      <c r="E290" s="18" t="s">
        <v>26</v>
      </c>
      <c r="F290" s="16">
        <v>53044.0</v>
      </c>
      <c r="G290" s="39">
        <f t="shared" si="1"/>
        <v>0.7242380005</v>
      </c>
      <c r="H290" s="40">
        <f t="shared" si="2"/>
        <v>1.047882525</v>
      </c>
      <c r="I290" s="39">
        <f t="shared" si="3"/>
        <v>1.180868906</v>
      </c>
      <c r="J290" s="41">
        <f t="shared" si="4"/>
        <v>2.019024116</v>
      </c>
      <c r="K290" s="41" t="str">
        <f t="shared" si="5"/>
        <v>Citizen Developer</v>
      </c>
      <c r="L290" s="18" t="s">
        <v>35</v>
      </c>
      <c r="M290" s="18">
        <f t="shared" si="6"/>
        <v>0</v>
      </c>
      <c r="P290" s="14">
        <f t="shared" si="7"/>
        <v>0.8612954948</v>
      </c>
      <c r="Q290" s="14">
        <f t="shared" si="8"/>
        <v>0.6829920545</v>
      </c>
      <c r="R290" s="14">
        <f t="shared" si="9"/>
        <v>1.077834812</v>
      </c>
      <c r="S290" s="14">
        <f t="shared" si="10"/>
        <v>0.9835792372</v>
      </c>
      <c r="T290" s="14" t="str">
        <f t="shared" si="11"/>
        <v>DevOps Engineer</v>
      </c>
      <c r="U290" s="44">
        <f t="shared" si="12"/>
        <v>1</v>
      </c>
      <c r="V290" s="14">
        <f t="shared" si="13"/>
        <v>0</v>
      </c>
    </row>
    <row r="291" ht="14.25" customHeight="1">
      <c r="E291" s="18" t="s">
        <v>18</v>
      </c>
      <c r="F291" s="16">
        <v>95445.0</v>
      </c>
      <c r="G291" s="39">
        <f t="shared" si="1"/>
        <v>9.51019051</v>
      </c>
      <c r="H291" s="40">
        <f t="shared" si="2"/>
        <v>12.27809301</v>
      </c>
      <c r="I291" s="39">
        <f t="shared" si="3"/>
        <v>11.30506129</v>
      </c>
      <c r="J291" s="41">
        <f t="shared" si="4"/>
        <v>13.40485052</v>
      </c>
      <c r="K291" s="41" t="str">
        <f t="shared" si="5"/>
        <v>Citizen Developer</v>
      </c>
      <c r="L291" s="18" t="s">
        <v>25</v>
      </c>
      <c r="M291" s="18">
        <f t="shared" si="6"/>
        <v>1</v>
      </c>
      <c r="P291" s="14">
        <f t="shared" si="7"/>
        <v>10.96960849</v>
      </c>
      <c r="Q291" s="14">
        <f t="shared" si="8"/>
        <v>11.65312011</v>
      </c>
      <c r="R291" s="14">
        <f t="shared" si="9"/>
        <v>10.25223895</v>
      </c>
      <c r="S291" s="14">
        <f t="shared" si="10"/>
        <v>10.55174112</v>
      </c>
      <c r="T291" s="14" t="str">
        <f t="shared" si="11"/>
        <v>Product Manager</v>
      </c>
      <c r="U291" s="44">
        <f t="shared" si="12"/>
        <v>0</v>
      </c>
      <c r="V291" s="14">
        <f t="shared" si="13"/>
        <v>0</v>
      </c>
    </row>
    <row r="292" ht="14.25" customHeight="1">
      <c r="E292" s="18" t="s">
        <v>18</v>
      </c>
      <c r="F292" s="16">
        <v>60861.0</v>
      </c>
      <c r="G292" s="39">
        <f t="shared" si="1"/>
        <v>0.1402804533</v>
      </c>
      <c r="H292" s="40">
        <f t="shared" si="2"/>
        <v>0.0020803624</v>
      </c>
      <c r="I292" s="39">
        <f t="shared" si="3"/>
        <v>0.00923521</v>
      </c>
      <c r="J292" s="41">
        <f t="shared" si="4"/>
        <v>0.0411536052</v>
      </c>
      <c r="K292" s="41" t="str">
        <f t="shared" si="5"/>
        <v>DevOps Engineer</v>
      </c>
      <c r="L292" s="18" t="s">
        <v>25</v>
      </c>
      <c r="M292" s="18">
        <f t="shared" si="6"/>
        <v>0</v>
      </c>
      <c r="P292" s="14">
        <f t="shared" si="7"/>
        <v>0.0214212703</v>
      </c>
      <c r="Q292" s="14">
        <f t="shared" si="8"/>
        <v>0.0020010712</v>
      </c>
      <c r="R292" s="14">
        <f t="shared" si="9"/>
        <v>0.0657862149</v>
      </c>
      <c r="S292" s="14">
        <f t="shared" si="10"/>
        <v>0.0441233693</v>
      </c>
      <c r="T292" s="14" t="str">
        <f t="shared" si="11"/>
        <v>DevOps Engineer</v>
      </c>
      <c r="U292" s="44">
        <f t="shared" si="12"/>
        <v>0</v>
      </c>
      <c r="V292" s="14">
        <f t="shared" si="13"/>
        <v>0</v>
      </c>
    </row>
    <row r="293" ht="14.25" customHeight="1">
      <c r="E293" s="18" t="s">
        <v>26</v>
      </c>
      <c r="F293" s="16">
        <v>44237.0</v>
      </c>
      <c r="G293" s="39">
        <f t="shared" si="1"/>
        <v>2.998860182</v>
      </c>
      <c r="H293" s="40">
        <f t="shared" si="2"/>
        <v>3.626592088</v>
      </c>
      <c r="I293" s="39">
        <f t="shared" si="3"/>
        <v>3.870575888</v>
      </c>
      <c r="J293" s="41">
        <f t="shared" si="4"/>
        <v>5.297471584</v>
      </c>
      <c r="K293" s="41" t="str">
        <f t="shared" si="5"/>
        <v>Citizen Developer</v>
      </c>
      <c r="L293" s="18" t="s">
        <v>47</v>
      </c>
      <c r="M293" s="18">
        <f t="shared" si="6"/>
        <v>0</v>
      </c>
      <c r="P293" s="14">
        <f t="shared" si="7"/>
        <v>3.271612993</v>
      </c>
      <c r="Q293" s="14">
        <f t="shared" si="8"/>
        <v>2.914304218</v>
      </c>
      <c r="R293" s="14">
        <f t="shared" si="9"/>
        <v>3.68213206</v>
      </c>
      <c r="S293" s="14">
        <f t="shared" si="10"/>
        <v>3.506090101</v>
      </c>
      <c r="T293" s="14" t="str">
        <f t="shared" si="11"/>
        <v>DevOps Engineer</v>
      </c>
      <c r="U293" s="44">
        <f t="shared" si="12"/>
        <v>0</v>
      </c>
      <c r="V293" s="14">
        <f t="shared" si="13"/>
        <v>0</v>
      </c>
    </row>
    <row r="294" ht="14.25" customHeight="1">
      <c r="E294" s="18" t="s">
        <v>26</v>
      </c>
      <c r="F294" s="16">
        <v>38214.0</v>
      </c>
      <c r="G294" s="39">
        <f t="shared" si="1"/>
        <v>5.447657479</v>
      </c>
      <c r="H294" s="40">
        <f t="shared" si="2"/>
        <v>6.28335104</v>
      </c>
      <c r="I294" s="39">
        <f t="shared" si="3"/>
        <v>6.603244623</v>
      </c>
      <c r="J294" s="41">
        <f t="shared" si="4"/>
        <v>8.432772764</v>
      </c>
      <c r="K294" s="41" t="str">
        <f t="shared" si="5"/>
        <v>Citizen Developer</v>
      </c>
      <c r="L294" s="18" t="s">
        <v>35</v>
      </c>
      <c r="M294" s="18">
        <f t="shared" si="6"/>
        <v>0</v>
      </c>
      <c r="P294" s="14">
        <f t="shared" si="7"/>
        <v>5.813210664</v>
      </c>
      <c r="Q294" s="14">
        <f t="shared" si="8"/>
        <v>5.333482321</v>
      </c>
      <c r="R294" s="14">
        <f t="shared" si="9"/>
        <v>6.356390118</v>
      </c>
      <c r="S294" s="14">
        <f t="shared" si="10"/>
        <v>6.124415447</v>
      </c>
      <c r="T294" s="14" t="str">
        <f t="shared" si="11"/>
        <v>DevOps Engineer</v>
      </c>
      <c r="U294" s="44">
        <f t="shared" si="12"/>
        <v>1</v>
      </c>
      <c r="V294" s="14">
        <f t="shared" si="13"/>
        <v>0</v>
      </c>
    </row>
    <row r="295" ht="14.25" customHeight="1">
      <c r="E295" s="18" t="s">
        <v>26</v>
      </c>
      <c r="F295" s="16">
        <v>67739.0</v>
      </c>
      <c r="G295" s="39">
        <f t="shared" si="1"/>
        <v>0.3825153592</v>
      </c>
      <c r="H295" s="40">
        <f t="shared" si="2"/>
        <v>0.1987721167</v>
      </c>
      <c r="I295" s="39">
        <f t="shared" si="3"/>
        <v>0.1465527434</v>
      </c>
      <c r="J295" s="41">
        <f t="shared" si="4"/>
        <v>0.0023596585</v>
      </c>
      <c r="K295" s="41" t="str">
        <f t="shared" si="5"/>
        <v>Software Engineer</v>
      </c>
      <c r="L295" s="18" t="s">
        <v>47</v>
      </c>
      <c r="M295" s="18">
        <f t="shared" si="6"/>
        <v>1</v>
      </c>
      <c r="P295" s="14">
        <f t="shared" si="7"/>
        <v>0.2931571971</v>
      </c>
      <c r="Q295" s="14">
        <f t="shared" si="8"/>
        <v>0.4135347378</v>
      </c>
      <c r="R295" s="14">
        <f t="shared" si="9"/>
        <v>0.1860298384</v>
      </c>
      <c r="S295" s="14">
        <f t="shared" si="10"/>
        <v>0.2282396795</v>
      </c>
      <c r="T295" s="14" t="str">
        <f t="shared" si="11"/>
        <v>Product Manager</v>
      </c>
      <c r="U295" s="44">
        <f t="shared" si="12"/>
        <v>0</v>
      </c>
      <c r="V295" s="14">
        <f t="shared" si="13"/>
        <v>0</v>
      </c>
    </row>
    <row r="296" ht="14.25" customHeight="1">
      <c r="E296" s="18" t="s">
        <v>18</v>
      </c>
      <c r="F296" s="16">
        <v>94812.0</v>
      </c>
      <c r="G296" s="39">
        <f t="shared" si="1"/>
        <v>9.123780765</v>
      </c>
      <c r="H296" s="40">
        <f t="shared" si="2"/>
        <v>11.83849211</v>
      </c>
      <c r="I296" s="39">
        <f t="shared" si="3"/>
        <v>10.883401</v>
      </c>
      <c r="J296" s="41">
        <f t="shared" si="4"/>
        <v>12.94534144</v>
      </c>
      <c r="K296" s="41" t="str">
        <f t="shared" si="5"/>
        <v>Citizen Developer</v>
      </c>
      <c r="L296" s="18" t="s">
        <v>17</v>
      </c>
      <c r="M296" s="18">
        <f t="shared" si="6"/>
        <v>0</v>
      </c>
      <c r="P296" s="14">
        <f t="shared" si="7"/>
        <v>10.55431113</v>
      </c>
      <c r="Q296" s="14">
        <f t="shared" si="8"/>
        <v>11.2249568</v>
      </c>
      <c r="R296" s="14">
        <f t="shared" si="9"/>
        <v>9.85088381</v>
      </c>
      <c r="S296" s="14">
        <f t="shared" si="10"/>
        <v>10.14450761</v>
      </c>
      <c r="T296" s="14" t="str">
        <f t="shared" si="11"/>
        <v>Product Manager</v>
      </c>
      <c r="U296" s="44">
        <f t="shared" si="12"/>
        <v>1</v>
      </c>
      <c r="V296" s="14">
        <f t="shared" si="13"/>
        <v>0</v>
      </c>
    </row>
    <row r="297" ht="14.25" customHeight="1">
      <c r="E297" s="18" t="s">
        <v>26</v>
      </c>
      <c r="F297" s="16">
        <v>49582.0</v>
      </c>
      <c r="G297" s="39">
        <f t="shared" si="1"/>
        <v>1.433339893</v>
      </c>
      <c r="H297" s="40">
        <f t="shared" si="2"/>
        <v>1.876520073</v>
      </c>
      <c r="I297" s="39">
        <f t="shared" si="3"/>
        <v>2.05313914</v>
      </c>
      <c r="J297" s="41">
        <f t="shared" si="4"/>
        <v>3.122726115</v>
      </c>
      <c r="K297" s="41" t="str">
        <f t="shared" si="5"/>
        <v>Citizen Developer</v>
      </c>
      <c r="L297" s="18" t="s">
        <v>35</v>
      </c>
      <c r="M297" s="18">
        <f t="shared" si="6"/>
        <v>0</v>
      </c>
      <c r="P297" s="14">
        <f t="shared" si="7"/>
        <v>1.623738728</v>
      </c>
      <c r="Q297" s="14">
        <f t="shared" si="8"/>
        <v>1.375068935</v>
      </c>
      <c r="R297" s="14">
        <f t="shared" si="9"/>
        <v>1.916530786</v>
      </c>
      <c r="S297" s="14">
        <f t="shared" si="10"/>
        <v>1.790125278</v>
      </c>
      <c r="T297" s="14" t="str">
        <f t="shared" si="11"/>
        <v>DevOps Engineer</v>
      </c>
      <c r="U297" s="44">
        <f t="shared" si="12"/>
        <v>1</v>
      </c>
      <c r="V297" s="14">
        <f t="shared" si="13"/>
        <v>0</v>
      </c>
    </row>
    <row r="298" ht="14.25" customHeight="1">
      <c r="E298" s="18" t="s">
        <v>18</v>
      </c>
      <c r="F298" s="16">
        <v>72912.0</v>
      </c>
      <c r="G298" s="39">
        <f t="shared" si="1"/>
        <v>0.6898293778</v>
      </c>
      <c r="H298" s="40">
        <f t="shared" si="2"/>
        <v>1.564277978</v>
      </c>
      <c r="I298" s="39">
        <f t="shared" si="3"/>
        <v>1.229881</v>
      </c>
      <c r="J298" s="41">
        <f t="shared" si="4"/>
        <v>1.982361255</v>
      </c>
      <c r="K298" s="41" t="str">
        <f t="shared" si="5"/>
        <v>Citizen Developer</v>
      </c>
      <c r="L298" s="18" t="s">
        <v>35</v>
      </c>
      <c r="M298" s="18">
        <f t="shared" si="6"/>
        <v>0</v>
      </c>
      <c r="P298" s="14">
        <f t="shared" si="7"/>
        <v>1.120930238</v>
      </c>
      <c r="Q298" s="14">
        <f t="shared" si="8"/>
        <v>1.346450801</v>
      </c>
      <c r="R298" s="14">
        <f t="shared" si="9"/>
        <v>0.8998642802</v>
      </c>
      <c r="S298" s="14">
        <f t="shared" si="10"/>
        <v>0.9901132908</v>
      </c>
      <c r="T298" s="14" t="str">
        <f t="shared" si="11"/>
        <v>Product Manager</v>
      </c>
      <c r="U298" s="44">
        <f t="shared" si="12"/>
        <v>0</v>
      </c>
      <c r="V298" s="14">
        <f t="shared" si="13"/>
        <v>0</v>
      </c>
    </row>
    <row r="299" ht="14.25" customHeight="1">
      <c r="E299" s="18" t="s">
        <v>18</v>
      </c>
      <c r="F299" s="16">
        <v>34694.0</v>
      </c>
      <c r="G299" s="39">
        <f t="shared" si="1"/>
        <v>8.947518668</v>
      </c>
      <c r="H299" s="40">
        <f t="shared" si="2"/>
        <v>6.610498703</v>
      </c>
      <c r="I299" s="39">
        <f t="shared" si="3"/>
        <v>7.35928384</v>
      </c>
      <c r="J299" s="41">
        <f t="shared" si="4"/>
        <v>5.826606584</v>
      </c>
      <c r="K299" s="41" t="str">
        <f t="shared" si="5"/>
        <v>Software Engineer</v>
      </c>
      <c r="L299" s="18" t="s">
        <v>35</v>
      </c>
      <c r="M299" s="18">
        <f t="shared" si="6"/>
        <v>0</v>
      </c>
      <c r="P299" s="14">
        <f t="shared" si="7"/>
        <v>7.634500954</v>
      </c>
      <c r="Q299" s="14">
        <f t="shared" si="8"/>
        <v>7.083227388</v>
      </c>
      <c r="R299" s="14">
        <f t="shared" si="9"/>
        <v>8.255210636</v>
      </c>
      <c r="S299" s="14">
        <f t="shared" si="10"/>
        <v>7.990547413</v>
      </c>
      <c r="T299" s="14" t="str">
        <f t="shared" si="11"/>
        <v>DevOps Engineer</v>
      </c>
      <c r="U299" s="44">
        <f t="shared" si="12"/>
        <v>1</v>
      </c>
      <c r="V299" s="14">
        <f t="shared" si="13"/>
        <v>0</v>
      </c>
    </row>
    <row r="300" ht="14.25" customHeight="1">
      <c r="E300" s="18" t="s">
        <v>26</v>
      </c>
      <c r="F300" s="16">
        <v>51250.0</v>
      </c>
      <c r="G300" s="39">
        <f t="shared" si="1"/>
        <v>1.061768961</v>
      </c>
      <c r="H300" s="40">
        <f t="shared" si="2"/>
        <v>1.447356572</v>
      </c>
      <c r="I300" s="39">
        <f t="shared" si="3"/>
        <v>1.602953305</v>
      </c>
      <c r="J300" s="41">
        <f t="shared" si="4"/>
        <v>2.561035894</v>
      </c>
      <c r="K300" s="41" t="str">
        <f t="shared" si="5"/>
        <v>Citizen Developer</v>
      </c>
      <c r="L300" s="18" t="s">
        <v>47</v>
      </c>
      <c r="M300" s="18">
        <f t="shared" si="6"/>
        <v>0</v>
      </c>
      <c r="P300" s="14">
        <f t="shared" si="7"/>
        <v>1.226467808</v>
      </c>
      <c r="Q300" s="14">
        <f t="shared" si="8"/>
        <v>1.011700695</v>
      </c>
      <c r="R300" s="14">
        <f t="shared" si="9"/>
        <v>1.482521111</v>
      </c>
      <c r="S300" s="14">
        <f t="shared" si="10"/>
        <v>1.371605519</v>
      </c>
      <c r="T300" s="14" t="str">
        <f t="shared" si="11"/>
        <v>DevOps Engineer</v>
      </c>
      <c r="U300" s="44">
        <f t="shared" si="12"/>
        <v>0</v>
      </c>
      <c r="V300" s="14">
        <f t="shared" si="13"/>
        <v>0</v>
      </c>
    </row>
    <row r="301" ht="14.25" customHeight="1">
      <c r="E301" s="18" t="s">
        <v>26</v>
      </c>
      <c r="F301" s="16">
        <v>60804.0</v>
      </c>
      <c r="G301" s="39">
        <f t="shared" si="1"/>
        <v>0.0056282614</v>
      </c>
      <c r="H301" s="40">
        <f t="shared" si="2"/>
        <v>0.0613361361</v>
      </c>
      <c r="I301" s="39">
        <f t="shared" si="3"/>
        <v>0.0965207713</v>
      </c>
      <c r="J301" s="41">
        <f t="shared" si="4"/>
        <v>0.4159265585</v>
      </c>
      <c r="K301" s="41" t="str">
        <f t="shared" si="5"/>
        <v>Citizen Developer</v>
      </c>
      <c r="L301" s="18" t="s">
        <v>25</v>
      </c>
      <c r="M301" s="18">
        <f t="shared" si="6"/>
        <v>1</v>
      </c>
      <c r="P301" s="14">
        <f t="shared" si="7"/>
        <v>0.0231222651</v>
      </c>
      <c r="Q301" s="14">
        <f t="shared" si="8"/>
        <v>0.0025435212</v>
      </c>
      <c r="R301" s="14">
        <f t="shared" si="9"/>
        <v>0.0687426708</v>
      </c>
      <c r="S301" s="14">
        <f t="shared" si="10"/>
        <v>0.0465504936</v>
      </c>
      <c r="T301" s="14" t="str">
        <f t="shared" si="11"/>
        <v>DevOps Engineer</v>
      </c>
      <c r="U301" s="44">
        <f t="shared" si="12"/>
        <v>0</v>
      </c>
      <c r="V301" s="14">
        <f t="shared" si="13"/>
        <v>0</v>
      </c>
    </row>
    <row r="302" ht="14.25" customHeight="1">
      <c r="E302" s="18" t="s">
        <v>26</v>
      </c>
      <c r="F302" s="16">
        <v>68773.0</v>
      </c>
      <c r="G302" s="39">
        <f t="shared" si="1"/>
        <v>0.5211082236</v>
      </c>
      <c r="H302" s="40">
        <f t="shared" si="2"/>
        <v>0.301663113</v>
      </c>
      <c r="I302" s="39">
        <f t="shared" si="3"/>
        <v>0.2364119091</v>
      </c>
      <c r="J302" s="41">
        <f t="shared" si="4"/>
        <v>0.0230968006</v>
      </c>
      <c r="K302" s="41" t="str">
        <f t="shared" si="5"/>
        <v>Software Engineer</v>
      </c>
      <c r="L302" s="18" t="s">
        <v>35</v>
      </c>
      <c r="M302" s="18">
        <f t="shared" si="6"/>
        <v>0</v>
      </c>
      <c r="P302" s="14">
        <f t="shared" si="7"/>
        <v>0.4158185345</v>
      </c>
      <c r="Q302" s="14">
        <f t="shared" si="8"/>
        <v>0.5572124845</v>
      </c>
      <c r="R302" s="14">
        <f t="shared" si="9"/>
        <v>0.2859166714</v>
      </c>
      <c r="S302" s="14">
        <f t="shared" si="10"/>
        <v>0.3377287744</v>
      </c>
      <c r="T302" s="14" t="str">
        <f t="shared" si="11"/>
        <v>Product Manager</v>
      </c>
      <c r="U302" s="44">
        <f t="shared" si="12"/>
        <v>0</v>
      </c>
      <c r="V302" s="14">
        <f t="shared" si="13"/>
        <v>0</v>
      </c>
    </row>
    <row r="303" ht="14.25" customHeight="1">
      <c r="E303" s="18" t="s">
        <v>18</v>
      </c>
      <c r="F303" s="16">
        <v>40125.0</v>
      </c>
      <c r="G303" s="39">
        <f t="shared" si="1"/>
        <v>5.993391039</v>
      </c>
      <c r="H303" s="40">
        <f t="shared" si="2"/>
        <v>4.112739429</v>
      </c>
      <c r="I303" s="39">
        <f t="shared" si="3"/>
        <v>4.70759809</v>
      </c>
      <c r="J303" s="41">
        <f t="shared" si="4"/>
        <v>3.499655002</v>
      </c>
      <c r="K303" s="41" t="str">
        <f t="shared" si="5"/>
        <v>Software Engineer</v>
      </c>
      <c r="L303" s="18" t="s">
        <v>25</v>
      </c>
      <c r="M303" s="18">
        <f t="shared" si="6"/>
        <v>0</v>
      </c>
      <c r="P303" s="14">
        <f t="shared" si="7"/>
        <v>4.928222715</v>
      </c>
      <c r="Q303" s="14">
        <f t="shared" si="8"/>
        <v>4.487336111</v>
      </c>
      <c r="R303" s="14">
        <f t="shared" si="9"/>
        <v>5.429311184</v>
      </c>
      <c r="S303" s="14">
        <f t="shared" si="10"/>
        <v>5.215083054</v>
      </c>
      <c r="T303" s="14" t="str">
        <f t="shared" si="11"/>
        <v>DevOps Engineer</v>
      </c>
      <c r="U303" s="44">
        <f t="shared" si="12"/>
        <v>0</v>
      </c>
      <c r="V303" s="14">
        <f t="shared" si="13"/>
        <v>0</v>
      </c>
    </row>
    <row r="304" ht="14.25" customHeight="1">
      <c r="E304" s="18" t="s">
        <v>18</v>
      </c>
      <c r="F304" s="16">
        <v>77088.0</v>
      </c>
      <c r="G304" s="39">
        <f t="shared" si="1"/>
        <v>1.55790258</v>
      </c>
      <c r="H304" s="40">
        <f t="shared" si="2"/>
        <v>2.783261556</v>
      </c>
      <c r="I304" s="39">
        <f t="shared" si="3"/>
        <v>2.33050756</v>
      </c>
      <c r="J304" s="41">
        <f t="shared" si="4"/>
        <v>3.332682142</v>
      </c>
      <c r="K304" s="41" t="str">
        <f t="shared" si="5"/>
        <v>Citizen Developer</v>
      </c>
      <c r="L304" s="18" t="s">
        <v>35</v>
      </c>
      <c r="M304" s="18">
        <f t="shared" si="6"/>
        <v>0</v>
      </c>
      <c r="P304" s="14">
        <f t="shared" si="7"/>
        <v>2.179579587</v>
      </c>
      <c r="Q304" s="14">
        <f t="shared" si="8"/>
        <v>2.489978801</v>
      </c>
      <c r="R304" s="14">
        <f t="shared" si="9"/>
        <v>1.866534586</v>
      </c>
      <c r="S304" s="14">
        <f t="shared" si="10"/>
        <v>1.995564105</v>
      </c>
      <c r="T304" s="14" t="str">
        <f t="shared" si="11"/>
        <v>Product Manager</v>
      </c>
      <c r="U304" s="44">
        <f t="shared" si="12"/>
        <v>0</v>
      </c>
      <c r="V304" s="14">
        <f t="shared" si="13"/>
        <v>0</v>
      </c>
    </row>
    <row r="305" ht="14.25" customHeight="1">
      <c r="E305" s="18" t="s">
        <v>18</v>
      </c>
      <c r="F305" s="16">
        <v>48384.0</v>
      </c>
      <c r="G305" s="39">
        <f t="shared" si="1"/>
        <v>2.631663664</v>
      </c>
      <c r="H305" s="40">
        <f t="shared" si="2"/>
        <v>1.44501799</v>
      </c>
      <c r="I305" s="39">
        <f t="shared" si="3"/>
        <v>1.80579844</v>
      </c>
      <c r="J305" s="41">
        <f t="shared" si="4"/>
        <v>1.091683284</v>
      </c>
      <c r="K305" s="41" t="str">
        <f t="shared" si="5"/>
        <v>Software Engineer</v>
      </c>
      <c r="L305" s="18" t="s">
        <v>25</v>
      </c>
      <c r="M305" s="18">
        <f t="shared" si="6"/>
        <v>0</v>
      </c>
      <c r="P305" s="14">
        <f t="shared" si="7"/>
        <v>1.943403481</v>
      </c>
      <c r="Q305" s="14">
        <f t="shared" si="8"/>
        <v>1.670383921</v>
      </c>
      <c r="R305" s="14">
        <f t="shared" si="9"/>
        <v>2.262582247</v>
      </c>
      <c r="S305" s="14">
        <f t="shared" si="10"/>
        <v>2.125051488</v>
      </c>
      <c r="T305" s="14" t="str">
        <f t="shared" si="11"/>
        <v>DevOps Engineer</v>
      </c>
      <c r="U305" s="44">
        <f t="shared" si="12"/>
        <v>0</v>
      </c>
      <c r="V305" s="14">
        <f t="shared" si="13"/>
        <v>0</v>
      </c>
    </row>
    <row r="306" ht="14.25" customHeight="1">
      <c r="E306" s="18" t="s">
        <v>18</v>
      </c>
      <c r="F306" s="16">
        <v>49526.0</v>
      </c>
      <c r="G306" s="39">
        <f t="shared" si="1"/>
        <v>2.274185615</v>
      </c>
      <c r="H306" s="40">
        <f t="shared" si="2"/>
        <v>1.1835025</v>
      </c>
      <c r="I306" s="39">
        <f t="shared" si="3"/>
        <v>1.51191616</v>
      </c>
      <c r="J306" s="41">
        <f t="shared" si="4"/>
        <v>0.86608427</v>
      </c>
      <c r="K306" s="41" t="str">
        <f t="shared" si="5"/>
        <v>Software Engineer</v>
      </c>
      <c r="L306" s="18" t="s">
        <v>35</v>
      </c>
      <c r="M306" s="18">
        <f t="shared" si="6"/>
        <v>0</v>
      </c>
      <c r="P306" s="14">
        <f t="shared" si="7"/>
        <v>1.638041801</v>
      </c>
      <c r="Q306" s="14">
        <f t="shared" si="8"/>
        <v>1.388233788</v>
      </c>
      <c r="R306" s="14">
        <f t="shared" si="9"/>
        <v>1.932067294</v>
      </c>
      <c r="S306" s="14">
        <f t="shared" si="10"/>
        <v>1.805141741</v>
      </c>
      <c r="T306" s="14" t="str">
        <f t="shared" si="11"/>
        <v>DevOps Engineer</v>
      </c>
      <c r="U306" s="44">
        <f t="shared" si="12"/>
        <v>1</v>
      </c>
      <c r="V306" s="14">
        <f t="shared" si="13"/>
        <v>0</v>
      </c>
    </row>
    <row r="307" ht="14.25" customHeight="1">
      <c r="E307" s="18" t="s">
        <v>26</v>
      </c>
      <c r="F307" s="16">
        <v>68925.0</v>
      </c>
      <c r="G307" s="39">
        <f t="shared" si="1"/>
        <v>0.5432843627</v>
      </c>
      <c r="H307" s="40">
        <f t="shared" si="2"/>
        <v>0.3185910085</v>
      </c>
      <c r="I307" s="39">
        <f t="shared" si="3"/>
        <v>0.2514241003</v>
      </c>
      <c r="J307" s="41">
        <f t="shared" si="4"/>
        <v>0.0279479206</v>
      </c>
      <c r="K307" s="41" t="str">
        <f t="shared" si="5"/>
        <v>Software Engineer</v>
      </c>
      <c r="L307" s="18" t="s">
        <v>17</v>
      </c>
      <c r="M307" s="18">
        <f t="shared" si="6"/>
        <v>0</v>
      </c>
      <c r="P307" s="14">
        <f t="shared" si="7"/>
        <v>0.4356527084</v>
      </c>
      <c r="Q307" s="14">
        <f t="shared" si="8"/>
        <v>0.5801361112</v>
      </c>
      <c r="R307" s="14">
        <f t="shared" si="9"/>
        <v>0.302402949</v>
      </c>
      <c r="S307" s="14">
        <f t="shared" si="10"/>
        <v>0.3556266031</v>
      </c>
      <c r="T307" s="14" t="str">
        <f t="shared" si="11"/>
        <v>Product Manager</v>
      </c>
      <c r="U307" s="44">
        <f t="shared" si="12"/>
        <v>1</v>
      </c>
      <c r="V307" s="14">
        <f t="shared" si="13"/>
        <v>0</v>
      </c>
    </row>
    <row r="308" ht="14.25" customHeight="1">
      <c r="E308" s="18" t="s">
        <v>26</v>
      </c>
      <c r="F308" s="16">
        <v>99062.0</v>
      </c>
      <c r="G308" s="39">
        <f t="shared" si="1"/>
        <v>14.06833756</v>
      </c>
      <c r="H308" s="40">
        <f t="shared" si="2"/>
        <v>12.80307632</v>
      </c>
      <c r="I308" s="39">
        <f t="shared" si="3"/>
        <v>12.35608322</v>
      </c>
      <c r="J308" s="41">
        <f t="shared" si="4"/>
        <v>10.11797414</v>
      </c>
      <c r="K308" s="41" t="str">
        <f t="shared" si="5"/>
        <v>Software Engineer</v>
      </c>
      <c r="L308" s="18" t="s">
        <v>47</v>
      </c>
      <c r="M308" s="18">
        <f t="shared" si="6"/>
        <v>1</v>
      </c>
      <c r="P308" s="14">
        <f t="shared" si="7"/>
        <v>13.49636507</v>
      </c>
      <c r="Q308" s="14">
        <f t="shared" si="8"/>
        <v>14.25339347</v>
      </c>
      <c r="R308" s="14">
        <f t="shared" si="9"/>
        <v>12.69932881</v>
      </c>
      <c r="S308" s="14">
        <f t="shared" si="10"/>
        <v>13.03242033</v>
      </c>
      <c r="T308" s="14" t="str">
        <f t="shared" si="11"/>
        <v>Product Manager</v>
      </c>
      <c r="U308" s="44">
        <f t="shared" si="12"/>
        <v>0</v>
      </c>
      <c r="V308" s="14">
        <f t="shared" si="13"/>
        <v>0</v>
      </c>
    </row>
    <row r="309" ht="14.25" customHeight="1">
      <c r="E309" s="18" t="s">
        <v>26</v>
      </c>
      <c r="F309" s="16">
        <v>58873.0</v>
      </c>
      <c r="G309" s="39">
        <f t="shared" si="1"/>
        <v>0.071889267</v>
      </c>
      <c r="H309" s="40">
        <f t="shared" si="2"/>
        <v>0.194270553</v>
      </c>
      <c r="I309" s="39">
        <f t="shared" si="3"/>
        <v>0.2537921948</v>
      </c>
      <c r="J309" s="41">
        <f t="shared" si="4"/>
        <v>0.7022836953</v>
      </c>
      <c r="K309" s="41" t="str">
        <f t="shared" si="5"/>
        <v>Citizen Developer</v>
      </c>
      <c r="L309" s="18" t="s">
        <v>17</v>
      </c>
      <c r="M309" s="18">
        <f t="shared" si="6"/>
        <v>0</v>
      </c>
      <c r="P309" s="14">
        <f t="shared" si="7"/>
        <v>0.1191354744</v>
      </c>
      <c r="Q309" s="14">
        <f t="shared" si="8"/>
        <v>0.0593084845</v>
      </c>
      <c r="R309" s="14">
        <f t="shared" si="9"/>
        <v>0.2072873772</v>
      </c>
      <c r="S309" s="14">
        <f t="shared" si="10"/>
        <v>0.1671629293</v>
      </c>
      <c r="T309" s="14" t="str">
        <f t="shared" si="11"/>
        <v>DevOps Engineer</v>
      </c>
      <c r="U309" s="44">
        <f t="shared" si="12"/>
        <v>0</v>
      </c>
      <c r="V309" s="14">
        <f t="shared" si="13"/>
        <v>0</v>
      </c>
    </row>
    <row r="310" ht="14.25" customHeight="1">
      <c r="E310" s="18" t="s">
        <v>18</v>
      </c>
      <c r="F310" s="16">
        <v>35586.0</v>
      </c>
      <c r="G310" s="39">
        <f t="shared" si="1"/>
        <v>8.421838034</v>
      </c>
      <c r="H310" s="40">
        <f t="shared" si="2"/>
        <v>6.159773063</v>
      </c>
      <c r="I310" s="39">
        <f t="shared" si="3"/>
        <v>6.88327696</v>
      </c>
      <c r="J310" s="41">
        <f t="shared" si="4"/>
        <v>5.403934794</v>
      </c>
      <c r="K310" s="41" t="str">
        <f t="shared" si="5"/>
        <v>Software Engineer</v>
      </c>
      <c r="L310" s="18" t="s">
        <v>35</v>
      </c>
      <c r="M310" s="18">
        <f t="shared" si="6"/>
        <v>0</v>
      </c>
      <c r="P310" s="14">
        <f t="shared" si="7"/>
        <v>7.149527678</v>
      </c>
      <c r="Q310" s="14">
        <f t="shared" si="8"/>
        <v>6.616384321</v>
      </c>
      <c r="R310" s="14">
        <f t="shared" si="9"/>
        <v>7.750590494</v>
      </c>
      <c r="S310" s="14">
        <f t="shared" si="10"/>
        <v>7.494210848</v>
      </c>
      <c r="T310" s="14" t="str">
        <f t="shared" si="11"/>
        <v>DevOps Engineer</v>
      </c>
      <c r="U310" s="44">
        <f t="shared" si="12"/>
        <v>1</v>
      </c>
      <c r="V310" s="14">
        <f t="shared" si="13"/>
        <v>0</v>
      </c>
    </row>
    <row r="311" ht="14.25" customHeight="1">
      <c r="E311" s="18" t="s">
        <v>18</v>
      </c>
      <c r="F311" s="16">
        <v>75274.0</v>
      </c>
      <c r="G311" s="39">
        <f t="shared" si="1"/>
        <v>1.137976209</v>
      </c>
      <c r="H311" s="40">
        <f t="shared" si="2"/>
        <v>2.210904289</v>
      </c>
      <c r="I311" s="39">
        <f t="shared" si="3"/>
        <v>1.80956304</v>
      </c>
      <c r="J311" s="41">
        <f t="shared" si="4"/>
        <v>2.703273659</v>
      </c>
      <c r="K311" s="41" t="str">
        <f t="shared" si="5"/>
        <v>Citizen Developer</v>
      </c>
      <c r="L311" s="18" t="s">
        <v>47</v>
      </c>
      <c r="M311" s="18">
        <f t="shared" si="6"/>
        <v>0</v>
      </c>
      <c r="P311" s="14">
        <f t="shared" si="7"/>
        <v>1.676869421</v>
      </c>
      <c r="Q311" s="14">
        <f t="shared" si="8"/>
        <v>1.950398455</v>
      </c>
      <c r="R311" s="14">
        <f t="shared" si="9"/>
        <v>1.403778918</v>
      </c>
      <c r="S311" s="14">
        <f t="shared" si="10"/>
        <v>1.515962689</v>
      </c>
      <c r="T311" s="14" t="str">
        <f t="shared" si="11"/>
        <v>Product Manager</v>
      </c>
      <c r="U311" s="44">
        <f t="shared" si="12"/>
        <v>0</v>
      </c>
      <c r="V311" s="14">
        <f t="shared" si="13"/>
        <v>0</v>
      </c>
    </row>
    <row r="312" ht="14.25" customHeight="1">
      <c r="E312" s="18" t="s">
        <v>18</v>
      </c>
      <c r="F312" s="16">
        <v>64782.0</v>
      </c>
      <c r="G312" s="39">
        <f t="shared" si="1"/>
        <v>0.0003083423</v>
      </c>
      <c r="H312" s="40">
        <f t="shared" si="2"/>
        <v>0.19159091</v>
      </c>
      <c r="I312" s="39">
        <f t="shared" si="3"/>
        <v>0.087616</v>
      </c>
      <c r="J312" s="41">
        <f t="shared" si="4"/>
        <v>0.3539815825</v>
      </c>
      <c r="K312" s="41" t="str">
        <f t="shared" si="5"/>
        <v>Citizen Developer</v>
      </c>
      <c r="L312" s="18" t="s">
        <v>47</v>
      </c>
      <c r="M312" s="18">
        <f t="shared" si="6"/>
        <v>0</v>
      </c>
      <c r="P312" s="14">
        <f t="shared" si="7"/>
        <v>0.0603881129</v>
      </c>
      <c r="Q312" s="14">
        <f t="shared" si="8"/>
        <v>0.1206636012</v>
      </c>
      <c r="R312" s="14">
        <f t="shared" si="9"/>
        <v>0.0183905508</v>
      </c>
      <c r="S312" s="14">
        <f t="shared" si="10"/>
        <v>0.0331401513</v>
      </c>
      <c r="T312" s="14" t="str">
        <f t="shared" si="11"/>
        <v>Product Manager</v>
      </c>
      <c r="U312" s="44">
        <f t="shared" si="12"/>
        <v>0</v>
      </c>
      <c r="V312" s="14">
        <f t="shared" si="13"/>
        <v>0</v>
      </c>
    </row>
    <row r="313" ht="14.25" customHeight="1">
      <c r="E313" s="18" t="s">
        <v>18</v>
      </c>
      <c r="F313" s="16">
        <v>45524.0</v>
      </c>
      <c r="G313" s="39">
        <f t="shared" si="1"/>
        <v>3.641381129</v>
      </c>
      <c r="H313" s="40">
        <f t="shared" si="2"/>
        <v>2.214408905</v>
      </c>
      <c r="I313" s="39">
        <f t="shared" si="3"/>
        <v>2.65624804</v>
      </c>
      <c r="J313" s="41">
        <f t="shared" si="4"/>
        <v>1.771125754</v>
      </c>
      <c r="K313" s="41" t="str">
        <f t="shared" si="5"/>
        <v>Software Engineer</v>
      </c>
      <c r="L313" s="18" t="s">
        <v>47</v>
      </c>
      <c r="M313" s="18">
        <f t="shared" si="6"/>
        <v>1</v>
      </c>
      <c r="P313" s="14">
        <f t="shared" si="7"/>
        <v>2.822601841</v>
      </c>
      <c r="Q313" s="14">
        <f t="shared" si="8"/>
        <v>2.491451788</v>
      </c>
      <c r="R313" s="14">
        <f t="shared" si="9"/>
        <v>3.204773918</v>
      </c>
      <c r="S313" s="14">
        <f t="shared" si="10"/>
        <v>3.040683711</v>
      </c>
      <c r="T313" s="14" t="str">
        <f t="shared" si="11"/>
        <v>DevOps Engineer</v>
      </c>
      <c r="U313" s="44">
        <f t="shared" si="12"/>
        <v>0</v>
      </c>
      <c r="V313" s="14">
        <f t="shared" si="13"/>
        <v>0</v>
      </c>
    </row>
    <row r="314" ht="14.25" customHeight="1">
      <c r="E314" s="18" t="s">
        <v>26</v>
      </c>
      <c r="F314" s="16">
        <v>40389.0</v>
      </c>
      <c r="G314" s="39">
        <f t="shared" si="1"/>
        <v>4.479664272</v>
      </c>
      <c r="H314" s="40">
        <f t="shared" si="2"/>
        <v>5.24025961</v>
      </c>
      <c r="I314" s="39">
        <f t="shared" si="3"/>
        <v>5.532740977</v>
      </c>
      <c r="J314" s="41">
        <f t="shared" si="4"/>
        <v>7.216872211</v>
      </c>
      <c r="K314" s="41" t="str">
        <f t="shared" si="5"/>
        <v>Citizen Developer</v>
      </c>
      <c r="L314" s="18" t="s">
        <v>47</v>
      </c>
      <c r="M314" s="18">
        <f t="shared" si="6"/>
        <v>0</v>
      </c>
      <c r="P314" s="14">
        <f t="shared" si="7"/>
        <v>4.811705784</v>
      </c>
      <c r="Q314" s="14">
        <f t="shared" si="8"/>
        <v>4.376185071</v>
      </c>
      <c r="R314" s="14">
        <f t="shared" si="9"/>
        <v>5.306979486</v>
      </c>
      <c r="S314" s="14">
        <f t="shared" si="10"/>
        <v>5.095202996</v>
      </c>
      <c r="T314" s="14" t="str">
        <f t="shared" si="11"/>
        <v>DevOps Engineer</v>
      </c>
      <c r="U314" s="44">
        <f t="shared" si="12"/>
        <v>0</v>
      </c>
      <c r="V314" s="14">
        <f t="shared" si="13"/>
        <v>0</v>
      </c>
    </row>
    <row r="315" ht="14.25" customHeight="1">
      <c r="E315" s="18" t="s">
        <v>18</v>
      </c>
      <c r="F315" s="16">
        <v>46721.0</v>
      </c>
      <c r="G315" s="39">
        <f t="shared" si="1"/>
        <v>3.198876486</v>
      </c>
      <c r="H315" s="40">
        <f t="shared" si="2"/>
        <v>1.872488485</v>
      </c>
      <c r="I315" s="39">
        <f t="shared" si="3"/>
        <v>2.28040201</v>
      </c>
      <c r="J315" s="41">
        <f t="shared" si="4"/>
        <v>1.466851589</v>
      </c>
      <c r="K315" s="41" t="str">
        <f t="shared" si="5"/>
        <v>Software Engineer</v>
      </c>
      <c r="L315" s="18" t="s">
        <v>17</v>
      </c>
      <c r="M315" s="18">
        <f t="shared" si="6"/>
        <v>0</v>
      </c>
      <c r="P315" s="14">
        <f t="shared" si="7"/>
        <v>2.43472355</v>
      </c>
      <c r="Q315" s="14">
        <f t="shared" si="8"/>
        <v>2.127902938</v>
      </c>
      <c r="R315" s="14">
        <f t="shared" si="9"/>
        <v>2.790530944</v>
      </c>
      <c r="S315" s="14">
        <f t="shared" si="10"/>
        <v>2.637556702</v>
      </c>
      <c r="T315" s="14" t="str">
        <f t="shared" si="11"/>
        <v>DevOps Engineer</v>
      </c>
      <c r="U315" s="44">
        <f t="shared" si="12"/>
        <v>0</v>
      </c>
      <c r="V315" s="14">
        <f t="shared" si="13"/>
        <v>0</v>
      </c>
    </row>
    <row r="316" ht="14.25" customHeight="1">
      <c r="E316" s="18" t="s">
        <v>18</v>
      </c>
      <c r="F316" s="16">
        <v>44459.0</v>
      </c>
      <c r="G316" s="39">
        <f t="shared" si="1"/>
        <v>4.059178568</v>
      </c>
      <c r="H316" s="40">
        <f t="shared" si="2"/>
        <v>2.542714114</v>
      </c>
      <c r="I316" s="39">
        <f t="shared" si="3"/>
        <v>3.01473769</v>
      </c>
      <c r="J316" s="41">
        <f t="shared" si="4"/>
        <v>2.065936175</v>
      </c>
      <c r="K316" s="41" t="str">
        <f t="shared" si="5"/>
        <v>Software Engineer</v>
      </c>
      <c r="L316" s="18" t="s">
        <v>17</v>
      </c>
      <c r="M316" s="18">
        <f t="shared" si="6"/>
        <v>0</v>
      </c>
      <c r="P316" s="14">
        <f t="shared" si="7"/>
        <v>3.191796886</v>
      </c>
      <c r="Q316" s="14">
        <f t="shared" si="8"/>
        <v>2.839000338</v>
      </c>
      <c r="R316" s="14">
        <f t="shared" si="9"/>
        <v>3.597426262</v>
      </c>
      <c r="S316" s="14">
        <f t="shared" si="10"/>
        <v>3.423445911</v>
      </c>
      <c r="T316" s="14" t="str">
        <f t="shared" si="11"/>
        <v>DevOps Engineer</v>
      </c>
      <c r="U316" s="44">
        <f t="shared" si="12"/>
        <v>0</v>
      </c>
      <c r="V316" s="14">
        <f t="shared" si="13"/>
        <v>0</v>
      </c>
    </row>
    <row r="317" ht="14.25" customHeight="1">
      <c r="E317" s="18" t="s">
        <v>18</v>
      </c>
      <c r="F317" s="16">
        <v>81220.0</v>
      </c>
      <c r="G317" s="39">
        <f t="shared" si="1"/>
        <v>2.760115978</v>
      </c>
      <c r="H317" s="40">
        <f t="shared" si="2"/>
        <v>4.332687997</v>
      </c>
      <c r="I317" s="39">
        <f t="shared" si="3"/>
        <v>3.76282404</v>
      </c>
      <c r="J317" s="41">
        <f t="shared" si="4"/>
        <v>5.01206207</v>
      </c>
      <c r="K317" s="41" t="str">
        <f t="shared" si="5"/>
        <v>Citizen Developer</v>
      </c>
      <c r="L317" s="18" t="s">
        <v>35</v>
      </c>
      <c r="M317" s="18">
        <f t="shared" si="6"/>
        <v>0</v>
      </c>
      <c r="P317" s="14">
        <f t="shared" si="7"/>
        <v>3.570361145</v>
      </c>
      <c r="Q317" s="14">
        <f t="shared" si="8"/>
        <v>3.964744695</v>
      </c>
      <c r="R317" s="14">
        <f t="shared" si="9"/>
        <v>3.166306228</v>
      </c>
      <c r="S317" s="14">
        <f t="shared" si="10"/>
        <v>3.33370765</v>
      </c>
      <c r="T317" s="14" t="str">
        <f t="shared" si="11"/>
        <v>Product Manager</v>
      </c>
      <c r="U317" s="44">
        <f t="shared" si="12"/>
        <v>0</v>
      </c>
      <c r="V317" s="14">
        <f t="shared" si="13"/>
        <v>0</v>
      </c>
    </row>
    <row r="318" ht="14.25" customHeight="1">
      <c r="E318" s="18" t="s">
        <v>26</v>
      </c>
      <c r="F318" s="16">
        <v>58182.0</v>
      </c>
      <c r="G318" s="39">
        <f t="shared" si="1"/>
        <v>0.1137185014</v>
      </c>
      <c r="H318" s="40">
        <f t="shared" si="2"/>
        <v>0.2599585793</v>
      </c>
      <c r="I318" s="39">
        <f t="shared" si="3"/>
        <v>0.3281891137</v>
      </c>
      <c r="J318" s="41">
        <f t="shared" si="4"/>
        <v>0.8228733785</v>
      </c>
      <c r="K318" s="41" t="str">
        <f t="shared" si="5"/>
        <v>Citizen Developer</v>
      </c>
      <c r="L318" s="18" t="s">
        <v>17</v>
      </c>
      <c r="M318" s="18">
        <f t="shared" si="6"/>
        <v>0</v>
      </c>
      <c r="P318" s="14">
        <f t="shared" si="7"/>
        <v>0.1716114062</v>
      </c>
      <c r="Q318" s="14">
        <f t="shared" si="8"/>
        <v>0.0977396012</v>
      </c>
      <c r="R318" s="14">
        <f t="shared" si="9"/>
        <v>0.2749830214</v>
      </c>
      <c r="S318" s="14">
        <f t="shared" si="10"/>
        <v>0.2284415879</v>
      </c>
      <c r="T318" s="14" t="str">
        <f t="shared" si="11"/>
        <v>DevOps Engineer</v>
      </c>
      <c r="U318" s="44">
        <f t="shared" si="12"/>
        <v>0</v>
      </c>
      <c r="V318" s="14">
        <f t="shared" si="13"/>
        <v>0</v>
      </c>
    </row>
    <row r="319" ht="14.25" customHeight="1">
      <c r="E319" s="18" t="s">
        <v>26</v>
      </c>
      <c r="F319" s="16">
        <v>85832.0</v>
      </c>
      <c r="G319" s="39">
        <f t="shared" si="1"/>
        <v>5.894107284</v>
      </c>
      <c r="H319" s="40">
        <f t="shared" si="2"/>
        <v>5.085650406</v>
      </c>
      <c r="I319" s="39">
        <f t="shared" si="3"/>
        <v>4.805399205</v>
      </c>
      <c r="J319" s="41">
        <f t="shared" si="4"/>
        <v>3.451704405</v>
      </c>
      <c r="K319" s="41" t="str">
        <f t="shared" si="5"/>
        <v>Software Engineer</v>
      </c>
      <c r="L319" s="18" t="s">
        <v>35</v>
      </c>
      <c r="M319" s="18">
        <f t="shared" si="6"/>
        <v>0</v>
      </c>
      <c r="P319" s="14">
        <f t="shared" si="7"/>
        <v>5.525978215</v>
      </c>
      <c r="Q319" s="14">
        <f t="shared" si="8"/>
        <v>6.014102268</v>
      </c>
      <c r="R319" s="14">
        <f t="shared" si="9"/>
        <v>5.02034108</v>
      </c>
      <c r="S319" s="14">
        <f t="shared" si="10"/>
        <v>5.230571933</v>
      </c>
      <c r="T319" s="14" t="str">
        <f t="shared" si="11"/>
        <v>Product Manager</v>
      </c>
      <c r="U319" s="44">
        <f t="shared" si="12"/>
        <v>0</v>
      </c>
      <c r="V319" s="14">
        <f t="shared" si="13"/>
        <v>0</v>
      </c>
    </row>
    <row r="320" ht="14.25" customHeight="1">
      <c r="E320" s="18" t="s">
        <v>18</v>
      </c>
      <c r="F320" s="16">
        <v>29485.0</v>
      </c>
      <c r="G320" s="39">
        <f t="shared" si="1"/>
        <v>12.33512965</v>
      </c>
      <c r="H320" s="40">
        <f t="shared" si="2"/>
        <v>9.560396044</v>
      </c>
      <c r="I320" s="39">
        <f t="shared" si="3"/>
        <v>10.45681569</v>
      </c>
      <c r="J320" s="41">
        <f t="shared" si="4"/>
        <v>8.612678245</v>
      </c>
      <c r="K320" s="41" t="str">
        <f t="shared" si="5"/>
        <v>Software Engineer</v>
      </c>
      <c r="L320" s="18" t="s">
        <v>25</v>
      </c>
      <c r="M320" s="18">
        <f t="shared" si="6"/>
        <v>0</v>
      </c>
      <c r="P320" s="14">
        <f t="shared" si="7"/>
        <v>10.78439375</v>
      </c>
      <c r="Q320" s="14">
        <f t="shared" si="8"/>
        <v>10.12724544</v>
      </c>
      <c r="R320" s="14">
        <f t="shared" si="9"/>
        <v>11.51983495</v>
      </c>
      <c r="S320" s="14">
        <f t="shared" si="10"/>
        <v>11.20679824</v>
      </c>
      <c r="T320" s="14" t="str">
        <f t="shared" si="11"/>
        <v>DevOps Engineer</v>
      </c>
      <c r="U320" s="44">
        <f t="shared" si="12"/>
        <v>0</v>
      </c>
      <c r="V320" s="14">
        <f t="shared" si="13"/>
        <v>0</v>
      </c>
    </row>
    <row r="321" ht="14.25" customHeight="1">
      <c r="E321" s="18" t="s">
        <v>18</v>
      </c>
      <c r="F321" s="16">
        <v>27198.0</v>
      </c>
      <c r="G321" s="39">
        <f t="shared" si="1"/>
        <v>13.99388632</v>
      </c>
      <c r="H321" s="40">
        <f t="shared" si="2"/>
        <v>11.02697551</v>
      </c>
      <c r="I321" s="39">
        <f t="shared" si="3"/>
        <v>11.98821376</v>
      </c>
      <c r="J321" s="41">
        <f t="shared" si="4"/>
        <v>10.0073304</v>
      </c>
      <c r="K321" s="41" t="str">
        <f t="shared" si="5"/>
        <v>Software Engineer</v>
      </c>
      <c r="L321" s="18" t="s">
        <v>35</v>
      </c>
      <c r="M321" s="18">
        <f t="shared" si="6"/>
        <v>0</v>
      </c>
      <c r="P321" s="14">
        <f t="shared" si="7"/>
        <v>12.33878077</v>
      </c>
      <c r="Q321" s="14">
        <f t="shared" si="8"/>
        <v>11.6351484</v>
      </c>
      <c r="R321" s="14">
        <f t="shared" si="9"/>
        <v>13.1245946</v>
      </c>
      <c r="S321" s="14">
        <f t="shared" si="10"/>
        <v>12.79031962</v>
      </c>
      <c r="T321" s="14" t="str">
        <f t="shared" si="11"/>
        <v>DevOps Engineer</v>
      </c>
      <c r="U321" s="44">
        <f t="shared" si="12"/>
        <v>1</v>
      </c>
      <c r="V321" s="14">
        <f t="shared" si="13"/>
        <v>0</v>
      </c>
    </row>
    <row r="322" ht="14.25" customHeight="1">
      <c r="E322" s="18" t="s">
        <v>26</v>
      </c>
      <c r="F322" s="16">
        <v>95079.0</v>
      </c>
      <c r="G322" s="39">
        <f t="shared" si="1"/>
        <v>11.23911049</v>
      </c>
      <c r="H322" s="40">
        <f t="shared" si="2"/>
        <v>10.11137395</v>
      </c>
      <c r="I322" s="39">
        <f t="shared" si="3"/>
        <v>9.714579866</v>
      </c>
      <c r="J322" s="41">
        <f t="shared" si="4"/>
        <v>7.742730953</v>
      </c>
      <c r="K322" s="41" t="str">
        <f t="shared" si="5"/>
        <v>Software Engineer</v>
      </c>
      <c r="L322" s="18" t="s">
        <v>17</v>
      </c>
      <c r="M322" s="18">
        <f t="shared" si="6"/>
        <v>0</v>
      </c>
      <c r="P322" s="14">
        <f t="shared" si="7"/>
        <v>10.72850673</v>
      </c>
      <c r="Q322" s="14">
        <f t="shared" si="8"/>
        <v>11.40457927</v>
      </c>
      <c r="R322" s="14">
        <f t="shared" si="9"/>
        <v>10.01919857</v>
      </c>
      <c r="S322" s="14">
        <f t="shared" si="10"/>
        <v>10.31530187</v>
      </c>
      <c r="T322" s="14" t="str">
        <f t="shared" si="11"/>
        <v>Product Manager</v>
      </c>
      <c r="U322" s="44">
        <f t="shared" si="12"/>
        <v>1</v>
      </c>
      <c r="V322" s="14">
        <f t="shared" si="13"/>
        <v>0</v>
      </c>
    </row>
    <row r="323" ht="14.25" customHeight="1">
      <c r="E323" s="18" t="s">
        <v>26</v>
      </c>
      <c r="F323" s="16">
        <v>41455.0</v>
      </c>
      <c r="G323" s="39">
        <f t="shared" si="1"/>
        <v>4.039785398</v>
      </c>
      <c r="H323" s="40">
        <f t="shared" si="2"/>
        <v>4.763573974</v>
      </c>
      <c r="I323" s="39">
        <f t="shared" si="3"/>
        <v>5.042620204</v>
      </c>
      <c r="J323" s="41">
        <f t="shared" si="4"/>
        <v>6.655490242</v>
      </c>
      <c r="K323" s="41" t="str">
        <f t="shared" si="5"/>
        <v>Citizen Developer</v>
      </c>
      <c r="L323" s="18" t="s">
        <v>47</v>
      </c>
      <c r="M323" s="18">
        <f t="shared" si="6"/>
        <v>0</v>
      </c>
      <c r="P323" s="14">
        <f t="shared" si="7"/>
        <v>4.355402337</v>
      </c>
      <c r="Q323" s="14">
        <f t="shared" si="8"/>
        <v>3.941548445</v>
      </c>
      <c r="R323" s="14">
        <f t="shared" si="9"/>
        <v>4.827196714</v>
      </c>
      <c r="S323" s="14">
        <f t="shared" si="10"/>
        <v>4.625319655</v>
      </c>
      <c r="T323" s="14" t="str">
        <f t="shared" si="11"/>
        <v>DevOps Engineer</v>
      </c>
      <c r="U323" s="44">
        <f t="shared" si="12"/>
        <v>0</v>
      </c>
      <c r="V323" s="14">
        <f t="shared" si="13"/>
        <v>0</v>
      </c>
    </row>
    <row r="324" ht="14.25" customHeight="1">
      <c r="E324" s="18" t="s">
        <v>18</v>
      </c>
      <c r="F324" s="16">
        <v>74460.0</v>
      </c>
      <c r="G324" s="39">
        <f t="shared" si="1"/>
        <v>0.9709336939</v>
      </c>
      <c r="H324" s="40">
        <f t="shared" si="2"/>
        <v>1.97546114</v>
      </c>
      <c r="I324" s="39">
        <f t="shared" si="3"/>
        <v>1.59719044</v>
      </c>
      <c r="J324" s="41">
        <f t="shared" si="4"/>
        <v>2.442229799</v>
      </c>
      <c r="K324" s="41" t="str">
        <f t="shared" si="5"/>
        <v>Citizen Developer</v>
      </c>
      <c r="L324" s="18" t="s">
        <v>35</v>
      </c>
      <c r="M324" s="18">
        <f t="shared" si="6"/>
        <v>0</v>
      </c>
      <c r="P324" s="14">
        <f t="shared" si="7"/>
        <v>1.47267916</v>
      </c>
      <c r="Q324" s="14">
        <f t="shared" si="8"/>
        <v>1.729663361</v>
      </c>
      <c r="R324" s="14">
        <f t="shared" si="9"/>
        <v>1.217517523</v>
      </c>
      <c r="S324" s="14">
        <f t="shared" si="10"/>
        <v>1.322142067</v>
      </c>
      <c r="T324" s="14" t="str">
        <f t="shared" si="11"/>
        <v>Product Manager</v>
      </c>
      <c r="U324" s="44">
        <f t="shared" si="12"/>
        <v>0</v>
      </c>
      <c r="V324" s="14">
        <f t="shared" si="13"/>
        <v>0</v>
      </c>
    </row>
    <row r="325" ht="14.25" customHeight="1">
      <c r="E325" s="18" t="s">
        <v>26</v>
      </c>
      <c r="F325" s="16">
        <v>88472.0</v>
      </c>
      <c r="G325" s="39">
        <f t="shared" si="1"/>
        <v>7.245670206</v>
      </c>
      <c r="H325" s="40">
        <f t="shared" si="2"/>
        <v>6.346059622</v>
      </c>
      <c r="I325" s="39">
        <f t="shared" si="3"/>
        <v>6.032535662</v>
      </c>
      <c r="J325" s="41">
        <f t="shared" si="4"/>
        <v>4.5023591</v>
      </c>
      <c r="K325" s="41" t="str">
        <f t="shared" si="5"/>
        <v>Software Engineer</v>
      </c>
      <c r="L325" s="18" t="s">
        <v>35</v>
      </c>
      <c r="M325" s="18">
        <f t="shared" si="6"/>
        <v>0</v>
      </c>
      <c r="P325" s="14">
        <f t="shared" si="7"/>
        <v>6.836864898</v>
      </c>
      <c r="Q325" s="14">
        <f t="shared" si="8"/>
        <v>7.378647868</v>
      </c>
      <c r="R325" s="14">
        <f t="shared" si="9"/>
        <v>6.273080092</v>
      </c>
      <c r="S325" s="14">
        <f t="shared" si="10"/>
        <v>6.507827358</v>
      </c>
      <c r="T325" s="14" t="str">
        <f t="shared" si="11"/>
        <v>Product Manager</v>
      </c>
      <c r="U325" s="44">
        <f t="shared" si="12"/>
        <v>0</v>
      </c>
      <c r="V325" s="14">
        <f t="shared" si="13"/>
        <v>0</v>
      </c>
    </row>
    <row r="326" ht="14.25" customHeight="1">
      <c r="E326" s="18" t="s">
        <v>26</v>
      </c>
      <c r="F326" s="16">
        <v>47347.0</v>
      </c>
      <c r="G326" s="39">
        <f t="shared" si="1"/>
        <v>2.01845026</v>
      </c>
      <c r="H326" s="40">
        <f t="shared" si="2"/>
        <v>2.538800339</v>
      </c>
      <c r="I326" s="39">
        <f t="shared" si="3"/>
        <v>2.743587821</v>
      </c>
      <c r="J326" s="41">
        <f t="shared" si="4"/>
        <v>3.962582652</v>
      </c>
      <c r="K326" s="41" t="str">
        <f t="shared" si="5"/>
        <v>Citizen Developer</v>
      </c>
      <c r="L326" s="18" t="s">
        <v>35</v>
      </c>
      <c r="M326" s="18">
        <f t="shared" si="6"/>
        <v>0</v>
      </c>
      <c r="P326" s="14">
        <f t="shared" si="7"/>
        <v>2.243285229</v>
      </c>
      <c r="Q326" s="14">
        <f t="shared" si="8"/>
        <v>1.949188285</v>
      </c>
      <c r="R326" s="14">
        <f t="shared" si="9"/>
        <v>2.585304577</v>
      </c>
      <c r="S326" s="14">
        <f t="shared" si="10"/>
        <v>2.438143696</v>
      </c>
      <c r="T326" s="14" t="str">
        <f t="shared" si="11"/>
        <v>DevOps Engineer</v>
      </c>
      <c r="U326" s="44">
        <f t="shared" si="12"/>
        <v>1</v>
      </c>
      <c r="V326" s="14">
        <f t="shared" si="13"/>
        <v>0</v>
      </c>
    </row>
    <row r="327" ht="14.25" customHeight="1">
      <c r="E327" s="18" t="s">
        <v>18</v>
      </c>
      <c r="F327" s="16">
        <v>99429.0</v>
      </c>
      <c r="G327" s="39">
        <f t="shared" si="1"/>
        <v>12.12613246</v>
      </c>
      <c r="H327" s="40">
        <f t="shared" si="2"/>
        <v>15.22881153</v>
      </c>
      <c r="I327" s="39">
        <f t="shared" si="3"/>
        <v>14.14286449</v>
      </c>
      <c r="J327" s="41">
        <f t="shared" si="4"/>
        <v>16.48086784</v>
      </c>
      <c r="K327" s="41" t="str">
        <f t="shared" si="5"/>
        <v>Citizen Developer</v>
      </c>
      <c r="L327" s="18" t="s">
        <v>35</v>
      </c>
      <c r="M327" s="18">
        <f t="shared" si="6"/>
        <v>0</v>
      </c>
      <c r="P327" s="14">
        <f t="shared" si="7"/>
        <v>13.76736447</v>
      </c>
      <c r="Q327" s="14">
        <f t="shared" si="8"/>
        <v>14.53185227</v>
      </c>
      <c r="R327" s="14">
        <f t="shared" si="9"/>
        <v>12.9622448</v>
      </c>
      <c r="S327" s="14">
        <f t="shared" si="10"/>
        <v>13.29874447</v>
      </c>
      <c r="T327" s="14" t="str">
        <f t="shared" si="11"/>
        <v>Product Manager</v>
      </c>
      <c r="U327" s="44">
        <f t="shared" si="12"/>
        <v>0</v>
      </c>
      <c r="V327" s="14">
        <f t="shared" si="13"/>
        <v>0</v>
      </c>
    </row>
    <row r="328" ht="14.25" customHeight="1">
      <c r="E328" s="18" t="s">
        <v>26</v>
      </c>
      <c r="F328" s="16">
        <v>51179.0</v>
      </c>
      <c r="G328" s="39">
        <f t="shared" si="1"/>
        <v>1.076451359</v>
      </c>
      <c r="H328" s="40">
        <f t="shared" si="2"/>
        <v>1.464490453</v>
      </c>
      <c r="I328" s="39">
        <f t="shared" si="3"/>
        <v>1.620982021</v>
      </c>
      <c r="J328" s="41">
        <f t="shared" si="4"/>
        <v>2.583810901</v>
      </c>
      <c r="K328" s="41" t="str">
        <f t="shared" si="5"/>
        <v>Citizen Developer</v>
      </c>
      <c r="L328" s="18" t="s">
        <v>35</v>
      </c>
      <c r="M328" s="18">
        <f t="shared" si="6"/>
        <v>0</v>
      </c>
      <c r="P328" s="14">
        <f t="shared" si="7"/>
        <v>1.242244151</v>
      </c>
      <c r="Q328" s="14">
        <f t="shared" si="8"/>
        <v>1.026033938</v>
      </c>
      <c r="R328" s="14">
        <f t="shared" si="9"/>
        <v>1.499861274</v>
      </c>
      <c r="S328" s="14">
        <f t="shared" si="10"/>
        <v>1.388286339</v>
      </c>
      <c r="T328" s="14" t="str">
        <f t="shared" si="11"/>
        <v>DevOps Engineer</v>
      </c>
      <c r="U328" s="44">
        <f t="shared" si="12"/>
        <v>1</v>
      </c>
      <c r="V328" s="14">
        <f t="shared" si="13"/>
        <v>0</v>
      </c>
    </row>
    <row r="329" ht="14.25" customHeight="1">
      <c r="E329" s="18" t="s">
        <v>26</v>
      </c>
      <c r="F329" s="16">
        <v>41841.0</v>
      </c>
      <c r="G329" s="39">
        <f t="shared" si="1"/>
        <v>3.886109399</v>
      </c>
      <c r="H329" s="40">
        <f t="shared" si="2"/>
        <v>4.596570199</v>
      </c>
      <c r="I329" s="39">
        <f t="shared" si="3"/>
        <v>4.870751549</v>
      </c>
      <c r="J329" s="41">
        <f t="shared" si="4"/>
        <v>6.457817813</v>
      </c>
      <c r="K329" s="41" t="str">
        <f t="shared" si="5"/>
        <v>Citizen Developer</v>
      </c>
      <c r="L329" s="18" t="s">
        <v>47</v>
      </c>
      <c r="M329" s="18">
        <f t="shared" si="6"/>
        <v>0</v>
      </c>
      <c r="P329" s="14">
        <f t="shared" si="7"/>
        <v>4.195778979</v>
      </c>
      <c r="Q329" s="14">
        <f t="shared" si="8"/>
        <v>3.789770671</v>
      </c>
      <c r="R329" s="14">
        <f t="shared" si="9"/>
        <v>4.659071462</v>
      </c>
      <c r="S329" s="14">
        <f t="shared" si="10"/>
        <v>4.460779</v>
      </c>
      <c r="T329" s="14" t="str">
        <f t="shared" si="11"/>
        <v>DevOps Engineer</v>
      </c>
      <c r="U329" s="44">
        <f t="shared" si="12"/>
        <v>0</v>
      </c>
      <c r="V329" s="14">
        <f t="shared" si="13"/>
        <v>0</v>
      </c>
    </row>
    <row r="330" ht="14.25" customHeight="1">
      <c r="E330" s="18" t="s">
        <v>18</v>
      </c>
      <c r="F330" s="16">
        <v>30844.0</v>
      </c>
      <c r="G330" s="39">
        <f t="shared" si="1"/>
        <v>11.39899872</v>
      </c>
      <c r="H330" s="40">
        <f t="shared" si="2"/>
        <v>8.738462241</v>
      </c>
      <c r="I330" s="39">
        <f t="shared" si="3"/>
        <v>9.59636484</v>
      </c>
      <c r="J330" s="41">
        <f t="shared" si="4"/>
        <v>7.833485678</v>
      </c>
      <c r="K330" s="41" t="str">
        <f t="shared" si="5"/>
        <v>Software Engineer</v>
      </c>
      <c r="L330" s="18" t="s">
        <v>35</v>
      </c>
      <c r="M330" s="18">
        <f t="shared" si="6"/>
        <v>0</v>
      </c>
      <c r="P330" s="14">
        <f t="shared" si="7"/>
        <v>9.910282209</v>
      </c>
      <c r="Q330" s="14">
        <f t="shared" si="8"/>
        <v>9.280756055</v>
      </c>
      <c r="R330" s="14">
        <f t="shared" si="9"/>
        <v>10.61579058</v>
      </c>
      <c r="S330" s="14">
        <f t="shared" si="10"/>
        <v>10.31537425</v>
      </c>
      <c r="T330" s="14" t="str">
        <f t="shared" si="11"/>
        <v>DevOps Engineer</v>
      </c>
      <c r="U330" s="44">
        <f t="shared" si="12"/>
        <v>1</v>
      </c>
      <c r="V330" s="14">
        <f t="shared" si="13"/>
        <v>0</v>
      </c>
    </row>
    <row r="331" ht="14.25" customHeight="1">
      <c r="E331" s="18" t="s">
        <v>18</v>
      </c>
      <c r="F331" s="16">
        <v>83412.0</v>
      </c>
      <c r="G331" s="39">
        <f t="shared" si="1"/>
        <v>3.5365047</v>
      </c>
      <c r="H331" s="40">
        <f t="shared" si="2"/>
        <v>5.293271055</v>
      </c>
      <c r="I331" s="39">
        <f t="shared" si="3"/>
        <v>4.661281</v>
      </c>
      <c r="J331" s="41">
        <f t="shared" si="4"/>
        <v>6.041584634</v>
      </c>
      <c r="K331" s="41" t="str">
        <f t="shared" si="5"/>
        <v>Citizen Developer</v>
      </c>
      <c r="L331" s="18" t="s">
        <v>25</v>
      </c>
      <c r="M331" s="18">
        <f t="shared" si="6"/>
        <v>1</v>
      </c>
      <c r="P331" s="14">
        <f t="shared" si="7"/>
        <v>4.44678409</v>
      </c>
      <c r="Q331" s="14">
        <f t="shared" si="8"/>
        <v>4.885720801</v>
      </c>
      <c r="R331" s="14">
        <f t="shared" si="9"/>
        <v>3.994448986</v>
      </c>
      <c r="S331" s="14">
        <f t="shared" si="10"/>
        <v>4.18220646</v>
      </c>
      <c r="T331" s="14" t="str">
        <f t="shared" si="11"/>
        <v>Product Manager</v>
      </c>
      <c r="U331" s="44">
        <f t="shared" si="12"/>
        <v>0</v>
      </c>
      <c r="V331" s="14">
        <f t="shared" si="13"/>
        <v>0</v>
      </c>
    </row>
    <row r="332" ht="14.25" customHeight="1">
      <c r="E332" s="18" t="s">
        <v>26</v>
      </c>
      <c r="F332" s="16">
        <v>28789.0</v>
      </c>
      <c r="G332" s="39">
        <f t="shared" si="1"/>
        <v>10.73559471</v>
      </c>
      <c r="H332" s="40">
        <f t="shared" si="2"/>
        <v>11.8967139</v>
      </c>
      <c r="I332" s="39">
        <f t="shared" si="3"/>
        <v>12.33539376</v>
      </c>
      <c r="J332" s="41">
        <f t="shared" si="4"/>
        <v>14.79497516</v>
      </c>
      <c r="K332" s="41" t="str">
        <f t="shared" si="5"/>
        <v>Citizen Developer</v>
      </c>
      <c r="L332" s="18" t="s">
        <v>35</v>
      </c>
      <c r="M332" s="18">
        <f t="shared" si="6"/>
        <v>0</v>
      </c>
      <c r="P332" s="14">
        <f t="shared" si="7"/>
        <v>11.24636515</v>
      </c>
      <c r="Q332" s="14">
        <f t="shared" si="8"/>
        <v>10.5750704</v>
      </c>
      <c r="R332" s="14">
        <f t="shared" si="9"/>
        <v>11.99713619</v>
      </c>
      <c r="S332" s="14">
        <f t="shared" si="10"/>
        <v>11.67763607</v>
      </c>
      <c r="T332" s="14" t="str">
        <f t="shared" si="11"/>
        <v>DevOps Engineer</v>
      </c>
      <c r="U332" s="44">
        <f t="shared" si="12"/>
        <v>1</v>
      </c>
      <c r="V332" s="14">
        <f t="shared" si="13"/>
        <v>0</v>
      </c>
    </row>
    <row r="333" ht="14.25" customHeight="1">
      <c r="E333" s="18" t="s">
        <v>18</v>
      </c>
      <c r="F333" s="16">
        <v>25423.0</v>
      </c>
      <c r="G333" s="39">
        <f t="shared" si="1"/>
        <v>15.35339088</v>
      </c>
      <c r="H333" s="40">
        <f t="shared" si="2"/>
        <v>12.23732636</v>
      </c>
      <c r="I333" s="39">
        <f t="shared" si="3"/>
        <v>13.24887201</v>
      </c>
      <c r="J333" s="41">
        <f t="shared" si="4"/>
        <v>11.16185661</v>
      </c>
      <c r="K333" s="41" t="str">
        <f t="shared" si="5"/>
        <v>Software Engineer</v>
      </c>
      <c r="L333" s="18" t="s">
        <v>25</v>
      </c>
      <c r="M333" s="18">
        <f t="shared" si="6"/>
        <v>0</v>
      </c>
      <c r="P333" s="14">
        <f t="shared" si="7"/>
        <v>13.61728135</v>
      </c>
      <c r="Q333" s="14">
        <f t="shared" si="8"/>
        <v>12.87757148</v>
      </c>
      <c r="R333" s="14">
        <f t="shared" si="9"/>
        <v>14.44219067</v>
      </c>
      <c r="S333" s="14">
        <f t="shared" si="10"/>
        <v>14.09143212</v>
      </c>
      <c r="T333" s="14" t="str">
        <f t="shared" si="11"/>
        <v>DevOps Engineer</v>
      </c>
      <c r="U333" s="44">
        <f t="shared" si="12"/>
        <v>0</v>
      </c>
      <c r="V333" s="14">
        <f t="shared" si="13"/>
        <v>0</v>
      </c>
    </row>
    <row r="334" ht="14.25" customHeight="1">
      <c r="E334" s="18" t="s">
        <v>18</v>
      </c>
      <c r="F334" s="16">
        <v>77199.0</v>
      </c>
      <c r="G334" s="39">
        <f t="shared" si="1"/>
        <v>1.585734935</v>
      </c>
      <c r="H334" s="40">
        <f t="shared" si="2"/>
        <v>2.82042127</v>
      </c>
      <c r="I334" s="39">
        <f t="shared" si="3"/>
        <v>2.36452129</v>
      </c>
      <c r="J334" s="41">
        <f t="shared" si="4"/>
        <v>3.373332862</v>
      </c>
      <c r="K334" s="41" t="str">
        <f t="shared" si="5"/>
        <v>Citizen Developer</v>
      </c>
      <c r="L334" s="18" t="s">
        <v>47</v>
      </c>
      <c r="M334" s="18">
        <f t="shared" si="6"/>
        <v>0</v>
      </c>
      <c r="P334" s="14">
        <f t="shared" si="7"/>
        <v>2.212477543</v>
      </c>
      <c r="Q334" s="14">
        <f t="shared" si="8"/>
        <v>2.525132871</v>
      </c>
      <c r="R334" s="14">
        <f t="shared" si="9"/>
        <v>1.896987697</v>
      </c>
      <c r="S334" s="14">
        <f t="shared" si="10"/>
        <v>2.02704802</v>
      </c>
      <c r="T334" s="14" t="str">
        <f t="shared" si="11"/>
        <v>Product Manager</v>
      </c>
      <c r="U334" s="44">
        <f t="shared" si="12"/>
        <v>0</v>
      </c>
      <c r="V334" s="14">
        <f t="shared" si="13"/>
        <v>0</v>
      </c>
    </row>
    <row r="335" ht="14.25" customHeight="1">
      <c r="E335" s="18" t="s">
        <v>26</v>
      </c>
      <c r="F335" s="16">
        <v>94541.0</v>
      </c>
      <c r="G335" s="39">
        <f t="shared" si="1"/>
        <v>10.88127827</v>
      </c>
      <c r="H335" s="40">
        <f t="shared" si="2"/>
        <v>9.772117746</v>
      </c>
      <c r="I335" s="39">
        <f t="shared" si="3"/>
        <v>9.38210425</v>
      </c>
      <c r="J335" s="41">
        <f t="shared" si="4"/>
        <v>7.446220182</v>
      </c>
      <c r="K335" s="41" t="str">
        <f t="shared" si="5"/>
        <v>Software Engineer</v>
      </c>
      <c r="L335" s="18" t="s">
        <v>47</v>
      </c>
      <c r="M335" s="18">
        <f t="shared" si="6"/>
        <v>1</v>
      </c>
      <c r="P335" s="14">
        <f t="shared" si="7"/>
        <v>10.37896383</v>
      </c>
      <c r="Q335" s="14">
        <f t="shared" si="8"/>
        <v>11.04410134</v>
      </c>
      <c r="R335" s="14">
        <f t="shared" si="9"/>
        <v>9.681505462</v>
      </c>
      <c r="S335" s="14">
        <f t="shared" si="10"/>
        <v>9.97261262</v>
      </c>
      <c r="T335" s="14" t="str">
        <f t="shared" si="11"/>
        <v>Product Manager</v>
      </c>
      <c r="U335" s="44">
        <f t="shared" si="12"/>
        <v>0</v>
      </c>
      <c r="V335" s="14">
        <f t="shared" si="13"/>
        <v>0</v>
      </c>
    </row>
    <row r="336" ht="14.25" customHeight="1">
      <c r="E336" s="18" t="s">
        <v>18</v>
      </c>
      <c r="F336" s="16">
        <v>25437.0</v>
      </c>
      <c r="G336" s="39">
        <f t="shared" si="1"/>
        <v>15.34242149</v>
      </c>
      <c r="H336" s="40">
        <f t="shared" si="2"/>
        <v>12.22753339</v>
      </c>
      <c r="I336" s="39">
        <f t="shared" si="3"/>
        <v>13.23868225</v>
      </c>
      <c r="J336" s="41">
        <f t="shared" si="4"/>
        <v>11.15250394</v>
      </c>
      <c r="K336" s="41" t="str">
        <f t="shared" si="5"/>
        <v>Software Engineer</v>
      </c>
      <c r="L336" s="18" t="s">
        <v>17</v>
      </c>
      <c r="M336" s="18">
        <f t="shared" si="6"/>
        <v>0</v>
      </c>
      <c r="P336" s="14">
        <f t="shared" si="7"/>
        <v>13.60695086</v>
      </c>
      <c r="Q336" s="14">
        <f t="shared" si="8"/>
        <v>12.86752555</v>
      </c>
      <c r="R336" s="14">
        <f t="shared" si="9"/>
        <v>14.43155182</v>
      </c>
      <c r="S336" s="14">
        <f t="shared" si="10"/>
        <v>14.08092328</v>
      </c>
      <c r="T336" s="14" t="str">
        <f t="shared" si="11"/>
        <v>DevOps Engineer</v>
      </c>
      <c r="U336" s="44">
        <f t="shared" si="12"/>
        <v>0</v>
      </c>
      <c r="V336" s="14">
        <f t="shared" si="13"/>
        <v>0</v>
      </c>
    </row>
    <row r="337" ht="14.25" customHeight="1">
      <c r="E337" s="18" t="s">
        <v>26</v>
      </c>
      <c r="F337" s="16">
        <v>88787.0</v>
      </c>
      <c r="G337" s="39">
        <f t="shared" si="1"/>
        <v>7.416244486</v>
      </c>
      <c r="H337" s="40">
        <f t="shared" si="2"/>
        <v>6.505757608</v>
      </c>
      <c r="I337" s="39">
        <f t="shared" si="3"/>
        <v>6.188263603</v>
      </c>
      <c r="J337" s="41">
        <f t="shared" si="4"/>
        <v>4.637029558</v>
      </c>
      <c r="K337" s="41" t="str">
        <f t="shared" si="5"/>
        <v>Software Engineer</v>
      </c>
      <c r="L337" s="18" t="s">
        <v>25</v>
      </c>
      <c r="M337" s="18">
        <f t="shared" si="6"/>
        <v>0</v>
      </c>
      <c r="P337" s="14">
        <f t="shared" si="7"/>
        <v>7.002585764</v>
      </c>
      <c r="Q337" s="14">
        <f t="shared" si="8"/>
        <v>7.550771218</v>
      </c>
      <c r="R337" s="14">
        <f t="shared" si="9"/>
        <v>6.431862883</v>
      </c>
      <c r="S337" s="14">
        <f t="shared" si="10"/>
        <v>6.669535403</v>
      </c>
      <c r="T337" s="14" t="str">
        <f t="shared" si="11"/>
        <v>Product Manager</v>
      </c>
      <c r="U337" s="44">
        <f t="shared" si="12"/>
        <v>0</v>
      </c>
      <c r="V337" s="14">
        <f t="shared" si="13"/>
        <v>0</v>
      </c>
    </row>
    <row r="338" ht="14.25" customHeight="1">
      <c r="E338" s="18" t="s">
        <v>18</v>
      </c>
      <c r="F338" s="16">
        <v>38989.0</v>
      </c>
      <c r="G338" s="39">
        <f t="shared" si="1"/>
        <v>6.56251348</v>
      </c>
      <c r="H338" s="40">
        <f t="shared" si="2"/>
        <v>4.586403492</v>
      </c>
      <c r="I338" s="39">
        <f t="shared" si="3"/>
        <v>5.21345889</v>
      </c>
      <c r="J338" s="41">
        <f t="shared" si="4"/>
        <v>3.937591292</v>
      </c>
      <c r="K338" s="41" t="str">
        <f t="shared" si="5"/>
        <v>Software Engineer</v>
      </c>
      <c r="L338" s="18" t="s">
        <v>25</v>
      </c>
      <c r="M338" s="18">
        <f t="shared" si="6"/>
        <v>0</v>
      </c>
      <c r="P338" s="14">
        <f t="shared" si="7"/>
        <v>5.445502604</v>
      </c>
      <c r="Q338" s="14">
        <f t="shared" si="8"/>
        <v>4.981526405</v>
      </c>
      <c r="R338" s="14">
        <f t="shared" si="9"/>
        <v>5.971612191</v>
      </c>
      <c r="S338" s="14">
        <f t="shared" si="10"/>
        <v>5.746834574</v>
      </c>
      <c r="T338" s="14" t="str">
        <f t="shared" si="11"/>
        <v>DevOps Engineer</v>
      </c>
      <c r="U338" s="44">
        <f t="shared" si="12"/>
        <v>0</v>
      </c>
      <c r="V338" s="14">
        <f t="shared" si="13"/>
        <v>0</v>
      </c>
    </row>
    <row r="339" ht="14.25" customHeight="1">
      <c r="E339" s="18" t="s">
        <v>18</v>
      </c>
      <c r="F339" s="16">
        <v>55390.0</v>
      </c>
      <c r="G339" s="39">
        <f t="shared" si="1"/>
        <v>0.8494208843</v>
      </c>
      <c r="H339" s="40">
        <f t="shared" si="2"/>
        <v>0.2514912282</v>
      </c>
      <c r="I339" s="39">
        <f t="shared" si="3"/>
        <v>0.41370624</v>
      </c>
      <c r="J339" s="41">
        <f t="shared" si="4"/>
        <v>0.1184987587</v>
      </c>
      <c r="K339" s="41" t="str">
        <f t="shared" si="5"/>
        <v>Software Engineer</v>
      </c>
      <c r="L339" s="18" t="s">
        <v>17</v>
      </c>
      <c r="M339" s="18">
        <f t="shared" si="6"/>
        <v>0</v>
      </c>
      <c r="P339" s="14">
        <f t="shared" si="7"/>
        <v>0.4808868697</v>
      </c>
      <c r="Q339" s="14">
        <f t="shared" si="8"/>
        <v>0.3502666945</v>
      </c>
      <c r="R339" s="14">
        <f t="shared" si="9"/>
        <v>0.645754052</v>
      </c>
      <c r="S339" s="14">
        <f t="shared" si="10"/>
        <v>0.5732846538</v>
      </c>
      <c r="T339" s="14" t="str">
        <f t="shared" si="11"/>
        <v>DevOps Engineer</v>
      </c>
      <c r="U339" s="44">
        <f t="shared" si="12"/>
        <v>0</v>
      </c>
      <c r="V339" s="14">
        <f t="shared" si="13"/>
        <v>0</v>
      </c>
    </row>
    <row r="340" ht="14.25" customHeight="1">
      <c r="E340" s="18" t="s">
        <v>18</v>
      </c>
      <c r="F340" s="16">
        <v>39748.0</v>
      </c>
      <c r="G340" s="39">
        <f t="shared" si="1"/>
        <v>6.179402109</v>
      </c>
      <c r="H340" s="40">
        <f t="shared" si="2"/>
        <v>4.26707109</v>
      </c>
      <c r="I340" s="39">
        <f t="shared" si="3"/>
        <v>4.87261476</v>
      </c>
      <c r="J340" s="41">
        <f t="shared" si="4"/>
        <v>3.642129823</v>
      </c>
      <c r="K340" s="41" t="str">
        <f t="shared" si="5"/>
        <v>Software Engineer</v>
      </c>
      <c r="L340" s="18" t="s">
        <v>47</v>
      </c>
      <c r="M340" s="18">
        <f t="shared" si="6"/>
        <v>1</v>
      </c>
      <c r="P340" s="14">
        <f t="shared" si="7"/>
        <v>5.097028995</v>
      </c>
      <c r="Q340" s="14">
        <f t="shared" si="8"/>
        <v>4.648479735</v>
      </c>
      <c r="R340" s="14">
        <f t="shared" si="9"/>
        <v>5.606421127</v>
      </c>
      <c r="S340" s="14">
        <f t="shared" si="10"/>
        <v>5.388691979</v>
      </c>
      <c r="T340" s="14" t="str">
        <f t="shared" si="11"/>
        <v>DevOps Engineer</v>
      </c>
      <c r="U340" s="44">
        <f t="shared" si="12"/>
        <v>0</v>
      </c>
      <c r="V340" s="14">
        <f t="shared" si="13"/>
        <v>0</v>
      </c>
    </row>
    <row r="341" ht="14.25" customHeight="1">
      <c r="E341" s="18" t="s">
        <v>26</v>
      </c>
      <c r="F341" s="16">
        <v>45749.0</v>
      </c>
      <c r="G341" s="39">
        <f t="shared" si="1"/>
        <v>2.498048968</v>
      </c>
      <c r="H341" s="40">
        <f t="shared" si="2"/>
        <v>3.073574661</v>
      </c>
      <c r="I341" s="39">
        <f t="shared" si="3"/>
        <v>3.298502245</v>
      </c>
      <c r="J341" s="41">
        <f t="shared" si="4"/>
        <v>4.624322022</v>
      </c>
      <c r="K341" s="41" t="str">
        <f t="shared" si="5"/>
        <v>Citizen Developer</v>
      </c>
      <c r="L341" s="18" t="s">
        <v>17</v>
      </c>
      <c r="M341" s="18">
        <f t="shared" si="6"/>
        <v>0</v>
      </c>
      <c r="P341" s="14">
        <f t="shared" si="7"/>
        <v>2.747505388</v>
      </c>
      <c r="Q341" s="14">
        <f t="shared" si="8"/>
        <v>2.420928538</v>
      </c>
      <c r="R341" s="14">
        <f t="shared" si="9"/>
        <v>3.124721697</v>
      </c>
      <c r="S341" s="14">
        <f t="shared" si="10"/>
        <v>2.962720957</v>
      </c>
      <c r="T341" s="14" t="str">
        <f t="shared" si="11"/>
        <v>DevOps Engineer</v>
      </c>
      <c r="U341" s="44">
        <f t="shared" si="12"/>
        <v>0</v>
      </c>
      <c r="V341" s="14">
        <f t="shared" si="13"/>
        <v>0</v>
      </c>
    </row>
    <row r="342" ht="14.25" customHeight="1">
      <c r="E342" s="18" t="s">
        <v>18</v>
      </c>
      <c r="F342" s="16">
        <v>64236.0</v>
      </c>
      <c r="G342" s="39">
        <f t="shared" si="1"/>
        <v>0.0013719855</v>
      </c>
      <c r="H342" s="40">
        <f t="shared" si="2"/>
        <v>0.14677403</v>
      </c>
      <c r="I342" s="39">
        <f t="shared" si="3"/>
        <v>0.05827396</v>
      </c>
      <c r="J342" s="41">
        <f t="shared" si="4"/>
        <v>0.2919927268</v>
      </c>
      <c r="K342" s="41" t="str">
        <f t="shared" si="5"/>
        <v>Citizen Developer</v>
      </c>
      <c r="L342" s="18" t="s">
        <v>47</v>
      </c>
      <c r="M342" s="18">
        <f t="shared" si="6"/>
        <v>0</v>
      </c>
      <c r="P342" s="14">
        <f t="shared" si="7"/>
        <v>0.0365344726</v>
      </c>
      <c r="Q342" s="14">
        <f t="shared" si="8"/>
        <v>0.0857123212</v>
      </c>
      <c r="R342" s="14">
        <f t="shared" si="9"/>
        <v>0.0065629061</v>
      </c>
      <c r="S342" s="14">
        <f t="shared" si="10"/>
        <v>0.0162420665</v>
      </c>
      <c r="T342" s="14" t="str">
        <f t="shared" si="11"/>
        <v>Product Manager</v>
      </c>
      <c r="U342" s="44">
        <f t="shared" si="12"/>
        <v>0</v>
      </c>
      <c r="V342" s="14">
        <f t="shared" si="13"/>
        <v>0</v>
      </c>
    </row>
    <row r="343" ht="14.25" customHeight="1">
      <c r="E343" s="18" t="s">
        <v>18</v>
      </c>
      <c r="F343" s="16">
        <v>86740.0</v>
      </c>
      <c r="G343" s="39">
        <f t="shared" si="1"/>
        <v>4.898961062</v>
      </c>
      <c r="H343" s="40">
        <f t="shared" si="2"/>
        <v>6.935380129</v>
      </c>
      <c r="I343" s="39">
        <f t="shared" si="3"/>
        <v>6.20906724</v>
      </c>
      <c r="J343" s="41">
        <f t="shared" si="4"/>
        <v>7.788360988</v>
      </c>
      <c r="K343" s="41" t="str">
        <f t="shared" si="5"/>
        <v>Citizen Developer</v>
      </c>
      <c r="L343" s="18" t="s">
        <v>47</v>
      </c>
      <c r="M343" s="18">
        <f t="shared" si="6"/>
        <v>0</v>
      </c>
      <c r="P343" s="14">
        <f t="shared" si="7"/>
        <v>5.961117227</v>
      </c>
      <c r="Q343" s="14">
        <f t="shared" si="8"/>
        <v>6.467696695</v>
      </c>
      <c r="R343" s="14">
        <f t="shared" si="9"/>
        <v>5.435480817</v>
      </c>
      <c r="S343" s="14">
        <f t="shared" si="10"/>
        <v>5.65414383</v>
      </c>
      <c r="T343" s="14" t="str">
        <f t="shared" si="11"/>
        <v>Product Manager</v>
      </c>
      <c r="U343" s="44">
        <f t="shared" si="12"/>
        <v>0</v>
      </c>
      <c r="V343" s="14">
        <f t="shared" si="13"/>
        <v>0</v>
      </c>
    </row>
    <row r="344" ht="14.25" customHeight="1">
      <c r="E344" s="18" t="s">
        <v>18</v>
      </c>
      <c r="F344" s="16">
        <v>35628.0</v>
      </c>
      <c r="G344" s="39">
        <f t="shared" si="1"/>
        <v>8.397478535</v>
      </c>
      <c r="H344" s="40">
        <f t="shared" si="2"/>
        <v>6.138942835</v>
      </c>
      <c r="I344" s="39">
        <f t="shared" si="3"/>
        <v>6.86125636</v>
      </c>
      <c r="J344" s="41">
        <f t="shared" si="4"/>
        <v>5.384425488</v>
      </c>
      <c r="K344" s="41" t="str">
        <f t="shared" si="5"/>
        <v>Software Engineer</v>
      </c>
      <c r="L344" s="18" t="s">
        <v>47</v>
      </c>
      <c r="M344" s="18">
        <f t="shared" si="6"/>
        <v>1</v>
      </c>
      <c r="P344" s="14">
        <f t="shared" si="7"/>
        <v>7.127084893</v>
      </c>
      <c r="Q344" s="14">
        <f t="shared" si="8"/>
        <v>6.594795201</v>
      </c>
      <c r="R344" s="14">
        <f t="shared" si="9"/>
        <v>7.727222633</v>
      </c>
      <c r="S344" s="14">
        <f t="shared" si="10"/>
        <v>7.471233021</v>
      </c>
      <c r="T344" s="14" t="str">
        <f t="shared" si="11"/>
        <v>DevOps Engineer</v>
      </c>
      <c r="U344" s="44">
        <f t="shared" si="12"/>
        <v>0</v>
      </c>
      <c r="V344" s="14">
        <f t="shared" si="13"/>
        <v>0</v>
      </c>
    </row>
    <row r="345" ht="14.25" customHeight="1">
      <c r="E345" s="18" t="s">
        <v>26</v>
      </c>
      <c r="F345" s="16">
        <v>59275.0</v>
      </c>
      <c r="G345" s="39">
        <f t="shared" si="1"/>
        <v>0.0519483192</v>
      </c>
      <c r="H345" s="40">
        <f t="shared" si="2"/>
        <v>0.1604493818</v>
      </c>
      <c r="I345" s="39">
        <f t="shared" si="3"/>
        <v>0.2149044899</v>
      </c>
      <c r="J345" s="41">
        <f t="shared" si="4"/>
        <v>0.6365226311</v>
      </c>
      <c r="K345" s="41" t="str">
        <f t="shared" si="5"/>
        <v>Citizen Developer</v>
      </c>
      <c r="L345" s="18" t="s">
        <v>47</v>
      </c>
      <c r="M345" s="18">
        <f t="shared" si="6"/>
        <v>0</v>
      </c>
      <c r="P345" s="14">
        <f t="shared" si="7"/>
        <v>0.0930006448</v>
      </c>
      <c r="Q345" s="14">
        <f t="shared" si="8"/>
        <v>0.0413444445</v>
      </c>
      <c r="R345" s="14">
        <f t="shared" si="9"/>
        <v>0.1722982431</v>
      </c>
      <c r="S345" s="14">
        <f t="shared" si="10"/>
        <v>0.1359069764</v>
      </c>
      <c r="T345" s="14" t="str">
        <f t="shared" si="11"/>
        <v>DevOps Engineer</v>
      </c>
      <c r="U345" s="44">
        <f t="shared" si="12"/>
        <v>0</v>
      </c>
      <c r="V345" s="14">
        <f t="shared" si="13"/>
        <v>0</v>
      </c>
    </row>
    <row r="346" ht="14.25" customHeight="1">
      <c r="E346" s="18" t="s">
        <v>18</v>
      </c>
      <c r="F346" s="16">
        <v>64970.0</v>
      </c>
      <c r="G346" s="39">
        <f t="shared" si="1"/>
        <v>0.0013220262</v>
      </c>
      <c r="H346" s="40">
        <f t="shared" si="2"/>
        <v>0.2084022831</v>
      </c>
      <c r="I346" s="39">
        <f t="shared" si="3"/>
        <v>0.09909904</v>
      </c>
      <c r="J346" s="41">
        <f t="shared" si="4"/>
        <v>0.3767056506</v>
      </c>
      <c r="K346" s="41" t="str">
        <f t="shared" si="5"/>
        <v>Citizen Developer</v>
      </c>
      <c r="L346" s="18" t="s">
        <v>25</v>
      </c>
      <c r="M346" s="18">
        <f t="shared" si="6"/>
        <v>1</v>
      </c>
      <c r="P346" s="14">
        <f t="shared" si="7"/>
        <v>0.0699813743</v>
      </c>
      <c r="Q346" s="14">
        <f t="shared" si="8"/>
        <v>0.1340780278</v>
      </c>
      <c r="R346" s="14">
        <f t="shared" si="9"/>
        <v>0.0238429931</v>
      </c>
      <c r="S346" s="14">
        <f t="shared" si="10"/>
        <v>0.0403384595</v>
      </c>
      <c r="T346" s="14" t="str">
        <f t="shared" si="11"/>
        <v>Product Manager</v>
      </c>
      <c r="U346" s="44">
        <f t="shared" si="12"/>
        <v>0</v>
      </c>
      <c r="V346" s="14">
        <f t="shared" si="13"/>
        <v>0</v>
      </c>
    </row>
    <row r="347" ht="14.25" customHeight="1">
      <c r="E347" s="18" t="s">
        <v>26</v>
      </c>
      <c r="F347" s="16">
        <v>72769.0</v>
      </c>
      <c r="G347" s="39">
        <f t="shared" si="1"/>
        <v>1.25771349</v>
      </c>
      <c r="H347" s="40">
        <f t="shared" si="2"/>
        <v>0.9002948154</v>
      </c>
      <c r="I347" s="39">
        <f t="shared" si="3"/>
        <v>0.7846807538</v>
      </c>
      <c r="J347" s="41">
        <f t="shared" si="4"/>
        <v>0.3042364322</v>
      </c>
      <c r="K347" s="41" t="str">
        <f t="shared" si="5"/>
        <v>Software Engineer</v>
      </c>
      <c r="L347" s="18" t="s">
        <v>35</v>
      </c>
      <c r="M347" s="18">
        <f t="shared" si="6"/>
        <v>0</v>
      </c>
      <c r="P347" s="14">
        <f t="shared" si="7"/>
        <v>1.090854766</v>
      </c>
      <c r="Q347" s="14">
        <f t="shared" si="8"/>
        <v>1.313468805</v>
      </c>
      <c r="R347" s="14">
        <f t="shared" si="9"/>
        <v>0.8729384737</v>
      </c>
      <c r="S347" s="14">
        <f t="shared" si="10"/>
        <v>0.9618595119</v>
      </c>
      <c r="T347" s="14" t="str">
        <f t="shared" si="11"/>
        <v>Product Manager</v>
      </c>
      <c r="U347" s="44">
        <f t="shared" si="12"/>
        <v>0</v>
      </c>
      <c r="V347" s="14">
        <f t="shared" si="13"/>
        <v>0</v>
      </c>
    </row>
    <row r="348" ht="14.25" customHeight="1">
      <c r="E348" s="18" t="s">
        <v>26</v>
      </c>
      <c r="F348" s="16">
        <v>96590.0</v>
      </c>
      <c r="G348" s="39">
        <f t="shared" si="1"/>
        <v>12.27506063</v>
      </c>
      <c r="H348" s="40">
        <f t="shared" si="2"/>
        <v>11.0951524</v>
      </c>
      <c r="I348" s="39">
        <f t="shared" si="3"/>
        <v>10.67931471</v>
      </c>
      <c r="J348" s="41">
        <f t="shared" si="4"/>
        <v>8.606456726</v>
      </c>
      <c r="K348" s="41" t="str">
        <f t="shared" si="5"/>
        <v>Software Engineer</v>
      </c>
      <c r="L348" s="18" t="s">
        <v>47</v>
      </c>
      <c r="M348" s="18">
        <f t="shared" si="6"/>
        <v>1</v>
      </c>
      <c r="P348" s="14">
        <f t="shared" si="7"/>
        <v>11.74117589</v>
      </c>
      <c r="Q348" s="14">
        <f t="shared" si="8"/>
        <v>12.44796003</v>
      </c>
      <c r="R348" s="14">
        <f t="shared" si="9"/>
        <v>10.99858699</v>
      </c>
      <c r="S348" s="14">
        <f t="shared" si="10"/>
        <v>11.30872223</v>
      </c>
      <c r="T348" s="14" t="str">
        <f t="shared" si="11"/>
        <v>Product Manager</v>
      </c>
      <c r="U348" s="44">
        <f t="shared" si="12"/>
        <v>0</v>
      </c>
      <c r="V348" s="14">
        <f t="shared" si="13"/>
        <v>0</v>
      </c>
    </row>
    <row r="349" ht="14.25" customHeight="1">
      <c r="E349" s="18" t="s">
        <v>18</v>
      </c>
      <c r="F349" s="16">
        <v>42249.0</v>
      </c>
      <c r="G349" s="39">
        <f t="shared" si="1"/>
        <v>4.99853479</v>
      </c>
      <c r="H349" s="40">
        <f t="shared" si="2"/>
        <v>3.296363457</v>
      </c>
      <c r="I349" s="39">
        <f t="shared" si="3"/>
        <v>3.83102329</v>
      </c>
      <c r="J349" s="41">
        <f t="shared" si="4"/>
        <v>2.750079903</v>
      </c>
      <c r="K349" s="41" t="str">
        <f t="shared" si="5"/>
        <v>Software Engineer</v>
      </c>
      <c r="L349" s="18" t="s">
        <v>25</v>
      </c>
      <c r="M349" s="18">
        <f t="shared" si="6"/>
        <v>0</v>
      </c>
      <c r="P349" s="14">
        <f t="shared" si="7"/>
        <v>4.030297437</v>
      </c>
      <c r="Q349" s="14">
        <f t="shared" si="8"/>
        <v>3.632581871</v>
      </c>
      <c r="R349" s="14">
        <f t="shared" si="9"/>
        <v>4.484603462</v>
      </c>
      <c r="S349" s="14">
        <f t="shared" si="10"/>
        <v>4.290099901</v>
      </c>
      <c r="T349" s="14" t="str">
        <f t="shared" si="11"/>
        <v>DevOps Engineer</v>
      </c>
      <c r="U349" s="44">
        <f t="shared" si="12"/>
        <v>0</v>
      </c>
      <c r="V349" s="14">
        <f t="shared" si="13"/>
        <v>0</v>
      </c>
    </row>
    <row r="350" ht="14.25" customHeight="1">
      <c r="E350" s="18" t="s">
        <v>26</v>
      </c>
      <c r="F350" s="16">
        <v>61135.0</v>
      </c>
      <c r="G350" s="39">
        <f t="shared" si="1"/>
        <v>0.0017574323</v>
      </c>
      <c r="H350" s="40">
        <f t="shared" si="2"/>
        <v>0.0460365658</v>
      </c>
      <c r="I350" s="39">
        <f t="shared" si="3"/>
        <v>0.0770495029</v>
      </c>
      <c r="J350" s="41">
        <f t="shared" si="4"/>
        <v>0.3743282206</v>
      </c>
      <c r="K350" s="41" t="str">
        <f t="shared" si="5"/>
        <v>Citizen Developer</v>
      </c>
      <c r="L350" s="18" t="s">
        <v>35</v>
      </c>
      <c r="M350" s="18">
        <f t="shared" si="6"/>
        <v>0</v>
      </c>
      <c r="P350" s="14">
        <f t="shared" si="7"/>
        <v>0.0141514985</v>
      </c>
      <c r="Q350" s="14">
        <f t="shared" si="8"/>
        <v>0.0003004445</v>
      </c>
      <c r="R350" s="14">
        <f t="shared" si="9"/>
        <v>0.0524814196</v>
      </c>
      <c r="S350" s="14">
        <f t="shared" si="10"/>
        <v>0.0333630806</v>
      </c>
      <c r="T350" s="14" t="str">
        <f t="shared" si="11"/>
        <v>DevOps Engineer</v>
      </c>
      <c r="U350" s="44">
        <f t="shared" si="12"/>
        <v>1</v>
      </c>
      <c r="V350" s="14">
        <f t="shared" si="13"/>
        <v>0</v>
      </c>
    </row>
    <row r="351" ht="14.25" customHeight="1">
      <c r="E351" s="18" t="s">
        <v>18</v>
      </c>
      <c r="F351" s="16">
        <v>45185.0</v>
      </c>
      <c r="G351" s="39">
        <f t="shared" si="1"/>
        <v>3.771909033</v>
      </c>
      <c r="H351" s="40">
        <f t="shared" si="2"/>
        <v>2.31645055</v>
      </c>
      <c r="I351" s="39">
        <f t="shared" si="3"/>
        <v>2.76789769</v>
      </c>
      <c r="J351" s="41">
        <f t="shared" si="4"/>
        <v>1.862505678</v>
      </c>
      <c r="K351" s="41" t="str">
        <f t="shared" si="5"/>
        <v>Software Engineer</v>
      </c>
      <c r="L351" s="18" t="s">
        <v>47</v>
      </c>
      <c r="M351" s="18">
        <f t="shared" si="6"/>
        <v>1</v>
      </c>
      <c r="P351" s="14">
        <f t="shared" si="7"/>
        <v>2.937659124</v>
      </c>
      <c r="Q351" s="14">
        <f t="shared" si="8"/>
        <v>2.599618778</v>
      </c>
      <c r="R351" s="14">
        <f t="shared" si="9"/>
        <v>3.32729789</v>
      </c>
      <c r="S351" s="14">
        <f t="shared" si="10"/>
        <v>3.160059552</v>
      </c>
      <c r="T351" s="14" t="str">
        <f t="shared" si="11"/>
        <v>DevOps Engineer</v>
      </c>
      <c r="U351" s="44">
        <f t="shared" si="12"/>
        <v>0</v>
      </c>
      <c r="V351" s="14">
        <f t="shared" si="13"/>
        <v>0</v>
      </c>
    </row>
    <row r="352" ht="14.25" customHeight="1">
      <c r="E352" s="18" t="s">
        <v>26</v>
      </c>
      <c r="F352" s="16">
        <v>91434.0</v>
      </c>
      <c r="G352" s="39">
        <f t="shared" si="1"/>
        <v>8.928014088</v>
      </c>
      <c r="H352" s="40">
        <f t="shared" si="2"/>
        <v>7.926131808</v>
      </c>
      <c r="I352" s="39">
        <f t="shared" si="3"/>
        <v>7.575276821</v>
      </c>
      <c r="J352" s="41">
        <f t="shared" si="4"/>
        <v>5.847093069</v>
      </c>
      <c r="K352" s="41" t="str">
        <f t="shared" si="5"/>
        <v>Software Engineer</v>
      </c>
      <c r="L352" s="18" t="s">
        <v>47</v>
      </c>
      <c r="M352" s="18">
        <f t="shared" si="6"/>
        <v>1</v>
      </c>
      <c r="P352" s="14">
        <f t="shared" si="7"/>
        <v>8.473571272</v>
      </c>
      <c r="Q352" s="14">
        <f t="shared" si="8"/>
        <v>9.075557921</v>
      </c>
      <c r="R352" s="14">
        <f t="shared" si="9"/>
        <v>7.844546541</v>
      </c>
      <c r="S352" s="14">
        <f t="shared" si="10"/>
        <v>8.106800481</v>
      </c>
      <c r="T352" s="14" t="str">
        <f t="shared" si="11"/>
        <v>Product Manager</v>
      </c>
      <c r="U352" s="44">
        <f t="shared" si="12"/>
        <v>0</v>
      </c>
      <c r="V352" s="14">
        <f t="shared" si="13"/>
        <v>0</v>
      </c>
    </row>
    <row r="353" ht="14.25" customHeight="1">
      <c r="E353" s="18" t="s">
        <v>18</v>
      </c>
      <c r="F353" s="16">
        <v>91418.0</v>
      </c>
      <c r="G353" s="39">
        <f t="shared" si="1"/>
        <v>7.188617216</v>
      </c>
      <c r="H353" s="40">
        <f t="shared" si="2"/>
        <v>9.618129851</v>
      </c>
      <c r="I353" s="39">
        <f t="shared" si="3"/>
        <v>8.75923216</v>
      </c>
      <c r="J353" s="41">
        <f t="shared" si="4"/>
        <v>10.61823617</v>
      </c>
      <c r="K353" s="41" t="str">
        <f t="shared" si="5"/>
        <v>Citizen Developer</v>
      </c>
      <c r="L353" s="18" t="s">
        <v>25</v>
      </c>
      <c r="M353" s="18">
        <f t="shared" si="6"/>
        <v>1</v>
      </c>
      <c r="P353" s="14">
        <f t="shared" si="7"/>
        <v>8.464258824</v>
      </c>
      <c r="Q353" s="14">
        <f t="shared" si="8"/>
        <v>9.065920268</v>
      </c>
      <c r="R353" s="14">
        <f t="shared" si="9"/>
        <v>7.835586504</v>
      </c>
      <c r="S353" s="14">
        <f t="shared" si="10"/>
        <v>8.097691859</v>
      </c>
      <c r="T353" s="14" t="str">
        <f t="shared" si="11"/>
        <v>Product Manager</v>
      </c>
      <c r="U353" s="44">
        <f t="shared" si="12"/>
        <v>0</v>
      </c>
      <c r="V353" s="14">
        <f t="shared" si="13"/>
        <v>0</v>
      </c>
    </row>
    <row r="354" ht="14.25" customHeight="1">
      <c r="E354" s="18" t="s">
        <v>18</v>
      </c>
      <c r="F354" s="16">
        <v>64114.0</v>
      </c>
      <c r="G354" s="39">
        <f t="shared" si="1"/>
        <v>0.0024246094</v>
      </c>
      <c r="H354" s="40">
        <f t="shared" si="2"/>
        <v>0.1375749618</v>
      </c>
      <c r="I354" s="39">
        <f t="shared" si="3"/>
        <v>0.05253264</v>
      </c>
      <c r="J354" s="41">
        <f t="shared" si="4"/>
        <v>0.2789566971</v>
      </c>
      <c r="K354" s="41" t="str">
        <f t="shared" si="5"/>
        <v>Citizen Developer</v>
      </c>
      <c r="L354" s="18" t="s">
        <v>17</v>
      </c>
      <c r="M354" s="18">
        <f t="shared" si="6"/>
        <v>0</v>
      </c>
      <c r="P354" s="14">
        <f t="shared" si="7"/>
        <v>0.0320194984</v>
      </c>
      <c r="Q354" s="14">
        <f t="shared" si="8"/>
        <v>0.0787176545</v>
      </c>
      <c r="R354" s="14">
        <f t="shared" si="9"/>
        <v>0.004735059</v>
      </c>
      <c r="S354" s="14">
        <f t="shared" si="10"/>
        <v>0.013281264</v>
      </c>
      <c r="T354" s="14" t="str">
        <f t="shared" si="11"/>
        <v>Product Manager</v>
      </c>
      <c r="U354" s="44">
        <f t="shared" si="12"/>
        <v>1</v>
      </c>
      <c r="V354" s="14">
        <f t="shared" si="13"/>
        <v>0</v>
      </c>
    </row>
    <row r="355" ht="14.25" customHeight="1">
      <c r="E355" s="18" t="s">
        <v>26</v>
      </c>
      <c r="F355" s="16">
        <v>34764.0</v>
      </c>
      <c r="G355" s="39">
        <f t="shared" si="1"/>
        <v>7.177157479</v>
      </c>
      <c r="H355" s="40">
        <f t="shared" si="2"/>
        <v>8.13197236</v>
      </c>
      <c r="I355" s="39">
        <f t="shared" si="3"/>
        <v>8.49534739</v>
      </c>
      <c r="J355" s="41">
        <f t="shared" si="4"/>
        <v>10.55550511</v>
      </c>
      <c r="K355" s="41" t="str">
        <f t="shared" si="5"/>
        <v>Citizen Developer</v>
      </c>
      <c r="L355" s="18" t="s">
        <v>25</v>
      </c>
      <c r="M355" s="18">
        <f t="shared" si="6"/>
        <v>1</v>
      </c>
      <c r="P355" s="14">
        <f t="shared" si="7"/>
        <v>7.595867113</v>
      </c>
      <c r="Q355" s="14">
        <f t="shared" si="8"/>
        <v>7.046016321</v>
      </c>
      <c r="R355" s="14">
        <f t="shared" si="9"/>
        <v>8.215035</v>
      </c>
      <c r="S355" s="14">
        <f t="shared" si="10"/>
        <v>7.951021834</v>
      </c>
      <c r="T355" s="14" t="str">
        <f t="shared" si="11"/>
        <v>DevOps Engineer</v>
      </c>
      <c r="U355" s="44">
        <f t="shared" si="12"/>
        <v>0</v>
      </c>
      <c r="V355" s="14">
        <f t="shared" si="13"/>
        <v>0</v>
      </c>
    </row>
    <row r="356" ht="14.25" customHeight="1">
      <c r="E356" s="18" t="s">
        <v>18</v>
      </c>
      <c r="F356" s="16">
        <v>42722.0</v>
      </c>
      <c r="G356" s="39">
        <f t="shared" si="1"/>
        <v>4.789271046</v>
      </c>
      <c r="H356" s="40">
        <f t="shared" si="2"/>
        <v>3.126846026</v>
      </c>
      <c r="I356" s="39">
        <f t="shared" si="3"/>
        <v>3.6481</v>
      </c>
      <c r="J356" s="41">
        <f t="shared" si="4"/>
        <v>2.595438561</v>
      </c>
      <c r="K356" s="41" t="str">
        <f t="shared" si="5"/>
        <v>Software Engineer</v>
      </c>
      <c r="L356" s="18" t="s">
        <v>35</v>
      </c>
      <c r="M356" s="18">
        <f t="shared" si="6"/>
        <v>0</v>
      </c>
      <c r="P356" s="14">
        <f t="shared" si="7"/>
        <v>3.842619545</v>
      </c>
      <c r="Q356" s="14">
        <f t="shared" si="8"/>
        <v>3.454517868</v>
      </c>
      <c r="R356" s="14">
        <f t="shared" si="9"/>
        <v>4.286507445</v>
      </c>
      <c r="S356" s="14">
        <f t="shared" si="10"/>
        <v>4.096396408</v>
      </c>
      <c r="T356" s="14" t="str">
        <f t="shared" si="11"/>
        <v>DevOps Engineer</v>
      </c>
      <c r="U356" s="44">
        <f t="shared" si="12"/>
        <v>1</v>
      </c>
      <c r="V356" s="14">
        <f t="shared" si="13"/>
        <v>0</v>
      </c>
    </row>
    <row r="357" ht="14.25" customHeight="1">
      <c r="E357" s="18" t="s">
        <v>18</v>
      </c>
      <c r="F357" s="16">
        <v>64990.0</v>
      </c>
      <c r="G357" s="39">
        <f t="shared" si="1"/>
        <v>0.0014714649</v>
      </c>
      <c r="H357" s="40">
        <f t="shared" si="2"/>
        <v>0.2102323271</v>
      </c>
      <c r="I357" s="39">
        <f t="shared" si="3"/>
        <v>0.10036224</v>
      </c>
      <c r="J357" s="41">
        <f t="shared" si="4"/>
        <v>0.3791647046</v>
      </c>
      <c r="K357" s="41" t="str">
        <f t="shared" si="5"/>
        <v>Citizen Developer</v>
      </c>
      <c r="L357" s="18" t="s">
        <v>47</v>
      </c>
      <c r="M357" s="18">
        <f t="shared" si="6"/>
        <v>0</v>
      </c>
      <c r="P357" s="14">
        <f t="shared" si="7"/>
        <v>0.071043534</v>
      </c>
      <c r="Q357" s="14">
        <f t="shared" si="8"/>
        <v>0.1355466945</v>
      </c>
      <c r="R357" s="14">
        <f t="shared" si="9"/>
        <v>0.0244646402</v>
      </c>
      <c r="S357" s="14">
        <f t="shared" si="10"/>
        <v>0.0411458369</v>
      </c>
      <c r="T357" s="14" t="str">
        <f t="shared" si="11"/>
        <v>Product Manager</v>
      </c>
      <c r="U357" s="44">
        <f t="shared" si="12"/>
        <v>0</v>
      </c>
      <c r="V357" s="14">
        <f t="shared" si="13"/>
        <v>0</v>
      </c>
    </row>
    <row r="358" ht="14.25" customHeight="1">
      <c r="E358" s="18" t="s">
        <v>26</v>
      </c>
      <c r="F358" s="16">
        <v>87890.0</v>
      </c>
      <c r="G358" s="39">
        <f t="shared" si="1"/>
        <v>6.935734456</v>
      </c>
      <c r="H358" s="40">
        <f t="shared" si="2"/>
        <v>6.056219121</v>
      </c>
      <c r="I358" s="39">
        <f t="shared" si="3"/>
        <v>5.750030292</v>
      </c>
      <c r="J358" s="41">
        <f t="shared" si="4"/>
        <v>4.258759936</v>
      </c>
      <c r="K358" s="41" t="str">
        <f t="shared" si="5"/>
        <v>Software Engineer</v>
      </c>
      <c r="L358" s="18" t="s">
        <v>47</v>
      </c>
      <c r="M358" s="18">
        <f t="shared" si="6"/>
        <v>1</v>
      </c>
      <c r="P358" s="14">
        <f t="shared" si="7"/>
        <v>6.53589641</v>
      </c>
      <c r="Q358" s="14">
        <f t="shared" si="8"/>
        <v>7.065850028</v>
      </c>
      <c r="R358" s="14">
        <f t="shared" si="9"/>
        <v>5.984930523</v>
      </c>
      <c r="S358" s="14">
        <f t="shared" si="10"/>
        <v>6.214273034</v>
      </c>
      <c r="T358" s="14" t="str">
        <f t="shared" si="11"/>
        <v>Product Manager</v>
      </c>
      <c r="U358" s="44">
        <f t="shared" si="12"/>
        <v>0</v>
      </c>
      <c r="V358" s="14">
        <f t="shared" si="13"/>
        <v>0</v>
      </c>
    </row>
    <row r="359" ht="14.25" customHeight="1">
      <c r="E359" s="18" t="s">
        <v>26</v>
      </c>
      <c r="F359" s="16">
        <v>71019.0</v>
      </c>
      <c r="G359" s="39">
        <f t="shared" si="1"/>
        <v>0.8958210983</v>
      </c>
      <c r="H359" s="40">
        <f t="shared" si="2"/>
        <v>0.5988262821</v>
      </c>
      <c r="I359" s="39">
        <f t="shared" si="3"/>
        <v>0.5052680265</v>
      </c>
      <c r="J359" s="41">
        <f t="shared" si="4"/>
        <v>0.1418097217</v>
      </c>
      <c r="K359" s="41" t="str">
        <f t="shared" si="5"/>
        <v>Software Engineer</v>
      </c>
      <c r="L359" s="18" t="s">
        <v>17</v>
      </c>
      <c r="M359" s="18">
        <f t="shared" si="6"/>
        <v>0</v>
      </c>
      <c r="P359" s="14">
        <f t="shared" si="7"/>
        <v>0.7559257908</v>
      </c>
      <c r="Q359" s="14">
        <f t="shared" si="8"/>
        <v>0.9429704712</v>
      </c>
      <c r="R359" s="14">
        <f t="shared" si="9"/>
        <v>0.5765543561</v>
      </c>
      <c r="S359" s="14">
        <f t="shared" si="10"/>
        <v>0.6492239837</v>
      </c>
      <c r="T359" s="14" t="str">
        <f t="shared" si="11"/>
        <v>Product Manager</v>
      </c>
      <c r="U359" s="44">
        <f t="shared" si="12"/>
        <v>1</v>
      </c>
      <c r="V359" s="14">
        <f t="shared" si="13"/>
        <v>0</v>
      </c>
    </row>
    <row r="360" ht="14.25" customHeight="1">
      <c r="E360" s="18" t="s">
        <v>26</v>
      </c>
      <c r="F360" s="16">
        <v>26513.0</v>
      </c>
      <c r="G360" s="39">
        <f t="shared" si="1"/>
        <v>12.27886916</v>
      </c>
      <c r="H360" s="40">
        <f t="shared" si="2"/>
        <v>13.5185739</v>
      </c>
      <c r="I360" s="39">
        <f t="shared" si="3"/>
        <v>13.98593891</v>
      </c>
      <c r="J360" s="41">
        <f t="shared" si="4"/>
        <v>16.59766898</v>
      </c>
      <c r="K360" s="41" t="str">
        <f t="shared" si="5"/>
        <v>Citizen Developer</v>
      </c>
      <c r="L360" s="18" t="s">
        <v>25</v>
      </c>
      <c r="M360" s="18">
        <f t="shared" si="6"/>
        <v>1</v>
      </c>
      <c r="P360" s="14">
        <f t="shared" si="7"/>
        <v>12.82470745</v>
      </c>
      <c r="Q360" s="14">
        <f t="shared" si="8"/>
        <v>12.10715222</v>
      </c>
      <c r="R360" s="14">
        <f t="shared" si="9"/>
        <v>13.62560884</v>
      </c>
      <c r="S360" s="14">
        <f t="shared" si="10"/>
        <v>13.28497259</v>
      </c>
      <c r="T360" s="14" t="str">
        <f t="shared" si="11"/>
        <v>DevOps Engineer</v>
      </c>
      <c r="U360" s="44">
        <f t="shared" si="12"/>
        <v>0</v>
      </c>
      <c r="V360" s="14">
        <f t="shared" si="13"/>
        <v>0</v>
      </c>
    </row>
    <row r="361" ht="14.25" customHeight="1">
      <c r="E361" s="18" t="s">
        <v>26</v>
      </c>
      <c r="F361" s="16">
        <v>30979.0</v>
      </c>
      <c r="G361" s="39">
        <f t="shared" si="1"/>
        <v>9.348439185</v>
      </c>
      <c r="H361" s="40">
        <f t="shared" si="2"/>
        <v>10.43394224</v>
      </c>
      <c r="I361" s="39">
        <f t="shared" si="3"/>
        <v>10.84502083</v>
      </c>
      <c r="J361" s="41">
        <f t="shared" si="4"/>
        <v>13.15820258</v>
      </c>
      <c r="K361" s="41" t="str">
        <f t="shared" si="5"/>
        <v>Citizen Developer</v>
      </c>
      <c r="L361" s="18" t="s">
        <v>35</v>
      </c>
      <c r="M361" s="18">
        <f t="shared" si="6"/>
        <v>0</v>
      </c>
      <c r="P361" s="14">
        <f t="shared" si="7"/>
        <v>9.825466837</v>
      </c>
      <c r="Q361" s="14">
        <f t="shared" si="8"/>
        <v>9.198684605</v>
      </c>
      <c r="R361" s="14">
        <f t="shared" si="9"/>
        <v>10.52800174</v>
      </c>
      <c r="S361" s="14">
        <f t="shared" si="10"/>
        <v>10.2288391</v>
      </c>
      <c r="T361" s="14" t="str">
        <f t="shared" si="11"/>
        <v>DevOps Engineer</v>
      </c>
      <c r="U361" s="44">
        <f t="shared" si="12"/>
        <v>1</v>
      </c>
      <c r="V361" s="14">
        <f t="shared" si="13"/>
        <v>0</v>
      </c>
    </row>
    <row r="362" ht="14.25" customHeight="1">
      <c r="E362" s="18" t="s">
        <v>18</v>
      </c>
      <c r="F362" s="16">
        <v>28342.0</v>
      </c>
      <c r="G362" s="39">
        <f t="shared" si="1"/>
        <v>13.15106941</v>
      </c>
      <c r="H362" s="40">
        <f t="shared" si="2"/>
        <v>10.28028922</v>
      </c>
      <c r="I362" s="39">
        <f t="shared" si="3"/>
        <v>11.209104</v>
      </c>
      <c r="J362" s="41">
        <f t="shared" si="4"/>
        <v>9.296623496</v>
      </c>
      <c r="K362" s="41" t="str">
        <f t="shared" si="5"/>
        <v>Software Engineer</v>
      </c>
      <c r="L362" s="18" t="s">
        <v>47</v>
      </c>
      <c r="M362" s="18">
        <f t="shared" si="6"/>
        <v>1</v>
      </c>
      <c r="P362" s="14">
        <f t="shared" si="7"/>
        <v>11.54817151</v>
      </c>
      <c r="Q362" s="14">
        <f t="shared" si="8"/>
        <v>10.86779133</v>
      </c>
      <c r="R362" s="14">
        <f t="shared" si="9"/>
        <v>12.30878801</v>
      </c>
      <c r="S362" s="14">
        <f t="shared" si="10"/>
        <v>11.98513681</v>
      </c>
      <c r="T362" s="14" t="str">
        <f t="shared" si="11"/>
        <v>DevOps Engineer</v>
      </c>
      <c r="U362" s="44">
        <f t="shared" si="12"/>
        <v>0</v>
      </c>
      <c r="V362" s="14">
        <f t="shared" si="13"/>
        <v>0</v>
      </c>
    </row>
    <row r="363" ht="14.25" customHeight="1">
      <c r="E363" s="18" t="s">
        <v>26</v>
      </c>
      <c r="F363" s="16">
        <v>87329.0</v>
      </c>
      <c r="G363" s="39">
        <f t="shared" si="1"/>
        <v>6.643394185</v>
      </c>
      <c r="H363" s="40">
        <f t="shared" si="2"/>
        <v>5.783249013</v>
      </c>
      <c r="I363" s="39">
        <f t="shared" si="3"/>
        <v>5.484130645</v>
      </c>
      <c r="J363" s="41">
        <f t="shared" si="4"/>
        <v>4.030362664</v>
      </c>
      <c r="K363" s="41" t="str">
        <f t="shared" si="5"/>
        <v>Software Engineer</v>
      </c>
      <c r="L363" s="18" t="s">
        <v>35</v>
      </c>
      <c r="M363" s="18">
        <f t="shared" si="6"/>
        <v>0</v>
      </c>
      <c r="P363" s="14">
        <f t="shared" si="7"/>
        <v>6.25219984</v>
      </c>
      <c r="Q363" s="14">
        <f t="shared" si="8"/>
        <v>6.770750938</v>
      </c>
      <c r="R363" s="14">
        <f t="shared" si="9"/>
        <v>5.713590333</v>
      </c>
      <c r="S363" s="14">
        <f t="shared" si="10"/>
        <v>5.937723106</v>
      </c>
      <c r="T363" s="14" t="str">
        <f t="shared" si="11"/>
        <v>Product Manager</v>
      </c>
      <c r="U363" s="44">
        <f t="shared" si="12"/>
        <v>0</v>
      </c>
      <c r="V363" s="14">
        <f t="shared" si="13"/>
        <v>0</v>
      </c>
    </row>
    <row r="364" ht="14.25" customHeight="1">
      <c r="E364" s="18" t="s">
        <v>26</v>
      </c>
      <c r="F364" s="16">
        <v>42602.0</v>
      </c>
      <c r="G364" s="39">
        <f t="shared" si="1"/>
        <v>3.591865441</v>
      </c>
      <c r="H364" s="40">
        <f t="shared" si="2"/>
        <v>4.276050494</v>
      </c>
      <c r="I364" s="39">
        <f t="shared" si="3"/>
        <v>4.540640719</v>
      </c>
      <c r="J364" s="41">
        <f t="shared" si="4"/>
        <v>6.076834779</v>
      </c>
      <c r="K364" s="41" t="str">
        <f t="shared" si="5"/>
        <v>Citizen Developer</v>
      </c>
      <c r="L364" s="18" t="s">
        <v>17</v>
      </c>
      <c r="M364" s="18">
        <f t="shared" si="6"/>
        <v>0</v>
      </c>
      <c r="P364" s="14">
        <f t="shared" si="7"/>
        <v>3.889809786</v>
      </c>
      <c r="Q364" s="14">
        <f t="shared" si="8"/>
        <v>3.499269068</v>
      </c>
      <c r="R364" s="14">
        <f t="shared" si="9"/>
        <v>4.336340763</v>
      </c>
      <c r="S364" s="14">
        <f t="shared" si="10"/>
        <v>4.145115343</v>
      </c>
      <c r="T364" s="14" t="str">
        <f t="shared" si="11"/>
        <v>DevOps Engineer</v>
      </c>
      <c r="U364" s="44">
        <f t="shared" si="12"/>
        <v>0</v>
      </c>
      <c r="V364" s="14">
        <f t="shared" si="13"/>
        <v>0</v>
      </c>
    </row>
    <row r="365" ht="14.25" customHeight="1">
      <c r="E365" s="18" t="s">
        <v>18</v>
      </c>
      <c r="F365" s="16">
        <v>56001.0</v>
      </c>
      <c r="G365" s="39">
        <f t="shared" si="1"/>
        <v>0.7405296468</v>
      </c>
      <c r="H365" s="40">
        <f t="shared" si="2"/>
        <v>0.193942481</v>
      </c>
      <c r="I365" s="39">
        <f t="shared" si="3"/>
        <v>0.33884041</v>
      </c>
      <c r="J365" s="41">
        <f t="shared" si="4"/>
        <v>0.08016627</v>
      </c>
      <c r="K365" s="41" t="str">
        <f t="shared" si="5"/>
        <v>Software Engineer</v>
      </c>
      <c r="L365" s="18" t="s">
        <v>25</v>
      </c>
      <c r="M365" s="18">
        <f t="shared" si="6"/>
        <v>0</v>
      </c>
      <c r="P365" s="14">
        <f t="shared" si="7"/>
        <v>0.399879259</v>
      </c>
      <c r="Q365" s="14">
        <f t="shared" si="8"/>
        <v>0.2816778712</v>
      </c>
      <c r="R365" s="14">
        <f t="shared" si="9"/>
        <v>0.5512887796</v>
      </c>
      <c r="S365" s="14">
        <f t="shared" si="10"/>
        <v>0.4844934454</v>
      </c>
      <c r="T365" s="14" t="str">
        <f t="shared" si="11"/>
        <v>DevOps Engineer</v>
      </c>
      <c r="U365" s="44">
        <f t="shared" si="12"/>
        <v>0</v>
      </c>
      <c r="V365" s="14">
        <f t="shared" si="13"/>
        <v>0</v>
      </c>
    </row>
    <row r="366" ht="14.25" customHeight="1">
      <c r="E366" s="18" t="s">
        <v>26</v>
      </c>
      <c r="F366" s="16">
        <v>31400.0</v>
      </c>
      <c r="G366" s="39">
        <f t="shared" si="1"/>
        <v>9.092768265</v>
      </c>
      <c r="H366" s="40">
        <f t="shared" si="2"/>
        <v>10.16373507</v>
      </c>
      <c r="I366" s="39">
        <f t="shared" si="3"/>
        <v>10.56950766</v>
      </c>
      <c r="J366" s="41">
        <f t="shared" si="4"/>
        <v>12.85454592</v>
      </c>
      <c r="K366" s="41" t="str">
        <f t="shared" si="5"/>
        <v>Citizen Developer</v>
      </c>
      <c r="L366" s="18" t="s">
        <v>25</v>
      </c>
      <c r="M366" s="18">
        <f t="shared" si="6"/>
        <v>1</v>
      </c>
      <c r="P366" s="14">
        <f t="shared" si="7"/>
        <v>9.563309289</v>
      </c>
      <c r="Q366" s="14">
        <f t="shared" si="8"/>
        <v>8.945084028</v>
      </c>
      <c r="R366" s="14">
        <f t="shared" si="9"/>
        <v>10.2565714</v>
      </c>
      <c r="S366" s="14">
        <f t="shared" si="10"/>
        <v>9.961318385</v>
      </c>
      <c r="T366" s="14" t="str">
        <f t="shared" si="11"/>
        <v>DevOps Engineer</v>
      </c>
      <c r="U366" s="44">
        <f t="shared" si="12"/>
        <v>0</v>
      </c>
      <c r="V366" s="14">
        <f t="shared" si="13"/>
        <v>0</v>
      </c>
    </row>
    <row r="367" ht="14.25" customHeight="1">
      <c r="E367" s="18" t="s">
        <v>26</v>
      </c>
      <c r="F367" s="16">
        <v>65923.0</v>
      </c>
      <c r="G367" s="39">
        <f t="shared" si="1"/>
        <v>0.1908626149</v>
      </c>
      <c r="H367" s="40">
        <f t="shared" si="2"/>
        <v>0.069822073</v>
      </c>
      <c r="I367" s="39">
        <f t="shared" si="3"/>
        <v>0.0404903247</v>
      </c>
      <c r="J367" s="41">
        <f t="shared" si="4"/>
        <v>0.0176953006</v>
      </c>
      <c r="K367" s="41" t="str">
        <f t="shared" si="5"/>
        <v>Software Engineer</v>
      </c>
      <c r="L367" s="18" t="s">
        <v>35</v>
      </c>
      <c r="M367" s="18">
        <f t="shared" si="6"/>
        <v>0</v>
      </c>
      <c r="P367" s="14">
        <f t="shared" si="7"/>
        <v>0.1294847748</v>
      </c>
      <c r="Q367" s="14">
        <f t="shared" si="8"/>
        <v>0.2129514845</v>
      </c>
      <c r="R367" s="14">
        <f t="shared" si="9"/>
        <v>0.0623559655</v>
      </c>
      <c r="S367" s="14">
        <f t="shared" si="10"/>
        <v>0.0877014857</v>
      </c>
      <c r="T367" s="14" t="str">
        <f t="shared" si="11"/>
        <v>Product Manager</v>
      </c>
      <c r="U367" s="44">
        <f t="shared" si="12"/>
        <v>0</v>
      </c>
      <c r="V367" s="14">
        <f t="shared" si="13"/>
        <v>0</v>
      </c>
    </row>
    <row r="368" ht="14.25" customHeight="1">
      <c r="E368" s="18" t="s">
        <v>18</v>
      </c>
      <c r="F368" s="16">
        <v>76974.0</v>
      </c>
      <c r="G368" s="39">
        <f t="shared" si="1"/>
        <v>1.5295745</v>
      </c>
      <c r="H368" s="40">
        <f t="shared" si="2"/>
        <v>2.745354026</v>
      </c>
      <c r="I368" s="39">
        <f t="shared" si="3"/>
        <v>2.29583104</v>
      </c>
      <c r="J368" s="41">
        <f t="shared" si="4"/>
        <v>3.291189254</v>
      </c>
      <c r="K368" s="41" t="str">
        <f t="shared" si="5"/>
        <v>Citizen Developer</v>
      </c>
      <c r="L368" s="18" t="s">
        <v>35</v>
      </c>
      <c r="M368" s="18">
        <f t="shared" si="6"/>
        <v>0</v>
      </c>
      <c r="P368" s="14">
        <f t="shared" si="7"/>
        <v>2.146048997</v>
      </c>
      <c r="Q368" s="14">
        <f t="shared" si="8"/>
        <v>2.454131121</v>
      </c>
      <c r="R368" s="14">
        <f t="shared" si="9"/>
        <v>1.835514918</v>
      </c>
      <c r="S368" s="14">
        <f t="shared" si="10"/>
        <v>1.963485774</v>
      </c>
      <c r="T368" s="14" t="str">
        <f t="shared" si="11"/>
        <v>Product Manager</v>
      </c>
      <c r="U368" s="44">
        <f t="shared" si="12"/>
        <v>0</v>
      </c>
      <c r="V368" s="14">
        <f t="shared" si="13"/>
        <v>0</v>
      </c>
    </row>
    <row r="369" ht="14.25" customHeight="1">
      <c r="E369" s="18" t="s">
        <v>26</v>
      </c>
      <c r="F369" s="16">
        <v>98038.0</v>
      </c>
      <c r="G369" s="39">
        <f t="shared" si="1"/>
        <v>13.31066393</v>
      </c>
      <c r="H369" s="40">
        <f t="shared" si="2"/>
        <v>12.08075928</v>
      </c>
      <c r="I369" s="39">
        <f t="shared" si="3"/>
        <v>11.64667198</v>
      </c>
      <c r="J369" s="41">
        <f t="shared" si="4"/>
        <v>9.477016427</v>
      </c>
      <c r="K369" s="41" t="str">
        <f t="shared" si="5"/>
        <v>Software Engineer</v>
      </c>
      <c r="L369" s="18" t="s">
        <v>17</v>
      </c>
      <c r="M369" s="18">
        <f t="shared" si="6"/>
        <v>0</v>
      </c>
      <c r="P369" s="14">
        <f t="shared" si="7"/>
        <v>12.75446889</v>
      </c>
      <c r="Q369" s="14">
        <f t="shared" si="8"/>
        <v>13.49068413</v>
      </c>
      <c r="R369" s="14">
        <f t="shared" si="9"/>
        <v>11.97998688</v>
      </c>
      <c r="S369" s="14">
        <f t="shared" si="10"/>
        <v>12.303569</v>
      </c>
      <c r="T369" s="14" t="str">
        <f t="shared" si="11"/>
        <v>Product Manager</v>
      </c>
      <c r="U369" s="44">
        <f t="shared" si="12"/>
        <v>1</v>
      </c>
      <c r="V369" s="14">
        <f t="shared" si="13"/>
        <v>0</v>
      </c>
    </row>
    <row r="370" ht="14.25" customHeight="1">
      <c r="E370" s="18" t="s">
        <v>26</v>
      </c>
      <c r="F370" s="16">
        <v>61537.0</v>
      </c>
      <c r="G370" s="39">
        <f t="shared" si="1"/>
        <v>0.0000029644</v>
      </c>
      <c r="H370" s="40">
        <f t="shared" si="2"/>
        <v>0.0304018746</v>
      </c>
      <c r="I370" s="39">
        <f t="shared" si="3"/>
        <v>0.0563482779</v>
      </c>
      <c r="J370" s="41">
        <f t="shared" si="4"/>
        <v>0.3267536364</v>
      </c>
      <c r="K370" s="41" t="str">
        <f t="shared" si="5"/>
        <v>Citizen Developer</v>
      </c>
      <c r="L370" s="18" t="s">
        <v>25</v>
      </c>
      <c r="M370" s="18">
        <f t="shared" si="6"/>
        <v>1</v>
      </c>
      <c r="P370" s="14">
        <f t="shared" si="7"/>
        <v>0.0062031488</v>
      </c>
      <c r="Q370" s="14">
        <f t="shared" si="8"/>
        <v>0.0005228845</v>
      </c>
      <c r="R370" s="14">
        <f t="shared" si="9"/>
        <v>0.0356787655</v>
      </c>
      <c r="S370" s="14">
        <f t="shared" si="10"/>
        <v>0.0202936077</v>
      </c>
      <c r="T370" s="14" t="str">
        <f t="shared" si="11"/>
        <v>DevOps Engineer</v>
      </c>
      <c r="U370" s="44">
        <f t="shared" si="12"/>
        <v>0</v>
      </c>
      <c r="V370" s="14">
        <f t="shared" si="13"/>
        <v>0</v>
      </c>
    </row>
    <row r="371" ht="14.25" customHeight="1">
      <c r="E371" s="18" t="s">
        <v>18</v>
      </c>
      <c r="F371" s="16">
        <v>56440.0</v>
      </c>
      <c r="G371" s="39">
        <f t="shared" si="1"/>
        <v>0.6669014165</v>
      </c>
      <c r="H371" s="40">
        <f t="shared" si="2"/>
        <v>0.1572035359</v>
      </c>
      <c r="I371" s="39">
        <f t="shared" si="3"/>
        <v>0.28965924</v>
      </c>
      <c r="J371" s="41">
        <f t="shared" si="4"/>
        <v>0.0572340965</v>
      </c>
      <c r="K371" s="41" t="str">
        <f t="shared" si="5"/>
        <v>Software Engineer</v>
      </c>
      <c r="L371" s="18" t="s">
        <v>35</v>
      </c>
      <c r="M371" s="18">
        <f t="shared" si="6"/>
        <v>0</v>
      </c>
      <c r="P371" s="14">
        <f t="shared" si="7"/>
        <v>0.3462852548</v>
      </c>
      <c r="Q371" s="14">
        <f t="shared" si="8"/>
        <v>0.2370066945</v>
      </c>
      <c r="R371" s="14">
        <f t="shared" si="9"/>
        <v>0.4880255225</v>
      </c>
      <c r="S371" s="14">
        <f t="shared" si="10"/>
        <v>0.4253069708</v>
      </c>
      <c r="T371" s="14" t="str">
        <f t="shared" si="11"/>
        <v>DevOps Engineer</v>
      </c>
      <c r="U371" s="44">
        <f t="shared" si="12"/>
        <v>1</v>
      </c>
      <c r="V371" s="14">
        <f t="shared" si="13"/>
        <v>0</v>
      </c>
    </row>
    <row r="372" ht="14.25" customHeight="1">
      <c r="E372" s="18" t="s">
        <v>26</v>
      </c>
      <c r="F372" s="16">
        <v>86035.0</v>
      </c>
      <c r="G372" s="39">
        <f t="shared" si="1"/>
        <v>5.993087171</v>
      </c>
      <c r="H372" s="40">
        <f t="shared" si="2"/>
        <v>5.177621126</v>
      </c>
      <c r="I372" s="39">
        <f t="shared" si="3"/>
        <v>4.894811451</v>
      </c>
      <c r="J372" s="41">
        <f t="shared" si="4"/>
        <v>3.527546273</v>
      </c>
      <c r="K372" s="41" t="str">
        <f t="shared" si="5"/>
        <v>Software Engineer</v>
      </c>
      <c r="L372" s="18" t="s">
        <v>47</v>
      </c>
      <c r="M372" s="18">
        <f t="shared" si="6"/>
        <v>1</v>
      </c>
      <c r="P372" s="14">
        <f t="shared" si="7"/>
        <v>5.621830347</v>
      </c>
      <c r="Q372" s="14">
        <f t="shared" si="8"/>
        <v>6.114080445</v>
      </c>
      <c r="R372" s="14">
        <f t="shared" si="9"/>
        <v>5.111722008</v>
      </c>
      <c r="S372" s="14">
        <f t="shared" si="10"/>
        <v>5.323838024</v>
      </c>
      <c r="T372" s="14" t="str">
        <f t="shared" si="11"/>
        <v>Product Manager</v>
      </c>
      <c r="U372" s="44">
        <f t="shared" si="12"/>
        <v>0</v>
      </c>
      <c r="V372" s="14">
        <f t="shared" si="13"/>
        <v>0</v>
      </c>
    </row>
    <row r="373" ht="14.25" customHeight="1">
      <c r="E373" s="18" t="s">
        <v>26</v>
      </c>
      <c r="F373" s="16">
        <v>67530.0</v>
      </c>
      <c r="G373" s="39">
        <f t="shared" si="1"/>
        <v>0.3570997779</v>
      </c>
      <c r="H373" s="40">
        <f t="shared" si="2"/>
        <v>0.1805728705</v>
      </c>
      <c r="I373" s="39">
        <f t="shared" si="3"/>
        <v>0.1309875905</v>
      </c>
      <c r="J373" s="41">
        <f t="shared" si="4"/>
        <v>0.0007659785</v>
      </c>
      <c r="K373" s="41" t="str">
        <f t="shared" si="5"/>
        <v>Software Engineer</v>
      </c>
      <c r="L373" s="18" t="s">
        <v>35</v>
      </c>
      <c r="M373" s="18">
        <f t="shared" si="6"/>
        <v>0</v>
      </c>
      <c r="P373" s="14">
        <f t="shared" si="7"/>
        <v>0.2709618181</v>
      </c>
      <c r="Q373" s="14">
        <f t="shared" si="8"/>
        <v>0.3870913612</v>
      </c>
      <c r="R373" s="14">
        <f t="shared" si="9"/>
        <v>0.1684378167</v>
      </c>
      <c r="S373" s="14">
        <f t="shared" si="10"/>
        <v>0.208706775</v>
      </c>
      <c r="T373" s="14" t="str">
        <f t="shared" si="11"/>
        <v>Product Manager</v>
      </c>
      <c r="U373" s="44">
        <f t="shared" si="12"/>
        <v>0</v>
      </c>
      <c r="V373" s="14">
        <f t="shared" si="13"/>
        <v>0</v>
      </c>
    </row>
    <row r="374" ht="14.25" customHeight="1">
      <c r="E374" s="18" t="s">
        <v>18</v>
      </c>
      <c r="F374" s="16">
        <v>25954.0</v>
      </c>
      <c r="G374" s="39">
        <f t="shared" si="1"/>
        <v>14.94008275</v>
      </c>
      <c r="H374" s="40">
        <f t="shared" si="2"/>
        <v>11.86863829</v>
      </c>
      <c r="I374" s="39">
        <f t="shared" si="3"/>
        <v>12.86513424</v>
      </c>
      <c r="J374" s="41">
        <f t="shared" si="4"/>
        <v>10.80986876</v>
      </c>
      <c r="K374" s="41" t="str">
        <f t="shared" si="5"/>
        <v>Software Engineer</v>
      </c>
      <c r="L374" s="18" t="s">
        <v>25</v>
      </c>
      <c r="M374" s="18">
        <f t="shared" si="6"/>
        <v>0</v>
      </c>
      <c r="P374" s="14">
        <f t="shared" si="7"/>
        <v>13.22820596</v>
      </c>
      <c r="Q374" s="14">
        <f t="shared" si="8"/>
        <v>12.49928885</v>
      </c>
      <c r="R374" s="14">
        <f t="shared" si="9"/>
        <v>14.04141967</v>
      </c>
      <c r="S374" s="14">
        <f t="shared" si="10"/>
        <v>13.69559226</v>
      </c>
      <c r="T374" s="14" t="str">
        <f t="shared" si="11"/>
        <v>DevOps Engineer</v>
      </c>
      <c r="U374" s="44">
        <f t="shared" si="12"/>
        <v>0</v>
      </c>
      <c r="V374" s="14">
        <f t="shared" si="13"/>
        <v>0</v>
      </c>
    </row>
    <row r="375" ht="14.25" customHeight="1">
      <c r="E375" s="18" t="s">
        <v>26</v>
      </c>
      <c r="F375" s="16">
        <v>88577.0</v>
      </c>
      <c r="G375" s="39">
        <f t="shared" si="1"/>
        <v>7.302307799</v>
      </c>
      <c r="H375" s="40">
        <f t="shared" si="2"/>
        <v>6.399071784</v>
      </c>
      <c r="I375" s="39">
        <f t="shared" si="3"/>
        <v>6.084224475</v>
      </c>
      <c r="J375" s="41">
        <f t="shared" si="4"/>
        <v>4.547028752</v>
      </c>
      <c r="K375" s="41" t="str">
        <f t="shared" si="5"/>
        <v>Software Engineer</v>
      </c>
      <c r="L375" s="18" t="s">
        <v>35</v>
      </c>
      <c r="M375" s="18">
        <f t="shared" si="6"/>
        <v>0</v>
      </c>
      <c r="P375" s="14">
        <f t="shared" si="7"/>
        <v>6.891884687</v>
      </c>
      <c r="Q375" s="14">
        <f t="shared" si="8"/>
        <v>7.435801818</v>
      </c>
      <c r="R375" s="14">
        <f t="shared" si="9"/>
        <v>6.325787189</v>
      </c>
      <c r="S375" s="14">
        <f t="shared" si="10"/>
        <v>6.56150954</v>
      </c>
      <c r="T375" s="14" t="str">
        <f t="shared" si="11"/>
        <v>Product Manager</v>
      </c>
      <c r="U375" s="44">
        <f t="shared" si="12"/>
        <v>0</v>
      </c>
      <c r="V375" s="14">
        <f t="shared" si="13"/>
        <v>0</v>
      </c>
    </row>
    <row r="376" ht="14.25" customHeight="1">
      <c r="E376" s="18" t="s">
        <v>26</v>
      </c>
      <c r="F376" s="16">
        <v>93102.0</v>
      </c>
      <c r="G376" s="39">
        <f t="shared" si="1"/>
        <v>9.952625875</v>
      </c>
      <c r="H376" s="40">
        <f t="shared" si="2"/>
        <v>8.893151027</v>
      </c>
      <c r="I376" s="39">
        <f t="shared" si="3"/>
        <v>8.521273706</v>
      </c>
      <c r="J376" s="41">
        <f t="shared" si="4"/>
        <v>6.681585568</v>
      </c>
      <c r="K376" s="41" t="str">
        <f t="shared" si="5"/>
        <v>Software Engineer</v>
      </c>
      <c r="L376" s="18" t="s">
        <v>35</v>
      </c>
      <c r="M376" s="18">
        <f t="shared" si="6"/>
        <v>0</v>
      </c>
      <c r="P376" s="14">
        <f t="shared" si="7"/>
        <v>9.472483073</v>
      </c>
      <c r="Q376" s="14">
        <f t="shared" si="8"/>
        <v>10.1083724</v>
      </c>
      <c r="R376" s="14">
        <f t="shared" si="9"/>
        <v>8.806719586</v>
      </c>
      <c r="S376" s="14">
        <f t="shared" si="10"/>
        <v>9.084463442</v>
      </c>
      <c r="T376" s="14" t="str">
        <f t="shared" si="11"/>
        <v>Product Manager</v>
      </c>
      <c r="U376" s="44">
        <f t="shared" si="12"/>
        <v>0</v>
      </c>
      <c r="V376" s="14">
        <f t="shared" si="13"/>
        <v>0</v>
      </c>
    </row>
    <row r="377" ht="14.25" customHeight="1">
      <c r="E377" s="18" t="s">
        <v>18</v>
      </c>
      <c r="F377" s="16">
        <v>27364.0</v>
      </c>
      <c r="G377" s="39">
        <f t="shared" si="1"/>
        <v>13.86996598</v>
      </c>
      <c r="H377" s="40">
        <f t="shared" si="2"/>
        <v>10.91700419</v>
      </c>
      <c r="I377" s="39">
        <f t="shared" si="3"/>
        <v>11.87353764</v>
      </c>
      <c r="J377" s="41">
        <f t="shared" si="4"/>
        <v>9.902579873</v>
      </c>
      <c r="K377" s="41" t="str">
        <f t="shared" si="5"/>
        <v>Software Engineer</v>
      </c>
      <c r="L377" s="18" t="s">
        <v>25</v>
      </c>
      <c r="M377" s="18">
        <f t="shared" si="6"/>
        <v>0</v>
      </c>
      <c r="P377" s="14">
        <f t="shared" si="7"/>
        <v>12.22243602</v>
      </c>
      <c r="Q377" s="14">
        <f t="shared" si="8"/>
        <v>11.52217765</v>
      </c>
      <c r="R377" s="14">
        <f t="shared" si="9"/>
        <v>13.00459359</v>
      </c>
      <c r="S377" s="14">
        <f t="shared" si="10"/>
        <v>12.67186017</v>
      </c>
      <c r="T377" s="14" t="str">
        <f t="shared" si="11"/>
        <v>DevOps Engineer</v>
      </c>
      <c r="U377" s="44">
        <f t="shared" si="12"/>
        <v>0</v>
      </c>
      <c r="V377" s="14">
        <f t="shared" si="13"/>
        <v>0</v>
      </c>
    </row>
    <row r="378" ht="14.25" customHeight="1">
      <c r="E378" s="18" t="s">
        <v>26</v>
      </c>
      <c r="F378" s="16">
        <v>58780.0</v>
      </c>
      <c r="G378" s="39">
        <f t="shared" si="1"/>
        <v>0.0769628214</v>
      </c>
      <c r="H378" s="40">
        <f t="shared" si="2"/>
        <v>0.2025552038</v>
      </c>
      <c r="I378" s="39">
        <f t="shared" si="3"/>
        <v>0.2632489542</v>
      </c>
      <c r="J378" s="41">
        <f t="shared" si="4"/>
        <v>0.7179574259</v>
      </c>
      <c r="K378" s="41" t="str">
        <f t="shared" si="5"/>
        <v>Citizen Developer</v>
      </c>
      <c r="L378" s="18" t="s">
        <v>17</v>
      </c>
      <c r="M378" s="18">
        <f t="shared" si="6"/>
        <v>0</v>
      </c>
      <c r="P378" s="14">
        <f t="shared" si="7"/>
        <v>0.1256419418</v>
      </c>
      <c r="Q378" s="14">
        <f t="shared" si="8"/>
        <v>0.0639246945</v>
      </c>
      <c r="R378" s="14">
        <f t="shared" si="9"/>
        <v>0.2158422284</v>
      </c>
      <c r="S378" s="14">
        <f t="shared" si="10"/>
        <v>0.1748541341</v>
      </c>
      <c r="T378" s="14" t="str">
        <f t="shared" si="11"/>
        <v>DevOps Engineer</v>
      </c>
      <c r="U378" s="44">
        <f t="shared" si="12"/>
        <v>0</v>
      </c>
      <c r="V378" s="14">
        <f t="shared" si="13"/>
        <v>0</v>
      </c>
    </row>
    <row r="379" ht="14.25" customHeight="1">
      <c r="E379" s="18" t="s">
        <v>26</v>
      </c>
      <c r="F379" s="16">
        <v>65185.0</v>
      </c>
      <c r="G379" s="39">
        <f t="shared" si="1"/>
        <v>0.1318258236</v>
      </c>
      <c r="H379" s="40">
        <f t="shared" si="2"/>
        <v>0.0362668858</v>
      </c>
      <c r="I379" s="39">
        <f t="shared" si="3"/>
        <v>0.016236386</v>
      </c>
      <c r="J379" s="41">
        <f t="shared" si="4"/>
        <v>0.0427760364</v>
      </c>
      <c r="K379" s="41" t="str">
        <f t="shared" si="5"/>
        <v>Product Manager</v>
      </c>
      <c r="L379" s="18" t="s">
        <v>17</v>
      </c>
      <c r="M379" s="18">
        <f t="shared" si="6"/>
        <v>1</v>
      </c>
      <c r="P379" s="14">
        <f t="shared" si="7"/>
        <v>0.0818188412</v>
      </c>
      <c r="Q379" s="14">
        <f t="shared" si="8"/>
        <v>0.1502854445</v>
      </c>
      <c r="R379" s="14">
        <f t="shared" si="9"/>
        <v>0.030944949</v>
      </c>
      <c r="S379" s="14">
        <f t="shared" si="10"/>
        <v>0.0494370172</v>
      </c>
      <c r="T379" s="14" t="str">
        <f t="shared" si="11"/>
        <v>Product Manager</v>
      </c>
      <c r="U379" s="44">
        <f t="shared" si="12"/>
        <v>1</v>
      </c>
      <c r="V379" s="14">
        <f t="shared" si="13"/>
        <v>0</v>
      </c>
    </row>
    <row r="380" ht="14.25" customHeight="1">
      <c r="E380" s="18" t="s">
        <v>26</v>
      </c>
      <c r="F380" s="16">
        <v>86140.0</v>
      </c>
      <c r="G380" s="39">
        <f t="shared" si="1"/>
        <v>6.044607065</v>
      </c>
      <c r="H380" s="40">
        <f t="shared" si="2"/>
        <v>5.225515588</v>
      </c>
      <c r="I380" s="39">
        <f t="shared" si="3"/>
        <v>4.941382565</v>
      </c>
      <c r="J380" s="41">
        <f t="shared" si="4"/>
        <v>3.567098226</v>
      </c>
      <c r="K380" s="41" t="str">
        <f t="shared" si="5"/>
        <v>Software Engineer</v>
      </c>
      <c r="L380" s="18" t="s">
        <v>47</v>
      </c>
      <c r="M380" s="18">
        <f t="shared" si="6"/>
        <v>1</v>
      </c>
      <c r="P380" s="14">
        <f t="shared" si="7"/>
        <v>5.671732435</v>
      </c>
      <c r="Q380" s="14">
        <f t="shared" si="8"/>
        <v>6.166116695</v>
      </c>
      <c r="R380" s="14">
        <f t="shared" si="9"/>
        <v>5.159311405</v>
      </c>
      <c r="S380" s="14">
        <f t="shared" si="10"/>
        <v>5.372402506</v>
      </c>
      <c r="T380" s="14" t="str">
        <f t="shared" si="11"/>
        <v>Product Manager</v>
      </c>
      <c r="U380" s="44">
        <f t="shared" si="12"/>
        <v>0</v>
      </c>
      <c r="V380" s="14">
        <f t="shared" si="13"/>
        <v>0</v>
      </c>
    </row>
    <row r="381" ht="14.25" customHeight="1">
      <c r="E381" s="18" t="s">
        <v>26</v>
      </c>
      <c r="F381" s="16">
        <v>63354.0</v>
      </c>
      <c r="G381" s="39">
        <f t="shared" si="1"/>
        <v>0.0323921744</v>
      </c>
      <c r="H381" s="40">
        <f t="shared" si="2"/>
        <v>0.0000538561</v>
      </c>
      <c r="I381" s="39">
        <f t="shared" si="3"/>
        <v>0.0031000311</v>
      </c>
      <c r="J381" s="41">
        <f t="shared" si="4"/>
        <v>0.1520404796</v>
      </c>
      <c r="K381" s="41" t="str">
        <f t="shared" si="5"/>
        <v>DevOps Engineer</v>
      </c>
      <c r="L381" s="18" t="s">
        <v>17</v>
      </c>
      <c r="M381" s="18">
        <f t="shared" si="6"/>
        <v>0</v>
      </c>
      <c r="P381" s="14">
        <f t="shared" si="7"/>
        <v>0.0105966291</v>
      </c>
      <c r="Q381" s="14">
        <f t="shared" si="8"/>
        <v>0.0418475212</v>
      </c>
      <c r="R381" s="14">
        <f t="shared" si="9"/>
        <v>0.0000516708</v>
      </c>
      <c r="S381" s="14">
        <f t="shared" si="10"/>
        <v>0.0015401203</v>
      </c>
      <c r="T381" s="14" t="str">
        <f t="shared" si="11"/>
        <v>Product Manager</v>
      </c>
      <c r="U381" s="44">
        <f t="shared" si="12"/>
        <v>1</v>
      </c>
      <c r="V381" s="14">
        <f t="shared" si="13"/>
        <v>0</v>
      </c>
    </row>
    <row r="382" ht="14.25" customHeight="1">
      <c r="E382" s="18" t="s">
        <v>18</v>
      </c>
      <c r="F382" s="16">
        <v>91515.0</v>
      </c>
      <c r="G382" s="39">
        <f t="shared" si="1"/>
        <v>7.240725804</v>
      </c>
      <c r="H382" s="40">
        <f t="shared" si="2"/>
        <v>9.678389374</v>
      </c>
      <c r="I382" s="39">
        <f t="shared" si="3"/>
        <v>8.81674249</v>
      </c>
      <c r="J382" s="41">
        <f t="shared" si="4"/>
        <v>10.68154639</v>
      </c>
      <c r="K382" s="41" t="str">
        <f t="shared" si="5"/>
        <v>Citizen Developer</v>
      </c>
      <c r="L382" s="18" t="s">
        <v>35</v>
      </c>
      <c r="M382" s="18">
        <f t="shared" si="6"/>
        <v>0</v>
      </c>
      <c r="P382" s="14">
        <f t="shared" si="7"/>
        <v>8.520794109</v>
      </c>
      <c r="Q382" s="14">
        <f t="shared" si="8"/>
        <v>9.124427111</v>
      </c>
      <c r="R382" s="14">
        <f t="shared" si="9"/>
        <v>7.889985302</v>
      </c>
      <c r="S382" s="14">
        <f t="shared" si="10"/>
        <v>8.15299145</v>
      </c>
      <c r="T382" s="14" t="str">
        <f t="shared" si="11"/>
        <v>Product Manager</v>
      </c>
      <c r="U382" s="44">
        <f t="shared" si="12"/>
        <v>0</v>
      </c>
      <c r="V382" s="14">
        <f t="shared" si="13"/>
        <v>0</v>
      </c>
    </row>
    <row r="383" ht="14.25" customHeight="1">
      <c r="E383" s="18" t="s">
        <v>26</v>
      </c>
      <c r="F383" s="16">
        <v>91615.0</v>
      </c>
      <c r="G383" s="39">
        <f t="shared" si="1"/>
        <v>9.036506511</v>
      </c>
      <c r="H383" s="40">
        <f t="shared" si="2"/>
        <v>8.028374678</v>
      </c>
      <c r="I383" s="39">
        <f t="shared" si="3"/>
        <v>7.67523849</v>
      </c>
      <c r="J383" s="41">
        <f t="shared" si="4"/>
        <v>5.934955042</v>
      </c>
      <c r="K383" s="41" t="str">
        <f t="shared" si="5"/>
        <v>Software Engineer</v>
      </c>
      <c r="L383" s="18" t="s">
        <v>35</v>
      </c>
      <c r="M383" s="18">
        <f t="shared" si="6"/>
        <v>0</v>
      </c>
      <c r="P383" s="14">
        <f t="shared" si="7"/>
        <v>8.579274908</v>
      </c>
      <c r="Q383" s="14">
        <f t="shared" si="8"/>
        <v>9.184940445</v>
      </c>
      <c r="R383" s="14">
        <f t="shared" si="9"/>
        <v>7.946263537</v>
      </c>
      <c r="S383" s="14">
        <f t="shared" si="10"/>
        <v>8.210198337</v>
      </c>
      <c r="T383" s="14" t="str">
        <f t="shared" si="11"/>
        <v>Product Manager</v>
      </c>
      <c r="U383" s="44">
        <f t="shared" si="12"/>
        <v>0</v>
      </c>
      <c r="V383" s="14">
        <f t="shared" si="13"/>
        <v>0</v>
      </c>
    </row>
    <row r="384" ht="14.25" customHeight="1">
      <c r="E384" s="18" t="s">
        <v>18</v>
      </c>
      <c r="F384" s="16">
        <v>96802.0</v>
      </c>
      <c r="G384" s="39">
        <f t="shared" si="1"/>
        <v>10.36556452</v>
      </c>
      <c r="H384" s="40">
        <f t="shared" si="2"/>
        <v>13.24749608</v>
      </c>
      <c r="I384" s="39">
        <f t="shared" si="3"/>
        <v>12.236004</v>
      </c>
      <c r="J384" s="41">
        <f t="shared" si="4"/>
        <v>14.41693192</v>
      </c>
      <c r="K384" s="41" t="str">
        <f t="shared" si="5"/>
        <v>Citizen Developer</v>
      </c>
      <c r="L384" s="18" t="s">
        <v>35</v>
      </c>
      <c r="M384" s="18">
        <f t="shared" si="6"/>
        <v>0</v>
      </c>
      <c r="P384" s="14">
        <f t="shared" si="7"/>
        <v>11.88691062</v>
      </c>
      <c r="Q384" s="14">
        <f t="shared" si="8"/>
        <v>12.59800373</v>
      </c>
      <c r="R384" s="14">
        <f t="shared" si="9"/>
        <v>11.13965229</v>
      </c>
      <c r="S384" s="14">
        <f t="shared" si="10"/>
        <v>11.45175627</v>
      </c>
      <c r="T384" s="14" t="str">
        <f t="shared" si="11"/>
        <v>Product Manager</v>
      </c>
      <c r="U384" s="44">
        <f t="shared" si="12"/>
        <v>0</v>
      </c>
      <c r="V384" s="14">
        <f t="shared" si="13"/>
        <v>0</v>
      </c>
    </row>
    <row r="385" ht="14.25" customHeight="1">
      <c r="E385" s="18" t="s">
        <v>26</v>
      </c>
      <c r="F385" s="16">
        <v>70063.0</v>
      </c>
      <c r="G385" s="39">
        <f t="shared" si="1"/>
        <v>0.7239938149</v>
      </c>
      <c r="H385" s="40">
        <f t="shared" si="2"/>
        <v>0.460007689</v>
      </c>
      <c r="I385" s="39">
        <f t="shared" si="3"/>
        <v>0.3784982052</v>
      </c>
      <c r="J385" s="41">
        <f t="shared" si="4"/>
        <v>0.0789476901</v>
      </c>
      <c r="K385" s="41" t="str">
        <f t="shared" si="5"/>
        <v>Software Engineer</v>
      </c>
      <c r="L385" s="18" t="s">
        <v>17</v>
      </c>
      <c r="M385" s="18">
        <f t="shared" si="6"/>
        <v>0</v>
      </c>
      <c r="P385" s="14">
        <f t="shared" si="7"/>
        <v>0.5988282363</v>
      </c>
      <c r="Q385" s="14">
        <f t="shared" si="8"/>
        <v>0.7664418845</v>
      </c>
      <c r="R385" s="14">
        <f t="shared" si="9"/>
        <v>0.4405133067</v>
      </c>
      <c r="S385" s="14">
        <f t="shared" si="10"/>
        <v>0.5043050209</v>
      </c>
      <c r="T385" s="14" t="str">
        <f t="shared" si="11"/>
        <v>Product Manager</v>
      </c>
      <c r="U385" s="44">
        <f t="shared" si="12"/>
        <v>1</v>
      </c>
      <c r="V385" s="14">
        <f t="shared" si="13"/>
        <v>0</v>
      </c>
    </row>
    <row r="386" ht="14.25" customHeight="1">
      <c r="E386" s="18" t="s">
        <v>18</v>
      </c>
      <c r="F386" s="16">
        <v>90375.0</v>
      </c>
      <c r="G386" s="39">
        <f t="shared" si="1"/>
        <v>6.640205797</v>
      </c>
      <c r="H386" s="40">
        <f t="shared" si="2"/>
        <v>8.982074868</v>
      </c>
      <c r="I386" s="39">
        <f t="shared" si="3"/>
        <v>8.15273809</v>
      </c>
      <c r="J386" s="41">
        <f t="shared" si="4"/>
        <v>9.949378313</v>
      </c>
      <c r="K386" s="41" t="str">
        <f t="shared" si="5"/>
        <v>Citizen Developer</v>
      </c>
      <c r="L386" s="18" t="s">
        <v>25</v>
      </c>
      <c r="M386" s="18">
        <f t="shared" si="6"/>
        <v>1</v>
      </c>
      <c r="P386" s="14">
        <f t="shared" si="7"/>
        <v>7.868249005</v>
      </c>
      <c r="Q386" s="14">
        <f t="shared" si="8"/>
        <v>8.448711111</v>
      </c>
      <c r="R386" s="14">
        <f t="shared" si="9"/>
        <v>7.26254942</v>
      </c>
      <c r="S386" s="14">
        <f t="shared" si="10"/>
        <v>7.514968934</v>
      </c>
      <c r="T386" s="14" t="str">
        <f t="shared" si="11"/>
        <v>Product Manager</v>
      </c>
      <c r="U386" s="44">
        <f t="shared" si="12"/>
        <v>0</v>
      </c>
      <c r="V386" s="14">
        <f t="shared" si="13"/>
        <v>0</v>
      </c>
    </row>
    <row r="387" ht="14.25" customHeight="1">
      <c r="E387" s="18" t="s">
        <v>18</v>
      </c>
      <c r="F387" s="16">
        <v>69283.0</v>
      </c>
      <c r="G387" s="39">
        <f t="shared" si="1"/>
        <v>0.2187055739</v>
      </c>
      <c r="H387" s="40">
        <f t="shared" si="2"/>
        <v>0.7882083523</v>
      </c>
      <c r="I387" s="39">
        <f t="shared" si="3"/>
        <v>0.55666521</v>
      </c>
      <c r="J387" s="41">
        <f t="shared" si="4"/>
        <v>1.092157747</v>
      </c>
      <c r="K387" s="41" t="str">
        <f t="shared" si="5"/>
        <v>Citizen Developer</v>
      </c>
      <c r="L387" s="18" t="s">
        <v>25</v>
      </c>
      <c r="M387" s="18">
        <f t="shared" si="6"/>
        <v>1</v>
      </c>
      <c r="P387" s="14">
        <f t="shared" si="7"/>
        <v>0.4841932073</v>
      </c>
      <c r="Q387" s="14">
        <f t="shared" si="8"/>
        <v>0.6359530845</v>
      </c>
      <c r="R387" s="14">
        <f t="shared" si="9"/>
        <v>0.3430582714</v>
      </c>
      <c r="S387" s="14">
        <f t="shared" si="10"/>
        <v>0.3996064998</v>
      </c>
      <c r="T387" s="14" t="str">
        <f t="shared" si="11"/>
        <v>Product Manager</v>
      </c>
      <c r="U387" s="44">
        <f t="shared" si="12"/>
        <v>0</v>
      </c>
      <c r="V387" s="14">
        <f t="shared" si="13"/>
        <v>0</v>
      </c>
    </row>
    <row r="388" ht="14.25" customHeight="1">
      <c r="E388" s="18" t="s">
        <v>26</v>
      </c>
      <c r="F388" s="16">
        <v>64152.0</v>
      </c>
      <c r="G388" s="39">
        <f t="shared" si="1"/>
        <v>0.0674847449</v>
      </c>
      <c r="H388" s="40">
        <f t="shared" si="2"/>
        <v>0.0075931473</v>
      </c>
      <c r="I388" s="39">
        <f t="shared" si="3"/>
        <v>0.0005818747</v>
      </c>
      <c r="J388" s="41">
        <f t="shared" si="4"/>
        <v>0.0961766996</v>
      </c>
      <c r="K388" s="41" t="str">
        <f t="shared" si="5"/>
        <v>Product Manager</v>
      </c>
      <c r="L388" s="18" t="s">
        <v>17</v>
      </c>
      <c r="M388" s="18">
        <f t="shared" si="6"/>
        <v>1</v>
      </c>
      <c r="P388" s="14">
        <f t="shared" si="7"/>
        <v>0.0333938818</v>
      </c>
      <c r="Q388" s="14">
        <f t="shared" si="8"/>
        <v>0.0808644012</v>
      </c>
      <c r="R388" s="14">
        <f t="shared" si="9"/>
        <v>0.0052724684</v>
      </c>
      <c r="S388" s="14">
        <f t="shared" si="10"/>
        <v>0.0141715612</v>
      </c>
      <c r="T388" s="14" t="str">
        <f t="shared" si="11"/>
        <v>Product Manager</v>
      </c>
      <c r="U388" s="44">
        <f t="shared" si="12"/>
        <v>1</v>
      </c>
      <c r="V388" s="14">
        <f t="shared" si="13"/>
        <v>0</v>
      </c>
    </row>
    <row r="389" ht="14.25" customHeight="1">
      <c r="E389" s="18" t="s">
        <v>18</v>
      </c>
      <c r="F389" s="16">
        <v>79874.0</v>
      </c>
      <c r="G389" s="39">
        <f t="shared" si="1"/>
        <v>2.330995113</v>
      </c>
      <c r="H389" s="40">
        <f t="shared" si="2"/>
        <v>3.790462399</v>
      </c>
      <c r="I389" s="39">
        <f t="shared" si="3"/>
        <v>3.25874704</v>
      </c>
      <c r="J389" s="41">
        <f t="shared" si="4"/>
        <v>4.427504092</v>
      </c>
      <c r="K389" s="41" t="str">
        <f t="shared" si="5"/>
        <v>Citizen Developer</v>
      </c>
      <c r="L389" s="18" t="s">
        <v>17</v>
      </c>
      <c r="M389" s="18">
        <f t="shared" si="6"/>
        <v>0</v>
      </c>
      <c r="P389" s="14">
        <f t="shared" si="7"/>
        <v>3.079814156</v>
      </c>
      <c r="Q389" s="14">
        <f t="shared" si="8"/>
        <v>3.446839788</v>
      </c>
      <c r="R389" s="14">
        <f t="shared" si="9"/>
        <v>2.705405741</v>
      </c>
      <c r="S389" s="14">
        <f t="shared" si="10"/>
        <v>2.860307506</v>
      </c>
      <c r="T389" s="14" t="str">
        <f t="shared" si="11"/>
        <v>Product Manager</v>
      </c>
      <c r="U389" s="44">
        <f t="shared" si="12"/>
        <v>1</v>
      </c>
      <c r="V389" s="14">
        <f t="shared" si="13"/>
        <v>0</v>
      </c>
    </row>
    <row r="390" ht="14.25" customHeight="1">
      <c r="E390" s="18" t="s">
        <v>18</v>
      </c>
      <c r="F390" s="16">
        <v>75981.0</v>
      </c>
      <c r="G390" s="39">
        <f t="shared" si="1"/>
        <v>1.293814518</v>
      </c>
      <c r="H390" s="40">
        <f t="shared" si="2"/>
        <v>2.426151993</v>
      </c>
      <c r="I390" s="39">
        <f t="shared" si="3"/>
        <v>2.00477281</v>
      </c>
      <c r="J390" s="41">
        <f t="shared" si="4"/>
        <v>2.94075687</v>
      </c>
      <c r="K390" s="41" t="str">
        <f t="shared" si="5"/>
        <v>Citizen Developer</v>
      </c>
      <c r="L390" s="18" t="s">
        <v>47</v>
      </c>
      <c r="M390" s="18">
        <f t="shared" si="6"/>
        <v>0</v>
      </c>
      <c r="P390" s="14">
        <f t="shared" si="7"/>
        <v>1.864972417</v>
      </c>
      <c r="Q390" s="14">
        <f t="shared" si="8"/>
        <v>2.152871471</v>
      </c>
      <c r="R390" s="14">
        <f t="shared" si="9"/>
        <v>1.576309791</v>
      </c>
      <c r="S390" s="14">
        <f t="shared" si="10"/>
        <v>1.695059133</v>
      </c>
      <c r="T390" s="14" t="str">
        <f t="shared" si="11"/>
        <v>Product Manager</v>
      </c>
      <c r="U390" s="44">
        <f t="shared" si="12"/>
        <v>0</v>
      </c>
      <c r="V390" s="14">
        <f t="shared" si="13"/>
        <v>0</v>
      </c>
    </row>
    <row r="391" ht="14.25" customHeight="1">
      <c r="E391" s="18" t="s">
        <v>18</v>
      </c>
      <c r="F391" s="16">
        <v>72722.0</v>
      </c>
      <c r="G391" s="39">
        <f t="shared" si="1"/>
        <v>0.6586291101</v>
      </c>
      <c r="H391" s="40">
        <f t="shared" si="2"/>
        <v>1.517111961</v>
      </c>
      <c r="I391" s="39">
        <f t="shared" si="3"/>
        <v>1.1881</v>
      </c>
      <c r="J391" s="41">
        <f t="shared" si="4"/>
        <v>1.929219642</v>
      </c>
      <c r="K391" s="41" t="str">
        <f t="shared" si="5"/>
        <v>Citizen Developer</v>
      </c>
      <c r="L391" s="18" t="s">
        <v>47</v>
      </c>
      <c r="M391" s="18">
        <f t="shared" si="6"/>
        <v>0</v>
      </c>
      <c r="P391" s="14">
        <f t="shared" si="7"/>
        <v>1.081059121</v>
      </c>
      <c r="Q391" s="14">
        <f t="shared" si="8"/>
        <v>1.302717868</v>
      </c>
      <c r="R391" s="14">
        <f t="shared" si="9"/>
        <v>0.8641780331</v>
      </c>
      <c r="S391" s="14">
        <f t="shared" si="10"/>
        <v>0.9526626048</v>
      </c>
      <c r="T391" s="14" t="str">
        <f t="shared" si="11"/>
        <v>Product Manager</v>
      </c>
      <c r="U391" s="44">
        <f t="shared" si="12"/>
        <v>0</v>
      </c>
      <c r="V391" s="14">
        <f t="shared" si="13"/>
        <v>0</v>
      </c>
    </row>
    <row r="392" ht="14.25" customHeight="1">
      <c r="E392" s="18" t="s">
        <v>26</v>
      </c>
      <c r="F392" s="16">
        <v>99658.0</v>
      </c>
      <c r="G392" s="39">
        <f t="shared" si="1"/>
        <v>14.51898249</v>
      </c>
      <c r="H392" s="40">
        <f t="shared" si="2"/>
        <v>13.23314261</v>
      </c>
      <c r="I392" s="39">
        <f t="shared" si="3"/>
        <v>12.77863793</v>
      </c>
      <c r="J392" s="41">
        <f t="shared" si="4"/>
        <v>10.50068675</v>
      </c>
      <c r="K392" s="41" t="str">
        <f t="shared" si="5"/>
        <v>Software Engineer</v>
      </c>
      <c r="L392" s="18" t="s">
        <v>25</v>
      </c>
      <c r="M392" s="18">
        <f t="shared" si="6"/>
        <v>0</v>
      </c>
      <c r="P392" s="14">
        <f t="shared" si="7"/>
        <v>13.93782703</v>
      </c>
      <c r="Q392" s="14">
        <f t="shared" si="8"/>
        <v>14.70696933</v>
      </c>
      <c r="R392" s="14">
        <f t="shared" si="9"/>
        <v>13.12766349</v>
      </c>
      <c r="S392" s="14">
        <f t="shared" si="10"/>
        <v>13.46628977</v>
      </c>
      <c r="T392" s="14" t="str">
        <f t="shared" si="11"/>
        <v>Product Manager</v>
      </c>
      <c r="U392" s="44">
        <f t="shared" si="12"/>
        <v>0</v>
      </c>
      <c r="V392" s="14">
        <f t="shared" si="13"/>
        <v>0</v>
      </c>
    </row>
    <row r="393" ht="14.25" customHeight="1">
      <c r="E393" s="18" t="s">
        <v>18</v>
      </c>
      <c r="F393" s="16">
        <v>88637.0</v>
      </c>
      <c r="G393" s="39">
        <f t="shared" si="1"/>
        <v>5.774695813</v>
      </c>
      <c r="H393" s="40">
        <f t="shared" si="2"/>
        <v>7.970520289</v>
      </c>
      <c r="I393" s="39">
        <f t="shared" si="3"/>
        <v>7.19044225</v>
      </c>
      <c r="J393" s="41">
        <f t="shared" si="4"/>
        <v>8.883162755</v>
      </c>
      <c r="K393" s="41" t="str">
        <f t="shared" si="5"/>
        <v>Citizen Developer</v>
      </c>
      <c r="L393" s="18" t="s">
        <v>25</v>
      </c>
      <c r="M393" s="18">
        <f t="shared" si="6"/>
        <v>1</v>
      </c>
      <c r="P393" s="14">
        <f t="shared" si="7"/>
        <v>6.923423566</v>
      </c>
      <c r="Q393" s="14">
        <f t="shared" si="8"/>
        <v>7.468560218</v>
      </c>
      <c r="R393" s="14">
        <f t="shared" si="9"/>
        <v>6.35600453</v>
      </c>
      <c r="S393" s="14">
        <f t="shared" si="10"/>
        <v>6.592284072</v>
      </c>
      <c r="T393" s="14" t="str">
        <f t="shared" si="11"/>
        <v>Product Manager</v>
      </c>
      <c r="U393" s="44">
        <f t="shared" si="12"/>
        <v>0</v>
      </c>
      <c r="V393" s="14">
        <f t="shared" si="13"/>
        <v>0</v>
      </c>
    </row>
    <row r="394" ht="14.25" customHeight="1">
      <c r="E394" s="18" t="s">
        <v>18</v>
      </c>
      <c r="F394" s="16">
        <v>31110.0</v>
      </c>
      <c r="G394" s="39">
        <f t="shared" si="1"/>
        <v>11.22009029</v>
      </c>
      <c r="H394" s="40">
        <f t="shared" si="2"/>
        <v>8.581905866</v>
      </c>
      <c r="I394" s="39">
        <f t="shared" si="3"/>
        <v>9.43226944</v>
      </c>
      <c r="J394" s="41">
        <f t="shared" si="4"/>
        <v>7.685295137</v>
      </c>
      <c r="K394" s="41" t="str">
        <f t="shared" si="5"/>
        <v>Software Engineer</v>
      </c>
      <c r="L394" s="18" t="s">
        <v>35</v>
      </c>
      <c r="M394" s="18">
        <f t="shared" si="6"/>
        <v>0</v>
      </c>
      <c r="P394" s="14">
        <f t="shared" si="7"/>
        <v>9.743512973</v>
      </c>
      <c r="Q394" s="14">
        <f t="shared" si="8"/>
        <v>9.119393361</v>
      </c>
      <c r="R394" s="14">
        <f t="shared" si="9"/>
        <v>10.44316252</v>
      </c>
      <c r="S394" s="14">
        <f t="shared" si="10"/>
        <v>10.14521641</v>
      </c>
      <c r="T394" s="14" t="str">
        <f t="shared" si="11"/>
        <v>DevOps Engineer</v>
      </c>
      <c r="U394" s="44">
        <f t="shared" si="12"/>
        <v>1</v>
      </c>
      <c r="V394" s="14">
        <f t="shared" si="13"/>
        <v>0</v>
      </c>
    </row>
    <row r="395" ht="14.25" customHeight="1">
      <c r="E395" s="18" t="s">
        <v>18</v>
      </c>
      <c r="F395" s="16">
        <v>60997.0</v>
      </c>
      <c r="G395" s="39">
        <f t="shared" si="1"/>
        <v>0.1302779165</v>
      </c>
      <c r="H395" s="40">
        <f t="shared" si="2"/>
        <v>0.0035059413</v>
      </c>
      <c r="I395" s="39">
        <f t="shared" si="3"/>
        <v>0.00680625</v>
      </c>
      <c r="J395" s="41">
        <f t="shared" si="4"/>
        <v>0.0468564527</v>
      </c>
      <c r="K395" s="41" t="str">
        <f t="shared" si="5"/>
        <v>DevOps Engineer</v>
      </c>
      <c r="L395" s="18" t="s">
        <v>35</v>
      </c>
      <c r="M395" s="18">
        <f t="shared" si="6"/>
        <v>1</v>
      </c>
      <c r="P395" s="14">
        <f t="shared" si="7"/>
        <v>0.0176252364</v>
      </c>
      <c r="Q395" s="14">
        <f t="shared" si="8"/>
        <v>0.0009692845</v>
      </c>
      <c r="R395" s="14">
        <f t="shared" si="9"/>
        <v>0.0589946949</v>
      </c>
      <c r="S395" s="14">
        <f t="shared" si="10"/>
        <v>0.0385948161</v>
      </c>
      <c r="T395" s="14" t="str">
        <f t="shared" si="11"/>
        <v>DevOps Engineer</v>
      </c>
      <c r="U395" s="44">
        <f t="shared" si="12"/>
        <v>1</v>
      </c>
      <c r="V395" s="14">
        <f t="shared" si="13"/>
        <v>0</v>
      </c>
    </row>
    <row r="396" ht="14.25" customHeight="1">
      <c r="E396" s="18" t="s">
        <v>26</v>
      </c>
      <c r="F396" s="16">
        <v>91452.0</v>
      </c>
      <c r="G396" s="39">
        <f t="shared" si="1"/>
        <v>8.938774049</v>
      </c>
      <c r="H396" s="40">
        <f t="shared" si="2"/>
        <v>7.936270267</v>
      </c>
      <c r="I396" s="39">
        <f t="shared" si="3"/>
        <v>7.58518842</v>
      </c>
      <c r="J396" s="41">
        <f t="shared" si="4"/>
        <v>5.855801384</v>
      </c>
      <c r="K396" s="41" t="str">
        <f t="shared" si="5"/>
        <v>Software Engineer</v>
      </c>
      <c r="L396" s="18" t="s">
        <v>17</v>
      </c>
      <c r="M396" s="18">
        <f t="shared" si="6"/>
        <v>0</v>
      </c>
      <c r="P396" s="14">
        <f t="shared" si="7"/>
        <v>8.484053896</v>
      </c>
      <c r="Q396" s="14">
        <f t="shared" si="8"/>
        <v>9.086406401</v>
      </c>
      <c r="R396" s="14">
        <f t="shared" si="9"/>
        <v>7.854632704</v>
      </c>
      <c r="S396" s="14">
        <f t="shared" si="10"/>
        <v>8.117053801</v>
      </c>
      <c r="T396" s="14" t="str">
        <f t="shared" si="11"/>
        <v>Product Manager</v>
      </c>
      <c r="U396" s="44">
        <f t="shared" si="12"/>
        <v>1</v>
      </c>
      <c r="V396" s="14">
        <f t="shared" si="13"/>
        <v>0</v>
      </c>
    </row>
    <row r="397" ht="14.25" customHeight="1">
      <c r="E397" s="18" t="s">
        <v>18</v>
      </c>
      <c r="F397" s="16">
        <v>42828.0</v>
      </c>
      <c r="G397" s="39">
        <f t="shared" si="1"/>
        <v>4.742988471</v>
      </c>
      <c r="H397" s="40">
        <f t="shared" si="2"/>
        <v>3.089470659</v>
      </c>
      <c r="I397" s="39">
        <f t="shared" si="3"/>
        <v>3.60772036</v>
      </c>
      <c r="J397" s="41">
        <f t="shared" si="4"/>
        <v>2.561396947</v>
      </c>
      <c r="K397" s="41" t="str">
        <f t="shared" si="5"/>
        <v>Software Engineer</v>
      </c>
      <c r="L397" s="18" t="s">
        <v>35</v>
      </c>
      <c r="M397" s="18">
        <f t="shared" si="6"/>
        <v>0</v>
      </c>
      <c r="P397" s="14">
        <f t="shared" si="7"/>
        <v>3.801174391</v>
      </c>
      <c r="Q397" s="14">
        <f t="shared" si="8"/>
        <v>3.415227201</v>
      </c>
      <c r="R397" s="14">
        <f t="shared" si="9"/>
        <v>4.242727574</v>
      </c>
      <c r="S397" s="14">
        <f t="shared" si="10"/>
        <v>4.053600908</v>
      </c>
      <c r="T397" s="14" t="str">
        <f t="shared" si="11"/>
        <v>DevOps Engineer</v>
      </c>
      <c r="U397" s="44">
        <f t="shared" si="12"/>
        <v>1</v>
      </c>
      <c r="V397" s="14">
        <f t="shared" si="13"/>
        <v>0</v>
      </c>
    </row>
    <row r="398" ht="14.25" customHeight="1">
      <c r="E398" s="18" t="s">
        <v>26</v>
      </c>
      <c r="F398" s="16">
        <v>94606.0</v>
      </c>
      <c r="G398" s="39">
        <f t="shared" si="1"/>
        <v>10.92420334</v>
      </c>
      <c r="H398" s="40">
        <f t="shared" si="2"/>
        <v>9.812798498</v>
      </c>
      <c r="I398" s="39">
        <f t="shared" si="3"/>
        <v>9.421965787</v>
      </c>
      <c r="J398" s="41">
        <f t="shared" si="4"/>
        <v>7.481736524</v>
      </c>
      <c r="K398" s="41" t="str">
        <f t="shared" si="5"/>
        <v>Software Engineer</v>
      </c>
      <c r="L398" s="18" t="s">
        <v>35</v>
      </c>
      <c r="M398" s="18">
        <f t="shared" si="6"/>
        <v>0</v>
      </c>
      <c r="P398" s="14">
        <f t="shared" si="7"/>
        <v>10.4208874</v>
      </c>
      <c r="Q398" s="14">
        <f t="shared" si="8"/>
        <v>11.08734605</v>
      </c>
      <c r="R398" s="14">
        <f t="shared" si="9"/>
        <v>9.721997365</v>
      </c>
      <c r="S398" s="14">
        <f t="shared" si="10"/>
        <v>10.01370815</v>
      </c>
      <c r="T398" s="14" t="str">
        <f t="shared" si="11"/>
        <v>Product Manager</v>
      </c>
      <c r="U398" s="44">
        <f t="shared" si="12"/>
        <v>0</v>
      </c>
      <c r="V398" s="14">
        <f t="shared" si="13"/>
        <v>0</v>
      </c>
    </row>
    <row r="399" ht="14.25" customHeight="1">
      <c r="E399" s="18" t="s">
        <v>18</v>
      </c>
      <c r="F399" s="16">
        <v>65927.0</v>
      </c>
      <c r="G399" s="39">
        <f t="shared" si="1"/>
        <v>0.0174397585</v>
      </c>
      <c r="H399" s="40">
        <f t="shared" si="2"/>
        <v>0.3049369764</v>
      </c>
      <c r="I399" s="39">
        <f t="shared" si="3"/>
        <v>0.16851025</v>
      </c>
      <c r="J399" s="41">
        <f t="shared" si="4"/>
        <v>0.5033384771</v>
      </c>
      <c r="K399" s="41" t="str">
        <f t="shared" si="5"/>
        <v>Citizen Developer</v>
      </c>
      <c r="L399" s="18" t="s">
        <v>35</v>
      </c>
      <c r="M399" s="18">
        <f t="shared" si="6"/>
        <v>0</v>
      </c>
      <c r="P399" s="14">
        <f t="shared" si="7"/>
        <v>0.1297728067</v>
      </c>
      <c r="Q399" s="14">
        <f t="shared" si="8"/>
        <v>0.2133208178</v>
      </c>
      <c r="R399" s="14">
        <f t="shared" si="9"/>
        <v>0.0625558949</v>
      </c>
      <c r="S399" s="14">
        <f t="shared" si="10"/>
        <v>0.0879385612</v>
      </c>
      <c r="T399" s="14" t="str">
        <f t="shared" si="11"/>
        <v>Product Manager</v>
      </c>
      <c r="U399" s="44">
        <f t="shared" si="12"/>
        <v>0</v>
      </c>
      <c r="V399" s="14">
        <f t="shared" si="13"/>
        <v>0</v>
      </c>
    </row>
    <row r="400" ht="14.25" customHeight="1">
      <c r="E400" s="18" t="s">
        <v>18</v>
      </c>
      <c r="F400" s="16">
        <v>31332.0</v>
      </c>
      <c r="G400" s="39">
        <f t="shared" si="1"/>
        <v>11.0718591</v>
      </c>
      <c r="H400" s="40">
        <f t="shared" si="2"/>
        <v>8.452329394</v>
      </c>
      <c r="I400" s="39">
        <f t="shared" si="3"/>
        <v>9.296401</v>
      </c>
      <c r="J400" s="41">
        <f t="shared" si="4"/>
        <v>7.562700677</v>
      </c>
      <c r="K400" s="41" t="str">
        <f t="shared" si="5"/>
        <v>Software Engineer</v>
      </c>
      <c r="L400" s="18" t="s">
        <v>47</v>
      </c>
      <c r="M400" s="18">
        <f t="shared" si="6"/>
        <v>1</v>
      </c>
      <c r="P400" s="14">
        <f t="shared" si="7"/>
        <v>9.605412986</v>
      </c>
      <c r="Q400" s="14">
        <f t="shared" si="8"/>
        <v>8.985805601</v>
      </c>
      <c r="R400" s="14">
        <f t="shared" si="9"/>
        <v>10.30017284</v>
      </c>
      <c r="S400" s="14">
        <f t="shared" si="10"/>
        <v>10.00428834</v>
      </c>
      <c r="T400" s="14" t="str">
        <f t="shared" si="11"/>
        <v>DevOps Engineer</v>
      </c>
      <c r="U400" s="44">
        <f t="shared" si="12"/>
        <v>0</v>
      </c>
      <c r="V400" s="14">
        <f t="shared" si="13"/>
        <v>0</v>
      </c>
    </row>
    <row r="401" ht="14.25" customHeight="1">
      <c r="E401" s="18" t="s">
        <v>26</v>
      </c>
      <c r="F401" s="16">
        <v>49429.0</v>
      </c>
      <c r="G401" s="39">
        <f t="shared" si="1"/>
        <v>1.470208968</v>
      </c>
      <c r="H401" s="40">
        <f t="shared" si="2"/>
        <v>1.918671919</v>
      </c>
      <c r="I401" s="39">
        <f t="shared" si="3"/>
        <v>2.097219294</v>
      </c>
      <c r="J401" s="41">
        <f t="shared" si="4"/>
        <v>3.17703419</v>
      </c>
      <c r="K401" s="41" t="str">
        <f t="shared" si="5"/>
        <v>Citizen Developer</v>
      </c>
      <c r="L401" s="18" t="s">
        <v>35</v>
      </c>
      <c r="M401" s="18">
        <f t="shared" si="6"/>
        <v>0</v>
      </c>
      <c r="P401" s="14">
        <f t="shared" si="7"/>
        <v>1.662965176</v>
      </c>
      <c r="Q401" s="14">
        <f t="shared" si="8"/>
        <v>1.411185605</v>
      </c>
      <c r="R401" s="14">
        <f t="shared" si="9"/>
        <v>1.959127156</v>
      </c>
      <c r="S401" s="14">
        <f t="shared" si="10"/>
        <v>1.831300811</v>
      </c>
      <c r="T401" s="14" t="str">
        <f t="shared" si="11"/>
        <v>DevOps Engineer</v>
      </c>
      <c r="U401" s="44">
        <f t="shared" si="12"/>
        <v>1</v>
      </c>
      <c r="V401" s="14">
        <f t="shared" si="13"/>
        <v>0</v>
      </c>
    </row>
    <row r="402" ht="14.25" customHeight="1">
      <c r="E402" s="18" t="s">
        <v>18</v>
      </c>
      <c r="F402" s="16">
        <v>62281.0</v>
      </c>
      <c r="G402" s="39">
        <f t="shared" si="1"/>
        <v>0.0540750017</v>
      </c>
      <c r="H402" s="40">
        <f t="shared" si="2"/>
        <v>0.0351978832</v>
      </c>
      <c r="I402" s="39">
        <f t="shared" si="3"/>
        <v>0.00210681</v>
      </c>
      <c r="J402" s="41">
        <f t="shared" si="4"/>
        <v>0.118930843</v>
      </c>
      <c r="K402" s="41" t="str">
        <f t="shared" si="5"/>
        <v>Product Manager</v>
      </c>
      <c r="L402" s="18" t="s">
        <v>35</v>
      </c>
      <c r="M402" s="18">
        <f t="shared" si="6"/>
        <v>0</v>
      </c>
      <c r="P402" s="14">
        <f t="shared" si="7"/>
        <v>0.0000190103</v>
      </c>
      <c r="Q402" s="14">
        <f t="shared" si="8"/>
        <v>0.0094608045</v>
      </c>
      <c r="R402" s="14">
        <f t="shared" si="9"/>
        <v>0.0131075561</v>
      </c>
      <c r="S402" s="14">
        <f t="shared" si="10"/>
        <v>0.0046315693</v>
      </c>
      <c r="T402" s="14" t="str">
        <f t="shared" si="11"/>
        <v>Citizen Developer</v>
      </c>
      <c r="U402" s="44">
        <f t="shared" si="12"/>
        <v>0</v>
      </c>
      <c r="V402" s="14">
        <f t="shared" si="13"/>
        <v>0</v>
      </c>
    </row>
    <row r="403" ht="14.25" customHeight="1">
      <c r="E403" s="18" t="s">
        <v>18</v>
      </c>
      <c r="F403" s="16">
        <v>59846.0</v>
      </c>
      <c r="G403" s="39">
        <f t="shared" si="1"/>
        <v>0.2266143888</v>
      </c>
      <c r="H403" s="40">
        <f t="shared" si="2"/>
        <v>0.0031235816</v>
      </c>
      <c r="I403" s="39">
        <f t="shared" si="3"/>
        <v>0.03904576</v>
      </c>
      <c r="J403" s="41">
        <f t="shared" si="4"/>
        <v>0.0102745619</v>
      </c>
      <c r="K403" s="41" t="str">
        <f t="shared" si="5"/>
        <v>DevOps Engineer</v>
      </c>
      <c r="L403" s="18" t="s">
        <v>47</v>
      </c>
      <c r="M403" s="18">
        <f t="shared" si="6"/>
        <v>0</v>
      </c>
      <c r="P403" s="14">
        <f t="shared" si="7"/>
        <v>0.0614346147</v>
      </c>
      <c r="Q403" s="14">
        <f t="shared" si="8"/>
        <v>0.0213841878</v>
      </c>
      <c r="R403" s="14">
        <f t="shared" si="9"/>
        <v>0.1281555767</v>
      </c>
      <c r="S403" s="14">
        <f t="shared" si="10"/>
        <v>0.097066913</v>
      </c>
      <c r="T403" s="14" t="str">
        <f t="shared" si="11"/>
        <v>DevOps Engineer</v>
      </c>
      <c r="U403" s="44">
        <f t="shared" si="12"/>
        <v>0</v>
      </c>
      <c r="V403" s="14">
        <f t="shared" si="13"/>
        <v>0</v>
      </c>
    </row>
    <row r="404" ht="14.25" customHeight="1">
      <c r="E404" s="18" t="s">
        <v>26</v>
      </c>
      <c r="F404" s="16">
        <v>66949.0</v>
      </c>
      <c r="G404" s="39">
        <f t="shared" si="1"/>
        <v>0.291036794</v>
      </c>
      <c r="H404" s="40">
        <f t="shared" si="2"/>
        <v>0.1345706074</v>
      </c>
      <c r="I404" s="39">
        <f t="shared" si="3"/>
        <v>0.0923078551</v>
      </c>
      <c r="J404" s="41">
        <f t="shared" si="4"/>
        <v>0.0009256006</v>
      </c>
      <c r="K404" s="41" t="str">
        <f t="shared" si="5"/>
        <v>Software Engineer</v>
      </c>
      <c r="L404" s="18" t="s">
        <v>47</v>
      </c>
      <c r="M404" s="18">
        <f t="shared" si="6"/>
        <v>1</v>
      </c>
      <c r="P404" s="14">
        <f t="shared" si="7"/>
        <v>0.2138506883</v>
      </c>
      <c r="Q404" s="14">
        <f t="shared" si="8"/>
        <v>0.3181712045</v>
      </c>
      <c r="R404" s="14">
        <f t="shared" si="9"/>
        <v>0.1241235796</v>
      </c>
      <c r="S404" s="14">
        <f t="shared" si="10"/>
        <v>0.1589970696</v>
      </c>
      <c r="T404" s="14" t="str">
        <f t="shared" si="11"/>
        <v>Product Manager</v>
      </c>
      <c r="U404" s="44">
        <f t="shared" si="12"/>
        <v>0</v>
      </c>
      <c r="V404" s="14">
        <f t="shared" si="13"/>
        <v>0</v>
      </c>
    </row>
    <row r="405" ht="14.25" customHeight="1">
      <c r="E405" s="18" t="s">
        <v>26</v>
      </c>
      <c r="F405" s="16">
        <v>90485.0</v>
      </c>
      <c r="G405" s="39">
        <f t="shared" si="1"/>
        <v>8.369901824</v>
      </c>
      <c r="H405" s="40">
        <f t="shared" si="2"/>
        <v>7.400786539</v>
      </c>
      <c r="I405" s="39">
        <f t="shared" si="3"/>
        <v>7.0618921</v>
      </c>
      <c r="J405" s="41">
        <f t="shared" si="4"/>
        <v>5.397148194</v>
      </c>
      <c r="K405" s="41" t="str">
        <f t="shared" si="5"/>
        <v>Software Engineer</v>
      </c>
      <c r="L405" s="18" t="s">
        <v>47</v>
      </c>
      <c r="M405" s="18">
        <f t="shared" si="6"/>
        <v>1</v>
      </c>
      <c r="P405" s="14">
        <f t="shared" si="7"/>
        <v>7.930080884</v>
      </c>
      <c r="Q405" s="14">
        <f t="shared" si="8"/>
        <v>8.512778778</v>
      </c>
      <c r="R405" s="14">
        <f t="shared" si="9"/>
        <v>7.321958478</v>
      </c>
      <c r="S405" s="14">
        <f t="shared" si="10"/>
        <v>7.57539951</v>
      </c>
      <c r="T405" s="14" t="str">
        <f t="shared" si="11"/>
        <v>Product Manager</v>
      </c>
      <c r="U405" s="44">
        <f t="shared" si="12"/>
        <v>0</v>
      </c>
      <c r="V405" s="14">
        <f t="shared" si="13"/>
        <v>0</v>
      </c>
    </row>
    <row r="406" ht="14.25" customHeight="1">
      <c r="E406" s="18" t="s">
        <v>18</v>
      </c>
      <c r="F406" s="16">
        <v>99038.0</v>
      </c>
      <c r="G406" s="39">
        <f t="shared" si="1"/>
        <v>11.85534856</v>
      </c>
      <c r="H406" s="40">
        <f t="shared" si="2"/>
        <v>14.9251718</v>
      </c>
      <c r="I406" s="39">
        <f t="shared" si="3"/>
        <v>13.85030656</v>
      </c>
      <c r="J406" s="41">
        <f t="shared" si="4"/>
        <v>16.16493097</v>
      </c>
      <c r="K406" s="41" t="str">
        <f t="shared" si="5"/>
        <v>Citizen Developer</v>
      </c>
      <c r="L406" s="18" t="s">
        <v>25</v>
      </c>
      <c r="M406" s="18">
        <f t="shared" si="6"/>
        <v>1</v>
      </c>
      <c r="P406" s="14">
        <f t="shared" si="7"/>
        <v>13.47873688</v>
      </c>
      <c r="Q406" s="14">
        <f t="shared" si="8"/>
        <v>14.23527747</v>
      </c>
      <c r="R406" s="14">
        <f t="shared" si="9"/>
        <v>12.68222923</v>
      </c>
      <c r="S406" s="14">
        <f t="shared" si="10"/>
        <v>13.01509787</v>
      </c>
      <c r="T406" s="14" t="str">
        <f t="shared" si="11"/>
        <v>Product Manager</v>
      </c>
      <c r="U406" s="44">
        <f t="shared" si="12"/>
        <v>0</v>
      </c>
      <c r="V406" s="14">
        <f t="shared" si="13"/>
        <v>0</v>
      </c>
    </row>
    <row r="407" ht="14.25" customHeight="1">
      <c r="E407" s="18" t="s">
        <v>26</v>
      </c>
      <c r="F407" s="16">
        <v>49973.0</v>
      </c>
      <c r="G407" s="39">
        <f t="shared" si="1"/>
        <v>1.341245963</v>
      </c>
      <c r="H407" s="40">
        <f t="shared" si="2"/>
        <v>1.770925726</v>
      </c>
      <c r="I407" s="39">
        <f t="shared" si="3"/>
        <v>1.942616896</v>
      </c>
      <c r="J407" s="41">
        <f t="shared" si="4"/>
        <v>2.986065853</v>
      </c>
      <c r="K407" s="41" t="str">
        <f t="shared" si="5"/>
        <v>Citizen Developer</v>
      </c>
      <c r="L407" s="18" t="s">
        <v>35</v>
      </c>
      <c r="M407" s="18">
        <f t="shared" si="6"/>
        <v>0</v>
      </c>
      <c r="P407" s="14">
        <f t="shared" si="7"/>
        <v>1.5256204</v>
      </c>
      <c r="Q407" s="14">
        <f t="shared" si="8"/>
        <v>1.284897818</v>
      </c>
      <c r="R407" s="14">
        <f t="shared" si="9"/>
        <v>1.809800436</v>
      </c>
      <c r="S407" s="14">
        <f t="shared" si="10"/>
        <v>1.687025958</v>
      </c>
      <c r="T407" s="14" t="str">
        <f t="shared" si="11"/>
        <v>DevOps Engineer</v>
      </c>
      <c r="U407" s="44">
        <f t="shared" si="12"/>
        <v>1</v>
      </c>
      <c r="V407" s="14">
        <f t="shared" si="13"/>
        <v>0</v>
      </c>
    </row>
    <row r="408" ht="14.25" customHeight="1">
      <c r="E408" s="18" t="s">
        <v>18</v>
      </c>
      <c r="F408" s="16">
        <v>43761.0</v>
      </c>
      <c r="G408" s="39">
        <f t="shared" si="1"/>
        <v>4.345308357</v>
      </c>
      <c r="H408" s="40">
        <f t="shared" si="2"/>
        <v>2.77019078</v>
      </c>
      <c r="I408" s="39">
        <f t="shared" si="3"/>
        <v>3.26199721</v>
      </c>
      <c r="J408" s="41">
        <f t="shared" si="4"/>
        <v>2.271460389</v>
      </c>
      <c r="K408" s="41" t="str">
        <f t="shared" si="5"/>
        <v>Software Engineer</v>
      </c>
      <c r="L408" s="18" t="s">
        <v>35</v>
      </c>
      <c r="M408" s="18">
        <f t="shared" si="6"/>
        <v>0</v>
      </c>
      <c r="P408" s="14">
        <f t="shared" si="7"/>
        <v>3.446072712</v>
      </c>
      <c r="Q408" s="14">
        <f t="shared" si="8"/>
        <v>3.079089071</v>
      </c>
      <c r="R408" s="14">
        <f t="shared" si="9"/>
        <v>3.86707598</v>
      </c>
      <c r="S408" s="14">
        <f t="shared" si="10"/>
        <v>3.686613637</v>
      </c>
      <c r="T408" s="14" t="str">
        <f t="shared" si="11"/>
        <v>DevOps Engineer</v>
      </c>
      <c r="U408" s="44">
        <f t="shared" si="12"/>
        <v>1</v>
      </c>
      <c r="V408" s="14">
        <f t="shared" si="13"/>
        <v>0</v>
      </c>
    </row>
    <row r="409" ht="14.25" customHeight="1">
      <c r="E409" s="18" t="s">
        <v>26</v>
      </c>
      <c r="F409" s="16">
        <v>35751.0</v>
      </c>
      <c r="G409" s="39">
        <f t="shared" si="1"/>
        <v>6.658060278</v>
      </c>
      <c r="H409" s="40">
        <f t="shared" si="2"/>
        <v>7.578796103</v>
      </c>
      <c r="I409" s="39">
        <f t="shared" si="3"/>
        <v>7.929731658</v>
      </c>
      <c r="J409" s="41">
        <f t="shared" si="4"/>
        <v>9.923909261</v>
      </c>
      <c r="K409" s="41" t="str">
        <f t="shared" si="5"/>
        <v>Citizen Developer</v>
      </c>
      <c r="L409" s="18" t="s">
        <v>17</v>
      </c>
      <c r="M409" s="18">
        <f t="shared" si="6"/>
        <v>0</v>
      </c>
      <c r="P409" s="14">
        <f t="shared" si="7"/>
        <v>7.061562545</v>
      </c>
      <c r="Q409" s="14">
        <f t="shared" si="8"/>
        <v>6.531772871</v>
      </c>
      <c r="R409" s="14">
        <f t="shared" si="9"/>
        <v>7.658991133</v>
      </c>
      <c r="S409" s="14">
        <f t="shared" si="10"/>
        <v>7.404143762</v>
      </c>
      <c r="T409" s="14" t="str">
        <f t="shared" si="11"/>
        <v>DevOps Engineer</v>
      </c>
      <c r="U409" s="44">
        <f t="shared" si="12"/>
        <v>0</v>
      </c>
      <c r="V409" s="14">
        <f t="shared" si="13"/>
        <v>0</v>
      </c>
    </row>
    <row r="410" ht="14.25" customHeight="1">
      <c r="E410" s="18" t="s">
        <v>26</v>
      </c>
      <c r="F410" s="16">
        <v>66762.0</v>
      </c>
      <c r="G410" s="39">
        <f t="shared" si="1"/>
        <v>0.271209997</v>
      </c>
      <c r="H410" s="40">
        <f t="shared" si="2"/>
        <v>0.1212005313</v>
      </c>
      <c r="I410" s="39">
        <f t="shared" si="3"/>
        <v>0.0812945994</v>
      </c>
      <c r="J410" s="41">
        <f t="shared" si="4"/>
        <v>0.0024131364</v>
      </c>
      <c r="K410" s="41" t="str">
        <f t="shared" si="5"/>
        <v>Software Engineer</v>
      </c>
      <c r="L410" s="18" t="s">
        <v>47</v>
      </c>
      <c r="M410" s="18">
        <f t="shared" si="6"/>
        <v>1</v>
      </c>
      <c r="P410" s="14">
        <f t="shared" si="7"/>
        <v>0.1969051249</v>
      </c>
      <c r="Q410" s="14">
        <f t="shared" si="8"/>
        <v>0.2974248012</v>
      </c>
      <c r="R410" s="14">
        <f t="shared" si="9"/>
        <v>0.1112968096</v>
      </c>
      <c r="S410" s="14">
        <f t="shared" si="10"/>
        <v>0.1444337203</v>
      </c>
      <c r="T410" s="14" t="str">
        <f t="shared" si="11"/>
        <v>Product Manager</v>
      </c>
      <c r="U410" s="44">
        <f t="shared" si="12"/>
        <v>0</v>
      </c>
      <c r="V410" s="14">
        <f t="shared" si="13"/>
        <v>0</v>
      </c>
    </row>
    <row r="411" ht="14.25" customHeight="1">
      <c r="E411" s="18" t="s">
        <v>18</v>
      </c>
      <c r="F411" s="16">
        <v>64120.0</v>
      </c>
      <c r="G411" s="39">
        <f t="shared" si="1"/>
        <v>0.002365881</v>
      </c>
      <c r="H411" s="40">
        <f t="shared" si="2"/>
        <v>0.138020415</v>
      </c>
      <c r="I411" s="39">
        <f t="shared" si="3"/>
        <v>0.05280804</v>
      </c>
      <c r="J411" s="41">
        <f t="shared" si="4"/>
        <v>0.2795908533</v>
      </c>
      <c r="K411" s="41" t="str">
        <f t="shared" si="5"/>
        <v>Citizen Developer</v>
      </c>
      <c r="L411" s="18" t="s">
        <v>17</v>
      </c>
      <c r="M411" s="18">
        <f t="shared" si="6"/>
        <v>0</v>
      </c>
      <c r="P411" s="14">
        <f t="shared" si="7"/>
        <v>0.0322345863</v>
      </c>
      <c r="Q411" s="14">
        <f t="shared" si="8"/>
        <v>0.0790546945</v>
      </c>
      <c r="R411" s="14">
        <f t="shared" si="9"/>
        <v>0.0048179931</v>
      </c>
      <c r="S411" s="14">
        <f t="shared" si="10"/>
        <v>0.0134199172</v>
      </c>
      <c r="T411" s="14" t="str">
        <f t="shared" si="11"/>
        <v>Product Manager</v>
      </c>
      <c r="U411" s="44">
        <f t="shared" si="12"/>
        <v>1</v>
      </c>
      <c r="V411" s="14">
        <f t="shared" si="13"/>
        <v>0</v>
      </c>
    </row>
    <row r="412" ht="14.25" customHeight="1">
      <c r="E412" s="18" t="s">
        <v>18</v>
      </c>
      <c r="F412" s="16">
        <v>94685.0</v>
      </c>
      <c r="G412" s="39">
        <f t="shared" si="1"/>
        <v>9.047219839</v>
      </c>
      <c r="H412" s="40">
        <f t="shared" si="2"/>
        <v>11.75125934</v>
      </c>
      <c r="I412" s="39">
        <f t="shared" si="3"/>
        <v>10.79976769</v>
      </c>
      <c r="J412" s="41">
        <f t="shared" si="4"/>
        <v>12.85411446</v>
      </c>
      <c r="K412" s="41" t="str">
        <f t="shared" si="5"/>
        <v>Citizen Developer</v>
      </c>
      <c r="L412" s="18" t="s">
        <v>47</v>
      </c>
      <c r="M412" s="18">
        <f t="shared" si="6"/>
        <v>0</v>
      </c>
      <c r="P412" s="14">
        <f t="shared" si="7"/>
        <v>10.47195442</v>
      </c>
      <c r="Q412" s="14">
        <f t="shared" si="8"/>
        <v>11.14001878</v>
      </c>
      <c r="R412" s="14">
        <f t="shared" si="9"/>
        <v>9.771324361</v>
      </c>
      <c r="S412" s="14">
        <f t="shared" si="10"/>
        <v>10.06376878</v>
      </c>
      <c r="T412" s="14" t="str">
        <f t="shared" si="11"/>
        <v>Product Manager</v>
      </c>
      <c r="U412" s="44">
        <f t="shared" si="12"/>
        <v>0</v>
      </c>
      <c r="V412" s="14">
        <f t="shared" si="13"/>
        <v>0</v>
      </c>
    </row>
    <row r="413" ht="14.25" customHeight="1">
      <c r="E413" s="18" t="s">
        <v>26</v>
      </c>
      <c r="F413" s="16">
        <v>91248.0</v>
      </c>
      <c r="G413" s="39">
        <f t="shared" si="1"/>
        <v>8.817207256</v>
      </c>
      <c r="H413" s="40">
        <f t="shared" si="2"/>
        <v>7.82174717</v>
      </c>
      <c r="I413" s="39">
        <f t="shared" si="3"/>
        <v>7.473236399</v>
      </c>
      <c r="J413" s="41">
        <f t="shared" si="4"/>
        <v>5.75748659</v>
      </c>
      <c r="K413" s="41" t="str">
        <f t="shared" si="5"/>
        <v>Software Engineer</v>
      </c>
      <c r="L413" s="18" t="s">
        <v>25</v>
      </c>
      <c r="M413" s="18">
        <f t="shared" si="6"/>
        <v>0</v>
      </c>
      <c r="P413" s="14">
        <f t="shared" si="7"/>
        <v>8.365630267</v>
      </c>
      <c r="Q413" s="14">
        <f t="shared" si="8"/>
        <v>8.963836401</v>
      </c>
      <c r="R413" s="14">
        <f t="shared" si="9"/>
        <v>7.740702304</v>
      </c>
      <c r="S413" s="14">
        <f t="shared" si="10"/>
        <v>8.001228951</v>
      </c>
      <c r="T413" s="14" t="str">
        <f t="shared" si="11"/>
        <v>Product Manager</v>
      </c>
      <c r="U413" s="44">
        <f t="shared" si="12"/>
        <v>0</v>
      </c>
      <c r="V413" s="14">
        <f t="shared" si="13"/>
        <v>0</v>
      </c>
    </row>
    <row r="414" ht="14.25" customHeight="1">
      <c r="E414" s="18" t="s">
        <v>26</v>
      </c>
      <c r="F414" s="16">
        <v>54079.0</v>
      </c>
      <c r="G414" s="39">
        <f t="shared" si="1"/>
        <v>0.5587887505</v>
      </c>
      <c r="H414" s="40">
        <f t="shared" si="2"/>
        <v>0.8466968794</v>
      </c>
      <c r="I414" s="39">
        <f t="shared" si="3"/>
        <v>0.9666388265</v>
      </c>
      <c r="J414" s="41">
        <f t="shared" si="4"/>
        <v>1.735605164</v>
      </c>
      <c r="K414" s="41" t="str">
        <f t="shared" si="5"/>
        <v>Citizen Developer</v>
      </c>
      <c r="L414" s="18" t="s">
        <v>47</v>
      </c>
      <c r="M414" s="18">
        <f t="shared" si="6"/>
        <v>0</v>
      </c>
      <c r="P414" s="14">
        <f t="shared" si="7"/>
        <v>0.6798993102</v>
      </c>
      <c r="Q414" s="14">
        <f t="shared" si="8"/>
        <v>0.5226326045</v>
      </c>
      <c r="R414" s="14">
        <f t="shared" si="9"/>
        <v>0.8736420972</v>
      </c>
      <c r="S414" s="14">
        <f t="shared" si="10"/>
        <v>0.788998071</v>
      </c>
      <c r="T414" s="14" t="str">
        <f t="shared" si="11"/>
        <v>DevOps Engineer</v>
      </c>
      <c r="U414" s="44">
        <f t="shared" si="12"/>
        <v>0</v>
      </c>
      <c r="V414" s="14">
        <f t="shared" si="13"/>
        <v>0</v>
      </c>
    </row>
    <row r="415" ht="14.25" customHeight="1">
      <c r="E415" s="18" t="s">
        <v>18</v>
      </c>
      <c r="F415" s="16">
        <v>77467.0</v>
      </c>
      <c r="G415" s="39">
        <f t="shared" si="1"/>
        <v>1.653949494</v>
      </c>
      <c r="H415" s="40">
        <f t="shared" si="2"/>
        <v>2.911155939</v>
      </c>
      <c r="I415" s="39">
        <f t="shared" si="3"/>
        <v>2.44766025</v>
      </c>
      <c r="J415" s="41">
        <f t="shared" si="4"/>
        <v>3.472496266</v>
      </c>
      <c r="K415" s="41" t="str">
        <f t="shared" si="5"/>
        <v>Citizen Developer</v>
      </c>
      <c r="L415" s="18" t="s">
        <v>35</v>
      </c>
      <c r="M415" s="18">
        <f t="shared" si="6"/>
        <v>0</v>
      </c>
      <c r="P415" s="14">
        <f t="shared" si="7"/>
        <v>2.292922564</v>
      </c>
      <c r="Q415" s="14">
        <f t="shared" si="8"/>
        <v>2.611025085</v>
      </c>
      <c r="R415" s="14">
        <f t="shared" si="9"/>
        <v>1.971529848</v>
      </c>
      <c r="S415" s="14">
        <f t="shared" si="10"/>
        <v>2.104078958</v>
      </c>
      <c r="T415" s="14" t="str">
        <f t="shared" si="11"/>
        <v>Product Manager</v>
      </c>
      <c r="U415" s="44">
        <f t="shared" si="12"/>
        <v>0</v>
      </c>
      <c r="V415" s="14">
        <f t="shared" si="13"/>
        <v>0</v>
      </c>
    </row>
    <row r="416" ht="14.25" customHeight="1">
      <c r="E416" s="18" t="s">
        <v>26</v>
      </c>
      <c r="F416" s="16">
        <v>36574.0</v>
      </c>
      <c r="G416" s="39">
        <f t="shared" si="1"/>
        <v>6.240112609</v>
      </c>
      <c r="H416" s="40">
        <f t="shared" si="2"/>
        <v>7.132431957</v>
      </c>
      <c r="I416" s="39">
        <f t="shared" si="3"/>
        <v>7.472994982</v>
      </c>
      <c r="J416" s="41">
        <f t="shared" si="4"/>
        <v>9.412155732</v>
      </c>
      <c r="K416" s="41" t="str">
        <f t="shared" si="5"/>
        <v>Citizen Developer</v>
      </c>
      <c r="L416" s="18" t="s">
        <v>25</v>
      </c>
      <c r="M416" s="18">
        <f t="shared" si="6"/>
        <v>1</v>
      </c>
      <c r="P416" s="14">
        <f t="shared" si="7"/>
        <v>6.630934368</v>
      </c>
      <c r="Q416" s="14">
        <f t="shared" si="8"/>
        <v>6.117872455</v>
      </c>
      <c r="R416" s="14">
        <f t="shared" si="9"/>
        <v>7.210235859</v>
      </c>
      <c r="S416" s="14">
        <f t="shared" si="10"/>
        <v>6.963031295</v>
      </c>
      <c r="T416" s="14" t="str">
        <f t="shared" si="11"/>
        <v>DevOps Engineer</v>
      </c>
      <c r="U416" s="44">
        <f t="shared" si="12"/>
        <v>0</v>
      </c>
      <c r="V416" s="14">
        <f t="shared" si="13"/>
        <v>0</v>
      </c>
    </row>
    <row r="417" ht="14.25" customHeight="1">
      <c r="E417" s="18" t="s">
        <v>26</v>
      </c>
      <c r="F417" s="16">
        <v>79719.0</v>
      </c>
      <c r="G417" s="39">
        <f t="shared" si="1"/>
        <v>3.299593272</v>
      </c>
      <c r="H417" s="40">
        <f t="shared" si="2"/>
        <v>2.702205562</v>
      </c>
      <c r="I417" s="39">
        <f t="shared" si="3"/>
        <v>2.498998442</v>
      </c>
      <c r="J417" s="41">
        <f t="shared" si="4"/>
        <v>1.553952511</v>
      </c>
      <c r="K417" s="41" t="str">
        <f t="shared" si="5"/>
        <v>Software Engineer</v>
      </c>
      <c r="L417" s="18" t="s">
        <v>35</v>
      </c>
      <c r="M417" s="18">
        <f t="shared" si="6"/>
        <v>0</v>
      </c>
      <c r="P417" s="14">
        <f t="shared" si="7"/>
        <v>3.025651268</v>
      </c>
      <c r="Q417" s="14">
        <f t="shared" si="8"/>
        <v>3.389526471</v>
      </c>
      <c r="R417" s="14">
        <f t="shared" si="9"/>
        <v>2.654656827</v>
      </c>
      <c r="S417" s="14">
        <f t="shared" si="10"/>
        <v>2.808119181</v>
      </c>
      <c r="T417" s="14" t="str">
        <f t="shared" si="11"/>
        <v>Product Manager</v>
      </c>
      <c r="U417" s="44">
        <f t="shared" si="12"/>
        <v>0</v>
      </c>
      <c r="V417" s="14">
        <f t="shared" si="13"/>
        <v>0</v>
      </c>
    </row>
    <row r="418" ht="14.25" customHeight="1">
      <c r="E418" s="18" t="s">
        <v>26</v>
      </c>
      <c r="F418" s="16">
        <v>95259.0</v>
      </c>
      <c r="G418" s="39">
        <f t="shared" si="1"/>
        <v>11.36012371</v>
      </c>
      <c r="H418" s="40">
        <f t="shared" si="2"/>
        <v>10.22617214</v>
      </c>
      <c r="I418" s="39">
        <f t="shared" si="3"/>
        <v>9.82710946</v>
      </c>
      <c r="J418" s="41">
        <f t="shared" si="4"/>
        <v>7.843227701</v>
      </c>
      <c r="K418" s="41" t="str">
        <f t="shared" si="5"/>
        <v>Software Engineer</v>
      </c>
      <c r="L418" s="18" t="s">
        <v>17</v>
      </c>
      <c r="M418" s="18">
        <f t="shared" si="6"/>
        <v>0</v>
      </c>
      <c r="P418" s="14">
        <f t="shared" si="7"/>
        <v>10.84674657</v>
      </c>
      <c r="Q418" s="14">
        <f t="shared" si="8"/>
        <v>11.52647767</v>
      </c>
      <c r="R418" s="14">
        <f t="shared" si="9"/>
        <v>10.13347379</v>
      </c>
      <c r="S418" s="14">
        <f t="shared" si="10"/>
        <v>10.43124867</v>
      </c>
      <c r="T418" s="14" t="str">
        <f t="shared" si="11"/>
        <v>Product Manager</v>
      </c>
      <c r="U418" s="44">
        <f t="shared" si="12"/>
        <v>1</v>
      </c>
      <c r="V418" s="14">
        <f t="shared" si="13"/>
        <v>0</v>
      </c>
    </row>
    <row r="419" ht="14.25" customHeight="1">
      <c r="E419" s="18" t="s">
        <v>26</v>
      </c>
      <c r="F419" s="16">
        <v>94472.0</v>
      </c>
      <c r="G419" s="39">
        <f t="shared" si="1"/>
        <v>10.83580412</v>
      </c>
      <c r="H419" s="40">
        <f t="shared" si="2"/>
        <v>9.729026022</v>
      </c>
      <c r="I419" s="39">
        <f t="shared" si="3"/>
        <v>9.339882155</v>
      </c>
      <c r="J419" s="41">
        <f t="shared" si="4"/>
        <v>7.408610679</v>
      </c>
      <c r="K419" s="41" t="str">
        <f t="shared" si="5"/>
        <v>Software Engineer</v>
      </c>
      <c r="L419" s="18" t="s">
        <v>17</v>
      </c>
      <c r="M419" s="18">
        <f t="shared" si="6"/>
        <v>0</v>
      </c>
      <c r="P419" s="14">
        <f t="shared" si="7"/>
        <v>10.33455281</v>
      </c>
      <c r="Q419" s="14">
        <f t="shared" si="8"/>
        <v>10.99828787</v>
      </c>
      <c r="R419" s="14">
        <f t="shared" si="9"/>
        <v>9.63861421</v>
      </c>
      <c r="S419" s="14">
        <f t="shared" si="10"/>
        <v>9.929080598</v>
      </c>
      <c r="T419" s="14" t="str">
        <f t="shared" si="11"/>
        <v>Product Manager</v>
      </c>
      <c r="U419" s="44">
        <f t="shared" si="12"/>
        <v>1</v>
      </c>
      <c r="V419" s="14">
        <f t="shared" si="13"/>
        <v>0</v>
      </c>
    </row>
    <row r="420" ht="14.25" customHeight="1">
      <c r="E420" s="18" t="s">
        <v>26</v>
      </c>
      <c r="F420" s="16">
        <v>69588.0</v>
      </c>
      <c r="G420" s="39">
        <f t="shared" si="1"/>
        <v>0.6454166301</v>
      </c>
      <c r="H420" s="40">
        <f t="shared" si="2"/>
        <v>0.3978312657</v>
      </c>
      <c r="I420" s="39">
        <f t="shared" si="3"/>
        <v>0.3223083578</v>
      </c>
      <c r="J420" s="41">
        <f t="shared" si="4"/>
        <v>0.0545111901</v>
      </c>
      <c r="K420" s="41" t="str">
        <f t="shared" si="5"/>
        <v>Software Engineer</v>
      </c>
      <c r="L420" s="18" t="s">
        <v>35</v>
      </c>
      <c r="M420" s="18">
        <f t="shared" si="6"/>
        <v>0</v>
      </c>
      <c r="P420" s="14">
        <f t="shared" si="7"/>
        <v>0.527569693</v>
      </c>
      <c r="Q420" s="14">
        <f t="shared" si="8"/>
        <v>0.6855288012</v>
      </c>
      <c r="R420" s="14">
        <f t="shared" si="9"/>
        <v>0.379716939</v>
      </c>
      <c r="S420" s="14">
        <f t="shared" si="10"/>
        <v>0.4390975561</v>
      </c>
      <c r="T420" s="14" t="str">
        <f t="shared" si="11"/>
        <v>Product Manager</v>
      </c>
      <c r="U420" s="44">
        <f t="shared" si="12"/>
        <v>0</v>
      </c>
      <c r="V420" s="14">
        <f t="shared" si="13"/>
        <v>0</v>
      </c>
    </row>
    <row r="421" ht="14.25" customHeight="1">
      <c r="E421" s="18" t="s">
        <v>26</v>
      </c>
      <c r="F421" s="16">
        <v>97244.0</v>
      </c>
      <c r="G421" s="39">
        <f t="shared" si="1"/>
        <v>12.73760583</v>
      </c>
      <c r="H421" s="40">
        <f t="shared" si="2"/>
        <v>11.53511634</v>
      </c>
      <c r="I421" s="39">
        <f t="shared" si="3"/>
        <v>11.11103608</v>
      </c>
      <c r="J421" s="41">
        <f t="shared" si="4"/>
        <v>8.994458748</v>
      </c>
      <c r="K421" s="41" t="str">
        <f t="shared" si="5"/>
        <v>Software Engineer</v>
      </c>
      <c r="L421" s="18" t="s">
        <v>25</v>
      </c>
      <c r="M421" s="18">
        <f t="shared" si="6"/>
        <v>0</v>
      </c>
      <c r="P421" s="14">
        <f t="shared" si="7"/>
        <v>12.19364447</v>
      </c>
      <c r="Q421" s="14">
        <f t="shared" si="8"/>
        <v>12.91372139</v>
      </c>
      <c r="R421" s="14">
        <f t="shared" si="9"/>
        <v>11.43665081</v>
      </c>
      <c r="S421" s="14">
        <f t="shared" si="10"/>
        <v>11.75285943</v>
      </c>
      <c r="T421" s="14" t="str">
        <f t="shared" si="11"/>
        <v>Product Manager</v>
      </c>
      <c r="U421" s="44">
        <f t="shared" si="12"/>
        <v>0</v>
      </c>
      <c r="V421" s="14">
        <f t="shared" si="13"/>
        <v>0</v>
      </c>
    </row>
    <row r="422" ht="14.25" customHeight="1">
      <c r="E422" s="18" t="s">
        <v>18</v>
      </c>
      <c r="F422" s="16">
        <v>36022.0</v>
      </c>
      <c r="G422" s="39">
        <f t="shared" si="1"/>
        <v>8.170681078</v>
      </c>
      <c r="H422" s="40">
        <f t="shared" si="2"/>
        <v>5.945253301</v>
      </c>
      <c r="I422" s="39">
        <f t="shared" si="3"/>
        <v>6.6564</v>
      </c>
      <c r="J422" s="41">
        <f t="shared" si="4"/>
        <v>5.203127453</v>
      </c>
      <c r="K422" s="41" t="str">
        <f t="shared" si="5"/>
        <v>Software Engineer</v>
      </c>
      <c r="L422" s="18" t="s">
        <v>47</v>
      </c>
      <c r="M422" s="18">
        <f t="shared" si="6"/>
        <v>1</v>
      </c>
      <c r="P422" s="14">
        <f t="shared" si="7"/>
        <v>6.918268039</v>
      </c>
      <c r="Q422" s="14">
        <f t="shared" si="8"/>
        <v>6.393986535</v>
      </c>
      <c r="R422" s="14">
        <f t="shared" si="9"/>
        <v>7.50972768</v>
      </c>
      <c r="S422" s="14">
        <f t="shared" si="10"/>
        <v>7.257396957</v>
      </c>
      <c r="T422" s="14" t="str">
        <f t="shared" si="11"/>
        <v>DevOps Engineer</v>
      </c>
      <c r="U422" s="44">
        <f t="shared" si="12"/>
        <v>0</v>
      </c>
      <c r="V422" s="14">
        <f t="shared" si="13"/>
        <v>0</v>
      </c>
    </row>
    <row r="423" ht="14.25" customHeight="1">
      <c r="E423" s="18" t="s">
        <v>26</v>
      </c>
      <c r="F423" s="16">
        <v>62825.0</v>
      </c>
      <c r="G423" s="39">
        <f t="shared" si="1"/>
        <v>0.0161488844</v>
      </c>
      <c r="H423" s="40">
        <f t="shared" si="2"/>
        <v>0.0020758351</v>
      </c>
      <c r="I423" s="39">
        <f t="shared" si="3"/>
        <v>0.0117891652</v>
      </c>
      <c r="J423" s="41">
        <f t="shared" si="4"/>
        <v>0.1960928153</v>
      </c>
      <c r="K423" s="41" t="str">
        <f t="shared" si="5"/>
        <v>DevOps Engineer</v>
      </c>
      <c r="L423" s="18" t="s">
        <v>47</v>
      </c>
      <c r="M423" s="18">
        <f t="shared" si="6"/>
        <v>0</v>
      </c>
      <c r="P423" s="14">
        <f t="shared" si="7"/>
        <v>0.0025039946</v>
      </c>
      <c r="Q423" s="14">
        <f t="shared" si="8"/>
        <v>0.0230027778</v>
      </c>
      <c r="R423" s="14">
        <f t="shared" si="9"/>
        <v>0.0036105961</v>
      </c>
      <c r="S423" s="14">
        <f t="shared" si="10"/>
        <v>0.0001864764</v>
      </c>
      <c r="T423" s="14" t="str">
        <f t="shared" si="11"/>
        <v>Software Engineer</v>
      </c>
      <c r="U423" s="44">
        <f t="shared" si="12"/>
        <v>1</v>
      </c>
      <c r="V423" s="14">
        <f t="shared" si="13"/>
        <v>0</v>
      </c>
    </row>
    <row r="424" ht="14.25" customHeight="1">
      <c r="E424" s="18" t="s">
        <v>26</v>
      </c>
      <c r="F424" s="16">
        <v>83354.0</v>
      </c>
      <c r="G424" s="39">
        <f t="shared" si="1"/>
        <v>4.752305218</v>
      </c>
      <c r="H424" s="40">
        <f t="shared" si="2"/>
        <v>4.029408523</v>
      </c>
      <c r="I424" s="39">
        <f t="shared" si="3"/>
        <v>3.780388343</v>
      </c>
      <c r="J424" s="41">
        <f t="shared" si="4"/>
        <v>2.592345743</v>
      </c>
      <c r="K424" s="41" t="str">
        <f t="shared" si="5"/>
        <v>Software Engineer</v>
      </c>
      <c r="L424" s="18" t="s">
        <v>25</v>
      </c>
      <c r="M424" s="18">
        <f t="shared" si="6"/>
        <v>0</v>
      </c>
      <c r="P424" s="14">
        <f t="shared" si="7"/>
        <v>4.422356346</v>
      </c>
      <c r="Q424" s="14">
        <f t="shared" si="8"/>
        <v>4.860114188</v>
      </c>
      <c r="R424" s="14">
        <f t="shared" si="9"/>
        <v>3.97129873</v>
      </c>
      <c r="S424" s="14">
        <f t="shared" si="10"/>
        <v>4.158517585</v>
      </c>
      <c r="T424" s="14" t="str">
        <f t="shared" si="11"/>
        <v>Product Manager</v>
      </c>
      <c r="U424" s="44">
        <f t="shared" si="12"/>
        <v>0</v>
      </c>
      <c r="V424" s="14">
        <f t="shared" si="13"/>
        <v>0</v>
      </c>
    </row>
    <row r="425" ht="14.25" customHeight="1">
      <c r="E425" s="18" t="s">
        <v>26</v>
      </c>
      <c r="F425" s="16">
        <v>37423.0</v>
      </c>
      <c r="G425" s="39">
        <f t="shared" si="1"/>
        <v>5.823156528</v>
      </c>
      <c r="H425" s="40">
        <f t="shared" si="2"/>
        <v>6.686161673</v>
      </c>
      <c r="I425" s="39">
        <f t="shared" si="3"/>
        <v>7.016024481</v>
      </c>
      <c r="J425" s="41">
        <f t="shared" si="4"/>
        <v>8.898430301</v>
      </c>
      <c r="K425" s="41" t="str">
        <f t="shared" si="5"/>
        <v>Citizen Developer</v>
      </c>
      <c r="L425" s="18" t="s">
        <v>47</v>
      </c>
      <c r="M425" s="18">
        <f t="shared" si="6"/>
        <v>0</v>
      </c>
      <c r="P425" s="14">
        <f t="shared" si="7"/>
        <v>6.200897178</v>
      </c>
      <c r="Q425" s="14">
        <f t="shared" si="8"/>
        <v>5.705091485</v>
      </c>
      <c r="R425" s="14">
        <f t="shared" si="9"/>
        <v>6.761498907</v>
      </c>
      <c r="S425" s="14">
        <f t="shared" si="10"/>
        <v>6.522178598</v>
      </c>
      <c r="T425" s="14" t="str">
        <f t="shared" si="11"/>
        <v>DevOps Engineer</v>
      </c>
      <c r="U425" s="44">
        <f t="shared" si="12"/>
        <v>0</v>
      </c>
      <c r="V425" s="14">
        <f t="shared" si="13"/>
        <v>0</v>
      </c>
    </row>
    <row r="426" ht="14.25" customHeight="1">
      <c r="E426" s="18" t="s">
        <v>26</v>
      </c>
      <c r="F426" s="16">
        <v>88627.0</v>
      </c>
      <c r="G426" s="39">
        <f t="shared" si="1"/>
        <v>7.329355582</v>
      </c>
      <c r="H426" s="40">
        <f t="shared" si="2"/>
        <v>6.424393171</v>
      </c>
      <c r="I426" s="39">
        <f t="shared" si="3"/>
        <v>6.108915696</v>
      </c>
      <c r="J426" s="41">
        <f t="shared" si="4"/>
        <v>4.568377515</v>
      </c>
      <c r="K426" s="41" t="str">
        <f t="shared" si="5"/>
        <v>Software Engineer</v>
      </c>
      <c r="L426" s="18" t="s">
        <v>47</v>
      </c>
      <c r="M426" s="18">
        <f t="shared" si="6"/>
        <v>1</v>
      </c>
      <c r="P426" s="14">
        <f t="shared" si="7"/>
        <v>6.918162086</v>
      </c>
      <c r="Q426" s="14">
        <f t="shared" si="8"/>
        <v>7.463095485</v>
      </c>
      <c r="R426" s="14">
        <f t="shared" si="9"/>
        <v>6.350963307</v>
      </c>
      <c r="S426" s="14">
        <f t="shared" si="10"/>
        <v>6.587149984</v>
      </c>
      <c r="T426" s="14" t="str">
        <f t="shared" si="11"/>
        <v>Product Manager</v>
      </c>
      <c r="U426" s="44">
        <f t="shared" si="12"/>
        <v>0</v>
      </c>
      <c r="V426" s="14">
        <f t="shared" si="13"/>
        <v>0</v>
      </c>
    </row>
    <row r="427" ht="14.25" customHeight="1">
      <c r="E427" s="18" t="s">
        <v>26</v>
      </c>
      <c r="F427" s="16">
        <v>97627.0</v>
      </c>
      <c r="G427" s="39">
        <f t="shared" si="1"/>
        <v>13.01245645</v>
      </c>
      <c r="H427" s="40">
        <f t="shared" si="2"/>
        <v>11.79674277</v>
      </c>
      <c r="I427" s="39">
        <f t="shared" si="3"/>
        <v>11.36783544</v>
      </c>
      <c r="J427" s="41">
        <f t="shared" si="4"/>
        <v>9.225654884</v>
      </c>
      <c r="K427" s="41" t="str">
        <f t="shared" si="5"/>
        <v>Software Engineer</v>
      </c>
      <c r="L427" s="18" t="s">
        <v>35</v>
      </c>
      <c r="M427" s="18">
        <f t="shared" si="6"/>
        <v>0</v>
      </c>
      <c r="P427" s="14">
        <f t="shared" si="7"/>
        <v>12.46259396</v>
      </c>
      <c r="Q427" s="14">
        <f t="shared" si="8"/>
        <v>13.19045548</v>
      </c>
      <c r="R427" s="14">
        <f t="shared" si="9"/>
        <v>11.69716448</v>
      </c>
      <c r="S427" s="14">
        <f t="shared" si="10"/>
        <v>12.01692984</v>
      </c>
      <c r="T427" s="14" t="str">
        <f t="shared" si="11"/>
        <v>Product Manager</v>
      </c>
      <c r="U427" s="44">
        <f t="shared" si="12"/>
        <v>0</v>
      </c>
      <c r="V427" s="14">
        <f t="shared" si="13"/>
        <v>0</v>
      </c>
    </row>
    <row r="428" ht="14.25" customHeight="1">
      <c r="E428" s="18" t="s">
        <v>26</v>
      </c>
      <c r="F428" s="16">
        <v>99353.0</v>
      </c>
      <c r="G428" s="39">
        <f t="shared" si="1"/>
        <v>14.28747967</v>
      </c>
      <c r="H428" s="40">
        <f t="shared" si="2"/>
        <v>13.0121708</v>
      </c>
      <c r="I428" s="39">
        <f t="shared" si="3"/>
        <v>12.56151014</v>
      </c>
      <c r="J428" s="41">
        <f t="shared" si="4"/>
        <v>10.30394795</v>
      </c>
      <c r="K428" s="41" t="str">
        <f t="shared" si="5"/>
        <v>Software Engineer</v>
      </c>
      <c r="L428" s="18" t="s">
        <v>47</v>
      </c>
      <c r="M428" s="18">
        <f t="shared" si="6"/>
        <v>1</v>
      </c>
      <c r="P428" s="14">
        <f t="shared" si="7"/>
        <v>13.71102354</v>
      </c>
      <c r="Q428" s="14">
        <f t="shared" si="8"/>
        <v>14.47396662</v>
      </c>
      <c r="R428" s="14">
        <f t="shared" si="9"/>
        <v>12.90757782</v>
      </c>
      <c r="S428" s="14">
        <f t="shared" si="10"/>
        <v>13.24337172</v>
      </c>
      <c r="T428" s="14" t="str">
        <f t="shared" si="11"/>
        <v>Product Manager</v>
      </c>
      <c r="U428" s="44">
        <f t="shared" si="12"/>
        <v>0</v>
      </c>
      <c r="V428" s="14">
        <f t="shared" si="13"/>
        <v>0</v>
      </c>
    </row>
    <row r="429" ht="14.25" customHeight="1">
      <c r="E429" s="18" t="s">
        <v>26</v>
      </c>
      <c r="F429" s="16">
        <v>98871.0</v>
      </c>
      <c r="G429" s="39">
        <f t="shared" si="1"/>
        <v>13.92542264</v>
      </c>
      <c r="H429" s="40">
        <f t="shared" si="2"/>
        <v>12.66675623</v>
      </c>
      <c r="I429" s="39">
        <f t="shared" si="3"/>
        <v>12.22217037</v>
      </c>
      <c r="J429" s="41">
        <f t="shared" si="4"/>
        <v>9.996829471</v>
      </c>
      <c r="K429" s="41" t="str">
        <f t="shared" si="5"/>
        <v>Software Engineer</v>
      </c>
      <c r="L429" s="18" t="s">
        <v>25</v>
      </c>
      <c r="M429" s="18">
        <f t="shared" si="6"/>
        <v>0</v>
      </c>
      <c r="P429" s="14">
        <f t="shared" si="7"/>
        <v>13.35639301</v>
      </c>
      <c r="Q429" s="14">
        <f t="shared" si="8"/>
        <v>14.10953927</v>
      </c>
      <c r="R429" s="14">
        <f t="shared" si="9"/>
        <v>12.56356365</v>
      </c>
      <c r="S429" s="14">
        <f t="shared" si="10"/>
        <v>12.89488144</v>
      </c>
      <c r="T429" s="14" t="str">
        <f t="shared" si="11"/>
        <v>Product Manager</v>
      </c>
      <c r="U429" s="44">
        <f t="shared" si="12"/>
        <v>0</v>
      </c>
      <c r="V429" s="14">
        <f t="shared" si="13"/>
        <v>0</v>
      </c>
    </row>
    <row r="430" ht="14.25" customHeight="1">
      <c r="E430" s="18" t="s">
        <v>26</v>
      </c>
      <c r="F430" s="16">
        <v>80114.0</v>
      </c>
      <c r="G430" s="39">
        <f t="shared" si="1"/>
        <v>3.444655305</v>
      </c>
      <c r="H430" s="40">
        <f t="shared" si="2"/>
        <v>2.833629067</v>
      </c>
      <c r="I430" s="39">
        <f t="shared" si="3"/>
        <v>2.625443636</v>
      </c>
      <c r="J430" s="41">
        <f t="shared" si="4"/>
        <v>1.65399229</v>
      </c>
      <c r="K430" s="41" t="str">
        <f t="shared" si="5"/>
        <v>Software Engineer</v>
      </c>
      <c r="L430" s="18" t="s">
        <v>17</v>
      </c>
      <c r="M430" s="18">
        <f t="shared" si="6"/>
        <v>0</v>
      </c>
      <c r="P430" s="14">
        <f t="shared" si="7"/>
        <v>3.164627272</v>
      </c>
      <c r="Q430" s="14">
        <f t="shared" si="8"/>
        <v>3.536530988</v>
      </c>
      <c r="R430" s="14">
        <f t="shared" si="9"/>
        <v>2.784932706</v>
      </c>
      <c r="S430" s="14">
        <f t="shared" si="10"/>
        <v>2.942063236</v>
      </c>
      <c r="T430" s="14" t="str">
        <f t="shared" si="11"/>
        <v>Product Manager</v>
      </c>
      <c r="U430" s="44">
        <f t="shared" si="12"/>
        <v>1</v>
      </c>
      <c r="V430" s="14">
        <f t="shared" si="13"/>
        <v>0</v>
      </c>
    </row>
    <row r="431" ht="14.25" customHeight="1">
      <c r="E431" s="18" t="s">
        <v>26</v>
      </c>
      <c r="F431" s="16">
        <v>72587.0</v>
      </c>
      <c r="G431" s="39">
        <f t="shared" si="1"/>
        <v>1.217222921</v>
      </c>
      <c r="H431" s="40">
        <f t="shared" si="2"/>
        <v>0.8660883279</v>
      </c>
      <c r="I431" s="39">
        <f t="shared" si="3"/>
        <v>0.7527680701</v>
      </c>
      <c r="J431" s="41">
        <f t="shared" si="4"/>
        <v>0.2844902943</v>
      </c>
      <c r="K431" s="41" t="str">
        <f t="shared" si="5"/>
        <v>Software Engineer</v>
      </c>
      <c r="L431" s="18" t="s">
        <v>17</v>
      </c>
      <c r="M431" s="18">
        <f t="shared" si="6"/>
        <v>0</v>
      </c>
      <c r="P431" s="14">
        <f t="shared" si="7"/>
        <v>1.053168393</v>
      </c>
      <c r="Q431" s="14">
        <f t="shared" si="8"/>
        <v>1.272083218</v>
      </c>
      <c r="R431" s="14">
        <f t="shared" si="9"/>
        <v>0.8392607655</v>
      </c>
      <c r="S431" s="14">
        <f t="shared" si="10"/>
        <v>0.9264916569</v>
      </c>
      <c r="T431" s="14" t="str">
        <f t="shared" si="11"/>
        <v>Product Manager</v>
      </c>
      <c r="U431" s="44">
        <f t="shared" si="12"/>
        <v>1</v>
      </c>
      <c r="V431" s="14">
        <f t="shared" si="13"/>
        <v>0</v>
      </c>
    </row>
    <row r="432" ht="14.25" customHeight="1">
      <c r="E432" s="18" t="s">
        <v>18</v>
      </c>
      <c r="F432" s="16">
        <v>63345.0</v>
      </c>
      <c r="G432" s="39">
        <f t="shared" si="1"/>
        <v>0.015911381</v>
      </c>
      <c r="H432" s="40">
        <f t="shared" si="2"/>
        <v>0.0864424617</v>
      </c>
      <c r="I432" s="39">
        <f t="shared" si="3"/>
        <v>0.02319529</v>
      </c>
      <c r="J432" s="41">
        <f t="shared" si="4"/>
        <v>0.2036387587</v>
      </c>
      <c r="K432" s="41" t="str">
        <f t="shared" si="5"/>
        <v>Citizen Developer</v>
      </c>
      <c r="L432" s="18" t="s">
        <v>17</v>
      </c>
      <c r="M432" s="18">
        <f t="shared" si="6"/>
        <v>0</v>
      </c>
      <c r="P432" s="14">
        <f t="shared" si="7"/>
        <v>0.0104121472</v>
      </c>
      <c r="Q432" s="14">
        <f t="shared" si="8"/>
        <v>0.0414801112</v>
      </c>
      <c r="R432" s="14">
        <f t="shared" si="9"/>
        <v>0.0000654196</v>
      </c>
      <c r="S432" s="14">
        <f t="shared" si="10"/>
        <v>0.0014702905</v>
      </c>
      <c r="T432" s="14" t="str">
        <f t="shared" si="11"/>
        <v>Product Manager</v>
      </c>
      <c r="U432" s="44">
        <f t="shared" si="12"/>
        <v>1</v>
      </c>
      <c r="V432" s="14">
        <f t="shared" si="13"/>
        <v>0</v>
      </c>
    </row>
    <row r="433" ht="14.25" customHeight="1">
      <c r="E433" s="18" t="s">
        <v>26</v>
      </c>
      <c r="F433" s="16">
        <v>68998.0</v>
      </c>
      <c r="G433" s="39">
        <f t="shared" si="1"/>
        <v>0.5540989953</v>
      </c>
      <c r="H433" s="40">
        <f t="shared" si="2"/>
        <v>0.326885103</v>
      </c>
      <c r="I433" s="39">
        <f t="shared" si="3"/>
        <v>0.2587981526</v>
      </c>
      <c r="J433" s="41">
        <f t="shared" si="4"/>
        <v>0.0304419848</v>
      </c>
      <c r="K433" s="41" t="str">
        <f t="shared" si="5"/>
        <v>Software Engineer</v>
      </c>
      <c r="L433" s="18" t="s">
        <v>17</v>
      </c>
      <c r="M433" s="18">
        <f t="shared" si="6"/>
        <v>0</v>
      </c>
      <c r="P433" s="14">
        <f t="shared" si="7"/>
        <v>0.4453425813</v>
      </c>
      <c r="Q433" s="14">
        <f t="shared" si="8"/>
        <v>0.5913097345</v>
      </c>
      <c r="R433" s="14">
        <f t="shared" si="9"/>
        <v>0.3104849508</v>
      </c>
      <c r="S433" s="14">
        <f t="shared" si="10"/>
        <v>0.3643865209</v>
      </c>
      <c r="T433" s="14" t="str">
        <f t="shared" si="11"/>
        <v>Product Manager</v>
      </c>
      <c r="U433" s="44">
        <f t="shared" si="12"/>
        <v>1</v>
      </c>
      <c r="V433" s="14">
        <f t="shared" si="13"/>
        <v>0</v>
      </c>
    </row>
    <row r="434" ht="14.25" customHeight="1">
      <c r="E434" s="18" t="s">
        <v>26</v>
      </c>
      <c r="F434" s="16">
        <v>32125.0</v>
      </c>
      <c r="G434" s="39">
        <f t="shared" si="1"/>
        <v>8.660788363</v>
      </c>
      <c r="H434" s="40">
        <f t="shared" si="2"/>
        <v>9.706722422</v>
      </c>
      <c r="I434" s="39">
        <f t="shared" si="3"/>
        <v>10.10335761</v>
      </c>
      <c r="J434" s="41">
        <f t="shared" si="4"/>
        <v>12.33993024</v>
      </c>
      <c r="K434" s="41" t="str">
        <f t="shared" si="5"/>
        <v>Citizen Developer</v>
      </c>
      <c r="L434" s="18" t="s">
        <v>17</v>
      </c>
      <c r="M434" s="18">
        <f t="shared" si="6"/>
        <v>0</v>
      </c>
      <c r="P434" s="14">
        <f t="shared" si="7"/>
        <v>9.120158829</v>
      </c>
      <c r="Q434" s="14">
        <f t="shared" si="8"/>
        <v>8.516669445</v>
      </c>
      <c r="R434" s="14">
        <f t="shared" si="9"/>
        <v>9.797452361</v>
      </c>
      <c r="S434" s="14">
        <f t="shared" si="10"/>
        <v>9.508932068</v>
      </c>
      <c r="T434" s="14" t="str">
        <f t="shared" si="11"/>
        <v>DevOps Engineer</v>
      </c>
      <c r="U434" s="44">
        <f t="shared" si="12"/>
        <v>0</v>
      </c>
      <c r="V434" s="14">
        <f t="shared" si="13"/>
        <v>0</v>
      </c>
    </row>
    <row r="435" ht="14.25" customHeight="1">
      <c r="E435" s="18" t="s">
        <v>18</v>
      </c>
      <c r="F435" s="16">
        <v>58320.0</v>
      </c>
      <c r="G435" s="39">
        <f t="shared" si="1"/>
        <v>0.3951886552</v>
      </c>
      <c r="H435" s="40">
        <f t="shared" si="2"/>
        <v>0.0434676678</v>
      </c>
      <c r="I435" s="39">
        <f t="shared" si="3"/>
        <v>0.12264004</v>
      </c>
      <c r="J435" s="41">
        <f t="shared" si="4"/>
        <v>0.0026251776</v>
      </c>
      <c r="K435" s="41" t="str">
        <f t="shared" si="5"/>
        <v>Software Engineer</v>
      </c>
      <c r="L435" s="18" t="s">
        <v>47</v>
      </c>
      <c r="M435" s="18">
        <f t="shared" si="6"/>
        <v>1</v>
      </c>
      <c r="P435" s="14">
        <f t="shared" si="7"/>
        <v>0.1603682683</v>
      </c>
      <c r="Q435" s="14">
        <f t="shared" si="8"/>
        <v>0.0893013612</v>
      </c>
      <c r="R435" s="14">
        <f t="shared" si="9"/>
        <v>0.2607003461</v>
      </c>
      <c r="S435" s="14">
        <f t="shared" si="10"/>
        <v>0.2154404524</v>
      </c>
      <c r="T435" s="14" t="str">
        <f t="shared" si="11"/>
        <v>DevOps Engineer</v>
      </c>
      <c r="U435" s="44">
        <f t="shared" si="12"/>
        <v>0</v>
      </c>
      <c r="V435" s="14">
        <f t="shared" si="13"/>
        <v>0</v>
      </c>
    </row>
    <row r="436" ht="14.25" customHeight="1">
      <c r="E436" s="18" t="s">
        <v>26</v>
      </c>
      <c r="F436" s="16">
        <v>48954.0</v>
      </c>
      <c r="G436" s="39">
        <f t="shared" si="1"/>
        <v>1.587654783</v>
      </c>
      <c r="H436" s="40">
        <f t="shared" si="2"/>
        <v>2.052518496</v>
      </c>
      <c r="I436" s="39">
        <f t="shared" si="3"/>
        <v>2.237052447</v>
      </c>
      <c r="J436" s="41">
        <f t="shared" si="4"/>
        <v>3.34862069</v>
      </c>
      <c r="K436" s="41" t="str">
        <f t="shared" si="5"/>
        <v>Citizen Developer</v>
      </c>
      <c r="L436" s="18" t="s">
        <v>35</v>
      </c>
      <c r="M436" s="18">
        <f t="shared" si="6"/>
        <v>0</v>
      </c>
      <c r="P436" s="14">
        <f t="shared" si="7"/>
        <v>1.787729633</v>
      </c>
      <c r="Q436" s="14">
        <f t="shared" si="8"/>
        <v>1.526295521</v>
      </c>
      <c r="R436" s="14">
        <f t="shared" si="9"/>
        <v>2.094353788</v>
      </c>
      <c r="S436" s="14">
        <f t="shared" si="10"/>
        <v>1.962116346</v>
      </c>
      <c r="T436" s="14" t="str">
        <f t="shared" si="11"/>
        <v>DevOps Engineer</v>
      </c>
      <c r="U436" s="44">
        <f t="shared" si="12"/>
        <v>1</v>
      </c>
      <c r="V436" s="14">
        <f t="shared" si="13"/>
        <v>0</v>
      </c>
    </row>
    <row r="437" ht="14.25" customHeight="1">
      <c r="E437" s="18" t="s">
        <v>26</v>
      </c>
      <c r="F437" s="16">
        <v>77844.0</v>
      </c>
      <c r="G437" s="39">
        <f t="shared" si="1"/>
        <v>2.653570174</v>
      </c>
      <c r="H437" s="40">
        <f t="shared" si="2"/>
        <v>2.120922312</v>
      </c>
      <c r="I437" s="39">
        <f t="shared" si="3"/>
        <v>1.941346413</v>
      </c>
      <c r="J437" s="41">
        <f t="shared" si="4"/>
        <v>1.121642643</v>
      </c>
      <c r="K437" s="41" t="str">
        <f t="shared" si="5"/>
        <v>Software Engineer</v>
      </c>
      <c r="L437" s="18" t="s">
        <v>35</v>
      </c>
      <c r="M437" s="18">
        <f t="shared" si="6"/>
        <v>0</v>
      </c>
      <c r="P437" s="14">
        <f t="shared" si="7"/>
        <v>2.408517544</v>
      </c>
      <c r="Q437" s="14">
        <f t="shared" si="8"/>
        <v>2.734282721</v>
      </c>
      <c r="R437" s="14">
        <f t="shared" si="9"/>
        <v>2.078821165</v>
      </c>
      <c r="S437" s="14">
        <f t="shared" si="10"/>
        <v>2.214871294</v>
      </c>
      <c r="T437" s="14" t="str">
        <f t="shared" si="11"/>
        <v>Product Manager</v>
      </c>
      <c r="U437" s="44">
        <f t="shared" si="12"/>
        <v>0</v>
      </c>
      <c r="V437" s="14">
        <f t="shared" si="13"/>
        <v>0</v>
      </c>
    </row>
    <row r="438" ht="14.25" customHeight="1">
      <c r="E438" s="18" t="s">
        <v>26</v>
      </c>
      <c r="F438" s="16">
        <v>90595.0</v>
      </c>
      <c r="G438" s="39">
        <f t="shared" si="1"/>
        <v>8.433670545</v>
      </c>
      <c r="H438" s="40">
        <f t="shared" si="2"/>
        <v>7.46075719</v>
      </c>
      <c r="I438" s="39">
        <f t="shared" si="3"/>
        <v>7.120476386</v>
      </c>
      <c r="J438" s="41">
        <f t="shared" si="4"/>
        <v>5.448379073</v>
      </c>
      <c r="K438" s="41" t="str">
        <f t="shared" si="5"/>
        <v>Software Engineer</v>
      </c>
      <c r="L438" s="18" t="s">
        <v>17</v>
      </c>
      <c r="M438" s="18">
        <f t="shared" si="6"/>
        <v>0</v>
      </c>
      <c r="P438" s="14">
        <f t="shared" si="7"/>
        <v>7.992154762</v>
      </c>
      <c r="Q438" s="14">
        <f t="shared" si="8"/>
        <v>8.577088445</v>
      </c>
      <c r="R438" s="14">
        <f t="shared" si="9"/>
        <v>7.381609537</v>
      </c>
      <c r="S438" s="14">
        <f t="shared" si="10"/>
        <v>7.636072086</v>
      </c>
      <c r="T438" s="14" t="str">
        <f t="shared" si="11"/>
        <v>Product Manager</v>
      </c>
      <c r="U438" s="44">
        <f t="shared" si="12"/>
        <v>1</v>
      </c>
      <c r="V438" s="14">
        <f t="shared" si="13"/>
        <v>0</v>
      </c>
    </row>
    <row r="439" ht="14.25" customHeight="1">
      <c r="E439" s="18" t="s">
        <v>18</v>
      </c>
      <c r="F439" s="16">
        <v>52029.0</v>
      </c>
      <c r="G439" s="39">
        <f t="shared" si="1"/>
        <v>1.581910719</v>
      </c>
      <c r="H439" s="40">
        <f t="shared" si="2"/>
        <v>0.7015553514</v>
      </c>
      <c r="I439" s="39">
        <f t="shared" si="3"/>
        <v>0.95902849</v>
      </c>
      <c r="J439" s="41">
        <f t="shared" si="4"/>
        <v>0.4628577349</v>
      </c>
      <c r="K439" s="41" t="str">
        <f t="shared" si="5"/>
        <v>Software Engineer</v>
      </c>
      <c r="L439" s="18" t="s">
        <v>17</v>
      </c>
      <c r="M439" s="18">
        <f t="shared" si="6"/>
        <v>0</v>
      </c>
      <c r="P439" s="14">
        <f t="shared" si="7"/>
        <v>1.059993939</v>
      </c>
      <c r="Q439" s="14">
        <f t="shared" si="8"/>
        <v>0.8610602712</v>
      </c>
      <c r="R439" s="14">
        <f t="shared" si="9"/>
        <v>1.298889274</v>
      </c>
      <c r="S439" s="14">
        <f t="shared" si="10"/>
        <v>1.195207881</v>
      </c>
      <c r="T439" s="14" t="str">
        <f t="shared" si="11"/>
        <v>DevOps Engineer</v>
      </c>
      <c r="U439" s="44">
        <f t="shared" si="12"/>
        <v>0</v>
      </c>
      <c r="V439" s="14">
        <f t="shared" si="13"/>
        <v>0</v>
      </c>
    </row>
    <row r="440" ht="14.25" customHeight="1">
      <c r="E440" s="18" t="s">
        <v>18</v>
      </c>
      <c r="F440" s="16">
        <v>47523.0</v>
      </c>
      <c r="G440" s="39">
        <f t="shared" si="1"/>
        <v>2.918426658</v>
      </c>
      <c r="H440" s="40">
        <f t="shared" si="2"/>
        <v>1.659430928</v>
      </c>
      <c r="I440" s="39">
        <f t="shared" si="3"/>
        <v>2.04461401</v>
      </c>
      <c r="J440" s="41">
        <f t="shared" si="4"/>
        <v>1.279017337</v>
      </c>
      <c r="K440" s="41" t="str">
        <f t="shared" si="5"/>
        <v>Software Engineer</v>
      </c>
      <c r="L440" s="18" t="s">
        <v>35</v>
      </c>
      <c r="M440" s="18">
        <f t="shared" si="6"/>
        <v>0</v>
      </c>
      <c r="P440" s="14">
        <f t="shared" si="7"/>
        <v>2.190873835</v>
      </c>
      <c r="Q440" s="14">
        <f t="shared" si="8"/>
        <v>1.900354151</v>
      </c>
      <c r="R440" s="14">
        <f t="shared" si="9"/>
        <v>2.529016671</v>
      </c>
      <c r="S440" s="14">
        <f t="shared" si="10"/>
        <v>2.383490218</v>
      </c>
      <c r="T440" s="14" t="str">
        <f t="shared" si="11"/>
        <v>DevOps Engineer</v>
      </c>
      <c r="U440" s="44">
        <f t="shared" si="12"/>
        <v>1</v>
      </c>
      <c r="V440" s="14">
        <f t="shared" si="13"/>
        <v>0</v>
      </c>
    </row>
    <row r="441" ht="14.25" customHeight="1">
      <c r="E441" s="18" t="s">
        <v>26</v>
      </c>
      <c r="F441" s="16">
        <v>62396.0</v>
      </c>
      <c r="G441" s="39">
        <f t="shared" si="1"/>
        <v>0.0070859797</v>
      </c>
      <c r="H441" s="40">
        <f t="shared" si="2"/>
        <v>0.0078254075</v>
      </c>
      <c r="I441" s="39">
        <f t="shared" si="3"/>
        <v>0.0229455609</v>
      </c>
      <c r="J441" s="41">
        <f t="shared" si="4"/>
        <v>0.2359274975</v>
      </c>
      <c r="K441" s="41" t="str">
        <f t="shared" si="5"/>
        <v>Citizen Developer</v>
      </c>
      <c r="L441" s="18" t="s">
        <v>25</v>
      </c>
      <c r="M441" s="18">
        <f t="shared" si="6"/>
        <v>1</v>
      </c>
      <c r="P441" s="14">
        <f t="shared" si="7"/>
        <v>0.0000509786</v>
      </c>
      <c r="Q441" s="14">
        <f t="shared" si="8"/>
        <v>0.0118301878</v>
      </c>
      <c r="R441" s="14">
        <f t="shared" si="9"/>
        <v>0.0106065767</v>
      </c>
      <c r="S441" s="14">
        <f t="shared" si="10"/>
        <v>0.0031985398</v>
      </c>
      <c r="T441" s="14" t="str">
        <f t="shared" si="11"/>
        <v>Citizen Developer</v>
      </c>
      <c r="U441" s="44">
        <f t="shared" si="12"/>
        <v>1</v>
      </c>
      <c r="V441" s="14">
        <f t="shared" si="13"/>
        <v>0</v>
      </c>
    </row>
    <row r="442" ht="14.25" customHeight="1">
      <c r="E442" s="18" t="s">
        <v>26</v>
      </c>
      <c r="F442" s="16">
        <v>93172.0</v>
      </c>
      <c r="G442" s="39">
        <f t="shared" si="1"/>
        <v>9.996841771</v>
      </c>
      <c r="H442" s="40">
        <f t="shared" si="2"/>
        <v>8.934949969</v>
      </c>
      <c r="I442" s="39">
        <f t="shared" si="3"/>
        <v>8.562190415</v>
      </c>
      <c r="J442" s="41">
        <f t="shared" si="4"/>
        <v>6.717822836</v>
      </c>
      <c r="K442" s="41" t="str">
        <f t="shared" si="5"/>
        <v>Software Engineer</v>
      </c>
      <c r="L442" s="18" t="s">
        <v>47</v>
      </c>
      <c r="M442" s="18">
        <f t="shared" si="6"/>
        <v>1</v>
      </c>
      <c r="P442" s="14">
        <f t="shared" si="7"/>
        <v>9.515620432</v>
      </c>
      <c r="Q442" s="14">
        <f t="shared" si="8"/>
        <v>10.15293253</v>
      </c>
      <c r="R442" s="14">
        <f t="shared" si="9"/>
        <v>8.848315151</v>
      </c>
      <c r="S442" s="14">
        <f t="shared" si="10"/>
        <v>9.126709063</v>
      </c>
      <c r="T442" s="14" t="str">
        <f t="shared" si="11"/>
        <v>Product Manager</v>
      </c>
      <c r="U442" s="44">
        <f t="shared" si="12"/>
        <v>0</v>
      </c>
      <c r="V442" s="14">
        <f t="shared" si="13"/>
        <v>0</v>
      </c>
    </row>
    <row r="443" ht="14.25" customHeight="1">
      <c r="E443" s="18" t="s">
        <v>26</v>
      </c>
      <c r="F443" s="16">
        <v>69986.0</v>
      </c>
      <c r="G443" s="39">
        <f t="shared" si="1"/>
        <v>0.7109495797</v>
      </c>
      <c r="H443" s="40">
        <f t="shared" si="2"/>
        <v>0.4496221035</v>
      </c>
      <c r="I443" s="39">
        <f t="shared" si="3"/>
        <v>0.3690830752</v>
      </c>
      <c r="J443" s="41">
        <f t="shared" si="4"/>
        <v>0.0746799448</v>
      </c>
      <c r="K443" s="41" t="str">
        <f t="shared" si="5"/>
        <v>Software Engineer</v>
      </c>
      <c r="L443" s="18" t="s">
        <v>35</v>
      </c>
      <c r="M443" s="18">
        <f t="shared" si="6"/>
        <v>0</v>
      </c>
      <c r="P443" s="14">
        <f t="shared" si="7"/>
        <v>0.5869703914</v>
      </c>
      <c r="Q443" s="14">
        <f t="shared" si="8"/>
        <v>0.7530189878</v>
      </c>
      <c r="R443" s="14">
        <f t="shared" si="9"/>
        <v>0.4303514355</v>
      </c>
      <c r="S443" s="14">
        <f t="shared" si="10"/>
        <v>0.4934280877</v>
      </c>
      <c r="T443" s="14" t="str">
        <f t="shared" si="11"/>
        <v>Product Manager</v>
      </c>
      <c r="U443" s="44">
        <f t="shared" si="12"/>
        <v>0</v>
      </c>
      <c r="V443" s="14">
        <f t="shared" si="13"/>
        <v>0</v>
      </c>
    </row>
    <row r="444" ht="14.25" customHeight="1">
      <c r="E444" s="18" t="s">
        <v>26</v>
      </c>
      <c r="F444" s="16">
        <v>41433.0</v>
      </c>
      <c r="G444" s="39">
        <f t="shared" si="1"/>
        <v>4.048633893</v>
      </c>
      <c r="H444" s="40">
        <f t="shared" si="2"/>
        <v>4.773182084</v>
      </c>
      <c r="I444" s="39">
        <f t="shared" si="3"/>
        <v>5.052505587</v>
      </c>
      <c r="J444" s="41">
        <f t="shared" si="4"/>
        <v>6.666846306</v>
      </c>
      <c r="K444" s="41" t="str">
        <f t="shared" si="5"/>
        <v>Citizen Developer</v>
      </c>
      <c r="L444" s="18" t="s">
        <v>17</v>
      </c>
      <c r="M444" s="18">
        <f t="shared" si="6"/>
        <v>0</v>
      </c>
      <c r="P444" s="14">
        <f t="shared" si="7"/>
        <v>4.364589801</v>
      </c>
      <c r="Q444" s="14">
        <f t="shared" si="8"/>
        <v>3.950288751</v>
      </c>
      <c r="R444" s="14">
        <f t="shared" si="9"/>
        <v>4.836868742</v>
      </c>
      <c r="S444" s="14">
        <f t="shared" si="10"/>
        <v>4.63478738</v>
      </c>
      <c r="T444" s="14" t="str">
        <f t="shared" si="11"/>
        <v>DevOps Engineer</v>
      </c>
      <c r="U444" s="44">
        <f t="shared" si="12"/>
        <v>0</v>
      </c>
      <c r="V444" s="14">
        <f t="shared" si="13"/>
        <v>0</v>
      </c>
    </row>
    <row r="445" ht="14.25" customHeight="1">
      <c r="E445" s="18" t="s">
        <v>26</v>
      </c>
      <c r="F445" s="16">
        <v>97453.0</v>
      </c>
      <c r="G445" s="39">
        <f t="shared" si="1"/>
        <v>12.88722593</v>
      </c>
      <c r="H445" s="40">
        <f t="shared" si="2"/>
        <v>11.67752011</v>
      </c>
      <c r="I445" s="39">
        <f t="shared" si="3"/>
        <v>11.25080575</v>
      </c>
      <c r="J445" s="41">
        <f t="shared" si="4"/>
        <v>9.120256948</v>
      </c>
      <c r="K445" s="41" t="str">
        <f t="shared" si="5"/>
        <v>Software Engineer</v>
      </c>
      <c r="L445" s="18" t="s">
        <v>47</v>
      </c>
      <c r="M445" s="18">
        <f t="shared" si="6"/>
        <v>1</v>
      </c>
      <c r="P445" s="14">
        <f t="shared" si="7"/>
        <v>12.34004437</v>
      </c>
      <c r="Q445" s="14">
        <f t="shared" si="8"/>
        <v>13.06436928</v>
      </c>
      <c r="R445" s="14">
        <f t="shared" si="9"/>
        <v>11.57844735</v>
      </c>
      <c r="S445" s="14">
        <f t="shared" si="10"/>
        <v>11.89659686</v>
      </c>
      <c r="T445" s="14" t="str">
        <f t="shared" si="11"/>
        <v>Product Manager</v>
      </c>
      <c r="U445" s="44">
        <f t="shared" si="12"/>
        <v>0</v>
      </c>
      <c r="V445" s="14">
        <f t="shared" si="13"/>
        <v>0</v>
      </c>
    </row>
    <row r="446" ht="14.25" customHeight="1">
      <c r="E446" s="18" t="s">
        <v>18</v>
      </c>
      <c r="F446" s="16">
        <v>44113.0</v>
      </c>
      <c r="G446" s="39">
        <f t="shared" si="1"/>
        <v>4.199795758</v>
      </c>
      <c r="H446" s="40">
        <f t="shared" si="2"/>
        <v>2.654256834</v>
      </c>
      <c r="I446" s="39">
        <f t="shared" si="3"/>
        <v>3.13608681</v>
      </c>
      <c r="J446" s="41">
        <f t="shared" si="4"/>
        <v>2.16659702</v>
      </c>
      <c r="K446" s="41" t="str">
        <f t="shared" si="5"/>
        <v>Software Engineer</v>
      </c>
      <c r="L446" s="18" t="s">
        <v>17</v>
      </c>
      <c r="M446" s="18">
        <f t="shared" si="6"/>
        <v>0</v>
      </c>
      <c r="P446" s="14">
        <f t="shared" si="7"/>
        <v>3.316624003</v>
      </c>
      <c r="Q446" s="14">
        <f t="shared" si="8"/>
        <v>2.956794885</v>
      </c>
      <c r="R446" s="14">
        <f t="shared" si="9"/>
        <v>3.729874248</v>
      </c>
      <c r="S446" s="14">
        <f t="shared" si="10"/>
        <v>3.55268076</v>
      </c>
      <c r="T446" s="14" t="str">
        <f t="shared" si="11"/>
        <v>DevOps Engineer</v>
      </c>
      <c r="U446" s="44">
        <f t="shared" si="12"/>
        <v>0</v>
      </c>
      <c r="V446" s="14">
        <f t="shared" si="13"/>
        <v>0</v>
      </c>
    </row>
    <row r="447" ht="14.25" customHeight="1">
      <c r="E447" s="18" t="s">
        <v>26</v>
      </c>
      <c r="F447" s="16">
        <v>75586.0</v>
      </c>
      <c r="G447" s="39">
        <f t="shared" si="1"/>
        <v>1.968909232</v>
      </c>
      <c r="H447" s="40">
        <f t="shared" si="2"/>
        <v>1.51422541</v>
      </c>
      <c r="I447" s="39">
        <f t="shared" si="3"/>
        <v>1.363107803</v>
      </c>
      <c r="J447" s="41">
        <f t="shared" si="4"/>
        <v>0.6943494185</v>
      </c>
      <c r="K447" s="41" t="str">
        <f t="shared" si="5"/>
        <v>Software Engineer</v>
      </c>
      <c r="L447" s="18" t="s">
        <v>25</v>
      </c>
      <c r="M447" s="18">
        <f t="shared" si="6"/>
        <v>0</v>
      </c>
      <c r="P447" s="14">
        <f t="shared" si="7"/>
        <v>1.758647112</v>
      </c>
      <c r="Q447" s="14">
        <f t="shared" si="8"/>
        <v>2.038517655</v>
      </c>
      <c r="R447" s="14">
        <f t="shared" si="9"/>
        <v>1.478684612</v>
      </c>
      <c r="S447" s="14">
        <f t="shared" si="10"/>
        <v>1.593765778</v>
      </c>
      <c r="T447" s="14" t="str">
        <f t="shared" si="11"/>
        <v>Product Manager</v>
      </c>
      <c r="U447" s="44">
        <f t="shared" si="12"/>
        <v>0</v>
      </c>
      <c r="V447" s="14">
        <f t="shared" si="13"/>
        <v>0</v>
      </c>
    </row>
    <row r="448" ht="14.25" customHeight="1">
      <c r="E448" s="18" t="s">
        <v>26</v>
      </c>
      <c r="F448" s="16">
        <v>70429.0</v>
      </c>
      <c r="G448" s="39">
        <f t="shared" si="1"/>
        <v>0.7876176636</v>
      </c>
      <c r="H448" s="40">
        <f t="shared" si="2"/>
        <v>0.5109943194</v>
      </c>
      <c r="I448" s="39">
        <f t="shared" si="3"/>
        <v>0.4248720213</v>
      </c>
      <c r="J448" s="41">
        <f t="shared" si="4"/>
        <v>0.1008547164</v>
      </c>
      <c r="K448" s="41" t="str">
        <f t="shared" si="5"/>
        <v>Software Engineer</v>
      </c>
      <c r="L448" s="18" t="s">
        <v>35</v>
      </c>
      <c r="M448" s="18">
        <f t="shared" si="6"/>
        <v>0</v>
      </c>
      <c r="P448" s="14">
        <f t="shared" si="7"/>
        <v>0.6568128791</v>
      </c>
      <c r="Q448" s="14">
        <f t="shared" si="8"/>
        <v>0.8318656045</v>
      </c>
      <c r="R448" s="14">
        <f t="shared" si="9"/>
        <v>0.4904365678</v>
      </c>
      <c r="S448" s="14">
        <f t="shared" si="10"/>
        <v>0.5576271485</v>
      </c>
      <c r="T448" s="14" t="str">
        <f t="shared" si="11"/>
        <v>Product Manager</v>
      </c>
      <c r="U448" s="44">
        <f t="shared" si="12"/>
        <v>0</v>
      </c>
      <c r="V448" s="14">
        <f t="shared" si="13"/>
        <v>0</v>
      </c>
    </row>
    <row r="449" ht="14.25" customHeight="1">
      <c r="E449" s="18" t="s">
        <v>26</v>
      </c>
      <c r="F449" s="16">
        <v>96185.0</v>
      </c>
      <c r="G449" s="39">
        <f t="shared" si="1"/>
        <v>11.99291104</v>
      </c>
      <c r="H449" s="40">
        <f t="shared" si="2"/>
        <v>10.82698662</v>
      </c>
      <c r="I449" s="39">
        <f t="shared" si="3"/>
        <v>10.41625327</v>
      </c>
      <c r="J449" s="41">
        <f t="shared" si="4"/>
        <v>8.370469194</v>
      </c>
      <c r="K449" s="41" t="str">
        <f t="shared" si="5"/>
        <v>Software Engineer</v>
      </c>
      <c r="L449" s="18" t="s">
        <v>35</v>
      </c>
      <c r="M449" s="18">
        <f t="shared" si="6"/>
        <v>0</v>
      </c>
      <c r="P449" s="14">
        <f t="shared" si="7"/>
        <v>11.4652664</v>
      </c>
      <c r="Q449" s="14">
        <f t="shared" si="8"/>
        <v>12.16381878</v>
      </c>
      <c r="R449" s="14">
        <f t="shared" si="9"/>
        <v>10.73159789</v>
      </c>
      <c r="S449" s="14">
        <f t="shared" si="10"/>
        <v>11.03797209</v>
      </c>
      <c r="T449" s="14" t="str">
        <f t="shared" si="11"/>
        <v>Product Manager</v>
      </c>
      <c r="U449" s="44">
        <f t="shared" si="12"/>
        <v>0</v>
      </c>
      <c r="V449" s="14">
        <f t="shared" si="13"/>
        <v>0</v>
      </c>
    </row>
    <row r="450" ht="14.25" customHeight="1">
      <c r="E450" s="18" t="s">
        <v>18</v>
      </c>
      <c r="F450" s="16">
        <v>36555.0</v>
      </c>
      <c r="G450" s="39">
        <f t="shared" si="1"/>
        <v>7.868812229</v>
      </c>
      <c r="H450" s="40">
        <f t="shared" si="2"/>
        <v>5.688172583</v>
      </c>
      <c r="I450" s="39">
        <f t="shared" si="3"/>
        <v>6.38421289</v>
      </c>
      <c r="J450" s="41">
        <f t="shared" si="4"/>
        <v>4.962809853</v>
      </c>
      <c r="K450" s="41" t="str">
        <f t="shared" si="5"/>
        <v>Software Engineer</v>
      </c>
      <c r="L450" s="18" t="s">
        <v>47</v>
      </c>
      <c r="M450" s="18">
        <f t="shared" si="6"/>
        <v>1</v>
      </c>
      <c r="P450" s="14">
        <f t="shared" si="7"/>
        <v>6.640723206</v>
      </c>
      <c r="Q450" s="14">
        <f t="shared" si="8"/>
        <v>6.127275111</v>
      </c>
      <c r="R450" s="14">
        <f t="shared" si="9"/>
        <v>7.220443184</v>
      </c>
      <c r="S450" s="14">
        <f t="shared" si="10"/>
        <v>6.973062176</v>
      </c>
      <c r="T450" s="14" t="str">
        <f t="shared" si="11"/>
        <v>DevOps Engineer</v>
      </c>
      <c r="U450" s="44">
        <f t="shared" si="12"/>
        <v>0</v>
      </c>
      <c r="V450" s="14">
        <f t="shared" si="13"/>
        <v>0</v>
      </c>
    </row>
    <row r="451" ht="14.25" customHeight="1">
      <c r="E451" s="18" t="s">
        <v>26</v>
      </c>
      <c r="F451" s="16">
        <v>65116.0</v>
      </c>
      <c r="G451" s="39">
        <f t="shared" si="1"/>
        <v>0.1268629536</v>
      </c>
      <c r="H451" s="40">
        <f t="shared" si="2"/>
        <v>0.0336864422</v>
      </c>
      <c r="I451" s="39">
        <f t="shared" si="3"/>
        <v>0.0145255713</v>
      </c>
      <c r="J451" s="41">
        <f t="shared" si="4"/>
        <v>0.0456778132</v>
      </c>
      <c r="K451" s="41" t="str">
        <f t="shared" si="5"/>
        <v>Product Manager</v>
      </c>
      <c r="L451" s="18" t="s">
        <v>47</v>
      </c>
      <c r="M451" s="18">
        <f t="shared" si="6"/>
        <v>0</v>
      </c>
      <c r="P451" s="14">
        <f t="shared" si="7"/>
        <v>0.0779191002</v>
      </c>
      <c r="Q451" s="14">
        <f t="shared" si="8"/>
        <v>0.1449832545</v>
      </c>
      <c r="R451" s="14">
        <f t="shared" si="9"/>
        <v>0.0285649767</v>
      </c>
      <c r="S451" s="14">
        <f t="shared" si="10"/>
        <v>0.046416275</v>
      </c>
      <c r="T451" s="14" t="str">
        <f t="shared" si="11"/>
        <v>Product Manager</v>
      </c>
      <c r="U451" s="44">
        <f t="shared" si="12"/>
        <v>0</v>
      </c>
      <c r="V451" s="14">
        <f t="shared" si="13"/>
        <v>0</v>
      </c>
    </row>
    <row r="452" ht="14.25" customHeight="1">
      <c r="E452" s="18" t="s">
        <v>18</v>
      </c>
      <c r="F452" s="16">
        <v>88895.0</v>
      </c>
      <c r="G452" s="39">
        <f t="shared" si="1"/>
        <v>5.899359333</v>
      </c>
      <c r="H452" s="40">
        <f t="shared" si="2"/>
        <v>8.116863616</v>
      </c>
      <c r="I452" s="39">
        <f t="shared" si="3"/>
        <v>7.32947329</v>
      </c>
      <c r="J452" s="41">
        <f t="shared" si="4"/>
        <v>9.037620313</v>
      </c>
      <c r="K452" s="41" t="str">
        <f t="shared" si="5"/>
        <v>Citizen Developer</v>
      </c>
      <c r="L452" s="18" t="s">
        <v>47</v>
      </c>
      <c r="M452" s="18">
        <f t="shared" si="6"/>
        <v>0</v>
      </c>
      <c r="P452" s="14">
        <f t="shared" si="7"/>
        <v>7.059861186</v>
      </c>
      <c r="Q452" s="14">
        <f t="shared" si="8"/>
        <v>7.610241778</v>
      </c>
      <c r="R452" s="14">
        <f t="shared" si="9"/>
        <v>6.486759537</v>
      </c>
      <c r="S452" s="14">
        <f t="shared" si="10"/>
        <v>6.725435002</v>
      </c>
      <c r="T452" s="14" t="str">
        <f t="shared" si="11"/>
        <v>Product Manager</v>
      </c>
      <c r="U452" s="44">
        <f t="shared" si="12"/>
        <v>0</v>
      </c>
      <c r="V452" s="14">
        <f t="shared" si="13"/>
        <v>0</v>
      </c>
    </row>
    <row r="453" ht="14.25" customHeight="1">
      <c r="E453" s="18" t="s">
        <v>26</v>
      </c>
      <c r="F453" s="16">
        <v>68516.0</v>
      </c>
      <c r="G453" s="39">
        <f t="shared" si="1"/>
        <v>0.484664171</v>
      </c>
      <c r="H453" s="40">
        <f t="shared" si="2"/>
        <v>0.2740927355</v>
      </c>
      <c r="I453" s="39">
        <f t="shared" si="3"/>
        <v>0.2120805843</v>
      </c>
      <c r="J453" s="41">
        <f t="shared" si="4"/>
        <v>0.015945708</v>
      </c>
      <c r="K453" s="41" t="str">
        <f t="shared" si="5"/>
        <v>Software Engineer</v>
      </c>
      <c r="L453" s="18" t="s">
        <v>35</v>
      </c>
      <c r="M453" s="18">
        <f t="shared" si="6"/>
        <v>0</v>
      </c>
      <c r="P453" s="14">
        <f t="shared" si="7"/>
        <v>0.3833342521</v>
      </c>
      <c r="Q453" s="14">
        <f t="shared" si="8"/>
        <v>0.5195045878</v>
      </c>
      <c r="R453" s="14">
        <f t="shared" si="9"/>
        <v>0.2590929767</v>
      </c>
      <c r="S453" s="14">
        <f t="shared" si="10"/>
        <v>0.308518444</v>
      </c>
      <c r="T453" s="14" t="str">
        <f t="shared" si="11"/>
        <v>Product Manager</v>
      </c>
      <c r="U453" s="44">
        <f t="shared" si="12"/>
        <v>0</v>
      </c>
      <c r="V453" s="14">
        <f t="shared" si="13"/>
        <v>0</v>
      </c>
    </row>
    <row r="454" ht="14.25" customHeight="1">
      <c r="E454" s="18" t="s">
        <v>26</v>
      </c>
      <c r="F454" s="16">
        <v>55583.0</v>
      </c>
      <c r="G454" s="39">
        <f t="shared" si="1"/>
        <v>0.3565543714</v>
      </c>
      <c r="H454" s="40">
        <f t="shared" si="2"/>
        <v>0.5925325103</v>
      </c>
      <c r="I454" s="39">
        <f t="shared" si="3"/>
        <v>0.6935190676</v>
      </c>
      <c r="J454" s="41">
        <f t="shared" si="4"/>
        <v>1.36194428</v>
      </c>
      <c r="K454" s="41" t="str">
        <f t="shared" si="5"/>
        <v>Citizen Developer</v>
      </c>
      <c r="L454" s="18" t="s">
        <v>47</v>
      </c>
      <c r="M454" s="18">
        <f t="shared" si="6"/>
        <v>0</v>
      </c>
      <c r="P454" s="14">
        <f t="shared" si="7"/>
        <v>0.4544918009</v>
      </c>
      <c r="Q454" s="14">
        <f t="shared" si="8"/>
        <v>0.3277944178</v>
      </c>
      <c r="R454" s="14">
        <f t="shared" si="9"/>
        <v>0.6151080361</v>
      </c>
      <c r="S454" s="14">
        <f t="shared" si="10"/>
        <v>0.5444309364</v>
      </c>
      <c r="T454" s="14" t="str">
        <f t="shared" si="11"/>
        <v>DevOps Engineer</v>
      </c>
      <c r="U454" s="44">
        <f t="shared" si="12"/>
        <v>0</v>
      </c>
      <c r="V454" s="14">
        <f t="shared" si="13"/>
        <v>0</v>
      </c>
    </row>
    <row r="455" ht="14.25" customHeight="1">
      <c r="E455" s="18" t="s">
        <v>26</v>
      </c>
      <c r="F455" s="16">
        <v>44672.0</v>
      </c>
      <c r="G455" s="39">
        <f t="shared" si="1"/>
        <v>2.850092641</v>
      </c>
      <c r="H455" s="40">
        <f t="shared" si="2"/>
        <v>3.462804902</v>
      </c>
      <c r="I455" s="39">
        <f t="shared" si="3"/>
        <v>3.701306259</v>
      </c>
      <c r="J455" s="41">
        <f t="shared" si="4"/>
        <v>5.099122573</v>
      </c>
      <c r="K455" s="41" t="str">
        <f t="shared" si="5"/>
        <v>Citizen Developer</v>
      </c>
      <c r="L455" s="18" t="s">
        <v>35</v>
      </c>
      <c r="M455" s="18">
        <f t="shared" si="6"/>
        <v>0</v>
      </c>
      <c r="P455" s="14">
        <f t="shared" si="7"/>
        <v>3.116143117</v>
      </c>
      <c r="Q455" s="14">
        <f t="shared" si="8"/>
        <v>2.767675868</v>
      </c>
      <c r="R455" s="14">
        <f t="shared" si="9"/>
        <v>3.517081033</v>
      </c>
      <c r="S455" s="14">
        <f t="shared" si="10"/>
        <v>3.345078711</v>
      </c>
      <c r="T455" s="14" t="str">
        <f t="shared" si="11"/>
        <v>DevOps Engineer</v>
      </c>
      <c r="U455" s="44">
        <f t="shared" si="12"/>
        <v>1</v>
      </c>
      <c r="V455" s="14">
        <f t="shared" si="13"/>
        <v>0</v>
      </c>
    </row>
    <row r="456" ht="14.25" customHeight="1">
      <c r="E456" s="18" t="s">
        <v>26</v>
      </c>
      <c r="F456" s="16">
        <v>85765.0</v>
      </c>
      <c r="G456" s="39">
        <f t="shared" si="1"/>
        <v>5.861619945</v>
      </c>
      <c r="H456" s="40">
        <f t="shared" si="2"/>
        <v>5.055476438</v>
      </c>
      <c r="I456" s="39">
        <f t="shared" si="3"/>
        <v>4.776069659</v>
      </c>
      <c r="J456" s="41">
        <f t="shared" si="4"/>
        <v>3.426853752</v>
      </c>
      <c r="K456" s="41" t="str">
        <f t="shared" si="5"/>
        <v>Software Engineer</v>
      </c>
      <c r="L456" s="18" t="s">
        <v>17</v>
      </c>
      <c r="M456" s="18">
        <f t="shared" si="6"/>
        <v>0</v>
      </c>
      <c r="P456" s="14">
        <f t="shared" si="7"/>
        <v>5.49452319</v>
      </c>
      <c r="Q456" s="14">
        <f t="shared" si="8"/>
        <v>5.981285445</v>
      </c>
      <c r="R456" s="14">
        <f t="shared" si="9"/>
        <v>4.990361773</v>
      </c>
      <c r="S456" s="14">
        <f t="shared" si="10"/>
        <v>5.199970429</v>
      </c>
      <c r="T456" s="14" t="str">
        <f t="shared" si="11"/>
        <v>Product Manager</v>
      </c>
      <c r="U456" s="44">
        <f t="shared" si="12"/>
        <v>1</v>
      </c>
      <c r="V456" s="14">
        <f t="shared" si="13"/>
        <v>0</v>
      </c>
    </row>
    <row r="457" ht="14.25" customHeight="1">
      <c r="E457" s="18" t="s">
        <v>18</v>
      </c>
      <c r="F457" s="16">
        <v>90164.0</v>
      </c>
      <c r="G457" s="39">
        <f t="shared" si="1"/>
        <v>6.531907529</v>
      </c>
      <c r="H457" s="40">
        <f t="shared" si="2"/>
        <v>8.856046215</v>
      </c>
      <c r="I457" s="39">
        <f t="shared" si="3"/>
        <v>8.03268964</v>
      </c>
      <c r="J457" s="41">
        <f t="shared" si="4"/>
        <v>9.816713603</v>
      </c>
      <c r="K457" s="41" t="str">
        <f t="shared" si="5"/>
        <v>Citizen Developer</v>
      </c>
      <c r="L457" s="18" t="s">
        <v>17</v>
      </c>
      <c r="M457" s="18">
        <f t="shared" si="6"/>
        <v>0</v>
      </c>
      <c r="P457" s="14">
        <f t="shared" si="7"/>
        <v>7.75032153</v>
      </c>
      <c r="Q457" s="14">
        <f t="shared" si="8"/>
        <v>8.326494988</v>
      </c>
      <c r="R457" s="14">
        <f t="shared" si="9"/>
        <v>7.149269353</v>
      </c>
      <c r="S457" s="14">
        <f t="shared" si="10"/>
        <v>7.399729412</v>
      </c>
      <c r="T457" s="14" t="str">
        <f t="shared" si="11"/>
        <v>Product Manager</v>
      </c>
      <c r="U457" s="44">
        <f t="shared" si="12"/>
        <v>1</v>
      </c>
      <c r="V457" s="14">
        <f t="shared" si="13"/>
        <v>0</v>
      </c>
    </row>
    <row r="458" ht="14.25" customHeight="1">
      <c r="E458" s="18" t="s">
        <v>18</v>
      </c>
      <c r="F458" s="16">
        <v>72610.0</v>
      </c>
      <c r="G458" s="39">
        <f t="shared" si="1"/>
        <v>0.6405756133</v>
      </c>
      <c r="H458" s="40">
        <f t="shared" si="2"/>
        <v>1.489647074</v>
      </c>
      <c r="I458" s="39">
        <f t="shared" si="3"/>
        <v>1.16380944</v>
      </c>
      <c r="J458" s="41">
        <f t="shared" si="4"/>
        <v>1.898232299</v>
      </c>
      <c r="K458" s="41" t="str">
        <f t="shared" si="5"/>
        <v>Citizen Developer</v>
      </c>
      <c r="L458" s="18" t="s">
        <v>17</v>
      </c>
      <c r="M458" s="18">
        <f t="shared" si="6"/>
        <v>0</v>
      </c>
      <c r="P458" s="14">
        <f t="shared" si="7"/>
        <v>1.057894386</v>
      </c>
      <c r="Q458" s="14">
        <f t="shared" si="8"/>
        <v>1.277276695</v>
      </c>
      <c r="R458" s="14">
        <f t="shared" si="9"/>
        <v>0.8434801696</v>
      </c>
      <c r="S458" s="14">
        <f t="shared" si="10"/>
        <v>0.930924651</v>
      </c>
      <c r="T458" s="14" t="str">
        <f t="shared" si="11"/>
        <v>Product Manager</v>
      </c>
      <c r="U458" s="44">
        <f t="shared" si="12"/>
        <v>1</v>
      </c>
      <c r="V458" s="14">
        <f t="shared" si="13"/>
        <v>0</v>
      </c>
    </row>
    <row r="459" ht="14.25" customHeight="1">
      <c r="E459" s="18" t="s">
        <v>18</v>
      </c>
      <c r="F459" s="16">
        <v>72333.0</v>
      </c>
      <c r="G459" s="39">
        <f t="shared" si="1"/>
        <v>0.5970029772</v>
      </c>
      <c r="H459" s="40">
        <f t="shared" si="2"/>
        <v>1.422798056</v>
      </c>
      <c r="I459" s="39">
        <f t="shared" si="3"/>
        <v>1.10481121</v>
      </c>
      <c r="J459" s="41">
        <f t="shared" si="4"/>
        <v>1.822671491</v>
      </c>
      <c r="K459" s="41" t="str">
        <f t="shared" si="5"/>
        <v>Citizen Developer</v>
      </c>
      <c r="L459" s="18" t="s">
        <v>47</v>
      </c>
      <c r="M459" s="18">
        <f t="shared" si="6"/>
        <v>0</v>
      </c>
      <c r="P459" s="14">
        <f t="shared" si="7"/>
        <v>1.001680564</v>
      </c>
      <c r="Q459" s="14">
        <f t="shared" si="8"/>
        <v>1.215432751</v>
      </c>
      <c r="R459" s="14">
        <f t="shared" si="9"/>
        <v>0.7933674478</v>
      </c>
      <c r="S459" s="14">
        <f t="shared" si="10"/>
        <v>0.8782395631</v>
      </c>
      <c r="T459" s="14" t="str">
        <f t="shared" si="11"/>
        <v>Product Manager</v>
      </c>
      <c r="U459" s="44">
        <f t="shared" si="12"/>
        <v>0</v>
      </c>
      <c r="V459" s="14">
        <f t="shared" si="13"/>
        <v>0</v>
      </c>
    </row>
    <row r="460" ht="14.25" customHeight="1">
      <c r="E460" s="18" t="s">
        <v>18</v>
      </c>
      <c r="F460" s="16">
        <v>32552.0</v>
      </c>
      <c r="G460" s="39">
        <f t="shared" si="1"/>
        <v>10.27484766</v>
      </c>
      <c r="H460" s="40">
        <f t="shared" si="2"/>
        <v>7.757834875</v>
      </c>
      <c r="I460" s="39">
        <f t="shared" si="3"/>
        <v>8.567329</v>
      </c>
      <c r="J460" s="41">
        <f t="shared" si="4"/>
        <v>6.906575774</v>
      </c>
      <c r="K460" s="41" t="str">
        <f t="shared" si="5"/>
        <v>Software Engineer</v>
      </c>
      <c r="L460" s="18" t="s">
        <v>47</v>
      </c>
      <c r="M460" s="18">
        <f t="shared" si="6"/>
        <v>1</v>
      </c>
      <c r="P460" s="14">
        <f t="shared" si="7"/>
        <v>8.864077529</v>
      </c>
      <c r="Q460" s="14">
        <f t="shared" si="8"/>
        <v>8.269267068</v>
      </c>
      <c r="R460" s="14">
        <f t="shared" si="9"/>
        <v>9.531966116</v>
      </c>
      <c r="S460" s="14">
        <f t="shared" si="10"/>
        <v>9.247411167</v>
      </c>
      <c r="T460" s="14" t="str">
        <f t="shared" si="11"/>
        <v>DevOps Engineer</v>
      </c>
      <c r="U460" s="44">
        <f t="shared" si="12"/>
        <v>0</v>
      </c>
      <c r="V460" s="14">
        <f t="shared" si="13"/>
        <v>0</v>
      </c>
    </row>
    <row r="461" ht="14.25" customHeight="1">
      <c r="E461" s="18" t="s">
        <v>26</v>
      </c>
      <c r="F461" s="16">
        <v>47379.0</v>
      </c>
      <c r="G461" s="39">
        <f t="shared" si="1"/>
        <v>2.009367881</v>
      </c>
      <c r="H461" s="40">
        <f t="shared" si="2"/>
        <v>2.528613066</v>
      </c>
      <c r="I461" s="39">
        <f t="shared" si="3"/>
        <v>2.732997242</v>
      </c>
      <c r="J461" s="41">
        <f t="shared" si="4"/>
        <v>3.949852901</v>
      </c>
      <c r="K461" s="41" t="str">
        <f t="shared" si="5"/>
        <v>Citizen Developer</v>
      </c>
      <c r="L461" s="18" t="s">
        <v>47</v>
      </c>
      <c r="M461" s="18">
        <f t="shared" si="6"/>
        <v>0</v>
      </c>
      <c r="P461" s="14">
        <f t="shared" si="7"/>
        <v>2.233709805</v>
      </c>
      <c r="Q461" s="14">
        <f t="shared" si="8"/>
        <v>1.940263271</v>
      </c>
      <c r="R461" s="14">
        <f t="shared" si="9"/>
        <v>2.575024333</v>
      </c>
      <c r="S461" s="14">
        <f t="shared" si="10"/>
        <v>2.42816062</v>
      </c>
      <c r="T461" s="14" t="str">
        <f t="shared" si="11"/>
        <v>DevOps Engineer</v>
      </c>
      <c r="U461" s="44">
        <f t="shared" si="12"/>
        <v>0</v>
      </c>
      <c r="V461" s="14">
        <f t="shared" si="13"/>
        <v>0</v>
      </c>
    </row>
    <row r="462" ht="14.25" customHeight="1">
      <c r="E462" s="18" t="s">
        <v>26</v>
      </c>
      <c r="F462" s="16">
        <v>29909.0</v>
      </c>
      <c r="G462" s="39">
        <f t="shared" si="1"/>
        <v>10.01419784</v>
      </c>
      <c r="H462" s="40">
        <f t="shared" si="2"/>
        <v>11.13664576</v>
      </c>
      <c r="I462" s="39">
        <f t="shared" si="3"/>
        <v>11.5612099</v>
      </c>
      <c r="J462" s="41">
        <f t="shared" si="4"/>
        <v>13.94592025</v>
      </c>
      <c r="K462" s="41" t="str">
        <f t="shared" si="5"/>
        <v>Citizen Developer</v>
      </c>
      <c r="L462" s="18" t="s">
        <v>25</v>
      </c>
      <c r="M462" s="18">
        <f t="shared" si="6"/>
        <v>1</v>
      </c>
      <c r="P462" s="14">
        <f t="shared" si="7"/>
        <v>10.50771169</v>
      </c>
      <c r="Q462" s="14">
        <f t="shared" si="8"/>
        <v>9.859181338</v>
      </c>
      <c r="R462" s="14">
        <f t="shared" si="9"/>
        <v>11.23381403</v>
      </c>
      <c r="S462" s="14">
        <f t="shared" si="10"/>
        <v>10.9247148</v>
      </c>
      <c r="T462" s="14" t="str">
        <f t="shared" si="11"/>
        <v>DevOps Engineer</v>
      </c>
      <c r="U462" s="44">
        <f t="shared" si="12"/>
        <v>0</v>
      </c>
      <c r="V462" s="14">
        <f t="shared" si="13"/>
        <v>0</v>
      </c>
    </row>
    <row r="463" ht="14.25" customHeight="1">
      <c r="E463" s="18" t="s">
        <v>18</v>
      </c>
      <c r="F463" s="16">
        <v>70789.0</v>
      </c>
      <c r="G463" s="39">
        <f t="shared" si="1"/>
        <v>0.3822450288</v>
      </c>
      <c r="H463" s="40">
        <f t="shared" si="2"/>
        <v>1.078297382</v>
      </c>
      <c r="I463" s="39">
        <f t="shared" si="3"/>
        <v>0.80407089</v>
      </c>
      <c r="J463" s="41">
        <f t="shared" si="4"/>
        <v>1.429611238</v>
      </c>
      <c r="K463" s="41" t="str">
        <f t="shared" si="5"/>
        <v>Citizen Developer</v>
      </c>
      <c r="L463" s="18" t="s">
        <v>47</v>
      </c>
      <c r="M463" s="18">
        <f t="shared" si="6"/>
        <v>0</v>
      </c>
      <c r="P463" s="14">
        <f t="shared" si="7"/>
        <v>0.716460554</v>
      </c>
      <c r="Q463" s="14">
        <f t="shared" si="8"/>
        <v>0.8988304045</v>
      </c>
      <c r="R463" s="14">
        <f t="shared" si="9"/>
        <v>0.5421550149</v>
      </c>
      <c r="S463" s="14">
        <f t="shared" si="10"/>
        <v>0.6126887429</v>
      </c>
      <c r="T463" s="14" t="str">
        <f t="shared" si="11"/>
        <v>Product Manager</v>
      </c>
      <c r="U463" s="44">
        <f t="shared" si="12"/>
        <v>0</v>
      </c>
      <c r="V463" s="14">
        <f t="shared" si="13"/>
        <v>0</v>
      </c>
    </row>
    <row r="464" ht="14.25" customHeight="1">
      <c r="E464" s="18" t="s">
        <v>18</v>
      </c>
      <c r="F464" s="16">
        <v>89681.0</v>
      </c>
      <c r="G464" s="39">
        <f t="shared" si="1"/>
        <v>6.287354034</v>
      </c>
      <c r="H464" s="40">
        <f t="shared" si="2"/>
        <v>8.570906103</v>
      </c>
      <c r="I464" s="39">
        <f t="shared" si="3"/>
        <v>7.76123881</v>
      </c>
      <c r="J464" s="41">
        <f t="shared" si="4"/>
        <v>9.516382897</v>
      </c>
      <c r="K464" s="41" t="str">
        <f t="shared" si="5"/>
        <v>Citizen Developer</v>
      </c>
      <c r="L464" s="18" t="s">
        <v>25</v>
      </c>
      <c r="M464" s="18">
        <f t="shared" si="6"/>
        <v>1</v>
      </c>
      <c r="P464" s="14">
        <f t="shared" si="7"/>
        <v>7.483725823</v>
      </c>
      <c r="Q464" s="14">
        <f t="shared" si="8"/>
        <v>8.050082138</v>
      </c>
      <c r="R464" s="14">
        <f t="shared" si="9"/>
        <v>6.893312027</v>
      </c>
      <c r="S464" s="14">
        <f t="shared" si="10"/>
        <v>7.139286696</v>
      </c>
      <c r="T464" s="14" t="str">
        <f t="shared" si="11"/>
        <v>Product Manager</v>
      </c>
      <c r="U464" s="44">
        <f t="shared" si="12"/>
        <v>0</v>
      </c>
      <c r="V464" s="14">
        <f t="shared" si="13"/>
        <v>0</v>
      </c>
    </row>
    <row r="465" ht="14.25" customHeight="1">
      <c r="E465" s="18" t="s">
        <v>26</v>
      </c>
      <c r="F465" s="16">
        <v>96501.0</v>
      </c>
      <c r="G465" s="39">
        <f t="shared" si="1"/>
        <v>12.21277615</v>
      </c>
      <c r="H465" s="40">
        <f t="shared" si="2"/>
        <v>11.0359409</v>
      </c>
      <c r="I465" s="39">
        <f t="shared" si="3"/>
        <v>10.6212249</v>
      </c>
      <c r="J465" s="41">
        <f t="shared" si="4"/>
        <v>8.554316498</v>
      </c>
      <c r="K465" s="41" t="str">
        <f t="shared" si="5"/>
        <v>Software Engineer</v>
      </c>
      <c r="L465" s="18" t="s">
        <v>17</v>
      </c>
      <c r="M465" s="18">
        <f t="shared" si="6"/>
        <v>0</v>
      </c>
      <c r="P465" s="14">
        <f t="shared" si="7"/>
        <v>11.68026269</v>
      </c>
      <c r="Q465" s="14">
        <f t="shared" si="8"/>
        <v>12.38523787</v>
      </c>
      <c r="R465" s="14">
        <f t="shared" si="9"/>
        <v>10.93963407</v>
      </c>
      <c r="S465" s="14">
        <f t="shared" si="10"/>
        <v>11.24894281</v>
      </c>
      <c r="T465" s="14" t="str">
        <f t="shared" si="11"/>
        <v>Product Manager</v>
      </c>
      <c r="U465" s="44">
        <f t="shared" si="12"/>
        <v>1</v>
      </c>
      <c r="V465" s="14">
        <f t="shared" si="13"/>
        <v>0</v>
      </c>
    </row>
    <row r="466" ht="14.25" customHeight="1">
      <c r="E466" s="18" t="s">
        <v>26</v>
      </c>
      <c r="F466" s="16">
        <v>47484.0</v>
      </c>
      <c r="G466" s="39">
        <f t="shared" si="1"/>
        <v>1.979710174</v>
      </c>
      <c r="H466" s="40">
        <f t="shared" si="2"/>
        <v>2.495329928</v>
      </c>
      <c r="I466" s="39">
        <f t="shared" si="3"/>
        <v>2.698390756</v>
      </c>
      <c r="J466" s="41">
        <f t="shared" si="4"/>
        <v>3.908227253</v>
      </c>
      <c r="K466" s="41" t="str">
        <f t="shared" si="5"/>
        <v>Citizen Developer</v>
      </c>
      <c r="L466" s="18" t="s">
        <v>47</v>
      </c>
      <c r="M466" s="18">
        <f t="shared" si="6"/>
        <v>0</v>
      </c>
      <c r="P466" s="14">
        <f t="shared" si="7"/>
        <v>2.202434293</v>
      </c>
      <c r="Q466" s="14">
        <f t="shared" si="8"/>
        <v>1.911121921</v>
      </c>
      <c r="R466" s="14">
        <f t="shared" si="9"/>
        <v>2.54143613</v>
      </c>
      <c r="S466" s="14">
        <f t="shared" si="10"/>
        <v>2.395547502</v>
      </c>
      <c r="T466" s="14" t="str">
        <f t="shared" si="11"/>
        <v>DevOps Engineer</v>
      </c>
      <c r="U466" s="44">
        <f t="shared" si="12"/>
        <v>0</v>
      </c>
      <c r="V466" s="14">
        <f t="shared" si="13"/>
        <v>0</v>
      </c>
    </row>
    <row r="467" ht="14.25" customHeight="1">
      <c r="E467" s="18" t="s">
        <v>18</v>
      </c>
      <c r="F467" s="16">
        <v>42262.0</v>
      </c>
      <c r="G467" s="39">
        <f t="shared" si="1"/>
        <v>4.992723555</v>
      </c>
      <c r="H467" s="40">
        <f t="shared" si="2"/>
        <v>3.291644615</v>
      </c>
      <c r="I467" s="39">
        <f t="shared" si="3"/>
        <v>3.825936</v>
      </c>
      <c r="J467" s="41">
        <f t="shared" si="4"/>
        <v>2.745769918</v>
      </c>
      <c r="K467" s="41" t="str">
        <f t="shared" si="5"/>
        <v>Software Engineer</v>
      </c>
      <c r="L467" s="18" t="s">
        <v>25</v>
      </c>
      <c r="M467" s="18">
        <f t="shared" si="6"/>
        <v>0</v>
      </c>
      <c r="P467" s="14">
        <f t="shared" si="7"/>
        <v>4.025079471</v>
      </c>
      <c r="Q467" s="14">
        <f t="shared" si="8"/>
        <v>3.627628135</v>
      </c>
      <c r="R467" s="14">
        <f t="shared" si="9"/>
        <v>4.479099163</v>
      </c>
      <c r="S467" s="14">
        <f t="shared" si="10"/>
        <v>4.284716326</v>
      </c>
      <c r="T467" s="14" t="str">
        <f t="shared" si="11"/>
        <v>DevOps Engineer</v>
      </c>
      <c r="U467" s="44">
        <f t="shared" si="12"/>
        <v>0</v>
      </c>
      <c r="V467" s="14">
        <f t="shared" si="13"/>
        <v>0</v>
      </c>
    </row>
    <row r="468" ht="14.25" customHeight="1">
      <c r="E468" s="18" t="s">
        <v>18</v>
      </c>
      <c r="F468" s="16">
        <v>43720.0</v>
      </c>
      <c r="G468" s="39">
        <f t="shared" si="1"/>
        <v>4.362418397</v>
      </c>
      <c r="H468" s="40">
        <f t="shared" si="2"/>
        <v>2.78385558</v>
      </c>
      <c r="I468" s="39">
        <f t="shared" si="3"/>
        <v>3.27682404</v>
      </c>
      <c r="J468" s="41">
        <f t="shared" si="4"/>
        <v>2.283835718</v>
      </c>
      <c r="K468" s="41" t="str">
        <f t="shared" si="5"/>
        <v>Software Engineer</v>
      </c>
      <c r="L468" s="18" t="s">
        <v>17</v>
      </c>
      <c r="M468" s="18">
        <f t="shared" si="6"/>
        <v>0</v>
      </c>
      <c r="P468" s="14">
        <f t="shared" si="7"/>
        <v>3.461311675</v>
      </c>
      <c r="Q468" s="14">
        <f t="shared" si="8"/>
        <v>3.093494695</v>
      </c>
      <c r="R468" s="14">
        <f t="shared" si="9"/>
        <v>3.883217993</v>
      </c>
      <c r="S468" s="14">
        <f t="shared" si="10"/>
        <v>3.702374903</v>
      </c>
      <c r="T468" s="14" t="str">
        <f t="shared" si="11"/>
        <v>DevOps Engineer</v>
      </c>
      <c r="U468" s="44">
        <f t="shared" si="12"/>
        <v>0</v>
      </c>
      <c r="V468" s="14">
        <f t="shared" si="13"/>
        <v>0</v>
      </c>
    </row>
    <row r="469" ht="14.25" customHeight="1">
      <c r="E469" s="18" t="s">
        <v>18</v>
      </c>
      <c r="F469" s="16">
        <v>34330.0</v>
      </c>
      <c r="G469" s="39">
        <f t="shared" si="1"/>
        <v>9.166605923</v>
      </c>
      <c r="H469" s="40">
        <f t="shared" si="2"/>
        <v>6.798998943</v>
      </c>
      <c r="I469" s="39">
        <f t="shared" si="3"/>
        <v>7.55810064</v>
      </c>
      <c r="J469" s="41">
        <f t="shared" si="4"/>
        <v>6.00365884</v>
      </c>
      <c r="K469" s="41" t="str">
        <f t="shared" si="5"/>
        <v>Software Engineer</v>
      </c>
      <c r="L469" s="18" t="s">
        <v>17</v>
      </c>
      <c r="M469" s="18">
        <f t="shared" si="6"/>
        <v>0</v>
      </c>
      <c r="P469" s="14">
        <f t="shared" si="7"/>
        <v>7.836976687</v>
      </c>
      <c r="Q469" s="14">
        <f t="shared" si="8"/>
        <v>7.278304695</v>
      </c>
      <c r="R469" s="14">
        <f t="shared" si="9"/>
        <v>8.465703699</v>
      </c>
      <c r="S469" s="14">
        <f t="shared" si="10"/>
        <v>8.197660183</v>
      </c>
      <c r="T469" s="14" t="str">
        <f t="shared" si="11"/>
        <v>DevOps Engineer</v>
      </c>
      <c r="U469" s="44">
        <f t="shared" si="12"/>
        <v>0</v>
      </c>
      <c r="V469" s="14">
        <f t="shared" si="13"/>
        <v>0</v>
      </c>
    </row>
    <row r="470" ht="14.25" customHeight="1">
      <c r="E470" s="18" t="s">
        <v>18</v>
      </c>
      <c r="F470" s="16">
        <v>25078.0</v>
      </c>
      <c r="G470" s="39">
        <f t="shared" si="1"/>
        <v>15.62494662</v>
      </c>
      <c r="H470" s="40">
        <f t="shared" si="2"/>
        <v>12.47989165</v>
      </c>
      <c r="I470" s="39">
        <f t="shared" si="3"/>
        <v>13.50121536</v>
      </c>
      <c r="J470" s="41">
        <f t="shared" si="4"/>
        <v>11.39357147</v>
      </c>
      <c r="K470" s="41" t="str">
        <f t="shared" si="5"/>
        <v>Software Engineer</v>
      </c>
      <c r="L470" s="18" t="s">
        <v>47</v>
      </c>
      <c r="M470" s="18">
        <f t="shared" si="6"/>
        <v>1</v>
      </c>
      <c r="P470" s="14">
        <f t="shared" si="7"/>
        <v>13.87309264</v>
      </c>
      <c r="Q470" s="14">
        <f t="shared" si="8"/>
        <v>13.12637053</v>
      </c>
      <c r="R470" s="14">
        <f t="shared" si="9"/>
        <v>14.70560081</v>
      </c>
      <c r="S470" s="14">
        <f t="shared" si="10"/>
        <v>14.35163841</v>
      </c>
      <c r="T470" s="14" t="str">
        <f t="shared" si="11"/>
        <v>DevOps Engineer</v>
      </c>
      <c r="U470" s="44">
        <f t="shared" si="12"/>
        <v>0</v>
      </c>
      <c r="V470" s="14">
        <f t="shared" si="13"/>
        <v>0</v>
      </c>
    </row>
    <row r="471" ht="14.25" customHeight="1">
      <c r="E471" s="18" t="s">
        <v>26</v>
      </c>
      <c r="F471" s="16">
        <v>38125.0</v>
      </c>
      <c r="G471" s="39">
        <f t="shared" si="1"/>
        <v>5.489282276</v>
      </c>
      <c r="H471" s="40">
        <f t="shared" si="2"/>
        <v>6.328048822</v>
      </c>
      <c r="I471" s="39">
        <f t="shared" si="3"/>
        <v>6.6490641</v>
      </c>
      <c r="J471" s="41">
        <f t="shared" si="4"/>
        <v>8.484541815</v>
      </c>
      <c r="K471" s="41" t="str">
        <f t="shared" si="5"/>
        <v>Citizen Developer</v>
      </c>
      <c r="L471" s="18" t="s">
        <v>35</v>
      </c>
      <c r="M471" s="18">
        <f t="shared" si="6"/>
        <v>0</v>
      </c>
      <c r="P471" s="14">
        <f t="shared" si="7"/>
        <v>5.856206744</v>
      </c>
      <c r="Q471" s="14">
        <f t="shared" si="8"/>
        <v>5.374669445</v>
      </c>
      <c r="R471" s="14">
        <f t="shared" si="9"/>
        <v>6.401346478</v>
      </c>
      <c r="S471" s="14">
        <f t="shared" si="10"/>
        <v>6.168545307</v>
      </c>
      <c r="T471" s="14" t="str">
        <f t="shared" si="11"/>
        <v>DevOps Engineer</v>
      </c>
      <c r="U471" s="44">
        <f t="shared" si="12"/>
        <v>1</v>
      </c>
      <c r="V471" s="14">
        <f t="shared" si="13"/>
        <v>0</v>
      </c>
    </row>
    <row r="472" ht="14.25" customHeight="1">
      <c r="E472" s="18" t="s">
        <v>18</v>
      </c>
      <c r="F472" s="16">
        <v>70504.0</v>
      </c>
      <c r="G472" s="39">
        <f t="shared" si="1"/>
        <v>0.3478164772</v>
      </c>
      <c r="H472" s="40">
        <f t="shared" si="2"/>
        <v>1.019920206</v>
      </c>
      <c r="I472" s="39">
        <f t="shared" si="3"/>
        <v>0.75377124</v>
      </c>
      <c r="J472" s="41">
        <f t="shared" si="4"/>
        <v>1.362270667</v>
      </c>
      <c r="K472" s="41" t="str">
        <f t="shared" si="5"/>
        <v>Citizen Developer</v>
      </c>
      <c r="L472" s="18" t="s">
        <v>35</v>
      </c>
      <c r="M472" s="18">
        <f t="shared" si="6"/>
        <v>0</v>
      </c>
      <c r="P472" s="14">
        <f t="shared" si="7"/>
        <v>0.669025728</v>
      </c>
      <c r="Q472" s="14">
        <f t="shared" si="8"/>
        <v>0.8456028545</v>
      </c>
      <c r="R472" s="14">
        <f t="shared" si="9"/>
        <v>0.5009974943</v>
      </c>
      <c r="S472" s="14">
        <f t="shared" si="10"/>
        <v>0.568884564</v>
      </c>
      <c r="T472" s="14" t="str">
        <f t="shared" si="11"/>
        <v>Product Manager</v>
      </c>
      <c r="U472" s="44">
        <f t="shared" si="12"/>
        <v>0</v>
      </c>
      <c r="V472" s="14">
        <f t="shared" si="13"/>
        <v>0</v>
      </c>
    </row>
    <row r="473" ht="14.25" customHeight="1">
      <c r="E473" s="18" t="s">
        <v>18</v>
      </c>
      <c r="F473" s="16">
        <v>66972.0</v>
      </c>
      <c r="G473" s="39">
        <f t="shared" si="1"/>
        <v>0.055960481</v>
      </c>
      <c r="H473" s="40">
        <f t="shared" si="2"/>
        <v>0.4312693231</v>
      </c>
      <c r="I473" s="39">
        <f t="shared" si="3"/>
        <v>0.265225</v>
      </c>
      <c r="J473" s="41">
        <f t="shared" si="4"/>
        <v>0.6625366014</v>
      </c>
      <c r="K473" s="41" t="str">
        <f t="shared" si="5"/>
        <v>Citizen Developer</v>
      </c>
      <c r="L473" s="18" t="s">
        <v>35</v>
      </c>
      <c r="M473" s="18">
        <f t="shared" si="6"/>
        <v>0</v>
      </c>
      <c r="P473" s="14">
        <f t="shared" si="7"/>
        <v>0.215983202</v>
      </c>
      <c r="Q473" s="14">
        <f t="shared" si="8"/>
        <v>0.3207712012</v>
      </c>
      <c r="R473" s="14">
        <f t="shared" si="9"/>
        <v>0.1257495037</v>
      </c>
      <c r="S473" s="14">
        <f t="shared" si="10"/>
        <v>0.1608365837</v>
      </c>
      <c r="T473" s="14" t="str">
        <f t="shared" si="11"/>
        <v>Product Manager</v>
      </c>
      <c r="U473" s="44">
        <f t="shared" si="12"/>
        <v>0</v>
      </c>
      <c r="V473" s="14">
        <f t="shared" si="13"/>
        <v>0</v>
      </c>
    </row>
    <row r="474" ht="14.25" customHeight="1">
      <c r="E474" s="18" t="s">
        <v>26</v>
      </c>
      <c r="F474" s="16">
        <v>87835.0</v>
      </c>
      <c r="G474" s="39">
        <f t="shared" si="1"/>
        <v>6.906795345</v>
      </c>
      <c r="H474" s="40">
        <f t="shared" si="2"/>
        <v>6.029179046</v>
      </c>
      <c r="I474" s="39">
        <f t="shared" si="3"/>
        <v>5.723683399</v>
      </c>
      <c r="J474" s="41">
        <f t="shared" si="4"/>
        <v>4.236089747</v>
      </c>
      <c r="K474" s="41" t="str">
        <f t="shared" si="5"/>
        <v>Software Engineer</v>
      </c>
      <c r="L474" s="18" t="s">
        <v>17</v>
      </c>
      <c r="M474" s="18">
        <f t="shared" si="6"/>
        <v>0</v>
      </c>
      <c r="P474" s="14">
        <f t="shared" si="7"/>
        <v>6.507804721</v>
      </c>
      <c r="Q474" s="14">
        <f t="shared" si="8"/>
        <v>7.036640445</v>
      </c>
      <c r="R474" s="14">
        <f t="shared" si="9"/>
        <v>5.958050243</v>
      </c>
      <c r="S474" s="14">
        <f t="shared" si="10"/>
        <v>6.186881996</v>
      </c>
      <c r="T474" s="14" t="str">
        <f t="shared" si="11"/>
        <v>Product Manager</v>
      </c>
      <c r="U474" s="44">
        <f t="shared" si="12"/>
        <v>1</v>
      </c>
      <c r="V474" s="14">
        <f t="shared" si="13"/>
        <v>0</v>
      </c>
    </row>
    <row r="475" ht="14.25" customHeight="1">
      <c r="E475" s="18" t="s">
        <v>18</v>
      </c>
      <c r="F475" s="16">
        <v>83277.0</v>
      </c>
      <c r="G475" s="39">
        <f t="shared" si="1"/>
        <v>3.485911839</v>
      </c>
      <c r="H475" s="40">
        <f t="shared" si="2"/>
        <v>5.231334108</v>
      </c>
      <c r="I475" s="39">
        <f t="shared" si="3"/>
        <v>4.60317025</v>
      </c>
      <c r="J475" s="41">
        <f t="shared" si="4"/>
        <v>5.975401869</v>
      </c>
      <c r="K475" s="41" t="str">
        <f t="shared" si="5"/>
        <v>Citizen Developer</v>
      </c>
      <c r="L475" s="18" t="s">
        <v>35</v>
      </c>
      <c r="M475" s="18">
        <f t="shared" si="6"/>
        <v>0</v>
      </c>
      <c r="P475" s="14">
        <f t="shared" si="7"/>
        <v>4.390030362</v>
      </c>
      <c r="Q475" s="14">
        <f t="shared" si="8"/>
        <v>4.826223151</v>
      </c>
      <c r="R475" s="14">
        <f t="shared" si="9"/>
        <v>3.940668718</v>
      </c>
      <c r="S475" s="14">
        <f t="shared" si="10"/>
        <v>4.127172512</v>
      </c>
      <c r="T475" s="14" t="str">
        <f t="shared" si="11"/>
        <v>Product Manager</v>
      </c>
      <c r="U475" s="44">
        <f t="shared" si="12"/>
        <v>0</v>
      </c>
      <c r="V475" s="14">
        <f t="shared" si="13"/>
        <v>0</v>
      </c>
    </row>
    <row r="476" ht="14.25" customHeight="1">
      <c r="E476" s="18" t="s">
        <v>26</v>
      </c>
      <c r="F476" s="16">
        <v>35192.0</v>
      </c>
      <c r="G476" s="39">
        <f t="shared" si="1"/>
        <v>6.949665058</v>
      </c>
      <c r="H476" s="40">
        <f t="shared" si="2"/>
        <v>7.88970199</v>
      </c>
      <c r="I476" s="39">
        <f t="shared" si="3"/>
        <v>8.247682799</v>
      </c>
      <c r="J476" s="41">
        <f t="shared" si="4"/>
        <v>10.27922908</v>
      </c>
      <c r="K476" s="41" t="str">
        <f t="shared" si="5"/>
        <v>Citizen Developer</v>
      </c>
      <c r="L476" s="18" t="s">
        <v>35</v>
      </c>
      <c r="M476" s="18">
        <f t="shared" si="6"/>
        <v>0</v>
      </c>
      <c r="P476" s="14">
        <f t="shared" si="7"/>
        <v>7.361780211</v>
      </c>
      <c r="Q476" s="14">
        <f t="shared" si="8"/>
        <v>6.820628668</v>
      </c>
      <c r="R476" s="14">
        <f t="shared" si="9"/>
        <v>7.971521127</v>
      </c>
      <c r="S476" s="14">
        <f t="shared" si="10"/>
        <v>7.711482592</v>
      </c>
      <c r="T476" s="14" t="str">
        <f t="shared" si="11"/>
        <v>DevOps Engineer</v>
      </c>
      <c r="U476" s="44">
        <f t="shared" si="12"/>
        <v>1</v>
      </c>
      <c r="V476" s="14">
        <f t="shared" si="13"/>
        <v>0</v>
      </c>
    </row>
    <row r="477" ht="14.25" customHeight="1">
      <c r="E477" s="18" t="s">
        <v>26</v>
      </c>
      <c r="F477" s="16">
        <v>91084.0</v>
      </c>
      <c r="G477" s="39">
        <f t="shared" si="1"/>
        <v>8.720080609</v>
      </c>
      <c r="H477" s="40">
        <f t="shared" si="2"/>
        <v>7.730283101</v>
      </c>
      <c r="I477" s="39">
        <f t="shared" si="3"/>
        <v>7.383839275</v>
      </c>
      <c r="J477" s="41">
        <f t="shared" si="4"/>
        <v>5.679052727</v>
      </c>
      <c r="K477" s="41" t="str">
        <f t="shared" si="5"/>
        <v>Software Engineer</v>
      </c>
      <c r="L477" s="18" t="s">
        <v>17</v>
      </c>
      <c r="M477" s="18">
        <f t="shared" si="6"/>
        <v>0</v>
      </c>
      <c r="P477" s="14">
        <f t="shared" si="7"/>
        <v>8.271030477</v>
      </c>
      <c r="Q477" s="14">
        <f t="shared" si="8"/>
        <v>8.865903255</v>
      </c>
      <c r="R477" s="14">
        <f t="shared" si="9"/>
        <v>7.649714718</v>
      </c>
      <c r="S477" s="14">
        <f t="shared" si="10"/>
        <v>7.908718375</v>
      </c>
      <c r="T477" s="14" t="str">
        <f t="shared" si="11"/>
        <v>Product Manager</v>
      </c>
      <c r="U477" s="44">
        <f t="shared" si="12"/>
        <v>1</v>
      </c>
      <c r="V477" s="14">
        <f t="shared" si="13"/>
        <v>0</v>
      </c>
    </row>
    <row r="478" ht="14.25" customHeight="1">
      <c r="E478" s="18" t="s">
        <v>26</v>
      </c>
      <c r="F478" s="16">
        <v>28501.0</v>
      </c>
      <c r="G478" s="39">
        <f t="shared" si="1"/>
        <v>10.9251518</v>
      </c>
      <c r="H478" s="40">
        <f t="shared" si="2"/>
        <v>12.09621504</v>
      </c>
      <c r="I478" s="39">
        <f t="shared" si="3"/>
        <v>12.53852464</v>
      </c>
      <c r="J478" s="41">
        <f t="shared" si="4"/>
        <v>15.0173586</v>
      </c>
      <c r="K478" s="41" t="str">
        <f t="shared" si="5"/>
        <v>Citizen Developer</v>
      </c>
      <c r="L478" s="18" t="s">
        <v>17</v>
      </c>
      <c r="M478" s="18">
        <f t="shared" si="6"/>
        <v>0</v>
      </c>
      <c r="P478" s="14">
        <f t="shared" si="7"/>
        <v>11.44035965</v>
      </c>
      <c r="Q478" s="14">
        <f t="shared" si="8"/>
        <v>10.7632112</v>
      </c>
      <c r="R478" s="14">
        <f t="shared" si="9"/>
        <v>12.19747407</v>
      </c>
      <c r="S478" s="14">
        <f t="shared" si="10"/>
        <v>11.87529943</v>
      </c>
      <c r="T478" s="14" t="str">
        <f t="shared" si="11"/>
        <v>DevOps Engineer</v>
      </c>
      <c r="U478" s="44">
        <f t="shared" si="12"/>
        <v>0</v>
      </c>
      <c r="V478" s="14">
        <f t="shared" si="13"/>
        <v>0</v>
      </c>
    </row>
    <row r="479" ht="14.25" customHeight="1">
      <c r="E479" s="18" t="s">
        <v>26</v>
      </c>
      <c r="F479" s="16">
        <v>68927.0</v>
      </c>
      <c r="G479" s="39">
        <f t="shared" si="1"/>
        <v>0.543579234</v>
      </c>
      <c r="H479" s="40">
        <f t="shared" si="2"/>
        <v>0.3188168239</v>
      </c>
      <c r="I479" s="39">
        <f t="shared" si="3"/>
        <v>0.2516247091</v>
      </c>
      <c r="J479" s="41">
        <f t="shared" si="4"/>
        <v>0.0280148311</v>
      </c>
      <c r="K479" s="41" t="str">
        <f t="shared" si="5"/>
        <v>Software Engineer</v>
      </c>
      <c r="L479" s="18" t="s">
        <v>35</v>
      </c>
      <c r="M479" s="18">
        <f t="shared" si="6"/>
        <v>0</v>
      </c>
      <c r="P479" s="14">
        <f t="shared" si="7"/>
        <v>0.4359167643</v>
      </c>
      <c r="Q479" s="14">
        <f t="shared" si="8"/>
        <v>0.5804408178</v>
      </c>
      <c r="R479" s="14">
        <f t="shared" si="9"/>
        <v>0.3026229537</v>
      </c>
      <c r="S479" s="14">
        <f t="shared" si="10"/>
        <v>0.3558651809</v>
      </c>
      <c r="T479" s="14" t="str">
        <f t="shared" si="11"/>
        <v>Product Manager</v>
      </c>
      <c r="U479" s="44">
        <f t="shared" si="12"/>
        <v>0</v>
      </c>
      <c r="V479" s="14">
        <f t="shared" si="13"/>
        <v>0</v>
      </c>
    </row>
    <row r="480" ht="14.25" customHeight="1">
      <c r="E480" s="18" t="s">
        <v>18</v>
      </c>
      <c r="F480" s="16">
        <v>60662.0</v>
      </c>
      <c r="G480" s="39">
        <f t="shared" si="1"/>
        <v>0.1555831681</v>
      </c>
      <c r="H480" s="40">
        <f t="shared" si="2"/>
        <v>0.000661055</v>
      </c>
      <c r="I480" s="39">
        <f t="shared" si="3"/>
        <v>0.013456</v>
      </c>
      <c r="J480" s="41">
        <f t="shared" si="4"/>
        <v>0.0334756473</v>
      </c>
      <c r="K480" s="41" t="str">
        <f t="shared" si="5"/>
        <v>DevOps Engineer</v>
      </c>
      <c r="L480" s="18" t="s">
        <v>35</v>
      </c>
      <c r="M480" s="18">
        <f t="shared" si="6"/>
        <v>1</v>
      </c>
      <c r="P480" s="14">
        <f t="shared" si="7"/>
        <v>0.0276424111</v>
      </c>
      <c r="Q480" s="14">
        <f t="shared" si="8"/>
        <v>0.0041774678</v>
      </c>
      <c r="R480" s="14">
        <f t="shared" si="9"/>
        <v>0.0763904567</v>
      </c>
      <c r="S480" s="14">
        <f t="shared" si="10"/>
        <v>0.0528795936</v>
      </c>
      <c r="T480" s="14" t="str">
        <f t="shared" si="11"/>
        <v>DevOps Engineer</v>
      </c>
      <c r="U480" s="44">
        <f t="shared" si="12"/>
        <v>1</v>
      </c>
      <c r="V480" s="14">
        <f t="shared" si="13"/>
        <v>0</v>
      </c>
    </row>
    <row r="481" ht="14.25" customHeight="1">
      <c r="E481" s="18" t="s">
        <v>18</v>
      </c>
      <c r="F481" s="16">
        <v>36353.0</v>
      </c>
      <c r="G481" s="39">
        <f t="shared" si="1"/>
        <v>7.982547939</v>
      </c>
      <c r="H481" s="40">
        <f t="shared" si="2"/>
        <v>5.784934179</v>
      </c>
      <c r="I481" s="39">
        <f t="shared" si="3"/>
        <v>6.48669961</v>
      </c>
      <c r="J481" s="41">
        <f t="shared" si="4"/>
        <v>5.053218447</v>
      </c>
      <c r="K481" s="41" t="str">
        <f t="shared" si="5"/>
        <v>Software Engineer</v>
      </c>
      <c r="L481" s="18" t="s">
        <v>17</v>
      </c>
      <c r="M481" s="18">
        <f t="shared" si="6"/>
        <v>0</v>
      </c>
      <c r="P481" s="14">
        <f t="shared" si="7"/>
        <v>6.745240433</v>
      </c>
      <c r="Q481" s="14">
        <f t="shared" si="8"/>
        <v>6.227686618</v>
      </c>
      <c r="R481" s="14">
        <f t="shared" si="9"/>
        <v>7.329409589</v>
      </c>
      <c r="S481" s="14">
        <f t="shared" si="10"/>
        <v>7.080152704</v>
      </c>
      <c r="T481" s="14" t="str">
        <f t="shared" si="11"/>
        <v>DevOps Engineer</v>
      </c>
      <c r="U481" s="44">
        <f t="shared" si="12"/>
        <v>0</v>
      </c>
      <c r="V481" s="14">
        <f t="shared" si="13"/>
        <v>0</v>
      </c>
    </row>
    <row r="482" ht="14.25" customHeight="1">
      <c r="E482" s="18" t="s">
        <v>18</v>
      </c>
      <c r="F482" s="16">
        <v>41317.0</v>
      </c>
      <c r="G482" s="39">
        <f t="shared" si="1"/>
        <v>5.423963026</v>
      </c>
      <c r="H482" s="40">
        <f t="shared" si="2"/>
        <v>3.643475489</v>
      </c>
      <c r="I482" s="39">
        <f t="shared" si="3"/>
        <v>4.20455025</v>
      </c>
      <c r="J482" s="41">
        <f t="shared" si="4"/>
        <v>3.067880064</v>
      </c>
      <c r="K482" s="41" t="str">
        <f t="shared" si="5"/>
        <v>Software Engineer</v>
      </c>
      <c r="L482" s="18" t="s">
        <v>17</v>
      </c>
      <c r="M482" s="18">
        <f t="shared" si="6"/>
        <v>0</v>
      </c>
      <c r="P482" s="14">
        <f t="shared" si="7"/>
        <v>4.413192875</v>
      </c>
      <c r="Q482" s="14">
        <f t="shared" si="8"/>
        <v>3.996534085</v>
      </c>
      <c r="R482" s="14">
        <f t="shared" si="9"/>
        <v>4.888026789</v>
      </c>
      <c r="S482" s="14">
        <f t="shared" si="10"/>
        <v>4.684868191</v>
      </c>
      <c r="T482" s="14" t="str">
        <f t="shared" si="11"/>
        <v>DevOps Engineer</v>
      </c>
      <c r="U482" s="44">
        <f t="shared" si="12"/>
        <v>0</v>
      </c>
      <c r="V482" s="14">
        <f t="shared" si="13"/>
        <v>0</v>
      </c>
    </row>
    <row r="483" ht="14.25" customHeight="1">
      <c r="E483" s="18" t="s">
        <v>26</v>
      </c>
      <c r="F483" s="16">
        <v>46374.0</v>
      </c>
      <c r="G483" s="39">
        <f t="shared" si="1"/>
        <v>2.304390001</v>
      </c>
      <c r="H483" s="40">
        <f t="shared" si="2"/>
        <v>2.858335744</v>
      </c>
      <c r="I483" s="39">
        <f t="shared" si="3"/>
        <v>3.075386254</v>
      </c>
      <c r="J483" s="41">
        <f t="shared" si="4"/>
        <v>4.359425311</v>
      </c>
      <c r="K483" s="41" t="str">
        <f t="shared" si="5"/>
        <v>Citizen Developer</v>
      </c>
      <c r="L483" s="18" t="s">
        <v>35</v>
      </c>
      <c r="M483" s="18">
        <f t="shared" si="6"/>
        <v>0</v>
      </c>
      <c r="P483" s="14">
        <f t="shared" si="7"/>
        <v>2.544216629</v>
      </c>
      <c r="Q483" s="14">
        <f t="shared" si="8"/>
        <v>2.230343121</v>
      </c>
      <c r="R483" s="14">
        <f t="shared" si="9"/>
        <v>2.907666918</v>
      </c>
      <c r="S483" s="14">
        <f t="shared" si="10"/>
        <v>2.751470253</v>
      </c>
      <c r="T483" s="14" t="str">
        <f t="shared" si="11"/>
        <v>DevOps Engineer</v>
      </c>
      <c r="U483" s="44">
        <f t="shared" si="12"/>
        <v>1</v>
      </c>
      <c r="V483" s="14">
        <f t="shared" si="13"/>
        <v>0</v>
      </c>
    </row>
    <row r="484" ht="14.25" customHeight="1">
      <c r="E484" s="18" t="s">
        <v>26</v>
      </c>
      <c r="F484" s="16">
        <v>72565.0</v>
      </c>
      <c r="G484" s="39">
        <f t="shared" si="1"/>
        <v>1.212373337</v>
      </c>
      <c r="H484" s="40">
        <f t="shared" si="2"/>
        <v>0.8619983578</v>
      </c>
      <c r="I484" s="39">
        <f t="shared" si="3"/>
        <v>0.748955373</v>
      </c>
      <c r="J484" s="41">
        <f t="shared" si="4"/>
        <v>0.2821482785</v>
      </c>
      <c r="K484" s="41" t="str">
        <f t="shared" si="5"/>
        <v>Software Engineer</v>
      </c>
      <c r="L484" s="18" t="s">
        <v>25</v>
      </c>
      <c r="M484" s="18">
        <f t="shared" si="6"/>
        <v>0</v>
      </c>
      <c r="P484" s="14">
        <f t="shared" si="7"/>
        <v>1.048657777</v>
      </c>
      <c r="Q484" s="14">
        <f t="shared" si="8"/>
        <v>1.267125445</v>
      </c>
      <c r="R484" s="14">
        <f t="shared" si="9"/>
        <v>0.8352347137</v>
      </c>
      <c r="S484" s="14">
        <f t="shared" si="10"/>
        <v>0.9222613017</v>
      </c>
      <c r="T484" s="14" t="str">
        <f t="shared" si="11"/>
        <v>Product Manager</v>
      </c>
      <c r="U484" s="44">
        <f t="shared" si="12"/>
        <v>0</v>
      </c>
      <c r="V484" s="14">
        <f t="shared" si="13"/>
        <v>0</v>
      </c>
    </row>
    <row r="485" ht="14.25" customHeight="1">
      <c r="E485" s="18" t="s">
        <v>18</v>
      </c>
      <c r="F485" s="16">
        <v>89444.0</v>
      </c>
      <c r="G485" s="39">
        <f t="shared" si="1"/>
        <v>6.169062135</v>
      </c>
      <c r="H485" s="40">
        <f t="shared" si="2"/>
        <v>8.432699032</v>
      </c>
      <c r="I485" s="39">
        <f t="shared" si="3"/>
        <v>7.62974884</v>
      </c>
      <c r="J485" s="41">
        <f t="shared" si="4"/>
        <v>9.370722057</v>
      </c>
      <c r="K485" s="41" t="str">
        <f t="shared" si="5"/>
        <v>Citizen Developer</v>
      </c>
      <c r="L485" s="18" t="s">
        <v>25</v>
      </c>
      <c r="M485" s="18">
        <f t="shared" si="6"/>
        <v>1</v>
      </c>
      <c r="P485" s="14">
        <f t="shared" si="7"/>
        <v>7.35461818</v>
      </c>
      <c r="Q485" s="14">
        <f t="shared" si="8"/>
        <v>7.916157388</v>
      </c>
      <c r="R485" s="14">
        <f t="shared" si="9"/>
        <v>6.769424459</v>
      </c>
      <c r="S485" s="14">
        <f t="shared" si="10"/>
        <v>7.013198223</v>
      </c>
      <c r="T485" s="14" t="str">
        <f t="shared" si="11"/>
        <v>Product Manager</v>
      </c>
      <c r="U485" s="44">
        <f t="shared" si="12"/>
        <v>0</v>
      </c>
      <c r="V485" s="14">
        <f t="shared" si="13"/>
        <v>0</v>
      </c>
    </row>
    <row r="486" ht="14.25" customHeight="1">
      <c r="E486" s="18" t="s">
        <v>26</v>
      </c>
      <c r="F486" s="16">
        <v>55192.0</v>
      </c>
      <c r="G486" s="39">
        <f t="shared" si="1"/>
        <v>0.4047781014</v>
      </c>
      <c r="H486" s="40">
        <f t="shared" si="2"/>
        <v>0.6542566566</v>
      </c>
      <c r="I486" s="39">
        <f t="shared" si="3"/>
        <v>0.7601711111</v>
      </c>
      <c r="J486" s="41">
        <f t="shared" si="4"/>
        <v>1.454734342</v>
      </c>
      <c r="K486" s="41" t="str">
        <f t="shared" si="5"/>
        <v>Citizen Developer</v>
      </c>
      <c r="L486" s="18" t="s">
        <v>47</v>
      </c>
      <c r="M486" s="18">
        <f t="shared" si="6"/>
        <v>0</v>
      </c>
      <c r="P486" s="14">
        <f t="shared" si="7"/>
        <v>0.5087399285</v>
      </c>
      <c r="Q486" s="14">
        <f t="shared" si="8"/>
        <v>0.3740953345</v>
      </c>
      <c r="R486" s="14">
        <f t="shared" si="9"/>
        <v>0.6779681861</v>
      </c>
      <c r="S486" s="14">
        <f t="shared" si="10"/>
        <v>0.6036600569</v>
      </c>
      <c r="T486" s="14" t="str">
        <f t="shared" si="11"/>
        <v>DevOps Engineer</v>
      </c>
      <c r="U486" s="44">
        <f t="shared" si="12"/>
        <v>0</v>
      </c>
      <c r="V486" s="14">
        <f t="shared" si="13"/>
        <v>0</v>
      </c>
    </row>
    <row r="487" ht="14.25" customHeight="1">
      <c r="E487" s="18" t="s">
        <v>18</v>
      </c>
      <c r="F487" s="16">
        <v>70537.0</v>
      </c>
      <c r="G487" s="39">
        <f t="shared" si="1"/>
        <v>0.351719781</v>
      </c>
      <c r="H487" s="40">
        <f t="shared" si="2"/>
        <v>1.026596508</v>
      </c>
      <c r="I487" s="39">
        <f t="shared" si="3"/>
        <v>0.75951225</v>
      </c>
      <c r="J487" s="41">
        <f t="shared" si="4"/>
        <v>1.369984837</v>
      </c>
      <c r="K487" s="41" t="str">
        <f t="shared" si="5"/>
        <v>Citizen Developer</v>
      </c>
      <c r="L487" s="18" t="s">
        <v>17</v>
      </c>
      <c r="M487" s="18">
        <f t="shared" si="6"/>
        <v>0</v>
      </c>
      <c r="P487" s="14">
        <f t="shared" si="7"/>
        <v>0.6744350216</v>
      </c>
      <c r="Q487" s="14">
        <f t="shared" si="8"/>
        <v>0.8516828845</v>
      </c>
      <c r="R487" s="14">
        <f t="shared" si="9"/>
        <v>0.505679942</v>
      </c>
      <c r="S487" s="14">
        <f t="shared" si="10"/>
        <v>0.5738734668</v>
      </c>
      <c r="T487" s="14" t="str">
        <f t="shared" si="11"/>
        <v>Product Manager</v>
      </c>
      <c r="U487" s="44">
        <f t="shared" si="12"/>
        <v>1</v>
      </c>
      <c r="V487" s="14">
        <f t="shared" si="13"/>
        <v>0</v>
      </c>
    </row>
    <row r="488" ht="14.25" customHeight="1">
      <c r="E488" s="18" t="s">
        <v>18</v>
      </c>
      <c r="F488" s="16">
        <v>34311.0</v>
      </c>
      <c r="G488" s="39">
        <f t="shared" si="1"/>
        <v>9.178114566</v>
      </c>
      <c r="H488" s="40">
        <f t="shared" si="2"/>
        <v>6.808911011</v>
      </c>
      <c r="I488" s="39">
        <f t="shared" si="3"/>
        <v>7.56855121</v>
      </c>
      <c r="J488" s="41">
        <f t="shared" si="4"/>
        <v>6.012973348</v>
      </c>
      <c r="K488" s="41" t="str">
        <f t="shared" si="5"/>
        <v>Software Engineer</v>
      </c>
      <c r="L488" s="18" t="s">
        <v>17</v>
      </c>
      <c r="M488" s="18">
        <f t="shared" si="6"/>
        <v>0</v>
      </c>
      <c r="P488" s="14">
        <f t="shared" si="7"/>
        <v>7.847618246</v>
      </c>
      <c r="Q488" s="14">
        <f t="shared" si="8"/>
        <v>7.288560071</v>
      </c>
      <c r="R488" s="14">
        <f t="shared" si="9"/>
        <v>8.476763744</v>
      </c>
      <c r="S488" s="14">
        <f t="shared" si="10"/>
        <v>8.208543785</v>
      </c>
      <c r="T488" s="14" t="str">
        <f t="shared" si="11"/>
        <v>DevOps Engineer</v>
      </c>
      <c r="U488" s="44">
        <f t="shared" si="12"/>
        <v>0</v>
      </c>
      <c r="V488" s="14">
        <f t="shared" si="13"/>
        <v>0</v>
      </c>
    </row>
    <row r="489" ht="14.25" customHeight="1">
      <c r="E489" s="18" t="s">
        <v>18</v>
      </c>
      <c r="F489" s="16">
        <v>51868.0</v>
      </c>
      <c r="G489" s="39">
        <f t="shared" si="1"/>
        <v>1.622669168</v>
      </c>
      <c r="H489" s="40">
        <f t="shared" si="2"/>
        <v>0.7287849275</v>
      </c>
      <c r="I489" s="39">
        <f t="shared" si="3"/>
        <v>0.99082116</v>
      </c>
      <c r="J489" s="41">
        <f t="shared" si="4"/>
        <v>0.4850237798</v>
      </c>
      <c r="K489" s="41" t="str">
        <f t="shared" si="5"/>
        <v>Software Engineer</v>
      </c>
      <c r="L489" s="18" t="s">
        <v>17</v>
      </c>
      <c r="M489" s="18">
        <f t="shared" si="6"/>
        <v>0</v>
      </c>
      <c r="P489" s="14">
        <f t="shared" si="7"/>
        <v>1.093404983</v>
      </c>
      <c r="Q489" s="14">
        <f t="shared" si="8"/>
        <v>0.8911989345</v>
      </c>
      <c r="R489" s="14">
        <f t="shared" si="9"/>
        <v>1.335846445</v>
      </c>
      <c r="S489" s="14">
        <f t="shared" si="10"/>
        <v>1.230669922</v>
      </c>
      <c r="T489" s="14" t="str">
        <f t="shared" si="11"/>
        <v>DevOps Engineer</v>
      </c>
      <c r="U489" s="44">
        <f t="shared" si="12"/>
        <v>0</v>
      </c>
      <c r="V489" s="14">
        <f t="shared" si="13"/>
        <v>0</v>
      </c>
    </row>
    <row r="490" ht="14.25" customHeight="1">
      <c r="E490" s="18" t="s">
        <v>18</v>
      </c>
      <c r="F490" s="16">
        <v>25045.0</v>
      </c>
      <c r="G490" s="39">
        <f t="shared" si="1"/>
        <v>15.65104625</v>
      </c>
      <c r="H490" s="40">
        <f t="shared" si="2"/>
        <v>12.50321829</v>
      </c>
      <c r="I490" s="39">
        <f t="shared" si="3"/>
        <v>13.52547729</v>
      </c>
      <c r="J490" s="41">
        <f t="shared" si="4"/>
        <v>11.41586025</v>
      </c>
      <c r="K490" s="41" t="str">
        <f t="shared" si="5"/>
        <v>Software Engineer</v>
      </c>
      <c r="L490" s="18" t="s">
        <v>35</v>
      </c>
      <c r="M490" s="18">
        <f t="shared" si="6"/>
        <v>0</v>
      </c>
      <c r="P490" s="14">
        <f t="shared" si="7"/>
        <v>13.89768629</v>
      </c>
      <c r="Q490" s="14">
        <f t="shared" si="8"/>
        <v>13.15029344</v>
      </c>
      <c r="R490" s="14">
        <f t="shared" si="9"/>
        <v>14.7309213</v>
      </c>
      <c r="S490" s="14">
        <f t="shared" si="10"/>
        <v>14.37665245</v>
      </c>
      <c r="T490" s="14" t="str">
        <f t="shared" si="11"/>
        <v>DevOps Engineer</v>
      </c>
      <c r="U490" s="44">
        <f t="shared" si="12"/>
        <v>1</v>
      </c>
      <c r="V490" s="14">
        <f t="shared" si="13"/>
        <v>0</v>
      </c>
    </row>
    <row r="491" ht="14.25" customHeight="1">
      <c r="E491" s="18" t="s">
        <v>26</v>
      </c>
      <c r="F491" s="16">
        <v>45199.0</v>
      </c>
      <c r="G491" s="39">
        <f t="shared" si="1"/>
        <v>2.674931359</v>
      </c>
      <c r="H491" s="40">
        <f t="shared" si="2"/>
        <v>3.269447407</v>
      </c>
      <c r="I491" s="39">
        <f t="shared" si="3"/>
        <v>3.501306816</v>
      </c>
      <c r="J491" s="41">
        <f t="shared" si="4"/>
        <v>4.863893627</v>
      </c>
      <c r="K491" s="41" t="str">
        <f t="shared" si="5"/>
        <v>Citizen Developer</v>
      </c>
      <c r="L491" s="18" t="s">
        <v>35</v>
      </c>
      <c r="M491" s="18">
        <f t="shared" si="6"/>
        <v>0</v>
      </c>
      <c r="P491" s="14">
        <f t="shared" si="7"/>
        <v>2.932861996</v>
      </c>
      <c r="Q491" s="14">
        <f t="shared" si="8"/>
        <v>2.595106205</v>
      </c>
      <c r="R491" s="14">
        <f t="shared" si="9"/>
        <v>3.322192403</v>
      </c>
      <c r="S491" s="14">
        <f t="shared" si="10"/>
        <v>3.155084077</v>
      </c>
      <c r="T491" s="14" t="str">
        <f t="shared" si="11"/>
        <v>DevOps Engineer</v>
      </c>
      <c r="U491" s="44">
        <f t="shared" si="12"/>
        <v>1</v>
      </c>
      <c r="V491" s="14">
        <f t="shared" si="13"/>
        <v>0</v>
      </c>
    </row>
    <row r="492" ht="14.25" customHeight="1">
      <c r="E492" s="18" t="s">
        <v>18</v>
      </c>
      <c r="F492" s="16">
        <v>79331.0</v>
      </c>
      <c r="G492" s="39">
        <f t="shared" si="1"/>
        <v>2.168137502</v>
      </c>
      <c r="H492" s="40">
        <f t="shared" si="2"/>
        <v>3.581976356</v>
      </c>
      <c r="I492" s="39">
        <f t="shared" si="3"/>
        <v>3.06565081</v>
      </c>
      <c r="J492" s="41">
        <f t="shared" si="4"/>
        <v>4.201940424</v>
      </c>
      <c r="K492" s="41" t="str">
        <f t="shared" si="5"/>
        <v>Citizen Developer</v>
      </c>
      <c r="L492" s="18" t="s">
        <v>47</v>
      </c>
      <c r="M492" s="18">
        <f t="shared" si="6"/>
        <v>0</v>
      </c>
      <c r="P492" s="14">
        <f t="shared" si="7"/>
        <v>2.892176169</v>
      </c>
      <c r="Q492" s="14">
        <f t="shared" si="8"/>
        <v>3.248165138</v>
      </c>
      <c r="R492" s="14">
        <f t="shared" si="9"/>
        <v>2.529727674</v>
      </c>
      <c r="S492" s="14">
        <f t="shared" si="10"/>
        <v>2.679586858</v>
      </c>
      <c r="T492" s="14" t="str">
        <f t="shared" si="11"/>
        <v>Product Manager</v>
      </c>
      <c r="U492" s="44">
        <f t="shared" si="12"/>
        <v>0</v>
      </c>
      <c r="V492" s="14">
        <f t="shared" si="13"/>
        <v>0</v>
      </c>
    </row>
    <row r="493" ht="14.25" customHeight="1">
      <c r="E493" s="18" t="s">
        <v>18</v>
      </c>
      <c r="F493" s="16">
        <v>55698.0</v>
      </c>
      <c r="G493" s="39">
        <f t="shared" si="1"/>
        <v>0.7935964804</v>
      </c>
      <c r="H493" s="40">
        <f t="shared" si="2"/>
        <v>0.2215481451</v>
      </c>
      <c r="I493" s="39">
        <f t="shared" si="3"/>
        <v>0.37503376</v>
      </c>
      <c r="J493" s="41">
        <f t="shared" si="4"/>
        <v>0.0982424311</v>
      </c>
      <c r="K493" s="41" t="str">
        <f t="shared" si="5"/>
        <v>Software Engineer</v>
      </c>
      <c r="L493" s="18" t="s">
        <v>17</v>
      </c>
      <c r="M493" s="18">
        <f t="shared" si="6"/>
        <v>0</v>
      </c>
      <c r="P493" s="14">
        <f t="shared" si="7"/>
        <v>0.4391183693</v>
      </c>
      <c r="Q493" s="14">
        <f t="shared" si="8"/>
        <v>0.3147584012</v>
      </c>
      <c r="R493" s="14">
        <f t="shared" si="9"/>
        <v>0.5972016567</v>
      </c>
      <c r="S493" s="14">
        <f t="shared" si="10"/>
        <v>0.5275925068</v>
      </c>
      <c r="T493" s="14" t="str">
        <f t="shared" si="11"/>
        <v>DevOps Engineer</v>
      </c>
      <c r="U493" s="44">
        <f t="shared" si="12"/>
        <v>0</v>
      </c>
      <c r="V493" s="14">
        <f t="shared" si="13"/>
        <v>0</v>
      </c>
    </row>
    <row r="494" ht="14.25" customHeight="1">
      <c r="E494" s="18" t="s">
        <v>18</v>
      </c>
      <c r="F494" s="16">
        <v>51853.0</v>
      </c>
      <c r="G494" s="39">
        <f t="shared" si="1"/>
        <v>1.626492939</v>
      </c>
      <c r="H494" s="40">
        <f t="shared" si="2"/>
        <v>0.7313482446</v>
      </c>
      <c r="I494" s="39">
        <f t="shared" si="3"/>
        <v>0.99380961</v>
      </c>
      <c r="J494" s="41">
        <f t="shared" si="4"/>
        <v>0.4871153392</v>
      </c>
      <c r="K494" s="41" t="str">
        <f t="shared" si="5"/>
        <v>Software Engineer</v>
      </c>
      <c r="L494" s="18" t="s">
        <v>25</v>
      </c>
      <c r="M494" s="18">
        <f t="shared" si="6"/>
        <v>0</v>
      </c>
      <c r="P494" s="14">
        <f t="shared" si="7"/>
        <v>1.096544214</v>
      </c>
      <c r="Q494" s="14">
        <f t="shared" si="8"/>
        <v>0.8940332845</v>
      </c>
      <c r="R494" s="14">
        <f t="shared" si="9"/>
        <v>1.33931606</v>
      </c>
      <c r="S494" s="14">
        <f t="shared" si="10"/>
        <v>1.234000239</v>
      </c>
      <c r="T494" s="14" t="str">
        <f t="shared" si="11"/>
        <v>DevOps Engineer</v>
      </c>
      <c r="U494" s="44">
        <f t="shared" si="12"/>
        <v>0</v>
      </c>
      <c r="V494" s="14">
        <f t="shared" si="13"/>
        <v>0</v>
      </c>
    </row>
    <row r="495" ht="14.25" customHeight="1">
      <c r="E495" s="18" t="s">
        <v>18</v>
      </c>
      <c r="F495" s="16">
        <v>80525.0</v>
      </c>
      <c r="G495" s="39">
        <f t="shared" si="1"/>
        <v>2.534017233</v>
      </c>
      <c r="H495" s="40">
        <f t="shared" si="2"/>
        <v>4.04818822</v>
      </c>
      <c r="I495" s="39">
        <f t="shared" si="3"/>
        <v>3.49802209</v>
      </c>
      <c r="J495" s="41">
        <f t="shared" si="4"/>
        <v>4.705704191</v>
      </c>
      <c r="K495" s="41" t="str">
        <f t="shared" si="5"/>
        <v>Citizen Developer</v>
      </c>
      <c r="L495" s="18" t="s">
        <v>35</v>
      </c>
      <c r="M495" s="18">
        <f t="shared" si="6"/>
        <v>0</v>
      </c>
      <c r="P495" s="14">
        <f t="shared" si="7"/>
        <v>3.312545344</v>
      </c>
      <c r="Q495" s="14">
        <f t="shared" si="8"/>
        <v>3.692802778</v>
      </c>
      <c r="R495" s="14">
        <f t="shared" si="9"/>
        <v>2.923798243</v>
      </c>
      <c r="S495" s="14">
        <f t="shared" si="10"/>
        <v>3.084745533</v>
      </c>
      <c r="T495" s="14" t="str">
        <f t="shared" si="11"/>
        <v>Product Manager</v>
      </c>
      <c r="U495" s="44">
        <f t="shared" si="12"/>
        <v>0</v>
      </c>
      <c r="V495" s="14">
        <f t="shared" si="13"/>
        <v>0</v>
      </c>
    </row>
    <row r="496" ht="14.25" customHeight="1">
      <c r="E496" s="18" t="s">
        <v>26</v>
      </c>
      <c r="F496" s="16">
        <v>91028.0</v>
      </c>
      <c r="G496" s="39">
        <f t="shared" si="1"/>
        <v>8.687038613</v>
      </c>
      <c r="H496" s="40">
        <f t="shared" si="2"/>
        <v>7.699174668</v>
      </c>
      <c r="I496" s="39">
        <f t="shared" si="3"/>
        <v>7.353436628</v>
      </c>
      <c r="J496" s="41">
        <f t="shared" si="4"/>
        <v>5.652393632</v>
      </c>
      <c r="K496" s="41" t="str">
        <f t="shared" si="5"/>
        <v>Software Engineer</v>
      </c>
      <c r="L496" s="18" t="s">
        <v>35</v>
      </c>
      <c r="M496" s="18">
        <f t="shared" si="6"/>
        <v>0</v>
      </c>
      <c r="P496" s="14">
        <f t="shared" si="7"/>
        <v>8.23885131</v>
      </c>
      <c r="Q496" s="14">
        <f t="shared" si="8"/>
        <v>8.832585868</v>
      </c>
      <c r="R496" s="14">
        <f t="shared" si="9"/>
        <v>7.618768986</v>
      </c>
      <c r="S496" s="14">
        <f t="shared" si="10"/>
        <v>7.877252598</v>
      </c>
      <c r="T496" s="14" t="str">
        <f t="shared" si="11"/>
        <v>Product Manager</v>
      </c>
      <c r="U496" s="44">
        <f t="shared" si="12"/>
        <v>0</v>
      </c>
      <c r="V496" s="14">
        <f t="shared" si="13"/>
        <v>0</v>
      </c>
    </row>
    <row r="497" ht="14.25" customHeight="1">
      <c r="E497" s="18" t="s">
        <v>18</v>
      </c>
      <c r="F497" s="16">
        <v>99294.0</v>
      </c>
      <c r="G497" s="39">
        <f t="shared" si="1"/>
        <v>12.0322937</v>
      </c>
      <c r="H497" s="40">
        <f t="shared" si="2"/>
        <v>15.12362868</v>
      </c>
      <c r="I497" s="39">
        <f t="shared" si="3"/>
        <v>14.04150784</v>
      </c>
      <c r="J497" s="41">
        <f t="shared" si="4"/>
        <v>16.37143918</v>
      </c>
      <c r="K497" s="41" t="str">
        <f t="shared" si="5"/>
        <v>Citizen Developer</v>
      </c>
      <c r="L497" s="18" t="s">
        <v>25</v>
      </c>
      <c r="M497" s="18">
        <f t="shared" si="6"/>
        <v>1</v>
      </c>
      <c r="P497" s="14">
        <f t="shared" si="7"/>
        <v>13.66736484</v>
      </c>
      <c r="Q497" s="14">
        <f t="shared" si="8"/>
        <v>14.42910872</v>
      </c>
      <c r="R497" s="14">
        <f t="shared" si="9"/>
        <v>12.86521864</v>
      </c>
      <c r="S497" s="14">
        <f t="shared" si="10"/>
        <v>13.20046462</v>
      </c>
      <c r="T497" s="14" t="str">
        <f t="shared" si="11"/>
        <v>Product Manager</v>
      </c>
      <c r="U497" s="44">
        <f t="shared" si="12"/>
        <v>0</v>
      </c>
      <c r="V497" s="14">
        <f t="shared" si="13"/>
        <v>0</v>
      </c>
    </row>
    <row r="498" ht="14.25" customHeight="1">
      <c r="E498" s="18" t="s">
        <v>18</v>
      </c>
      <c r="F498" s="16">
        <v>33780.0</v>
      </c>
      <c r="G498" s="39">
        <f t="shared" si="1"/>
        <v>9.502671359</v>
      </c>
      <c r="H498" s="40">
        <f t="shared" si="2"/>
        <v>7.088847734</v>
      </c>
      <c r="I498" s="39">
        <f t="shared" si="3"/>
        <v>7.86353764</v>
      </c>
      <c r="J498" s="41">
        <f t="shared" si="4"/>
        <v>6.276209853</v>
      </c>
      <c r="K498" s="41" t="str">
        <f t="shared" si="5"/>
        <v>Software Engineer</v>
      </c>
      <c r="L498" s="18" t="s">
        <v>35</v>
      </c>
      <c r="M498" s="18">
        <f t="shared" si="6"/>
        <v>0</v>
      </c>
      <c r="P498" s="14">
        <f t="shared" si="7"/>
        <v>8.147942295</v>
      </c>
      <c r="Q498" s="14">
        <f t="shared" si="8"/>
        <v>7.578091361</v>
      </c>
      <c r="R498" s="14">
        <f t="shared" si="9"/>
        <v>8.788783405</v>
      </c>
      <c r="S498" s="14">
        <f t="shared" si="10"/>
        <v>8.515632303</v>
      </c>
      <c r="T498" s="14" t="str">
        <f t="shared" si="11"/>
        <v>DevOps Engineer</v>
      </c>
      <c r="U498" s="44">
        <f t="shared" si="12"/>
        <v>1</v>
      </c>
      <c r="V498" s="14">
        <f t="shared" si="13"/>
        <v>0</v>
      </c>
    </row>
    <row r="499" ht="14.25" customHeight="1">
      <c r="E499" s="18" t="s">
        <v>26</v>
      </c>
      <c r="F499" s="16">
        <v>39185.0</v>
      </c>
      <c r="G499" s="39">
        <f t="shared" si="1"/>
        <v>5.003818867</v>
      </c>
      <c r="H499" s="40">
        <f t="shared" si="2"/>
        <v>5.805985819</v>
      </c>
      <c r="I499" s="39">
        <f t="shared" si="3"/>
        <v>6.113641581</v>
      </c>
      <c r="J499" s="41">
        <f t="shared" si="4"/>
        <v>7.878259194</v>
      </c>
      <c r="K499" s="41" t="str">
        <f t="shared" si="5"/>
        <v>Citizen Developer</v>
      </c>
      <c r="L499" s="18" t="s">
        <v>25</v>
      </c>
      <c r="M499" s="18">
        <f t="shared" si="6"/>
        <v>1</v>
      </c>
      <c r="P499" s="14">
        <f t="shared" si="7"/>
        <v>5.354411209</v>
      </c>
      <c r="Q499" s="14">
        <f t="shared" si="8"/>
        <v>4.894418778</v>
      </c>
      <c r="R499" s="14">
        <f t="shared" si="9"/>
        <v>5.876203773</v>
      </c>
      <c r="S499" s="14">
        <f t="shared" si="10"/>
        <v>5.653246313</v>
      </c>
      <c r="T499" s="14" t="str">
        <f t="shared" si="11"/>
        <v>DevOps Engineer</v>
      </c>
      <c r="U499" s="44">
        <f t="shared" si="12"/>
        <v>0</v>
      </c>
      <c r="V499" s="14">
        <f t="shared" si="13"/>
        <v>0</v>
      </c>
    </row>
    <row r="500" ht="14.25" customHeight="1">
      <c r="E500" s="18" t="s">
        <v>26</v>
      </c>
      <c r="F500" s="16">
        <v>40342.0</v>
      </c>
      <c r="G500" s="39">
        <f t="shared" si="1"/>
        <v>4.499581667</v>
      </c>
      <c r="H500" s="40">
        <f t="shared" si="2"/>
        <v>5.261799817</v>
      </c>
      <c r="I500" s="39">
        <f t="shared" si="3"/>
        <v>5.55487354</v>
      </c>
      <c r="J500" s="41">
        <f t="shared" si="4"/>
        <v>7.242146684</v>
      </c>
      <c r="K500" s="41" t="str">
        <f t="shared" si="5"/>
        <v>Citizen Developer</v>
      </c>
      <c r="L500" s="18" t="s">
        <v>35</v>
      </c>
      <c r="M500" s="18">
        <f t="shared" si="6"/>
        <v>0</v>
      </c>
      <c r="P500" s="14">
        <f t="shared" si="7"/>
        <v>4.832347338</v>
      </c>
      <c r="Q500" s="14">
        <f t="shared" si="8"/>
        <v>4.395871335</v>
      </c>
      <c r="R500" s="14">
        <f t="shared" si="9"/>
        <v>5.328656245</v>
      </c>
      <c r="S500" s="14">
        <f t="shared" si="10"/>
        <v>5.116443289</v>
      </c>
      <c r="T500" s="14" t="str">
        <f t="shared" si="11"/>
        <v>DevOps Engineer</v>
      </c>
      <c r="U500" s="44">
        <f t="shared" si="12"/>
        <v>1</v>
      </c>
      <c r="V500" s="14">
        <f t="shared" si="13"/>
        <v>0</v>
      </c>
    </row>
    <row r="501" ht="14.25" customHeight="1">
      <c r="E501" s="18" t="s">
        <v>26</v>
      </c>
      <c r="F501" s="16">
        <v>68982.0</v>
      </c>
      <c r="G501" s="39">
        <f t="shared" si="1"/>
        <v>0.5517195449</v>
      </c>
      <c r="H501" s="40">
        <f t="shared" si="2"/>
        <v>0.3250580993</v>
      </c>
      <c r="I501" s="39">
        <f t="shared" si="3"/>
        <v>0.257172802</v>
      </c>
      <c r="J501" s="41">
        <f t="shared" si="4"/>
        <v>0.0298862206</v>
      </c>
      <c r="K501" s="41" t="str">
        <f t="shared" si="5"/>
        <v>Software Engineer</v>
      </c>
      <c r="L501" s="18" t="s">
        <v>25</v>
      </c>
      <c r="M501" s="18">
        <f t="shared" si="6"/>
        <v>0</v>
      </c>
      <c r="P501" s="14">
        <f t="shared" si="7"/>
        <v>0.4432096536</v>
      </c>
      <c r="Q501" s="14">
        <f t="shared" si="8"/>
        <v>0.5888516012</v>
      </c>
      <c r="R501" s="14">
        <f t="shared" si="9"/>
        <v>0.3087044331</v>
      </c>
      <c r="S501" s="14">
        <f t="shared" si="10"/>
        <v>0.3624574189</v>
      </c>
      <c r="T501" s="14" t="str">
        <f t="shared" si="11"/>
        <v>Product Manager</v>
      </c>
      <c r="U501" s="44">
        <f t="shared" si="12"/>
        <v>0</v>
      </c>
      <c r="V501" s="14">
        <f t="shared" si="13"/>
        <v>0</v>
      </c>
    </row>
    <row r="502" ht="14.25" customHeight="1">
      <c r="E502" s="18" t="s">
        <v>26</v>
      </c>
      <c r="F502" s="16">
        <v>64356.0</v>
      </c>
      <c r="G502" s="39">
        <f t="shared" si="1"/>
        <v>0.0784998579</v>
      </c>
      <c r="H502" s="40">
        <f t="shared" si="2"/>
        <v>0.0115645649</v>
      </c>
      <c r="I502" s="39">
        <f t="shared" si="3"/>
        <v>0.0019822155</v>
      </c>
      <c r="J502" s="41">
        <f t="shared" si="4"/>
        <v>0.0839398132</v>
      </c>
      <c r="K502" s="41" t="str">
        <f t="shared" si="5"/>
        <v>Product Manager</v>
      </c>
      <c r="L502" s="18" t="s">
        <v>17</v>
      </c>
      <c r="M502" s="18">
        <f t="shared" si="6"/>
        <v>1</v>
      </c>
      <c r="P502" s="14">
        <f t="shared" si="7"/>
        <v>0.0412658309</v>
      </c>
      <c r="Q502" s="14">
        <f t="shared" si="8"/>
        <v>0.0928827212</v>
      </c>
      <c r="R502" s="14">
        <f t="shared" si="9"/>
        <v>0.0086511884</v>
      </c>
      <c r="S502" s="14">
        <f t="shared" si="10"/>
        <v>0.0194447313</v>
      </c>
      <c r="T502" s="14" t="str">
        <f t="shared" si="11"/>
        <v>Product Manager</v>
      </c>
      <c r="U502" s="44">
        <f t="shared" si="12"/>
        <v>1</v>
      </c>
      <c r="V502" s="14">
        <f t="shared" si="13"/>
        <v>0</v>
      </c>
    </row>
    <row r="503" ht="14.25" customHeight="1">
      <c r="E503" s="18" t="s">
        <v>18</v>
      </c>
      <c r="F503" s="16">
        <v>75452.0</v>
      </c>
      <c r="G503" s="39">
        <f t="shared" si="1"/>
        <v>1.176269694</v>
      </c>
      <c r="H503" s="40">
        <f t="shared" si="2"/>
        <v>2.264155161</v>
      </c>
      <c r="I503" s="39">
        <f t="shared" si="3"/>
        <v>1.857769</v>
      </c>
      <c r="J503" s="41">
        <f t="shared" si="4"/>
        <v>2.76212272</v>
      </c>
      <c r="K503" s="41" t="str">
        <f t="shared" si="5"/>
        <v>Citizen Developer</v>
      </c>
      <c r="L503" s="18" t="s">
        <v>25</v>
      </c>
      <c r="M503" s="18">
        <f t="shared" si="6"/>
        <v>1</v>
      </c>
      <c r="P503" s="14">
        <f t="shared" si="7"/>
        <v>1.723286122</v>
      </c>
      <c r="Q503" s="14">
        <f t="shared" si="8"/>
        <v>2.000433068</v>
      </c>
      <c r="R503" s="14">
        <f t="shared" si="9"/>
        <v>1.446275057</v>
      </c>
      <c r="S503" s="14">
        <f t="shared" si="10"/>
        <v>1.560111829</v>
      </c>
      <c r="T503" s="14" t="str">
        <f t="shared" si="11"/>
        <v>Product Manager</v>
      </c>
      <c r="U503" s="44">
        <f t="shared" si="12"/>
        <v>0</v>
      </c>
      <c r="V503" s="14">
        <f t="shared" si="13"/>
        <v>0</v>
      </c>
    </row>
    <row r="504" ht="14.25" customHeight="1">
      <c r="E504" s="18" t="s">
        <v>18</v>
      </c>
      <c r="F504" s="16">
        <v>91314.0</v>
      </c>
      <c r="G504" s="39">
        <f t="shared" si="1"/>
        <v>7.132957255</v>
      </c>
      <c r="H504" s="40">
        <f t="shared" si="2"/>
        <v>9.553730742</v>
      </c>
      <c r="I504" s="39">
        <f t="shared" si="3"/>
        <v>8.69778064</v>
      </c>
      <c r="J504" s="41">
        <f t="shared" si="4"/>
        <v>10.55056621</v>
      </c>
      <c r="K504" s="41" t="str">
        <f t="shared" si="5"/>
        <v>Citizen Developer</v>
      </c>
      <c r="L504" s="18" t="s">
        <v>17</v>
      </c>
      <c r="M504" s="18">
        <f t="shared" si="6"/>
        <v>0</v>
      </c>
      <c r="P504" s="14">
        <f t="shared" si="7"/>
        <v>8.403852714</v>
      </c>
      <c r="Q504" s="14">
        <f t="shared" si="8"/>
        <v>9.003400321</v>
      </c>
      <c r="R504" s="14">
        <f t="shared" si="9"/>
        <v>7.777471059</v>
      </c>
      <c r="S504" s="14">
        <f t="shared" si="10"/>
        <v>8.038610616</v>
      </c>
      <c r="T504" s="14" t="str">
        <f t="shared" si="11"/>
        <v>Product Manager</v>
      </c>
      <c r="U504" s="44">
        <f t="shared" si="12"/>
        <v>1</v>
      </c>
      <c r="V504" s="14">
        <f t="shared" si="13"/>
        <v>0</v>
      </c>
    </row>
    <row r="505" ht="14.25" customHeight="1">
      <c r="E505" s="18" t="s">
        <v>26</v>
      </c>
      <c r="F505" s="16">
        <v>34715.0</v>
      </c>
      <c r="G505" s="39">
        <f t="shared" si="1"/>
        <v>7.203435902</v>
      </c>
      <c r="H505" s="40">
        <f t="shared" si="2"/>
        <v>8.159942651</v>
      </c>
      <c r="I505" s="39">
        <f t="shared" si="3"/>
        <v>8.523935243</v>
      </c>
      <c r="J505" s="41">
        <f t="shared" si="4"/>
        <v>10.58736857</v>
      </c>
      <c r="K505" s="41" t="str">
        <f t="shared" si="5"/>
        <v>Citizen Developer</v>
      </c>
      <c r="L505" s="18" t="s">
        <v>17</v>
      </c>
      <c r="M505" s="18">
        <f t="shared" si="6"/>
        <v>0</v>
      </c>
      <c r="P505" s="14">
        <f t="shared" si="7"/>
        <v>7.622900512</v>
      </c>
      <c r="Q505" s="14">
        <f t="shared" si="8"/>
        <v>7.072053778</v>
      </c>
      <c r="R505" s="14">
        <f t="shared" si="9"/>
        <v>8.243147655</v>
      </c>
      <c r="S505" s="14">
        <f t="shared" si="10"/>
        <v>7.97867945</v>
      </c>
      <c r="T505" s="14" t="str">
        <f t="shared" si="11"/>
        <v>DevOps Engineer</v>
      </c>
      <c r="U505" s="44">
        <f t="shared" si="12"/>
        <v>0</v>
      </c>
      <c r="V505" s="14">
        <f t="shared" si="13"/>
        <v>0</v>
      </c>
    </row>
    <row r="506" ht="14.25" customHeight="1">
      <c r="E506" s="18" t="s">
        <v>18</v>
      </c>
      <c r="F506" s="16">
        <v>89324.0</v>
      </c>
      <c r="G506" s="39">
        <f t="shared" si="1"/>
        <v>6.109595903</v>
      </c>
      <c r="H506" s="40">
        <f t="shared" si="2"/>
        <v>8.363149168</v>
      </c>
      <c r="I506" s="39">
        <f t="shared" si="3"/>
        <v>7.56360004</v>
      </c>
      <c r="J506" s="41">
        <f t="shared" si="4"/>
        <v>9.297398132</v>
      </c>
      <c r="K506" s="41" t="str">
        <f t="shared" si="5"/>
        <v>Citizen Developer</v>
      </c>
      <c r="L506" s="18" t="s">
        <v>17</v>
      </c>
      <c r="M506" s="18">
        <f t="shared" si="6"/>
        <v>0</v>
      </c>
      <c r="P506" s="14">
        <f t="shared" si="7"/>
        <v>7.289675622</v>
      </c>
      <c r="Q506" s="14">
        <f t="shared" si="8"/>
        <v>7.848775788</v>
      </c>
      <c r="R506" s="14">
        <f t="shared" si="9"/>
        <v>6.707124977</v>
      </c>
      <c r="S506" s="14">
        <f t="shared" si="10"/>
        <v>6.949784358</v>
      </c>
      <c r="T506" s="14" t="str">
        <f t="shared" si="11"/>
        <v>Product Manager</v>
      </c>
      <c r="U506" s="44">
        <f t="shared" si="12"/>
        <v>1</v>
      </c>
      <c r="V506" s="14">
        <f t="shared" si="13"/>
        <v>0</v>
      </c>
    </row>
    <row r="507" ht="14.25" customHeight="1">
      <c r="E507" s="18" t="s">
        <v>18</v>
      </c>
      <c r="F507" s="16">
        <v>50002.0</v>
      </c>
      <c r="G507" s="39">
        <f t="shared" si="1"/>
        <v>2.132885936</v>
      </c>
      <c r="H507" s="40">
        <f t="shared" si="2"/>
        <v>1.082201226</v>
      </c>
      <c r="I507" s="39">
        <f t="shared" si="3"/>
        <v>1.397124</v>
      </c>
      <c r="J507" s="41">
        <f t="shared" si="4"/>
        <v>0.7797534365</v>
      </c>
      <c r="K507" s="41" t="str">
        <f t="shared" si="5"/>
        <v>Software Engineer</v>
      </c>
      <c r="L507" s="18" t="s">
        <v>47</v>
      </c>
      <c r="M507" s="18">
        <f t="shared" si="6"/>
        <v>1</v>
      </c>
      <c r="P507" s="14">
        <f t="shared" si="7"/>
        <v>1.518464882</v>
      </c>
      <c r="Q507" s="14">
        <f t="shared" si="8"/>
        <v>1.278331735</v>
      </c>
      <c r="R507" s="14">
        <f t="shared" si="9"/>
        <v>1.802006174</v>
      </c>
      <c r="S507" s="14">
        <f t="shared" si="10"/>
        <v>1.679501005</v>
      </c>
      <c r="T507" s="14" t="str">
        <f t="shared" si="11"/>
        <v>DevOps Engineer</v>
      </c>
      <c r="U507" s="44">
        <f t="shared" si="12"/>
        <v>0</v>
      </c>
      <c r="V507" s="14">
        <f t="shared" si="13"/>
        <v>0</v>
      </c>
    </row>
    <row r="508" ht="14.25" customHeight="1">
      <c r="E508" s="18" t="s">
        <v>26</v>
      </c>
      <c r="F508" s="16">
        <v>79972.0</v>
      </c>
      <c r="G508" s="39">
        <f t="shared" si="1"/>
        <v>3.392147162</v>
      </c>
      <c r="H508" s="40">
        <f t="shared" si="2"/>
        <v>2.786023889</v>
      </c>
      <c r="I508" s="39">
        <f t="shared" si="3"/>
        <v>2.579628129</v>
      </c>
      <c r="J508" s="41">
        <f t="shared" si="4"/>
        <v>1.617669363</v>
      </c>
      <c r="K508" s="41" t="str">
        <f t="shared" si="5"/>
        <v>Software Engineer</v>
      </c>
      <c r="L508" s="18" t="s">
        <v>35</v>
      </c>
      <c r="M508" s="18">
        <f t="shared" si="6"/>
        <v>0</v>
      </c>
      <c r="P508" s="14">
        <f t="shared" si="7"/>
        <v>3.114307018</v>
      </c>
      <c r="Q508" s="14">
        <f t="shared" si="8"/>
        <v>3.483324535</v>
      </c>
      <c r="R508" s="14">
        <f t="shared" si="9"/>
        <v>2.737740092</v>
      </c>
      <c r="S508" s="14">
        <f t="shared" si="10"/>
        <v>2.893551936</v>
      </c>
      <c r="T508" s="14" t="str">
        <f t="shared" si="11"/>
        <v>Product Manager</v>
      </c>
      <c r="U508" s="44">
        <f t="shared" si="12"/>
        <v>0</v>
      </c>
      <c r="V508" s="14">
        <f t="shared" si="13"/>
        <v>0</v>
      </c>
    </row>
    <row r="509" ht="14.25" customHeight="1">
      <c r="E509" s="18" t="s">
        <v>26</v>
      </c>
      <c r="F509" s="16">
        <v>70981.0</v>
      </c>
      <c r="G509" s="39">
        <f t="shared" si="1"/>
        <v>0.8886423036</v>
      </c>
      <c r="H509" s="40">
        <f t="shared" si="2"/>
        <v>0.5929595482</v>
      </c>
      <c r="I509" s="39">
        <f t="shared" si="3"/>
        <v>0.4998802187</v>
      </c>
      <c r="J509" s="41">
        <f t="shared" si="4"/>
        <v>0.1389621817</v>
      </c>
      <c r="K509" s="41" t="str">
        <f t="shared" si="5"/>
        <v>Software Engineer</v>
      </c>
      <c r="L509" s="18" t="s">
        <v>17</v>
      </c>
      <c r="M509" s="18">
        <f t="shared" si="6"/>
        <v>0</v>
      </c>
      <c r="P509" s="14">
        <f t="shared" si="7"/>
        <v>0.7493324873</v>
      </c>
      <c r="Q509" s="14">
        <f t="shared" si="8"/>
        <v>0.9356048045</v>
      </c>
      <c r="R509" s="14">
        <f t="shared" si="9"/>
        <v>0.5707980267</v>
      </c>
      <c r="S509" s="14">
        <f t="shared" si="10"/>
        <v>0.6431147665</v>
      </c>
      <c r="T509" s="14" t="str">
        <f t="shared" si="11"/>
        <v>Product Manager</v>
      </c>
      <c r="U509" s="44">
        <f t="shared" si="12"/>
        <v>1</v>
      </c>
      <c r="V509" s="14">
        <f t="shared" si="13"/>
        <v>0</v>
      </c>
    </row>
    <row r="510" ht="14.25" customHeight="1">
      <c r="E510" s="18" t="s">
        <v>26</v>
      </c>
      <c r="F510" s="16">
        <v>36259.0</v>
      </c>
      <c r="G510" s="39">
        <f t="shared" si="1"/>
        <v>6.398480229</v>
      </c>
      <c r="H510" s="40">
        <f t="shared" si="2"/>
        <v>7.301675871</v>
      </c>
      <c r="I510" s="39">
        <f t="shared" si="3"/>
        <v>7.646208941</v>
      </c>
      <c r="J510" s="41">
        <f t="shared" si="4"/>
        <v>9.606427174</v>
      </c>
      <c r="K510" s="41" t="str">
        <f t="shared" si="5"/>
        <v>Citizen Developer</v>
      </c>
      <c r="L510" s="18" t="s">
        <v>17</v>
      </c>
      <c r="M510" s="18">
        <f t="shared" si="6"/>
        <v>0</v>
      </c>
      <c r="P510" s="14">
        <f t="shared" si="7"/>
        <v>6.794155402</v>
      </c>
      <c r="Q510" s="14">
        <f t="shared" si="8"/>
        <v>6.274691005</v>
      </c>
      <c r="R510" s="14">
        <f t="shared" si="9"/>
        <v>7.380394968</v>
      </c>
      <c r="S510" s="14">
        <f t="shared" si="10"/>
        <v>7.13026515</v>
      </c>
      <c r="T510" s="14" t="str">
        <f t="shared" si="11"/>
        <v>DevOps Engineer</v>
      </c>
      <c r="U510" s="44">
        <f t="shared" si="12"/>
        <v>0</v>
      </c>
      <c r="V510" s="14">
        <f t="shared" si="13"/>
        <v>0</v>
      </c>
    </row>
    <row r="511" ht="14.25" customHeight="1">
      <c r="E511" s="18" t="s">
        <v>26</v>
      </c>
      <c r="F511" s="16">
        <v>96480.0</v>
      </c>
      <c r="G511" s="39">
        <f t="shared" si="1"/>
        <v>12.19810291</v>
      </c>
      <c r="H511" s="40">
        <f t="shared" si="2"/>
        <v>11.02199275</v>
      </c>
      <c r="I511" s="39">
        <f t="shared" si="3"/>
        <v>10.60754142</v>
      </c>
      <c r="J511" s="41">
        <f t="shared" si="4"/>
        <v>8.542036847</v>
      </c>
      <c r="K511" s="41" t="str">
        <f t="shared" si="5"/>
        <v>Software Engineer</v>
      </c>
      <c r="L511" s="18" t="s">
        <v>17</v>
      </c>
      <c r="M511" s="18">
        <f t="shared" si="6"/>
        <v>0</v>
      </c>
      <c r="P511" s="14">
        <f t="shared" si="7"/>
        <v>11.66591301</v>
      </c>
      <c r="Q511" s="14">
        <f t="shared" si="8"/>
        <v>12.37046136</v>
      </c>
      <c r="R511" s="14">
        <f t="shared" si="9"/>
        <v>10.92574693</v>
      </c>
      <c r="S511" s="14">
        <f t="shared" si="10"/>
        <v>11.23486066</v>
      </c>
      <c r="T511" s="14" t="str">
        <f t="shared" si="11"/>
        <v>Product Manager</v>
      </c>
      <c r="U511" s="44">
        <f t="shared" si="12"/>
        <v>1</v>
      </c>
      <c r="V511" s="14">
        <f t="shared" si="13"/>
        <v>0</v>
      </c>
    </row>
    <row r="512" ht="14.25" customHeight="1">
      <c r="E512" s="18" t="s">
        <v>18</v>
      </c>
      <c r="F512" s="16">
        <v>30459.0</v>
      </c>
      <c r="G512" s="39">
        <f t="shared" si="1"/>
        <v>11.66045147</v>
      </c>
      <c r="H512" s="40">
        <f t="shared" si="2"/>
        <v>8.967563345</v>
      </c>
      <c r="I512" s="39">
        <f t="shared" si="3"/>
        <v>9.83637769</v>
      </c>
      <c r="J512" s="41">
        <f t="shared" si="4"/>
        <v>8.050478338</v>
      </c>
      <c r="K512" s="41" t="str">
        <f t="shared" si="5"/>
        <v>Software Engineer</v>
      </c>
      <c r="L512" s="18" t="s">
        <v>47</v>
      </c>
      <c r="M512" s="18">
        <f t="shared" si="6"/>
        <v>1</v>
      </c>
      <c r="P512" s="14">
        <f t="shared" si="7"/>
        <v>10.15416508</v>
      </c>
      <c r="Q512" s="14">
        <f t="shared" si="8"/>
        <v>9.516813671</v>
      </c>
      <c r="R512" s="14">
        <f t="shared" si="9"/>
        <v>10.86815332</v>
      </c>
      <c r="S512" s="14">
        <f t="shared" si="10"/>
        <v>10.56416169</v>
      </c>
      <c r="T512" s="14" t="str">
        <f t="shared" si="11"/>
        <v>DevOps Engineer</v>
      </c>
      <c r="U512" s="44">
        <f t="shared" si="12"/>
        <v>0</v>
      </c>
      <c r="V512" s="14">
        <f t="shared" si="13"/>
        <v>0</v>
      </c>
    </row>
    <row r="513" ht="14.25" customHeight="1">
      <c r="E513" s="18" t="s">
        <v>18</v>
      </c>
      <c r="F513" s="16">
        <v>88738.0</v>
      </c>
      <c r="G513" s="39">
        <f t="shared" si="1"/>
        <v>5.823339629</v>
      </c>
      <c r="H513" s="40">
        <f t="shared" si="2"/>
        <v>8.027651161</v>
      </c>
      <c r="I513" s="39">
        <f t="shared" si="3"/>
        <v>7.24471056</v>
      </c>
      <c r="J513" s="41">
        <f t="shared" si="4"/>
        <v>8.943470128</v>
      </c>
      <c r="K513" s="41" t="str">
        <f t="shared" si="5"/>
        <v>Citizen Developer</v>
      </c>
      <c r="L513" s="18" t="s">
        <v>35</v>
      </c>
      <c r="M513" s="18">
        <f t="shared" si="6"/>
        <v>0</v>
      </c>
      <c r="P513" s="14">
        <f t="shared" si="7"/>
        <v>6.976676622</v>
      </c>
      <c r="Q513" s="14">
        <f t="shared" si="8"/>
        <v>7.523866135</v>
      </c>
      <c r="R513" s="14">
        <f t="shared" si="9"/>
        <v>6.407032998</v>
      </c>
      <c r="S513" s="14">
        <f t="shared" si="10"/>
        <v>6.644250479</v>
      </c>
      <c r="T513" s="14" t="str">
        <f t="shared" si="11"/>
        <v>Product Manager</v>
      </c>
      <c r="U513" s="44">
        <f t="shared" si="12"/>
        <v>0</v>
      </c>
      <c r="V513" s="14">
        <f t="shared" si="13"/>
        <v>0</v>
      </c>
    </row>
    <row r="514" ht="14.25" customHeight="1">
      <c r="E514" s="18" t="s">
        <v>26</v>
      </c>
      <c r="F514" s="16">
        <v>92452.0</v>
      </c>
      <c r="G514" s="39">
        <f t="shared" si="1"/>
        <v>9.546729701</v>
      </c>
      <c r="H514" s="40">
        <f t="shared" si="2"/>
        <v>8.509698001</v>
      </c>
      <c r="I514" s="39">
        <f t="shared" si="3"/>
        <v>8.146012836</v>
      </c>
      <c r="J514" s="41">
        <f t="shared" si="4"/>
        <v>6.349776647</v>
      </c>
      <c r="K514" s="41" t="str">
        <f t="shared" si="5"/>
        <v>Software Engineer</v>
      </c>
      <c r="L514" s="18" t="s">
        <v>35</v>
      </c>
      <c r="M514" s="18">
        <f t="shared" si="6"/>
        <v>0</v>
      </c>
      <c r="P514" s="14">
        <f t="shared" si="7"/>
        <v>9.076601882</v>
      </c>
      <c r="Q514" s="14">
        <f t="shared" si="8"/>
        <v>9.699279735</v>
      </c>
      <c r="R514" s="14">
        <f t="shared" si="9"/>
        <v>8.425155057</v>
      </c>
      <c r="S514" s="14">
        <f t="shared" si="10"/>
        <v>8.696862674</v>
      </c>
      <c r="T514" s="14" t="str">
        <f t="shared" si="11"/>
        <v>Product Manager</v>
      </c>
      <c r="U514" s="44">
        <f t="shared" si="12"/>
        <v>0</v>
      </c>
      <c r="V514" s="14">
        <f t="shared" si="13"/>
        <v>0</v>
      </c>
    </row>
    <row r="515" ht="14.25" customHeight="1">
      <c r="E515" s="18" t="s">
        <v>26</v>
      </c>
      <c r="F515" s="16">
        <v>98572.0</v>
      </c>
      <c r="G515" s="39">
        <f t="shared" si="1"/>
        <v>13.70316229</v>
      </c>
      <c r="H515" s="40">
        <f t="shared" si="2"/>
        <v>12.45481973</v>
      </c>
      <c r="I515" s="39">
        <f t="shared" si="3"/>
        <v>12.01400226</v>
      </c>
      <c r="J515" s="41">
        <f t="shared" si="4"/>
        <v>9.808649258</v>
      </c>
      <c r="K515" s="41" t="str">
        <f t="shared" si="5"/>
        <v>Software Engineer</v>
      </c>
      <c r="L515" s="18" t="s">
        <v>47</v>
      </c>
      <c r="M515" s="18">
        <f t="shared" si="6"/>
        <v>1</v>
      </c>
      <c r="P515" s="14">
        <f t="shared" si="7"/>
        <v>13.13873956</v>
      </c>
      <c r="Q515" s="14">
        <f t="shared" si="8"/>
        <v>13.88580853</v>
      </c>
      <c r="R515" s="14">
        <f t="shared" si="9"/>
        <v>12.35249586</v>
      </c>
      <c r="S515" s="14">
        <f t="shared" si="10"/>
        <v>12.68103698</v>
      </c>
      <c r="T515" s="14" t="str">
        <f t="shared" si="11"/>
        <v>Product Manager</v>
      </c>
      <c r="U515" s="44">
        <f t="shared" si="12"/>
        <v>0</v>
      </c>
      <c r="V515" s="14">
        <f t="shared" si="13"/>
        <v>0</v>
      </c>
    </row>
    <row r="516" ht="14.25" customHeight="1">
      <c r="E516" s="18" t="s">
        <v>18</v>
      </c>
      <c r="F516" s="16">
        <v>70478.0</v>
      </c>
      <c r="G516" s="39">
        <f t="shared" si="1"/>
        <v>0.3447564868</v>
      </c>
      <c r="H516" s="40">
        <f t="shared" si="2"/>
        <v>1.014675429</v>
      </c>
      <c r="I516" s="39">
        <f t="shared" si="3"/>
        <v>0.74926336</v>
      </c>
      <c r="J516" s="41">
        <f t="shared" si="4"/>
        <v>1.356208177</v>
      </c>
      <c r="K516" s="41" t="str">
        <f t="shared" si="5"/>
        <v>Citizen Developer</v>
      </c>
      <c r="L516" s="18" t="s">
        <v>25</v>
      </c>
      <c r="M516" s="18">
        <f t="shared" si="6"/>
        <v>1</v>
      </c>
      <c r="P516" s="14">
        <f t="shared" si="7"/>
        <v>0.6647792004</v>
      </c>
      <c r="Q516" s="14">
        <f t="shared" si="8"/>
        <v>0.8408278678</v>
      </c>
      <c r="R516" s="14">
        <f t="shared" si="9"/>
        <v>0.4973236331</v>
      </c>
      <c r="S516" s="14">
        <f t="shared" si="10"/>
        <v>0.5649692533</v>
      </c>
      <c r="T516" s="14" t="str">
        <f t="shared" si="11"/>
        <v>Product Manager</v>
      </c>
      <c r="U516" s="44">
        <f t="shared" si="12"/>
        <v>0</v>
      </c>
      <c r="V516" s="14">
        <f t="shared" si="13"/>
        <v>0</v>
      </c>
    </row>
    <row r="517" ht="14.25" customHeight="1">
      <c r="E517" s="18" t="s">
        <v>18</v>
      </c>
      <c r="F517" s="16">
        <v>92621.0</v>
      </c>
      <c r="G517" s="39">
        <f t="shared" si="1"/>
        <v>7.848176324</v>
      </c>
      <c r="H517" s="40">
        <f t="shared" si="2"/>
        <v>10.37877736</v>
      </c>
      <c r="I517" s="39">
        <f t="shared" si="3"/>
        <v>9.48578401</v>
      </c>
      <c r="J517" s="41">
        <f t="shared" si="4"/>
        <v>11.41671864</v>
      </c>
      <c r="K517" s="41" t="str">
        <f t="shared" si="5"/>
        <v>Citizen Developer</v>
      </c>
      <c r="L517" s="18" t="s">
        <v>17</v>
      </c>
      <c r="M517" s="18">
        <f t="shared" si="6"/>
        <v>0</v>
      </c>
      <c r="P517" s="14">
        <f t="shared" si="7"/>
        <v>9.178718101</v>
      </c>
      <c r="Q517" s="14">
        <f t="shared" si="8"/>
        <v>9.804830938</v>
      </c>
      <c r="R517" s="14">
        <f t="shared" si="9"/>
        <v>8.523548944</v>
      </c>
      <c r="S517" s="14">
        <f t="shared" si="10"/>
        <v>8.796825983</v>
      </c>
      <c r="T517" s="14" t="str">
        <f t="shared" si="11"/>
        <v>Product Manager</v>
      </c>
      <c r="U517" s="44">
        <f t="shared" si="12"/>
        <v>1</v>
      </c>
      <c r="V517" s="14">
        <f t="shared" si="13"/>
        <v>0</v>
      </c>
    </row>
    <row r="518" ht="14.25" customHeight="1">
      <c r="E518" s="18" t="s">
        <v>18</v>
      </c>
      <c r="F518" s="16">
        <v>41961.0</v>
      </c>
      <c r="G518" s="39">
        <f t="shared" si="1"/>
        <v>5.128142873</v>
      </c>
      <c r="H518" s="40">
        <f t="shared" si="2"/>
        <v>3.401770824</v>
      </c>
      <c r="I518" s="39">
        <f t="shared" si="3"/>
        <v>3.94459321</v>
      </c>
      <c r="J518" s="41">
        <f t="shared" si="4"/>
        <v>2.846429524</v>
      </c>
      <c r="K518" s="41" t="str">
        <f t="shared" si="5"/>
        <v>Software Engineer</v>
      </c>
      <c r="L518" s="18" t="s">
        <v>47</v>
      </c>
      <c r="M518" s="18">
        <f t="shared" si="6"/>
        <v>1</v>
      </c>
      <c r="P518" s="14">
        <f t="shared" si="7"/>
        <v>4.146762338</v>
      </c>
      <c r="Q518" s="14">
        <f t="shared" si="8"/>
        <v>3.743193071</v>
      </c>
      <c r="R518" s="14">
        <f t="shared" si="9"/>
        <v>4.607411744</v>
      </c>
      <c r="S518" s="14">
        <f t="shared" si="10"/>
        <v>4.410233665</v>
      </c>
      <c r="T518" s="14" t="str">
        <f t="shared" si="11"/>
        <v>DevOps Engineer</v>
      </c>
      <c r="U518" s="44">
        <f t="shared" si="12"/>
        <v>0</v>
      </c>
      <c r="V518" s="14">
        <f t="shared" si="13"/>
        <v>0</v>
      </c>
    </row>
    <row r="519" ht="14.25" customHeight="1">
      <c r="E519" s="18" t="s">
        <v>26</v>
      </c>
      <c r="F519" s="16">
        <v>27603.0</v>
      </c>
      <c r="G519" s="39">
        <f t="shared" si="1"/>
        <v>11.52685162</v>
      </c>
      <c r="H519" s="40">
        <f t="shared" si="2"/>
        <v>12.72892093</v>
      </c>
      <c r="I519" s="39">
        <f t="shared" si="3"/>
        <v>13.18254832</v>
      </c>
      <c r="J519" s="41">
        <f t="shared" si="4"/>
        <v>15.72141282</v>
      </c>
      <c r="K519" s="41" t="str">
        <f t="shared" si="5"/>
        <v>Citizen Developer</v>
      </c>
      <c r="L519" s="18" t="s">
        <v>25</v>
      </c>
      <c r="M519" s="18">
        <f t="shared" si="6"/>
        <v>1</v>
      </c>
      <c r="P519" s="14">
        <f t="shared" si="7"/>
        <v>12.05589556</v>
      </c>
      <c r="Q519" s="14">
        <f t="shared" si="8"/>
        <v>11.36049495</v>
      </c>
      <c r="R519" s="14">
        <f t="shared" si="9"/>
        <v>12.832789</v>
      </c>
      <c r="S519" s="14">
        <f t="shared" si="10"/>
        <v>12.50227506</v>
      </c>
      <c r="T519" s="14" t="str">
        <f t="shared" si="11"/>
        <v>DevOps Engineer</v>
      </c>
      <c r="U519" s="44">
        <f t="shared" si="12"/>
        <v>0</v>
      </c>
      <c r="V519" s="14">
        <f t="shared" si="13"/>
        <v>0</v>
      </c>
    </row>
    <row r="520" ht="14.25" customHeight="1">
      <c r="E520" s="18" t="s">
        <v>18</v>
      </c>
      <c r="F520" s="16">
        <v>75431.0</v>
      </c>
      <c r="G520" s="39">
        <f t="shared" si="1"/>
        <v>1.171718953</v>
      </c>
      <c r="H520" s="40">
        <f t="shared" si="2"/>
        <v>2.257839784</v>
      </c>
      <c r="I520" s="39">
        <f t="shared" si="3"/>
        <v>1.85204881</v>
      </c>
      <c r="J520" s="41">
        <f t="shared" si="4"/>
        <v>2.755146884</v>
      </c>
      <c r="K520" s="41" t="str">
        <f t="shared" si="5"/>
        <v>Citizen Developer</v>
      </c>
      <c r="L520" s="18" t="s">
        <v>25</v>
      </c>
      <c r="M520" s="18">
        <f t="shared" si="6"/>
        <v>1</v>
      </c>
      <c r="P520" s="14">
        <f t="shared" si="7"/>
        <v>1.717777024</v>
      </c>
      <c r="Q520" s="14">
        <f t="shared" si="8"/>
        <v>1.994497138</v>
      </c>
      <c r="R520" s="14">
        <f t="shared" si="9"/>
        <v>1.441228497</v>
      </c>
      <c r="S520" s="14">
        <f t="shared" si="10"/>
        <v>1.554870252</v>
      </c>
      <c r="T520" s="14" t="str">
        <f t="shared" si="11"/>
        <v>Product Manager</v>
      </c>
      <c r="U520" s="44">
        <f t="shared" si="12"/>
        <v>0</v>
      </c>
      <c r="V520" s="14">
        <f t="shared" si="13"/>
        <v>0</v>
      </c>
    </row>
    <row r="521" ht="14.25" customHeight="1">
      <c r="E521" s="18" t="s">
        <v>26</v>
      </c>
      <c r="F521" s="16">
        <v>65647.0</v>
      </c>
      <c r="G521" s="39">
        <f t="shared" si="1"/>
        <v>0.1675086949</v>
      </c>
      <c r="H521" s="40">
        <f t="shared" si="2"/>
        <v>0.0559978586</v>
      </c>
      <c r="I521" s="39">
        <f t="shared" si="3"/>
        <v>0.030144626</v>
      </c>
      <c r="J521" s="41">
        <f t="shared" si="4"/>
        <v>0.025799968</v>
      </c>
      <c r="K521" s="41" t="str">
        <f t="shared" si="5"/>
        <v>Software Engineer</v>
      </c>
      <c r="L521" s="18" t="s">
        <v>35</v>
      </c>
      <c r="M521" s="18">
        <f t="shared" si="6"/>
        <v>0</v>
      </c>
      <c r="P521" s="14">
        <f t="shared" si="7"/>
        <v>0.1103833707</v>
      </c>
      <c r="Q521" s="14">
        <f t="shared" si="8"/>
        <v>0.1882402845</v>
      </c>
      <c r="R521" s="14">
        <f t="shared" si="9"/>
        <v>0.0493336361</v>
      </c>
      <c r="S521" s="14">
        <f t="shared" si="10"/>
        <v>0.0721160767</v>
      </c>
      <c r="T521" s="14" t="str">
        <f t="shared" si="11"/>
        <v>Product Manager</v>
      </c>
      <c r="U521" s="44">
        <f t="shared" si="12"/>
        <v>0</v>
      </c>
      <c r="V521" s="14">
        <f t="shared" si="13"/>
        <v>0</v>
      </c>
    </row>
    <row r="522" ht="14.25" customHeight="1">
      <c r="E522" s="18" t="s">
        <v>26</v>
      </c>
      <c r="F522" s="16">
        <v>85650.0</v>
      </c>
      <c r="G522" s="39">
        <f t="shared" si="1"/>
        <v>5.806067395</v>
      </c>
      <c r="H522" s="40">
        <f t="shared" si="2"/>
        <v>5.003894599</v>
      </c>
      <c r="I522" s="39">
        <f t="shared" si="3"/>
        <v>4.725937201</v>
      </c>
      <c r="J522" s="41">
        <f t="shared" si="4"/>
        <v>3.384408947</v>
      </c>
      <c r="K522" s="41" t="str">
        <f t="shared" si="5"/>
        <v>Software Engineer</v>
      </c>
      <c r="L522" s="18" t="s">
        <v>17</v>
      </c>
      <c r="M522" s="18">
        <f t="shared" si="6"/>
        <v>0</v>
      </c>
      <c r="P522" s="14">
        <f t="shared" si="7"/>
        <v>5.440742522</v>
      </c>
      <c r="Q522" s="14">
        <f t="shared" si="8"/>
        <v>5.925167361</v>
      </c>
      <c r="R522" s="14">
        <f t="shared" si="9"/>
        <v>4.939114052</v>
      </c>
      <c r="S522" s="14">
        <f t="shared" si="10"/>
        <v>5.147654758</v>
      </c>
      <c r="T522" s="14" t="str">
        <f t="shared" si="11"/>
        <v>Product Manager</v>
      </c>
      <c r="U522" s="44">
        <f t="shared" si="12"/>
        <v>1</v>
      </c>
      <c r="V522" s="14">
        <f t="shared" si="13"/>
        <v>0</v>
      </c>
    </row>
    <row r="523" ht="14.25" customHeight="1">
      <c r="E523" s="18" t="s">
        <v>18</v>
      </c>
      <c r="F523" s="16">
        <v>60404.0</v>
      </c>
      <c r="G523" s="39">
        <f t="shared" si="1"/>
        <v>0.1766019288</v>
      </c>
      <c r="H523" s="40">
        <f t="shared" si="2"/>
        <v>0.000000008</v>
      </c>
      <c r="I523" s="39">
        <f t="shared" si="3"/>
        <v>0.02010724</v>
      </c>
      <c r="J523" s="41">
        <f t="shared" si="4"/>
        <v>0.02470037</v>
      </c>
      <c r="K523" s="41" t="str">
        <f t="shared" si="5"/>
        <v>DevOps Engineer</v>
      </c>
      <c r="L523" s="18" t="s">
        <v>47</v>
      </c>
      <c r="M523" s="18">
        <f t="shared" si="6"/>
        <v>0</v>
      </c>
      <c r="P523" s="14">
        <f t="shared" si="7"/>
        <v>0.0368870708</v>
      </c>
      <c r="Q523" s="14">
        <f t="shared" si="8"/>
        <v>0.0081781878</v>
      </c>
      <c r="R523" s="14">
        <f t="shared" si="9"/>
        <v>0.0913177296</v>
      </c>
      <c r="S523" s="14">
        <f t="shared" si="10"/>
        <v>0.0654109443</v>
      </c>
      <c r="T523" s="14" t="str">
        <f t="shared" si="11"/>
        <v>DevOps Engineer</v>
      </c>
      <c r="U523" s="44">
        <f t="shared" si="12"/>
        <v>0</v>
      </c>
      <c r="V523" s="14">
        <f t="shared" si="13"/>
        <v>0</v>
      </c>
    </row>
    <row r="524" ht="14.25" customHeight="1">
      <c r="E524" s="18" t="s">
        <v>26</v>
      </c>
      <c r="F524" s="16">
        <v>38343.0</v>
      </c>
      <c r="G524" s="39">
        <f t="shared" si="1"/>
        <v>5.387606128</v>
      </c>
      <c r="H524" s="40">
        <f t="shared" si="2"/>
        <v>6.218845588</v>
      </c>
      <c r="I524" s="39">
        <f t="shared" si="3"/>
        <v>6.537113343</v>
      </c>
      <c r="J524" s="41">
        <f t="shared" si="4"/>
        <v>8.358017943</v>
      </c>
      <c r="K524" s="41" t="str">
        <f t="shared" si="5"/>
        <v>Citizen Developer</v>
      </c>
      <c r="L524" s="18" t="s">
        <v>47</v>
      </c>
      <c r="M524" s="18">
        <f t="shared" si="6"/>
        <v>0</v>
      </c>
      <c r="P524" s="14">
        <f t="shared" si="7"/>
        <v>5.751171725</v>
      </c>
      <c r="Q524" s="14">
        <f t="shared" si="8"/>
        <v>5.274065351</v>
      </c>
      <c r="R524" s="14">
        <f t="shared" si="9"/>
        <v>6.291509871</v>
      </c>
      <c r="S524" s="14">
        <f t="shared" si="10"/>
        <v>6.060733162</v>
      </c>
      <c r="T524" s="14" t="str">
        <f t="shared" si="11"/>
        <v>DevOps Engineer</v>
      </c>
      <c r="U524" s="44">
        <f t="shared" si="12"/>
        <v>0</v>
      </c>
      <c r="V524" s="14">
        <f t="shared" si="13"/>
        <v>0</v>
      </c>
    </row>
    <row r="525" ht="14.25" customHeight="1">
      <c r="E525" s="18" t="s">
        <v>18</v>
      </c>
      <c r="F525" s="16">
        <v>62298.0</v>
      </c>
      <c r="G525" s="39">
        <f t="shared" si="1"/>
        <v>0.0532872546</v>
      </c>
      <c r="H525" s="40">
        <f t="shared" si="2"/>
        <v>0.0358386506</v>
      </c>
      <c r="I525" s="39">
        <f t="shared" si="3"/>
        <v>0.00226576</v>
      </c>
      <c r="J525" s="41">
        <f t="shared" si="4"/>
        <v>0.1201062689</v>
      </c>
      <c r="K525" s="41" t="str">
        <f t="shared" si="5"/>
        <v>Product Manager</v>
      </c>
      <c r="L525" s="18" t="s">
        <v>47</v>
      </c>
      <c r="M525" s="18">
        <f t="shared" si="6"/>
        <v>0</v>
      </c>
      <c r="P525" s="14">
        <f t="shared" si="7"/>
        <v>0.000007076</v>
      </c>
      <c r="Q525" s="14">
        <f t="shared" si="8"/>
        <v>0.0097944012</v>
      </c>
      <c r="R525" s="14">
        <f t="shared" si="9"/>
        <v>0.0127211861</v>
      </c>
      <c r="S525" s="14">
        <f t="shared" si="10"/>
        <v>0.0044030702</v>
      </c>
      <c r="T525" s="14" t="str">
        <f t="shared" si="11"/>
        <v>Citizen Developer</v>
      </c>
      <c r="U525" s="44">
        <f t="shared" si="12"/>
        <v>0</v>
      </c>
      <c r="V525" s="14">
        <f t="shared" si="13"/>
        <v>0</v>
      </c>
    </row>
    <row r="526" ht="14.25" customHeight="1">
      <c r="E526" s="18" t="s">
        <v>18</v>
      </c>
      <c r="F526" s="16">
        <v>63421.0</v>
      </c>
      <c r="G526" s="39">
        <f t="shared" si="1"/>
        <v>0.0140518081</v>
      </c>
      <c r="H526" s="40">
        <f t="shared" si="2"/>
        <v>0.0909691887</v>
      </c>
      <c r="I526" s="39">
        <f t="shared" si="3"/>
        <v>0.02556801</v>
      </c>
      <c r="J526" s="41">
        <f t="shared" si="4"/>
        <v>0.2105557241</v>
      </c>
      <c r="K526" s="41" t="str">
        <f t="shared" si="5"/>
        <v>Citizen Developer</v>
      </c>
      <c r="L526" s="18" t="s">
        <v>17</v>
      </c>
      <c r="M526" s="18">
        <f t="shared" si="6"/>
        <v>0</v>
      </c>
      <c r="P526" s="14">
        <f t="shared" si="7"/>
        <v>0.0120209142</v>
      </c>
      <c r="Q526" s="14">
        <f t="shared" si="8"/>
        <v>0.0446336045</v>
      </c>
      <c r="R526" s="14">
        <f t="shared" si="9"/>
        <v>0.0000002384</v>
      </c>
      <c r="S526" s="14">
        <f t="shared" si="10"/>
        <v>0.0021108848</v>
      </c>
      <c r="T526" s="14" t="str">
        <f t="shared" si="11"/>
        <v>Product Manager</v>
      </c>
      <c r="U526" s="44">
        <f t="shared" si="12"/>
        <v>1</v>
      </c>
      <c r="V526" s="14">
        <f t="shared" si="13"/>
        <v>0</v>
      </c>
    </row>
    <row r="527" ht="14.25" customHeight="1">
      <c r="E527" s="18" t="s">
        <v>18</v>
      </c>
      <c r="F527" s="16">
        <v>28532.0</v>
      </c>
      <c r="G527" s="39">
        <f t="shared" si="1"/>
        <v>13.01362568</v>
      </c>
      <c r="H527" s="40">
        <f t="shared" si="2"/>
        <v>10.15881124</v>
      </c>
      <c r="I527" s="39">
        <f t="shared" si="3"/>
        <v>11.082241</v>
      </c>
      <c r="J527" s="41">
        <f t="shared" si="4"/>
        <v>9.18112111</v>
      </c>
      <c r="K527" s="41" t="str">
        <f t="shared" si="5"/>
        <v>Software Engineer</v>
      </c>
      <c r="L527" s="18" t="s">
        <v>35</v>
      </c>
      <c r="M527" s="18">
        <f t="shared" si="6"/>
        <v>0</v>
      </c>
      <c r="P527" s="14">
        <f t="shared" si="7"/>
        <v>11.41939863</v>
      </c>
      <c r="Q527" s="14">
        <f t="shared" si="8"/>
        <v>10.74288027</v>
      </c>
      <c r="R527" s="14">
        <f t="shared" si="9"/>
        <v>12.17583026</v>
      </c>
      <c r="S527" s="14">
        <f t="shared" si="10"/>
        <v>11.8539435</v>
      </c>
      <c r="T527" s="14" t="str">
        <f t="shared" si="11"/>
        <v>DevOps Engineer</v>
      </c>
      <c r="U527" s="44">
        <f t="shared" si="12"/>
        <v>1</v>
      </c>
      <c r="V527" s="14">
        <f t="shared" si="13"/>
        <v>0</v>
      </c>
    </row>
    <row r="528" ht="14.25" customHeight="1">
      <c r="E528" s="18" t="s">
        <v>18</v>
      </c>
      <c r="F528" s="16">
        <v>40146.0</v>
      </c>
      <c r="G528" s="39">
        <f t="shared" si="1"/>
        <v>5.98311326</v>
      </c>
      <c r="H528" s="40">
        <f t="shared" si="2"/>
        <v>4.104226285</v>
      </c>
      <c r="I528" s="39">
        <f t="shared" si="3"/>
        <v>4.69848976</v>
      </c>
      <c r="J528" s="41">
        <f t="shared" si="4"/>
        <v>3.491802319</v>
      </c>
      <c r="K528" s="41" t="str">
        <f t="shared" si="5"/>
        <v>Software Engineer</v>
      </c>
      <c r="L528" s="18" t="s">
        <v>25</v>
      </c>
      <c r="M528" s="18">
        <f t="shared" si="6"/>
        <v>0</v>
      </c>
      <c r="P528" s="14">
        <f t="shared" si="7"/>
        <v>4.918903293</v>
      </c>
      <c r="Q528" s="14">
        <f t="shared" si="8"/>
        <v>4.478443521</v>
      </c>
      <c r="R528" s="14">
        <f t="shared" si="9"/>
        <v>5.419529224</v>
      </c>
      <c r="S528" s="14">
        <f t="shared" si="10"/>
        <v>5.20549611</v>
      </c>
      <c r="T528" s="14" t="str">
        <f t="shared" si="11"/>
        <v>DevOps Engineer</v>
      </c>
      <c r="U528" s="44">
        <f t="shared" si="12"/>
        <v>0</v>
      </c>
      <c r="V528" s="14">
        <f t="shared" si="13"/>
        <v>0</v>
      </c>
    </row>
    <row r="529" ht="14.25" customHeight="1">
      <c r="E529" s="18" t="s">
        <v>18</v>
      </c>
      <c r="F529" s="16">
        <v>90294.0</v>
      </c>
      <c r="G529" s="39">
        <f t="shared" si="1"/>
        <v>6.59852628</v>
      </c>
      <c r="H529" s="40">
        <f t="shared" si="2"/>
        <v>8.9335889</v>
      </c>
      <c r="I529" s="39">
        <f t="shared" si="3"/>
        <v>8.10654784</v>
      </c>
      <c r="J529" s="41">
        <f t="shared" si="4"/>
        <v>9.898344854</v>
      </c>
      <c r="K529" s="41" t="str">
        <f t="shared" si="5"/>
        <v>Citizen Developer</v>
      </c>
      <c r="L529" s="18" t="s">
        <v>17</v>
      </c>
      <c r="M529" s="18">
        <f t="shared" si="6"/>
        <v>0</v>
      </c>
      <c r="P529" s="14">
        <f t="shared" si="7"/>
        <v>7.822872968</v>
      </c>
      <c r="Q529" s="14">
        <f t="shared" si="8"/>
        <v>8.401688721</v>
      </c>
      <c r="R529" s="14">
        <f t="shared" si="9"/>
        <v>7.218957459</v>
      </c>
      <c r="S529" s="14">
        <f t="shared" si="10"/>
        <v>7.470624765</v>
      </c>
      <c r="T529" s="14" t="str">
        <f t="shared" si="11"/>
        <v>Product Manager</v>
      </c>
      <c r="U529" s="44">
        <f t="shared" si="12"/>
        <v>1</v>
      </c>
      <c r="V529" s="14">
        <f t="shared" si="13"/>
        <v>0</v>
      </c>
    </row>
    <row r="530" ht="14.25" customHeight="1">
      <c r="E530" s="18" t="s">
        <v>18</v>
      </c>
      <c r="F530" s="16">
        <v>91063.0</v>
      </c>
      <c r="G530" s="39">
        <f t="shared" si="1"/>
        <v>6.999515129</v>
      </c>
      <c r="H530" s="40">
        <f t="shared" si="2"/>
        <v>9.39919702</v>
      </c>
      <c r="I530" s="39">
        <f t="shared" si="3"/>
        <v>8.55036081</v>
      </c>
      <c r="J530" s="41">
        <f t="shared" si="4"/>
        <v>10.38813841</v>
      </c>
      <c r="K530" s="41" t="str">
        <f t="shared" si="5"/>
        <v>Citizen Developer</v>
      </c>
      <c r="L530" s="18" t="s">
        <v>47</v>
      </c>
      <c r="M530" s="18">
        <f t="shared" si="6"/>
        <v>0</v>
      </c>
      <c r="P530" s="14">
        <f t="shared" si="7"/>
        <v>8.25895594</v>
      </c>
      <c r="Q530" s="14">
        <f t="shared" si="8"/>
        <v>8.853401885</v>
      </c>
      <c r="R530" s="14">
        <f t="shared" si="9"/>
        <v>7.638102718</v>
      </c>
      <c r="S530" s="14">
        <f t="shared" si="10"/>
        <v>7.896911359</v>
      </c>
      <c r="T530" s="14" t="str">
        <f t="shared" si="11"/>
        <v>Product Manager</v>
      </c>
      <c r="U530" s="44">
        <f t="shared" si="12"/>
        <v>0</v>
      </c>
      <c r="V530" s="14">
        <f t="shared" si="13"/>
        <v>0</v>
      </c>
    </row>
    <row r="531" ht="14.25" customHeight="1">
      <c r="E531" s="18" t="s">
        <v>26</v>
      </c>
      <c r="F531" s="16">
        <v>96251.0</v>
      </c>
      <c r="G531" s="39">
        <f t="shared" si="1"/>
        <v>12.03866723</v>
      </c>
      <c r="H531" s="40">
        <f t="shared" si="2"/>
        <v>10.87046397</v>
      </c>
      <c r="I531" s="39">
        <f t="shared" si="3"/>
        <v>10.4588988</v>
      </c>
      <c r="J531" s="41">
        <f t="shared" si="4"/>
        <v>8.408702682</v>
      </c>
      <c r="K531" s="41" t="str">
        <f t="shared" si="5"/>
        <v>Software Engineer</v>
      </c>
      <c r="L531" s="18" t="s">
        <v>47</v>
      </c>
      <c r="M531" s="18">
        <f t="shared" si="6"/>
        <v>1</v>
      </c>
      <c r="P531" s="14">
        <f t="shared" si="7"/>
        <v>11.51000569</v>
      </c>
      <c r="Q531" s="14">
        <f t="shared" si="8"/>
        <v>12.20989954</v>
      </c>
      <c r="R531" s="14">
        <f t="shared" si="9"/>
        <v>10.77488349</v>
      </c>
      <c r="S531" s="14">
        <f t="shared" si="10"/>
        <v>11.08187059</v>
      </c>
      <c r="T531" s="14" t="str">
        <f t="shared" si="11"/>
        <v>Product Manager</v>
      </c>
      <c r="U531" s="44">
        <f t="shared" si="12"/>
        <v>0</v>
      </c>
      <c r="V531" s="14">
        <f t="shared" si="13"/>
        <v>0</v>
      </c>
    </row>
    <row r="532" ht="14.25" customHeight="1">
      <c r="E532" s="18" t="s">
        <v>18</v>
      </c>
      <c r="F532" s="16">
        <v>35260.0</v>
      </c>
      <c r="G532" s="39">
        <f t="shared" si="1"/>
        <v>8.612113823</v>
      </c>
      <c r="H532" s="40">
        <f t="shared" si="2"/>
        <v>6.322654986</v>
      </c>
      <c r="I532" s="39">
        <f t="shared" si="3"/>
        <v>7.05539844</v>
      </c>
      <c r="J532" s="41">
        <f t="shared" si="4"/>
        <v>5.556563853</v>
      </c>
      <c r="K532" s="41" t="str">
        <f t="shared" si="5"/>
        <v>Software Engineer</v>
      </c>
      <c r="L532" s="18" t="s">
        <v>47</v>
      </c>
      <c r="M532" s="18">
        <f t="shared" si="6"/>
        <v>1</v>
      </c>
      <c r="P532" s="14">
        <f t="shared" si="7"/>
        <v>7.324926114</v>
      </c>
      <c r="Q532" s="14">
        <f t="shared" si="8"/>
        <v>6.785156695</v>
      </c>
      <c r="R532" s="14">
        <f t="shared" si="9"/>
        <v>7.933169287</v>
      </c>
      <c r="S532" s="14">
        <f t="shared" si="10"/>
        <v>7.673762236</v>
      </c>
      <c r="T532" s="14" t="str">
        <f t="shared" si="11"/>
        <v>DevOps Engineer</v>
      </c>
      <c r="U532" s="44">
        <f t="shared" si="12"/>
        <v>0</v>
      </c>
      <c r="V532" s="14">
        <f t="shared" si="13"/>
        <v>0</v>
      </c>
    </row>
    <row r="533" ht="14.25" customHeight="1">
      <c r="E533" s="18" t="s">
        <v>26</v>
      </c>
      <c r="F533" s="16">
        <v>47420.0</v>
      </c>
      <c r="G533" s="39">
        <f t="shared" si="1"/>
        <v>1.997761013</v>
      </c>
      <c r="H533" s="40">
        <f t="shared" si="2"/>
        <v>2.515590553</v>
      </c>
      <c r="I533" s="39">
        <f t="shared" si="3"/>
        <v>2.719457993</v>
      </c>
      <c r="J533" s="41">
        <f t="shared" si="4"/>
        <v>3.933572836</v>
      </c>
      <c r="K533" s="41" t="str">
        <f t="shared" si="5"/>
        <v>Citizen Developer</v>
      </c>
      <c r="L533" s="18" t="s">
        <v>35</v>
      </c>
      <c r="M533" s="18">
        <f t="shared" si="6"/>
        <v>0</v>
      </c>
      <c r="P533" s="14">
        <f t="shared" si="7"/>
        <v>2.221471222</v>
      </c>
      <c r="Q533" s="14">
        <f t="shared" si="8"/>
        <v>1.928858028</v>
      </c>
      <c r="R533" s="14">
        <f t="shared" si="9"/>
        <v>2.561882699</v>
      </c>
      <c r="S533" s="14">
        <f t="shared" si="10"/>
        <v>2.415399734</v>
      </c>
      <c r="T533" s="14" t="str">
        <f t="shared" si="11"/>
        <v>DevOps Engineer</v>
      </c>
      <c r="U533" s="44">
        <f t="shared" si="12"/>
        <v>1</v>
      </c>
      <c r="V533" s="14">
        <f t="shared" si="13"/>
        <v>0</v>
      </c>
    </row>
    <row r="534" ht="14.25" customHeight="1">
      <c r="E534" s="18" t="s">
        <v>18</v>
      </c>
      <c r="F534" s="16">
        <v>44601.0</v>
      </c>
      <c r="G534" s="39">
        <f t="shared" si="1"/>
        <v>4.002161582</v>
      </c>
      <c r="H534" s="40">
        <f t="shared" si="2"/>
        <v>2.497629426</v>
      </c>
      <c r="I534" s="39">
        <f t="shared" si="3"/>
        <v>2.96562841</v>
      </c>
      <c r="J534" s="41">
        <f t="shared" si="4"/>
        <v>2.025317459</v>
      </c>
      <c r="K534" s="41" t="str">
        <f t="shared" si="5"/>
        <v>Software Engineer</v>
      </c>
      <c r="L534" s="18" t="s">
        <v>47</v>
      </c>
      <c r="M534" s="18">
        <f t="shared" si="6"/>
        <v>1</v>
      </c>
      <c r="P534" s="14">
        <f t="shared" si="7"/>
        <v>3.14126022</v>
      </c>
      <c r="Q534" s="14">
        <f t="shared" si="8"/>
        <v>2.791349871</v>
      </c>
      <c r="R534" s="14">
        <f t="shared" si="9"/>
        <v>3.543761956</v>
      </c>
      <c r="S534" s="14">
        <f t="shared" si="10"/>
        <v>3.371100291</v>
      </c>
      <c r="T534" s="14" t="str">
        <f t="shared" si="11"/>
        <v>DevOps Engineer</v>
      </c>
      <c r="U534" s="44">
        <f t="shared" si="12"/>
        <v>0</v>
      </c>
      <c r="V534" s="14">
        <f t="shared" si="13"/>
        <v>0</v>
      </c>
    </row>
    <row r="535" ht="14.25" customHeight="1">
      <c r="E535" s="18" t="s">
        <v>18</v>
      </c>
      <c r="F535" s="16">
        <v>94437.0</v>
      </c>
      <c r="G535" s="39">
        <f t="shared" si="1"/>
        <v>8.898645039</v>
      </c>
      <c r="H535" s="40">
        <f t="shared" si="2"/>
        <v>11.58184504</v>
      </c>
      <c r="I535" s="39">
        <f t="shared" si="3"/>
        <v>10.63738225</v>
      </c>
      <c r="J535" s="41">
        <f t="shared" si="4"/>
        <v>12.67690043</v>
      </c>
      <c r="K535" s="41" t="str">
        <f t="shared" si="5"/>
        <v>Citizen Developer</v>
      </c>
      <c r="L535" s="18" t="s">
        <v>35</v>
      </c>
      <c r="M535" s="18">
        <f t="shared" si="6"/>
        <v>0</v>
      </c>
      <c r="P535" s="14">
        <f t="shared" si="7"/>
        <v>10.31206188</v>
      </c>
      <c r="Q535" s="14">
        <f t="shared" si="8"/>
        <v>10.97508555</v>
      </c>
      <c r="R535" s="14">
        <f t="shared" si="9"/>
        <v>9.616894177</v>
      </c>
      <c r="S535" s="14">
        <f t="shared" si="10"/>
        <v>9.907035537</v>
      </c>
      <c r="T535" s="14" t="str">
        <f t="shared" si="11"/>
        <v>Product Manager</v>
      </c>
      <c r="U535" s="44">
        <f t="shared" si="12"/>
        <v>0</v>
      </c>
      <c r="V535" s="14">
        <f t="shared" si="13"/>
        <v>0</v>
      </c>
    </row>
    <row r="536" ht="14.25" customHeight="1">
      <c r="E536" s="18" t="s">
        <v>26</v>
      </c>
      <c r="F536" s="16">
        <v>70066.0</v>
      </c>
      <c r="G536" s="39">
        <f t="shared" si="1"/>
        <v>0.7245044318</v>
      </c>
      <c r="H536" s="40">
        <f t="shared" si="2"/>
        <v>0.4604147222</v>
      </c>
      <c r="I536" s="39">
        <f t="shared" si="3"/>
        <v>0.3788674285</v>
      </c>
      <c r="J536" s="41">
        <f t="shared" si="4"/>
        <v>0.0791163659</v>
      </c>
      <c r="K536" s="41" t="str">
        <f t="shared" si="5"/>
        <v>Software Engineer</v>
      </c>
      <c r="L536" s="18" t="s">
        <v>47</v>
      </c>
      <c r="M536" s="18">
        <f t="shared" si="6"/>
        <v>1</v>
      </c>
      <c r="P536" s="14">
        <f t="shared" si="7"/>
        <v>0.5992926302</v>
      </c>
      <c r="Q536" s="14">
        <f t="shared" si="8"/>
        <v>0.7669672545</v>
      </c>
      <c r="R536" s="14">
        <f t="shared" si="9"/>
        <v>0.4409116237</v>
      </c>
      <c r="S536" s="14">
        <f t="shared" si="10"/>
        <v>0.5047311975</v>
      </c>
      <c r="T536" s="14" t="str">
        <f t="shared" si="11"/>
        <v>Product Manager</v>
      </c>
      <c r="U536" s="44">
        <f t="shared" si="12"/>
        <v>0</v>
      </c>
      <c r="V536" s="14">
        <f t="shared" si="13"/>
        <v>0</v>
      </c>
    </row>
    <row r="537" ht="14.25" customHeight="1">
      <c r="E537" s="18" t="s">
        <v>26</v>
      </c>
      <c r="F537" s="16">
        <v>98122.0</v>
      </c>
      <c r="G537" s="39">
        <f t="shared" si="1"/>
        <v>13.37202725</v>
      </c>
      <c r="H537" s="40">
        <f t="shared" si="2"/>
        <v>12.13922225</v>
      </c>
      <c r="I537" s="39">
        <f t="shared" si="3"/>
        <v>11.70407627</v>
      </c>
      <c r="J537" s="41">
        <f t="shared" si="4"/>
        <v>9.528805389</v>
      </c>
      <c r="K537" s="41" t="str">
        <f t="shared" si="5"/>
        <v>Software Engineer</v>
      </c>
      <c r="L537" s="18" t="s">
        <v>35</v>
      </c>
      <c r="M537" s="18">
        <f t="shared" si="6"/>
        <v>0</v>
      </c>
      <c r="P537" s="14">
        <f t="shared" si="7"/>
        <v>12.81453796</v>
      </c>
      <c r="Q537" s="14">
        <f t="shared" si="8"/>
        <v>13.55246053</v>
      </c>
      <c r="R537" s="14">
        <f t="shared" si="9"/>
        <v>12.0382058</v>
      </c>
      <c r="S537" s="14">
        <f t="shared" si="10"/>
        <v>12.36256799</v>
      </c>
      <c r="T537" s="14" t="str">
        <f t="shared" si="11"/>
        <v>Product Manager</v>
      </c>
      <c r="U537" s="44">
        <f t="shared" si="12"/>
        <v>0</v>
      </c>
      <c r="V537" s="14">
        <f t="shared" si="13"/>
        <v>0</v>
      </c>
    </row>
    <row r="538" ht="14.25" customHeight="1">
      <c r="E538" s="18" t="s">
        <v>18</v>
      </c>
      <c r="F538" s="16">
        <v>60927.0</v>
      </c>
      <c r="G538" s="39">
        <f t="shared" si="1"/>
        <v>0.135380081</v>
      </c>
      <c r="H538" s="40">
        <f t="shared" si="2"/>
        <v>0.0027259874</v>
      </c>
      <c r="I538" s="39">
        <f t="shared" si="3"/>
        <v>0.00801025</v>
      </c>
      <c r="J538" s="41">
        <f t="shared" si="4"/>
        <v>0.0438749635</v>
      </c>
      <c r="K538" s="41" t="str">
        <f t="shared" si="5"/>
        <v>DevOps Engineer</v>
      </c>
      <c r="L538" s="18" t="s">
        <v>17</v>
      </c>
      <c r="M538" s="18">
        <f t="shared" si="6"/>
        <v>0</v>
      </c>
      <c r="P538" s="14">
        <f t="shared" si="7"/>
        <v>0.0195328774</v>
      </c>
      <c r="Q538" s="14">
        <f t="shared" si="8"/>
        <v>0.0014541512</v>
      </c>
      <c r="R538" s="14">
        <f t="shared" si="9"/>
        <v>0.0624441302</v>
      </c>
      <c r="S538" s="14">
        <f t="shared" si="10"/>
        <v>0.041394195</v>
      </c>
      <c r="T538" s="14" t="str">
        <f t="shared" si="11"/>
        <v>DevOps Engineer</v>
      </c>
      <c r="U538" s="44">
        <f t="shared" si="12"/>
        <v>0</v>
      </c>
      <c r="V538" s="14">
        <f t="shared" si="13"/>
        <v>0</v>
      </c>
    </row>
    <row r="539" ht="14.25" customHeight="1">
      <c r="E539" s="18" t="s">
        <v>26</v>
      </c>
      <c r="F539" s="16">
        <v>43370.0</v>
      </c>
      <c r="G539" s="39">
        <f t="shared" si="1"/>
        <v>3.306657621</v>
      </c>
      <c r="H539" s="40">
        <f t="shared" si="2"/>
        <v>3.964325233</v>
      </c>
      <c r="I539" s="39">
        <f t="shared" si="3"/>
        <v>4.21923611</v>
      </c>
      <c r="J539" s="41">
        <f t="shared" si="4"/>
        <v>5.704090021</v>
      </c>
      <c r="K539" s="41" t="str">
        <f t="shared" si="5"/>
        <v>Citizen Developer</v>
      </c>
      <c r="L539" s="18" t="s">
        <v>17</v>
      </c>
      <c r="M539" s="18">
        <f t="shared" si="6"/>
        <v>0</v>
      </c>
      <c r="P539" s="14">
        <f t="shared" si="7"/>
        <v>3.59276888</v>
      </c>
      <c r="Q539" s="14">
        <f t="shared" si="8"/>
        <v>3.217838028</v>
      </c>
      <c r="R539" s="14">
        <f t="shared" si="9"/>
        <v>4.02238417</v>
      </c>
      <c r="S539" s="14">
        <f t="shared" si="10"/>
        <v>3.838290798</v>
      </c>
      <c r="T539" s="14" t="str">
        <f t="shared" si="11"/>
        <v>DevOps Engineer</v>
      </c>
      <c r="U539" s="44">
        <f t="shared" si="12"/>
        <v>0</v>
      </c>
      <c r="V539" s="14">
        <f t="shared" si="13"/>
        <v>0</v>
      </c>
    </row>
    <row r="540" ht="14.25" customHeight="1">
      <c r="E540" s="18" t="s">
        <v>18</v>
      </c>
      <c r="F540" s="16">
        <v>96636.0</v>
      </c>
      <c r="G540" s="39">
        <f t="shared" si="1"/>
        <v>10.2589507</v>
      </c>
      <c r="H540" s="40">
        <f t="shared" si="2"/>
        <v>13.12693324</v>
      </c>
      <c r="I540" s="39">
        <f t="shared" si="3"/>
        <v>12.12014596</v>
      </c>
      <c r="J540" s="41">
        <f t="shared" si="4"/>
        <v>14.29114829</v>
      </c>
      <c r="K540" s="41" t="str">
        <f t="shared" si="5"/>
        <v>Citizen Developer</v>
      </c>
      <c r="L540" s="18" t="s">
        <v>17</v>
      </c>
      <c r="M540" s="18">
        <f t="shared" si="6"/>
        <v>0</v>
      </c>
      <c r="P540" s="14">
        <f t="shared" si="7"/>
        <v>11.77272121</v>
      </c>
      <c r="Q540" s="14">
        <f t="shared" si="8"/>
        <v>12.48044032</v>
      </c>
      <c r="R540" s="14">
        <f t="shared" si="9"/>
        <v>11.02911914</v>
      </c>
      <c r="S540" s="14">
        <f t="shared" si="10"/>
        <v>11.33968156</v>
      </c>
      <c r="T540" s="14" t="str">
        <f t="shared" si="11"/>
        <v>Product Manager</v>
      </c>
      <c r="U540" s="44">
        <f t="shared" si="12"/>
        <v>1</v>
      </c>
      <c r="V540" s="14">
        <f t="shared" si="13"/>
        <v>0</v>
      </c>
    </row>
    <row r="541" ht="14.25" customHeight="1">
      <c r="E541" s="18" t="s">
        <v>18</v>
      </c>
      <c r="F541" s="16">
        <v>65217.0</v>
      </c>
      <c r="G541" s="39">
        <f t="shared" si="1"/>
        <v>0.0037282843</v>
      </c>
      <c r="H541" s="40">
        <f t="shared" si="2"/>
        <v>0.231564016</v>
      </c>
      <c r="I541" s="39">
        <f t="shared" si="3"/>
        <v>0.11526025</v>
      </c>
      <c r="J541" s="41">
        <f t="shared" si="4"/>
        <v>0.4076356581</v>
      </c>
      <c r="K541" s="41" t="str">
        <f t="shared" si="5"/>
        <v>Citizen Developer</v>
      </c>
      <c r="L541" s="18" t="s">
        <v>35</v>
      </c>
      <c r="M541" s="18">
        <f t="shared" si="6"/>
        <v>0</v>
      </c>
      <c r="P541" s="14">
        <f t="shared" si="7"/>
        <v>0.0836597368</v>
      </c>
      <c r="Q541" s="14">
        <f t="shared" si="8"/>
        <v>0.1527767512</v>
      </c>
      <c r="R541" s="14">
        <f t="shared" si="9"/>
        <v>0.0320810243</v>
      </c>
      <c r="S541" s="14">
        <f t="shared" si="10"/>
        <v>0.0508702612</v>
      </c>
      <c r="T541" s="14" t="str">
        <f t="shared" si="11"/>
        <v>Product Manager</v>
      </c>
      <c r="U541" s="44">
        <f t="shared" si="12"/>
        <v>0</v>
      </c>
      <c r="V541" s="14">
        <f t="shared" si="13"/>
        <v>0</v>
      </c>
    </row>
    <row r="542" ht="14.25" customHeight="1">
      <c r="E542" s="18" t="s">
        <v>18</v>
      </c>
      <c r="F542" s="16">
        <v>40707.0</v>
      </c>
      <c r="G542" s="39">
        <f t="shared" si="1"/>
        <v>5.711814746</v>
      </c>
      <c r="H542" s="40">
        <f t="shared" si="2"/>
        <v>3.880068748</v>
      </c>
      <c r="I542" s="39">
        <f t="shared" si="3"/>
        <v>4.45843225</v>
      </c>
      <c r="J542" s="41">
        <f t="shared" si="4"/>
        <v>3.285288515</v>
      </c>
      <c r="K542" s="41" t="str">
        <f t="shared" si="5"/>
        <v>Software Engineer</v>
      </c>
      <c r="L542" s="18" t="s">
        <v>47</v>
      </c>
      <c r="M542" s="18">
        <f t="shared" si="6"/>
        <v>1</v>
      </c>
      <c r="P542" s="14">
        <f t="shared" si="7"/>
        <v>4.673206603</v>
      </c>
      <c r="Q542" s="14">
        <f t="shared" si="8"/>
        <v>4.244149351</v>
      </c>
      <c r="R542" s="14">
        <f t="shared" si="9"/>
        <v>5.161476154</v>
      </c>
      <c r="S542" s="14">
        <f t="shared" si="10"/>
        <v>4.952652778</v>
      </c>
      <c r="T542" s="14" t="str">
        <f t="shared" si="11"/>
        <v>DevOps Engineer</v>
      </c>
      <c r="U542" s="44">
        <f t="shared" si="12"/>
        <v>0</v>
      </c>
      <c r="V542" s="14">
        <f t="shared" si="13"/>
        <v>0</v>
      </c>
    </row>
    <row r="543" ht="14.25" customHeight="1">
      <c r="E543" s="18" t="s">
        <v>18</v>
      </c>
      <c r="F543" s="16">
        <v>77237.0</v>
      </c>
      <c r="G543" s="39">
        <f t="shared" si="1"/>
        <v>1.595319749</v>
      </c>
      <c r="H543" s="40">
        <f t="shared" si="2"/>
        <v>2.833199234</v>
      </c>
      <c r="I543" s="39">
        <f t="shared" si="3"/>
        <v>2.37622225</v>
      </c>
      <c r="J543" s="41">
        <f t="shared" si="4"/>
        <v>3.387305945</v>
      </c>
      <c r="K543" s="41" t="str">
        <f t="shared" si="5"/>
        <v>Citizen Developer</v>
      </c>
      <c r="L543" s="18" t="s">
        <v>47</v>
      </c>
      <c r="M543" s="18">
        <f t="shared" si="6"/>
        <v>0</v>
      </c>
      <c r="P543" s="14">
        <f t="shared" si="7"/>
        <v>2.223796527</v>
      </c>
      <c r="Q543" s="14">
        <f t="shared" si="8"/>
        <v>2.537224218</v>
      </c>
      <c r="R543" s="14">
        <f t="shared" si="9"/>
        <v>1.907469707</v>
      </c>
      <c r="S543" s="14">
        <f t="shared" si="10"/>
        <v>2.037882918</v>
      </c>
      <c r="T543" s="14" t="str">
        <f t="shared" si="11"/>
        <v>Product Manager</v>
      </c>
      <c r="U543" s="44">
        <f t="shared" si="12"/>
        <v>0</v>
      </c>
      <c r="V543" s="14">
        <f t="shared" si="13"/>
        <v>0</v>
      </c>
    </row>
    <row r="544" ht="14.25" customHeight="1">
      <c r="E544" s="18" t="s">
        <v>26</v>
      </c>
      <c r="F544" s="16">
        <v>87418.0</v>
      </c>
      <c r="G544" s="39">
        <f t="shared" si="1"/>
        <v>6.689352508</v>
      </c>
      <c r="H544" s="40">
        <f t="shared" si="2"/>
        <v>5.826134351</v>
      </c>
      <c r="I544" s="39">
        <f t="shared" si="3"/>
        <v>5.525894288</v>
      </c>
      <c r="J544" s="41">
        <f t="shared" si="4"/>
        <v>4.066176732</v>
      </c>
      <c r="K544" s="41" t="str">
        <f t="shared" si="5"/>
        <v>Software Engineer</v>
      </c>
      <c r="L544" s="18" t="s">
        <v>25</v>
      </c>
      <c r="M544" s="18">
        <f t="shared" si="6"/>
        <v>0</v>
      </c>
      <c r="P544" s="14">
        <f t="shared" si="7"/>
        <v>6.296786881</v>
      </c>
      <c r="Q544" s="14">
        <f t="shared" si="8"/>
        <v>6.817146935</v>
      </c>
      <c r="R544" s="14">
        <f t="shared" si="9"/>
        <v>5.756217092</v>
      </c>
      <c r="S544" s="14">
        <f t="shared" si="10"/>
        <v>5.981176366</v>
      </c>
      <c r="T544" s="14" t="str">
        <f t="shared" si="11"/>
        <v>Product Manager</v>
      </c>
      <c r="U544" s="44">
        <f t="shared" si="12"/>
        <v>0</v>
      </c>
      <c r="V544" s="14">
        <f t="shared" si="13"/>
        <v>0</v>
      </c>
    </row>
    <row r="545" ht="14.25" customHeight="1">
      <c r="E545" s="18" t="s">
        <v>18</v>
      </c>
      <c r="F545" s="16">
        <v>58633.0</v>
      </c>
      <c r="G545" s="39">
        <f t="shared" si="1"/>
        <v>0.356815461</v>
      </c>
      <c r="H545" s="40">
        <f t="shared" si="2"/>
        <v>0.0313959457</v>
      </c>
      <c r="I545" s="39">
        <f t="shared" si="3"/>
        <v>0.10169721</v>
      </c>
      <c r="J545" s="41">
        <f t="shared" si="4"/>
        <v>0.0003974635</v>
      </c>
      <c r="K545" s="41" t="str">
        <f t="shared" si="5"/>
        <v>Software Engineer</v>
      </c>
      <c r="L545" s="18" t="s">
        <v>35</v>
      </c>
      <c r="M545" s="18">
        <f t="shared" si="6"/>
        <v>0</v>
      </c>
      <c r="P545" s="14">
        <f t="shared" si="7"/>
        <v>0.1362791578</v>
      </c>
      <c r="Q545" s="14">
        <f t="shared" si="8"/>
        <v>0.0715740845</v>
      </c>
      <c r="R545" s="14">
        <f t="shared" si="9"/>
        <v>0.2297172125</v>
      </c>
      <c r="S545" s="14">
        <f t="shared" si="10"/>
        <v>0.1873639998</v>
      </c>
      <c r="T545" s="14" t="str">
        <f t="shared" si="11"/>
        <v>DevOps Engineer</v>
      </c>
      <c r="U545" s="44">
        <f t="shared" si="12"/>
        <v>1</v>
      </c>
      <c r="V545" s="14">
        <f t="shared" si="13"/>
        <v>0</v>
      </c>
    </row>
    <row r="546" ht="14.25" customHeight="1">
      <c r="E546" s="18" t="s">
        <v>18</v>
      </c>
      <c r="F546" s="16">
        <v>90825.0</v>
      </c>
      <c r="G546" s="39">
        <f t="shared" si="1"/>
        <v>6.874148168</v>
      </c>
      <c r="H546" s="40">
        <f t="shared" si="2"/>
        <v>9.253830857</v>
      </c>
      <c r="I546" s="39">
        <f t="shared" si="3"/>
        <v>8.41174009</v>
      </c>
      <c r="J546" s="41">
        <f t="shared" si="4"/>
        <v>10.23528703</v>
      </c>
      <c r="K546" s="41" t="str">
        <f t="shared" si="5"/>
        <v>Citizen Developer</v>
      </c>
      <c r="L546" s="18" t="s">
        <v>35</v>
      </c>
      <c r="M546" s="18">
        <f t="shared" si="6"/>
        <v>0</v>
      </c>
      <c r="P546" s="14">
        <f t="shared" si="7"/>
        <v>8.122727599</v>
      </c>
      <c r="Q546" s="14">
        <f t="shared" si="8"/>
        <v>8.712336111</v>
      </c>
      <c r="R546" s="14">
        <f t="shared" si="9"/>
        <v>7.507116478</v>
      </c>
      <c r="S546" s="14">
        <f t="shared" si="10"/>
        <v>7.763714927</v>
      </c>
      <c r="T546" s="14" t="str">
        <f t="shared" si="11"/>
        <v>Product Manager</v>
      </c>
      <c r="U546" s="44">
        <f t="shared" si="12"/>
        <v>0</v>
      </c>
      <c r="V546" s="14">
        <f t="shared" si="13"/>
        <v>0</v>
      </c>
    </row>
    <row r="547" ht="14.25" customHeight="1">
      <c r="E547" s="18" t="s">
        <v>26</v>
      </c>
      <c r="F547" s="16">
        <v>42274.0</v>
      </c>
      <c r="G547" s="39">
        <f t="shared" si="1"/>
        <v>3.717267827</v>
      </c>
      <c r="H547" s="40">
        <f t="shared" si="2"/>
        <v>4.412778037</v>
      </c>
      <c r="I547" s="39">
        <f t="shared" si="3"/>
        <v>4.681502151</v>
      </c>
      <c r="J547" s="41">
        <f t="shared" si="4"/>
        <v>6.239622732</v>
      </c>
      <c r="K547" s="41" t="str">
        <f t="shared" si="5"/>
        <v>Citizen Developer</v>
      </c>
      <c r="L547" s="18" t="s">
        <v>35</v>
      </c>
      <c r="M547" s="18">
        <f t="shared" si="6"/>
        <v>0</v>
      </c>
      <c r="P547" s="14">
        <f t="shared" si="7"/>
        <v>4.020265887</v>
      </c>
      <c r="Q547" s="14">
        <f t="shared" si="8"/>
        <v>3.623058455</v>
      </c>
      <c r="R547" s="14">
        <f t="shared" si="9"/>
        <v>4.474021271</v>
      </c>
      <c r="S547" s="14">
        <f t="shared" si="10"/>
        <v>4.279749872</v>
      </c>
      <c r="T547" s="14" t="str">
        <f t="shared" si="11"/>
        <v>DevOps Engineer</v>
      </c>
      <c r="U547" s="44">
        <f t="shared" si="12"/>
        <v>1</v>
      </c>
      <c r="V547" s="14">
        <f t="shared" si="13"/>
        <v>0</v>
      </c>
    </row>
    <row r="548" ht="14.25" customHeight="1">
      <c r="E548" s="18" t="s">
        <v>18</v>
      </c>
      <c r="F548" s="16">
        <v>63713.0</v>
      </c>
      <c r="G548" s="39">
        <f t="shared" si="1"/>
        <v>0.0079816933</v>
      </c>
      <c r="H548" s="40">
        <f t="shared" si="2"/>
        <v>0.1094359105</v>
      </c>
      <c r="I548" s="39">
        <f t="shared" si="3"/>
        <v>0.03575881</v>
      </c>
      <c r="J548" s="41">
        <f t="shared" si="4"/>
        <v>0.2382059933</v>
      </c>
      <c r="K548" s="41" t="str">
        <f t="shared" si="5"/>
        <v>Citizen Developer</v>
      </c>
      <c r="L548" s="18" t="s">
        <v>17</v>
      </c>
      <c r="M548" s="18">
        <f t="shared" si="6"/>
        <v>0</v>
      </c>
      <c r="P548" s="14">
        <f t="shared" si="7"/>
        <v>0.019276526</v>
      </c>
      <c r="Q548" s="14">
        <f t="shared" si="8"/>
        <v>0.0578242178</v>
      </c>
      <c r="R548" s="14">
        <f t="shared" si="9"/>
        <v>0.0008243655</v>
      </c>
      <c r="S548" s="14">
        <f t="shared" si="10"/>
        <v>0.0056466758</v>
      </c>
      <c r="T548" s="14" t="str">
        <f t="shared" si="11"/>
        <v>Product Manager</v>
      </c>
      <c r="U548" s="44">
        <f t="shared" si="12"/>
        <v>1</v>
      </c>
      <c r="V548" s="14">
        <f t="shared" si="13"/>
        <v>0</v>
      </c>
    </row>
    <row r="549" ht="14.25" customHeight="1">
      <c r="E549" s="18" t="s">
        <v>26</v>
      </c>
      <c r="F549" s="16">
        <v>96412.0</v>
      </c>
      <c r="G549" s="39">
        <f t="shared" si="1"/>
        <v>12.15065008</v>
      </c>
      <c r="H549" s="40">
        <f t="shared" si="2"/>
        <v>10.97688782</v>
      </c>
      <c r="I549" s="39">
        <f t="shared" si="3"/>
        <v>10.56329352</v>
      </c>
      <c r="J549" s="41">
        <f t="shared" si="4"/>
        <v>8.502334689</v>
      </c>
      <c r="K549" s="41" t="str">
        <f t="shared" si="5"/>
        <v>Software Engineer</v>
      </c>
      <c r="L549" s="18" t="s">
        <v>35</v>
      </c>
      <c r="M549" s="18">
        <f t="shared" si="6"/>
        <v>0</v>
      </c>
      <c r="P549" s="14">
        <f t="shared" si="7"/>
        <v>11.61950791</v>
      </c>
      <c r="Q549" s="14">
        <f t="shared" si="8"/>
        <v>12.32267413</v>
      </c>
      <c r="R549" s="14">
        <f t="shared" si="9"/>
        <v>10.88083957</v>
      </c>
      <c r="S549" s="14">
        <f t="shared" si="10"/>
        <v>11.18932181</v>
      </c>
      <c r="T549" s="14" t="str">
        <f t="shared" si="11"/>
        <v>Product Manager</v>
      </c>
      <c r="U549" s="44">
        <f t="shared" si="12"/>
        <v>0</v>
      </c>
      <c r="V549" s="14">
        <f t="shared" si="13"/>
        <v>0</v>
      </c>
    </row>
    <row r="550" ht="14.25" customHeight="1">
      <c r="E550" s="18" t="s">
        <v>26</v>
      </c>
      <c r="F550" s="16">
        <v>69158.0</v>
      </c>
      <c r="G550" s="39">
        <f t="shared" si="1"/>
        <v>0.5781750997</v>
      </c>
      <c r="H550" s="40">
        <f t="shared" si="2"/>
        <v>0.3454367403</v>
      </c>
      <c r="I550" s="39">
        <f t="shared" si="3"/>
        <v>0.2753332591</v>
      </c>
      <c r="J550" s="41">
        <f t="shared" si="4"/>
        <v>0.0362812269</v>
      </c>
      <c r="K550" s="41" t="str">
        <f t="shared" si="5"/>
        <v>Software Engineer</v>
      </c>
      <c r="L550" s="18" t="s">
        <v>47</v>
      </c>
      <c r="M550" s="18">
        <f t="shared" si="6"/>
        <v>1</v>
      </c>
      <c r="P550" s="14">
        <f t="shared" si="7"/>
        <v>0.4669534591</v>
      </c>
      <c r="Q550" s="14">
        <f t="shared" si="8"/>
        <v>0.6161726678</v>
      </c>
      <c r="R550" s="14">
        <f t="shared" si="9"/>
        <v>0.3285717272</v>
      </c>
      <c r="S550" s="14">
        <f t="shared" si="10"/>
        <v>0.3839591406</v>
      </c>
      <c r="T550" s="14" t="str">
        <f t="shared" si="11"/>
        <v>Product Manager</v>
      </c>
      <c r="U550" s="44">
        <f t="shared" si="12"/>
        <v>0</v>
      </c>
      <c r="V550" s="14">
        <f t="shared" si="13"/>
        <v>0</v>
      </c>
    </row>
    <row r="551" ht="14.25" customHeight="1">
      <c r="E551" s="18" t="s">
        <v>26</v>
      </c>
      <c r="F551" s="16">
        <v>55814.0</v>
      </c>
      <c r="G551" s="39">
        <f t="shared" si="1"/>
        <v>0.329500957</v>
      </c>
      <c r="H551" s="40">
        <f t="shared" si="2"/>
        <v>0.5575031467</v>
      </c>
      <c r="I551" s="39">
        <f t="shared" si="3"/>
        <v>0.6555783376</v>
      </c>
      <c r="J551" s="41">
        <f t="shared" si="4"/>
        <v>1.308561395</v>
      </c>
      <c r="K551" s="41" t="str">
        <f t="shared" si="5"/>
        <v>Citizen Developer</v>
      </c>
      <c r="L551" s="18" t="s">
        <v>35</v>
      </c>
      <c r="M551" s="18">
        <f t="shared" si="6"/>
        <v>0</v>
      </c>
      <c r="P551" s="14">
        <f t="shared" si="7"/>
        <v>0.4238792157</v>
      </c>
      <c r="Q551" s="14">
        <f t="shared" si="8"/>
        <v>0.3018769878</v>
      </c>
      <c r="R551" s="14">
        <f t="shared" si="9"/>
        <v>0.5794075296</v>
      </c>
      <c r="S551" s="14">
        <f t="shared" si="10"/>
        <v>0.5108756161</v>
      </c>
      <c r="T551" s="14" t="str">
        <f t="shared" si="11"/>
        <v>DevOps Engineer</v>
      </c>
      <c r="U551" s="44">
        <f t="shared" si="12"/>
        <v>1</v>
      </c>
      <c r="V551" s="14">
        <f t="shared" si="13"/>
        <v>0</v>
      </c>
    </row>
    <row r="552" ht="14.25" customHeight="1">
      <c r="E552" s="18" t="s">
        <v>26</v>
      </c>
      <c r="F552" s="16">
        <v>69940.0</v>
      </c>
      <c r="G552" s="39">
        <f t="shared" si="1"/>
        <v>0.7032134997</v>
      </c>
      <c r="H552" s="40">
        <f t="shared" si="2"/>
        <v>0.4434743078</v>
      </c>
      <c r="I552" s="39">
        <f t="shared" si="3"/>
        <v>0.3635150321</v>
      </c>
      <c r="J552" s="41">
        <f t="shared" si="4"/>
        <v>0.0721869627</v>
      </c>
      <c r="K552" s="41" t="str">
        <f t="shared" si="5"/>
        <v>Software Engineer</v>
      </c>
      <c r="L552" s="18" t="s">
        <v>47</v>
      </c>
      <c r="M552" s="18">
        <f t="shared" si="6"/>
        <v>1</v>
      </c>
      <c r="P552" s="14">
        <f t="shared" si="7"/>
        <v>0.579943064</v>
      </c>
      <c r="Q552" s="14">
        <f t="shared" si="8"/>
        <v>0.7450566945</v>
      </c>
      <c r="R552" s="14">
        <f t="shared" si="9"/>
        <v>0.4243372872</v>
      </c>
      <c r="S552" s="14">
        <f t="shared" si="10"/>
        <v>0.4869867595</v>
      </c>
      <c r="T552" s="14" t="str">
        <f t="shared" si="11"/>
        <v>Product Manager</v>
      </c>
      <c r="U552" s="44">
        <f t="shared" si="12"/>
        <v>0</v>
      </c>
      <c r="V552" s="14">
        <f t="shared" si="13"/>
        <v>0</v>
      </c>
    </row>
    <row r="553" ht="14.25" customHeight="1">
      <c r="E553" s="18" t="s">
        <v>26</v>
      </c>
      <c r="F553" s="16">
        <v>90709.0</v>
      </c>
      <c r="G553" s="39">
        <f t="shared" si="1"/>
        <v>8.50001349</v>
      </c>
      <c r="H553" s="40">
        <f t="shared" si="2"/>
        <v>7.523163951</v>
      </c>
      <c r="I553" s="39">
        <f t="shared" si="3"/>
        <v>7.181446369</v>
      </c>
      <c r="J553" s="41">
        <f t="shared" si="4"/>
        <v>5.501728253</v>
      </c>
      <c r="K553" s="41" t="str">
        <f t="shared" si="5"/>
        <v>Software Engineer</v>
      </c>
      <c r="L553" s="18" t="s">
        <v>35</v>
      </c>
      <c r="M553" s="18">
        <f t="shared" si="6"/>
        <v>0</v>
      </c>
      <c r="P553" s="14">
        <f t="shared" si="7"/>
        <v>8.056741233</v>
      </c>
      <c r="Q553" s="14">
        <f t="shared" si="8"/>
        <v>8.643992005</v>
      </c>
      <c r="R553" s="14">
        <f t="shared" si="9"/>
        <v>7.443685086</v>
      </c>
      <c r="S553" s="14">
        <f t="shared" si="10"/>
        <v>7.699206298</v>
      </c>
      <c r="T553" s="14" t="str">
        <f t="shared" si="11"/>
        <v>Product Manager</v>
      </c>
      <c r="U553" s="44">
        <f t="shared" si="12"/>
        <v>0</v>
      </c>
      <c r="V553" s="14">
        <f t="shared" si="13"/>
        <v>0</v>
      </c>
    </row>
    <row r="554" ht="14.25" customHeight="1">
      <c r="E554" s="18" t="s">
        <v>18</v>
      </c>
      <c r="F554" s="16">
        <v>56182.0</v>
      </c>
      <c r="G554" s="39">
        <f t="shared" si="1"/>
        <v>0.7097056972</v>
      </c>
      <c r="H554" s="40">
        <f t="shared" si="2"/>
        <v>0.1783280089</v>
      </c>
      <c r="I554" s="39">
        <f t="shared" si="3"/>
        <v>0.318096</v>
      </c>
      <c r="J554" s="41">
        <f t="shared" si="4"/>
        <v>0.0702443392</v>
      </c>
      <c r="K554" s="41" t="str">
        <f t="shared" si="5"/>
        <v>Software Engineer</v>
      </c>
      <c r="L554" s="18" t="s">
        <v>17</v>
      </c>
      <c r="M554" s="18">
        <f t="shared" si="6"/>
        <v>0</v>
      </c>
      <c r="P554" s="14">
        <f t="shared" si="7"/>
        <v>0.3773154345</v>
      </c>
      <c r="Q554" s="14">
        <f t="shared" si="8"/>
        <v>0.2627929345</v>
      </c>
      <c r="R554" s="14">
        <f t="shared" si="9"/>
        <v>0.5247383155</v>
      </c>
      <c r="S554" s="14">
        <f t="shared" si="10"/>
        <v>0.4596238415</v>
      </c>
      <c r="T554" s="14" t="str">
        <f t="shared" si="11"/>
        <v>DevOps Engineer</v>
      </c>
      <c r="U554" s="44">
        <f t="shared" si="12"/>
        <v>0</v>
      </c>
      <c r="V554" s="14">
        <f t="shared" si="13"/>
        <v>0</v>
      </c>
    </row>
    <row r="555" ht="14.25" customHeight="1">
      <c r="E555" s="18" t="s">
        <v>18</v>
      </c>
      <c r="F555" s="16">
        <v>73600.0</v>
      </c>
      <c r="G555" s="39">
        <f t="shared" si="1"/>
        <v>0.8088478294</v>
      </c>
      <c r="H555" s="40">
        <f t="shared" si="2"/>
        <v>1.74110925</v>
      </c>
      <c r="I555" s="39">
        <f t="shared" si="3"/>
        <v>1.38721284</v>
      </c>
      <c r="J555" s="41">
        <f t="shared" si="4"/>
        <v>2.180830475</v>
      </c>
      <c r="K555" s="41" t="str">
        <f t="shared" si="5"/>
        <v>Citizen Developer</v>
      </c>
      <c r="L555" s="18" t="s">
        <v>47</v>
      </c>
      <c r="M555" s="18">
        <f t="shared" si="6"/>
        <v>0</v>
      </c>
      <c r="P555" s="14">
        <f t="shared" si="7"/>
        <v>1.271346292</v>
      </c>
      <c r="Q555" s="14">
        <f t="shared" si="8"/>
        <v>1.510850695</v>
      </c>
      <c r="R555" s="14">
        <f t="shared" si="9"/>
        <v>1.035126699</v>
      </c>
      <c r="S555" s="14">
        <f t="shared" si="10"/>
        <v>1.131764836</v>
      </c>
      <c r="T555" s="14" t="str">
        <f t="shared" si="11"/>
        <v>Product Manager</v>
      </c>
      <c r="U555" s="44">
        <f t="shared" si="12"/>
        <v>0</v>
      </c>
      <c r="V555" s="14">
        <f t="shared" si="13"/>
        <v>0</v>
      </c>
    </row>
    <row r="556" ht="14.25" customHeight="1">
      <c r="E556" s="18" t="s">
        <v>26</v>
      </c>
      <c r="F556" s="16">
        <v>41733.0</v>
      </c>
      <c r="G556" s="39">
        <f t="shared" si="1"/>
        <v>3.928806589</v>
      </c>
      <c r="H556" s="40">
        <f t="shared" si="2"/>
        <v>4.642996404</v>
      </c>
      <c r="I556" s="39">
        <f t="shared" si="3"/>
        <v>4.918538912</v>
      </c>
      <c r="J556" s="41">
        <f t="shared" si="4"/>
        <v>6.512824885</v>
      </c>
      <c r="K556" s="41" t="str">
        <f t="shared" si="5"/>
        <v>Citizen Developer</v>
      </c>
      <c r="L556" s="18" t="s">
        <v>17</v>
      </c>
      <c r="M556" s="18">
        <f t="shared" si="6"/>
        <v>0</v>
      </c>
      <c r="P556" s="14">
        <f t="shared" si="7"/>
        <v>4.240140197</v>
      </c>
      <c r="Q556" s="14">
        <f t="shared" si="8"/>
        <v>3.831936751</v>
      </c>
      <c r="R556" s="14">
        <f t="shared" si="9"/>
        <v>4.705811448</v>
      </c>
      <c r="S556" s="14">
        <f t="shared" si="10"/>
        <v>4.506516042</v>
      </c>
      <c r="T556" s="14" t="str">
        <f t="shared" si="11"/>
        <v>DevOps Engineer</v>
      </c>
      <c r="U556" s="44">
        <f t="shared" si="12"/>
        <v>0</v>
      </c>
      <c r="V556" s="14">
        <f t="shared" si="13"/>
        <v>0</v>
      </c>
    </row>
    <row r="557" ht="14.25" customHeight="1">
      <c r="E557" s="18" t="s">
        <v>18</v>
      </c>
      <c r="F557" s="16">
        <v>62657.0</v>
      </c>
      <c r="G557" s="39">
        <f t="shared" si="1"/>
        <v>0.0380017294</v>
      </c>
      <c r="H557" s="40">
        <f t="shared" si="2"/>
        <v>0.0507199896</v>
      </c>
      <c r="I557" s="39">
        <f t="shared" si="3"/>
        <v>0.00697225</v>
      </c>
      <c r="J557" s="41">
        <f t="shared" si="4"/>
        <v>0.1462783392</v>
      </c>
      <c r="K557" s="41" t="str">
        <f t="shared" si="5"/>
        <v>Product Manager</v>
      </c>
      <c r="L557" s="18" t="s">
        <v>25</v>
      </c>
      <c r="M557" s="18">
        <f t="shared" si="6"/>
        <v>0</v>
      </c>
      <c r="P557" s="14">
        <f t="shared" si="7"/>
        <v>0.001104893</v>
      </c>
      <c r="Q557" s="14">
        <f t="shared" si="8"/>
        <v>0.0181890178</v>
      </c>
      <c r="R557" s="14">
        <f t="shared" si="9"/>
        <v>0.0059118008</v>
      </c>
      <c r="S557" s="14">
        <f t="shared" si="10"/>
        <v>0.0009275457</v>
      </c>
      <c r="T557" s="14" t="str">
        <f t="shared" si="11"/>
        <v>Software Engineer</v>
      </c>
      <c r="U557" s="44">
        <f t="shared" si="12"/>
        <v>0</v>
      </c>
      <c r="V557" s="14">
        <f t="shared" si="13"/>
        <v>0</v>
      </c>
    </row>
    <row r="558" ht="14.25" customHeight="1">
      <c r="E558" s="18" t="s">
        <v>26</v>
      </c>
      <c r="F558" s="16">
        <v>60590.0</v>
      </c>
      <c r="G558" s="39">
        <f t="shared" si="1"/>
        <v>0.0092971518</v>
      </c>
      <c r="H558" s="40">
        <f t="shared" si="2"/>
        <v>0.0723940011</v>
      </c>
      <c r="I558" s="39">
        <f t="shared" si="3"/>
        <v>0.1102757464</v>
      </c>
      <c r="J558" s="41">
        <f t="shared" si="4"/>
        <v>0.4439872522</v>
      </c>
      <c r="K558" s="41" t="str">
        <f t="shared" si="5"/>
        <v>Citizen Developer</v>
      </c>
      <c r="L558" s="18" t="s">
        <v>25</v>
      </c>
      <c r="M558" s="18">
        <f t="shared" si="6"/>
        <v>1</v>
      </c>
      <c r="P558" s="14">
        <f t="shared" si="7"/>
        <v>0.0300883962</v>
      </c>
      <c r="Q558" s="14">
        <f t="shared" si="8"/>
        <v>0.0051600278</v>
      </c>
      <c r="R558" s="14">
        <f t="shared" si="9"/>
        <v>0.0804222872</v>
      </c>
      <c r="S558" s="14">
        <f t="shared" si="10"/>
        <v>0.0562427947</v>
      </c>
      <c r="T558" s="14" t="str">
        <f t="shared" si="11"/>
        <v>DevOps Engineer</v>
      </c>
      <c r="U558" s="44">
        <f t="shared" si="12"/>
        <v>0</v>
      </c>
      <c r="V558" s="14">
        <f t="shared" si="13"/>
        <v>0</v>
      </c>
    </row>
    <row r="559" ht="14.25" customHeight="1">
      <c r="E559" s="18" t="s">
        <v>26</v>
      </c>
      <c r="F559" s="16">
        <v>47941.0</v>
      </c>
      <c r="G559" s="39">
        <f t="shared" si="1"/>
        <v>1.853196878</v>
      </c>
      <c r="H559" s="40">
        <f t="shared" si="2"/>
        <v>2.353037372</v>
      </c>
      <c r="I559" s="39">
        <f t="shared" si="3"/>
        <v>2.550338484</v>
      </c>
      <c r="J559" s="41">
        <f t="shared" si="4"/>
        <v>3.729624919</v>
      </c>
      <c r="K559" s="41" t="str">
        <f t="shared" si="5"/>
        <v>Citizen Developer</v>
      </c>
      <c r="L559" s="18" t="s">
        <v>47</v>
      </c>
      <c r="M559" s="18">
        <f t="shared" si="6"/>
        <v>0</v>
      </c>
      <c r="P559" s="14">
        <f t="shared" si="7"/>
        <v>2.068879693</v>
      </c>
      <c r="Q559" s="14">
        <f t="shared" si="8"/>
        <v>1.786856005</v>
      </c>
      <c r="R559" s="14">
        <f t="shared" si="9"/>
        <v>2.397815815</v>
      </c>
      <c r="S559" s="14">
        <f t="shared" si="10"/>
        <v>2.256171127</v>
      </c>
      <c r="T559" s="14" t="str">
        <f t="shared" si="11"/>
        <v>DevOps Engineer</v>
      </c>
      <c r="U559" s="44">
        <f t="shared" si="12"/>
        <v>0</v>
      </c>
      <c r="V559" s="14">
        <f t="shared" si="13"/>
        <v>0</v>
      </c>
    </row>
    <row r="560" ht="14.25" customHeight="1">
      <c r="E560" s="18" t="s">
        <v>26</v>
      </c>
      <c r="F560" s="16">
        <v>39883.0</v>
      </c>
      <c r="G560" s="39">
        <f t="shared" si="1"/>
        <v>4.696416632</v>
      </c>
      <c r="H560" s="40">
        <f t="shared" si="2"/>
        <v>5.474483097</v>
      </c>
      <c r="I560" s="39">
        <f t="shared" si="3"/>
        <v>5.773341743</v>
      </c>
      <c r="J560" s="41">
        <f t="shared" si="4"/>
        <v>7.491298648</v>
      </c>
      <c r="K560" s="41" t="str">
        <f t="shared" si="5"/>
        <v>Citizen Developer</v>
      </c>
      <c r="L560" s="18" t="s">
        <v>17</v>
      </c>
      <c r="M560" s="18">
        <f t="shared" si="6"/>
        <v>0</v>
      </c>
      <c r="P560" s="14">
        <f t="shared" si="7"/>
        <v>5.036254423</v>
      </c>
      <c r="Q560" s="14">
        <f t="shared" si="8"/>
        <v>4.590449085</v>
      </c>
      <c r="R560" s="14">
        <f t="shared" si="9"/>
        <v>5.542673095</v>
      </c>
      <c r="S560" s="14">
        <f t="shared" si="10"/>
        <v>5.326197627</v>
      </c>
      <c r="T560" s="14" t="str">
        <f t="shared" si="11"/>
        <v>DevOps Engineer</v>
      </c>
      <c r="U560" s="44">
        <f t="shared" si="12"/>
        <v>0</v>
      </c>
      <c r="V560" s="14">
        <f t="shared" si="13"/>
        <v>0</v>
      </c>
    </row>
    <row r="561" ht="14.25" customHeight="1">
      <c r="E561" s="18" t="s">
        <v>26</v>
      </c>
      <c r="F561" s="16">
        <v>81091.0</v>
      </c>
      <c r="G561" s="39">
        <f t="shared" si="1"/>
        <v>3.816858747</v>
      </c>
      <c r="H561" s="40">
        <f t="shared" si="2"/>
        <v>3.172098732</v>
      </c>
      <c r="I561" s="39">
        <f t="shared" si="3"/>
        <v>2.95159986</v>
      </c>
      <c r="J561" s="41">
        <f t="shared" si="4"/>
        <v>1.914836892</v>
      </c>
      <c r="K561" s="41" t="str">
        <f t="shared" si="5"/>
        <v>Software Engineer</v>
      </c>
      <c r="L561" s="18" t="s">
        <v>17</v>
      </c>
      <c r="M561" s="18">
        <f t="shared" si="6"/>
        <v>0</v>
      </c>
      <c r="P561" s="14">
        <f t="shared" si="7"/>
        <v>3.521777424</v>
      </c>
      <c r="Q561" s="14">
        <f t="shared" si="8"/>
        <v>3.913539005</v>
      </c>
      <c r="R561" s="14">
        <f t="shared" si="9"/>
        <v>3.120563815</v>
      </c>
      <c r="S561" s="14">
        <f t="shared" si="10"/>
        <v>3.286767275</v>
      </c>
      <c r="T561" s="14" t="str">
        <f t="shared" si="11"/>
        <v>Product Manager</v>
      </c>
      <c r="U561" s="44">
        <f t="shared" si="12"/>
        <v>1</v>
      </c>
      <c r="V561" s="14">
        <f t="shared" si="13"/>
        <v>0</v>
      </c>
    </row>
    <row r="562" ht="14.25" customHeight="1">
      <c r="E562" s="18" t="s">
        <v>26</v>
      </c>
      <c r="F562" s="16">
        <v>92572.0</v>
      </c>
      <c r="G562" s="39">
        <f t="shared" si="1"/>
        <v>9.62102838</v>
      </c>
      <c r="H562" s="40">
        <f t="shared" si="2"/>
        <v>8.579853329</v>
      </c>
      <c r="I562" s="39">
        <f t="shared" si="3"/>
        <v>8.214655766</v>
      </c>
      <c r="J562" s="41">
        <f t="shared" si="4"/>
        <v>6.410397679</v>
      </c>
      <c r="K562" s="41" t="str">
        <f t="shared" si="5"/>
        <v>Software Engineer</v>
      </c>
      <c r="L562" s="18" t="s">
        <v>17</v>
      </c>
      <c r="M562" s="18">
        <f t="shared" si="6"/>
        <v>0</v>
      </c>
      <c r="P562" s="14">
        <f t="shared" si="7"/>
        <v>9.14905164</v>
      </c>
      <c r="Q562" s="14">
        <f t="shared" si="8"/>
        <v>9.774168535</v>
      </c>
      <c r="R562" s="14">
        <f t="shared" si="9"/>
        <v>8.494961739</v>
      </c>
      <c r="S562" s="14">
        <f t="shared" si="10"/>
        <v>8.767783739</v>
      </c>
      <c r="T562" s="14" t="str">
        <f t="shared" si="11"/>
        <v>Product Manager</v>
      </c>
      <c r="U562" s="44">
        <f t="shared" si="12"/>
        <v>1</v>
      </c>
      <c r="V562" s="14">
        <f t="shared" si="13"/>
        <v>0</v>
      </c>
    </row>
    <row r="563" ht="14.25" customHeight="1">
      <c r="E563" s="18" t="s">
        <v>18</v>
      </c>
      <c r="F563" s="16">
        <v>31986.0</v>
      </c>
      <c r="G563" s="39">
        <f t="shared" si="1"/>
        <v>10.64090707</v>
      </c>
      <c r="H563" s="40">
        <f t="shared" si="2"/>
        <v>8.076333151</v>
      </c>
      <c r="I563" s="39">
        <f t="shared" si="3"/>
        <v>8.90186896</v>
      </c>
      <c r="J563" s="41">
        <f t="shared" si="4"/>
        <v>7.207273065</v>
      </c>
      <c r="K563" s="41" t="str">
        <f t="shared" si="5"/>
        <v>Software Engineer</v>
      </c>
      <c r="L563" s="18" t="s">
        <v>47</v>
      </c>
      <c r="M563" s="18">
        <f t="shared" si="6"/>
        <v>1</v>
      </c>
      <c r="P563" s="14">
        <f t="shared" si="7"/>
        <v>9.204306929</v>
      </c>
      <c r="Q563" s="14">
        <f t="shared" si="8"/>
        <v>8.597992321</v>
      </c>
      <c r="R563" s="14">
        <f t="shared" si="9"/>
        <v>9.884662024</v>
      </c>
      <c r="S563" s="14">
        <f t="shared" si="10"/>
        <v>9.594850905</v>
      </c>
      <c r="T563" s="14" t="str">
        <f t="shared" si="11"/>
        <v>DevOps Engineer</v>
      </c>
      <c r="U563" s="44">
        <f t="shared" si="12"/>
        <v>0</v>
      </c>
      <c r="V563" s="14">
        <f t="shared" si="13"/>
        <v>0</v>
      </c>
    </row>
    <row r="564" ht="14.25" customHeight="1">
      <c r="E564" s="18" t="s">
        <v>26</v>
      </c>
      <c r="F564" s="16">
        <v>85959.0</v>
      </c>
      <c r="G564" s="39">
        <f t="shared" si="1"/>
        <v>5.955934142</v>
      </c>
      <c r="H564" s="40">
        <f t="shared" si="2"/>
        <v>5.143092218</v>
      </c>
      <c r="I564" s="39">
        <f t="shared" si="3"/>
        <v>4.861240395</v>
      </c>
      <c r="J564" s="41">
        <f t="shared" si="4"/>
        <v>3.499055753</v>
      </c>
      <c r="K564" s="41" t="str">
        <f t="shared" si="5"/>
        <v>Software Engineer</v>
      </c>
      <c r="L564" s="18" t="s">
        <v>47</v>
      </c>
      <c r="M564" s="18">
        <f t="shared" si="6"/>
        <v>1</v>
      </c>
      <c r="P564" s="14">
        <f t="shared" si="7"/>
        <v>5.5858483</v>
      </c>
      <c r="Q564" s="14">
        <f t="shared" si="8"/>
        <v>6.076553671</v>
      </c>
      <c r="R564" s="14">
        <f t="shared" si="9"/>
        <v>5.077413909</v>
      </c>
      <c r="S564" s="14">
        <f t="shared" si="10"/>
        <v>5.28882415</v>
      </c>
      <c r="T564" s="14" t="str">
        <f t="shared" si="11"/>
        <v>Product Manager</v>
      </c>
      <c r="U564" s="44">
        <f t="shared" si="12"/>
        <v>0</v>
      </c>
      <c r="V564" s="14">
        <f t="shared" si="13"/>
        <v>0</v>
      </c>
    </row>
    <row r="565" ht="14.25" customHeight="1">
      <c r="E565" s="18" t="s">
        <v>18</v>
      </c>
      <c r="F565" s="16">
        <v>52042.0</v>
      </c>
      <c r="G565" s="39">
        <f t="shared" si="1"/>
        <v>1.578642284</v>
      </c>
      <c r="H565" s="40">
        <f t="shared" si="2"/>
        <v>0.69937931</v>
      </c>
      <c r="I565" s="39">
        <f t="shared" si="3"/>
        <v>0.956484</v>
      </c>
      <c r="J565" s="41">
        <f t="shared" si="4"/>
        <v>0.46109055</v>
      </c>
      <c r="K565" s="41" t="str">
        <f t="shared" si="5"/>
        <v>Software Engineer</v>
      </c>
      <c r="L565" s="18" t="s">
        <v>35</v>
      </c>
      <c r="M565" s="18">
        <f t="shared" si="6"/>
        <v>0</v>
      </c>
      <c r="P565" s="14">
        <f t="shared" si="7"/>
        <v>1.057318773</v>
      </c>
      <c r="Q565" s="14">
        <f t="shared" si="8"/>
        <v>0.8586493345</v>
      </c>
      <c r="R565" s="14">
        <f t="shared" si="9"/>
        <v>1.295927774</v>
      </c>
      <c r="S565" s="14">
        <f t="shared" si="10"/>
        <v>1.192367106</v>
      </c>
      <c r="T565" s="14" t="str">
        <f t="shared" si="11"/>
        <v>DevOps Engineer</v>
      </c>
      <c r="U565" s="44">
        <f t="shared" si="12"/>
        <v>1</v>
      </c>
      <c r="V565" s="14">
        <f t="shared" si="13"/>
        <v>0</v>
      </c>
    </row>
    <row r="566" ht="14.25" customHeight="1">
      <c r="E566" s="18" t="s">
        <v>26</v>
      </c>
      <c r="F566" s="16">
        <v>90798.0</v>
      </c>
      <c r="G566" s="39">
        <f t="shared" si="1"/>
        <v>8.551988213</v>
      </c>
      <c r="H566" s="40">
        <f t="shared" si="2"/>
        <v>7.57206569</v>
      </c>
      <c r="I566" s="39">
        <f t="shared" si="3"/>
        <v>7.229226412</v>
      </c>
      <c r="J566" s="41">
        <f t="shared" si="4"/>
        <v>5.543558722</v>
      </c>
      <c r="K566" s="41" t="str">
        <f t="shared" si="5"/>
        <v>Software Engineer</v>
      </c>
      <c r="L566" s="18" t="s">
        <v>47</v>
      </c>
      <c r="M566" s="18">
        <f t="shared" si="6"/>
        <v>1</v>
      </c>
      <c r="P566" s="14">
        <f t="shared" si="7"/>
        <v>8.107344673</v>
      </c>
      <c r="Q566" s="14">
        <f t="shared" si="8"/>
        <v>8.696404401</v>
      </c>
      <c r="R566" s="14">
        <f t="shared" si="9"/>
        <v>7.492328245</v>
      </c>
      <c r="S566" s="14">
        <f t="shared" si="10"/>
        <v>7.748675958</v>
      </c>
      <c r="T566" s="14" t="str">
        <f t="shared" si="11"/>
        <v>Product Manager</v>
      </c>
      <c r="U566" s="44">
        <f t="shared" si="12"/>
        <v>0</v>
      </c>
      <c r="V566" s="14">
        <f t="shared" si="13"/>
        <v>0</v>
      </c>
    </row>
    <row r="567" ht="14.25" customHeight="1">
      <c r="E567" s="18" t="s">
        <v>18</v>
      </c>
      <c r="F567" s="16">
        <v>58932.0</v>
      </c>
      <c r="G567" s="39">
        <f t="shared" si="1"/>
        <v>0.3219885197</v>
      </c>
      <c r="H567" s="40">
        <f t="shared" si="2"/>
        <v>0.0216940528</v>
      </c>
      <c r="I567" s="39">
        <f t="shared" si="3"/>
        <v>0.083521</v>
      </c>
      <c r="J567" s="41">
        <f t="shared" si="4"/>
        <v>0.0000992717</v>
      </c>
      <c r="K567" s="41" t="str">
        <f t="shared" si="5"/>
        <v>Software Engineer</v>
      </c>
      <c r="L567" s="18" t="s">
        <v>25</v>
      </c>
      <c r="M567" s="18">
        <f t="shared" si="6"/>
        <v>0</v>
      </c>
      <c r="P567" s="14">
        <f t="shared" si="7"/>
        <v>0.1150973956</v>
      </c>
      <c r="Q567" s="14">
        <f t="shared" si="8"/>
        <v>0.0564696012</v>
      </c>
      <c r="R567" s="14">
        <f t="shared" si="9"/>
        <v>0.2019497861</v>
      </c>
      <c r="S567" s="14">
        <f t="shared" si="10"/>
        <v>0.1623732429</v>
      </c>
      <c r="T567" s="14" t="str">
        <f t="shared" si="11"/>
        <v>DevOps Engineer</v>
      </c>
      <c r="U567" s="44">
        <f t="shared" si="12"/>
        <v>0</v>
      </c>
      <c r="V567" s="14">
        <f t="shared" si="13"/>
        <v>0</v>
      </c>
    </row>
    <row r="568" ht="14.25" customHeight="1">
      <c r="E568" s="18" t="s">
        <v>18</v>
      </c>
      <c r="F568" s="16">
        <v>51807.0</v>
      </c>
      <c r="G568" s="39">
        <f t="shared" si="1"/>
        <v>1.638247229</v>
      </c>
      <c r="H568" s="40">
        <f t="shared" si="2"/>
        <v>0.7392371435</v>
      </c>
      <c r="I568" s="39">
        <f t="shared" si="3"/>
        <v>1.00300225</v>
      </c>
      <c r="J568" s="41">
        <f t="shared" si="4"/>
        <v>0.4935575149</v>
      </c>
      <c r="K568" s="41" t="str">
        <f t="shared" si="5"/>
        <v>Software Engineer</v>
      </c>
      <c r="L568" s="18" t="s">
        <v>17</v>
      </c>
      <c r="M568" s="18">
        <f t="shared" si="6"/>
        <v>0</v>
      </c>
      <c r="P568" s="14">
        <f t="shared" si="7"/>
        <v>1.106199246</v>
      </c>
      <c r="Q568" s="14">
        <f t="shared" si="8"/>
        <v>0.9027533512</v>
      </c>
      <c r="R568" s="14">
        <f t="shared" si="9"/>
        <v>1.349984271</v>
      </c>
      <c r="S568" s="14">
        <f t="shared" si="10"/>
        <v>1.244241271</v>
      </c>
      <c r="T568" s="14" t="str">
        <f t="shared" si="11"/>
        <v>DevOps Engineer</v>
      </c>
      <c r="U568" s="44">
        <f t="shared" si="12"/>
        <v>0</v>
      </c>
      <c r="V568" s="14">
        <f t="shared" si="13"/>
        <v>0</v>
      </c>
    </row>
    <row r="569" ht="14.25" customHeight="1">
      <c r="E569" s="18" t="s">
        <v>18</v>
      </c>
      <c r="F569" s="16">
        <v>87870.0</v>
      </c>
      <c r="G569" s="39">
        <f t="shared" si="1"/>
        <v>5.411949349</v>
      </c>
      <c r="H569" s="40">
        <f t="shared" si="2"/>
        <v>7.543322613</v>
      </c>
      <c r="I569" s="39">
        <f t="shared" si="3"/>
        <v>6.78498304</v>
      </c>
      <c r="J569" s="41">
        <f t="shared" si="4"/>
        <v>8.431842543</v>
      </c>
      <c r="K569" s="41" t="str">
        <f t="shared" si="5"/>
        <v>Citizen Developer</v>
      </c>
      <c r="L569" s="18" t="s">
        <v>35</v>
      </c>
      <c r="M569" s="18">
        <f t="shared" si="6"/>
        <v>0</v>
      </c>
      <c r="P569" s="14">
        <f t="shared" si="7"/>
        <v>6.525674251</v>
      </c>
      <c r="Q569" s="14">
        <f t="shared" si="8"/>
        <v>7.055221361</v>
      </c>
      <c r="R569" s="14">
        <f t="shared" si="9"/>
        <v>5.975148876</v>
      </c>
      <c r="S569" s="14">
        <f t="shared" si="10"/>
        <v>6.204305657</v>
      </c>
      <c r="T569" s="14" t="str">
        <f t="shared" si="11"/>
        <v>Product Manager</v>
      </c>
      <c r="U569" s="44">
        <f t="shared" si="12"/>
        <v>0</v>
      </c>
      <c r="V569" s="14">
        <f t="shared" si="13"/>
        <v>0</v>
      </c>
    </row>
    <row r="570" ht="14.25" customHeight="1">
      <c r="E570" s="18" t="s">
        <v>18</v>
      </c>
      <c r="F570" s="16">
        <v>43107.0</v>
      </c>
      <c r="G570" s="39">
        <f t="shared" si="1"/>
        <v>4.622243391</v>
      </c>
      <c r="H570" s="40">
        <f t="shared" si="2"/>
        <v>2.992170023</v>
      </c>
      <c r="I570" s="39">
        <f t="shared" si="3"/>
        <v>3.50251225</v>
      </c>
      <c r="J570" s="41">
        <f t="shared" si="4"/>
        <v>2.472871001</v>
      </c>
      <c r="K570" s="41" t="str">
        <f t="shared" si="5"/>
        <v>Software Engineer</v>
      </c>
      <c r="L570" s="18" t="s">
        <v>35</v>
      </c>
      <c r="M570" s="18">
        <f t="shared" si="6"/>
        <v>0</v>
      </c>
      <c r="P570" s="14">
        <f t="shared" si="7"/>
        <v>3.693161769</v>
      </c>
      <c r="Q570" s="14">
        <f t="shared" si="8"/>
        <v>3.312885351</v>
      </c>
      <c r="R570" s="14">
        <f t="shared" si="9"/>
        <v>4.128569801</v>
      </c>
      <c r="S570" s="14">
        <f t="shared" si="10"/>
        <v>3.942034074</v>
      </c>
      <c r="T570" s="14" t="str">
        <f t="shared" si="11"/>
        <v>DevOps Engineer</v>
      </c>
      <c r="U570" s="44">
        <f t="shared" si="12"/>
        <v>1</v>
      </c>
      <c r="V570" s="14">
        <f t="shared" si="13"/>
        <v>0</v>
      </c>
    </row>
    <row r="571" ht="14.25" customHeight="1">
      <c r="E571" s="18" t="s">
        <v>26</v>
      </c>
      <c r="F571" s="16">
        <v>76843.0</v>
      </c>
      <c r="G571" s="39">
        <f t="shared" si="1"/>
        <v>2.337468737</v>
      </c>
      <c r="H571" s="40">
        <f t="shared" si="2"/>
        <v>1.839383321</v>
      </c>
      <c r="I571" s="39">
        <f t="shared" si="3"/>
        <v>1.672423343</v>
      </c>
      <c r="J571" s="41">
        <f t="shared" si="4"/>
        <v>0.9196355743</v>
      </c>
      <c r="K571" s="41" t="str">
        <f t="shared" si="5"/>
        <v>Software Engineer</v>
      </c>
      <c r="L571" s="18" t="s">
        <v>47</v>
      </c>
      <c r="M571" s="18">
        <f t="shared" si="6"/>
        <v>1</v>
      </c>
      <c r="P571" s="14">
        <f t="shared" si="7"/>
        <v>2.10783918</v>
      </c>
      <c r="Q571" s="14">
        <f t="shared" si="8"/>
        <v>2.413258685</v>
      </c>
      <c r="R571" s="14">
        <f t="shared" si="9"/>
        <v>1.80019046</v>
      </c>
      <c r="S571" s="14">
        <f t="shared" si="10"/>
        <v>1.926944782</v>
      </c>
      <c r="T571" s="14" t="str">
        <f t="shared" si="11"/>
        <v>Product Manager</v>
      </c>
      <c r="U571" s="44">
        <f t="shared" si="12"/>
        <v>0</v>
      </c>
      <c r="V571" s="14">
        <f t="shared" si="13"/>
        <v>0</v>
      </c>
    </row>
    <row r="572" ht="14.25" customHeight="1">
      <c r="E572" s="18" t="s">
        <v>26</v>
      </c>
      <c r="F572" s="16">
        <v>88619.0</v>
      </c>
      <c r="G572" s="39">
        <f t="shared" si="1"/>
        <v>7.325024577</v>
      </c>
      <c r="H572" s="40">
        <f t="shared" si="2"/>
        <v>6.420338389</v>
      </c>
      <c r="I572" s="39">
        <f t="shared" si="3"/>
        <v>6.104961741</v>
      </c>
      <c r="J572" s="41">
        <f t="shared" si="4"/>
        <v>4.564958353</v>
      </c>
      <c r="K572" s="41" t="str">
        <f t="shared" si="5"/>
        <v>Software Engineer</v>
      </c>
      <c r="L572" s="18" t="s">
        <v>35</v>
      </c>
      <c r="M572" s="18">
        <f t="shared" si="6"/>
        <v>0</v>
      </c>
      <c r="P572" s="14">
        <f t="shared" si="7"/>
        <v>6.913954342</v>
      </c>
      <c r="Q572" s="14">
        <f t="shared" si="8"/>
        <v>7.458725138</v>
      </c>
      <c r="R572" s="14">
        <f t="shared" si="9"/>
        <v>6.346931768</v>
      </c>
      <c r="S572" s="14">
        <f t="shared" si="10"/>
        <v>6.583044153</v>
      </c>
      <c r="T572" s="14" t="str">
        <f t="shared" si="11"/>
        <v>Product Manager</v>
      </c>
      <c r="U572" s="44">
        <f t="shared" si="12"/>
        <v>0</v>
      </c>
      <c r="V572" s="14">
        <f t="shared" si="13"/>
        <v>0</v>
      </c>
    </row>
    <row r="573" ht="14.25" customHeight="1">
      <c r="E573" s="18" t="s">
        <v>18</v>
      </c>
      <c r="F573" s="16">
        <v>72879.0</v>
      </c>
      <c r="G573" s="39">
        <f t="shared" si="1"/>
        <v>0.6843585739</v>
      </c>
      <c r="H573" s="40">
        <f t="shared" si="2"/>
        <v>1.556034176</v>
      </c>
      <c r="I573" s="39">
        <f t="shared" si="3"/>
        <v>1.22257249</v>
      </c>
      <c r="J573" s="41">
        <f t="shared" si="4"/>
        <v>1.973079586</v>
      </c>
      <c r="K573" s="41" t="str">
        <f t="shared" si="5"/>
        <v>Citizen Developer</v>
      </c>
      <c r="L573" s="18" t="s">
        <v>25</v>
      </c>
      <c r="M573" s="18">
        <f t="shared" si="6"/>
        <v>1</v>
      </c>
      <c r="P573" s="14">
        <f t="shared" si="7"/>
        <v>1.113953445</v>
      </c>
      <c r="Q573" s="14">
        <f t="shared" si="8"/>
        <v>1.338803271</v>
      </c>
      <c r="R573" s="14">
        <f t="shared" si="9"/>
        <v>0.8936143325</v>
      </c>
      <c r="S573" s="14">
        <f t="shared" si="10"/>
        <v>0.9835568879</v>
      </c>
      <c r="T573" s="14" t="str">
        <f t="shared" si="11"/>
        <v>Product Manager</v>
      </c>
      <c r="U573" s="44">
        <f t="shared" si="12"/>
        <v>0</v>
      </c>
      <c r="V573" s="14">
        <f t="shared" si="13"/>
        <v>0</v>
      </c>
    </row>
    <row r="574" ht="14.25" customHeight="1">
      <c r="E574" s="18" t="s">
        <v>26</v>
      </c>
      <c r="F574" s="16">
        <v>64707.0</v>
      </c>
      <c r="G574" s="39">
        <f t="shared" si="1"/>
        <v>0.0994003818</v>
      </c>
      <c r="H574" s="40">
        <f t="shared" si="2"/>
        <v>0.0203457893</v>
      </c>
      <c r="I574" s="39">
        <f t="shared" si="3"/>
        <v>0.0063396753</v>
      </c>
      <c r="J574" s="41">
        <f t="shared" si="4"/>
        <v>0.0648332206</v>
      </c>
      <c r="K574" s="41" t="str">
        <f t="shared" si="5"/>
        <v>Product Manager</v>
      </c>
      <c r="L574" s="18" t="s">
        <v>25</v>
      </c>
      <c r="M574" s="18">
        <f t="shared" si="6"/>
        <v>0</v>
      </c>
      <c r="P574" s="14">
        <f t="shared" si="7"/>
        <v>0.056758264</v>
      </c>
      <c r="Q574" s="14">
        <f t="shared" si="8"/>
        <v>0.1155093512</v>
      </c>
      <c r="R574" s="14">
        <f t="shared" si="9"/>
        <v>0.0164126243</v>
      </c>
      <c r="S574" s="14">
        <f t="shared" si="10"/>
        <v>0.0304657358</v>
      </c>
      <c r="T574" s="14" t="str">
        <f t="shared" si="11"/>
        <v>Product Manager</v>
      </c>
      <c r="U574" s="44">
        <f t="shared" si="12"/>
        <v>0</v>
      </c>
      <c r="V574" s="14">
        <f t="shared" si="13"/>
        <v>0</v>
      </c>
    </row>
    <row r="575" ht="14.25" customHeight="1">
      <c r="E575" s="18" t="s">
        <v>18</v>
      </c>
      <c r="F575" s="16">
        <v>71979.0</v>
      </c>
      <c r="G575" s="39">
        <f t="shared" si="1"/>
        <v>0.543551832</v>
      </c>
      <c r="H575" s="40">
        <f t="shared" si="2"/>
        <v>1.339600198</v>
      </c>
      <c r="I575" s="39">
        <f t="shared" si="3"/>
        <v>1.03164649</v>
      </c>
      <c r="J575" s="41">
        <f t="shared" si="4"/>
        <v>1.728340154</v>
      </c>
      <c r="K575" s="41" t="str">
        <f t="shared" si="5"/>
        <v>Citizen Developer</v>
      </c>
      <c r="L575" s="18" t="s">
        <v>47</v>
      </c>
      <c r="M575" s="18">
        <f t="shared" si="6"/>
        <v>0</v>
      </c>
      <c r="P575" s="14">
        <f t="shared" si="7"/>
        <v>0.9320742572</v>
      </c>
      <c r="Q575" s="14">
        <f t="shared" si="8"/>
        <v>1.138631271</v>
      </c>
      <c r="R575" s="14">
        <f t="shared" si="9"/>
        <v>0.7315582149</v>
      </c>
      <c r="S575" s="14">
        <f t="shared" si="10"/>
        <v>0.813142902</v>
      </c>
      <c r="T575" s="14" t="str">
        <f t="shared" si="11"/>
        <v>Product Manager</v>
      </c>
      <c r="U575" s="44">
        <f t="shared" si="12"/>
        <v>0</v>
      </c>
      <c r="V575" s="14">
        <f t="shared" si="13"/>
        <v>0</v>
      </c>
    </row>
    <row r="576" ht="14.25" customHeight="1">
      <c r="E576" s="18" t="s">
        <v>18</v>
      </c>
      <c r="F576" s="16">
        <v>84467.0</v>
      </c>
      <c r="G576" s="39">
        <f t="shared" si="1"/>
        <v>3.944433042</v>
      </c>
      <c r="H576" s="40">
        <f t="shared" si="2"/>
        <v>5.789851324</v>
      </c>
      <c r="I576" s="39">
        <f t="shared" si="3"/>
        <v>5.12796025</v>
      </c>
      <c r="J576" s="41">
        <f t="shared" si="4"/>
        <v>6.571345185</v>
      </c>
      <c r="K576" s="41" t="str">
        <f t="shared" si="5"/>
        <v>Citizen Developer</v>
      </c>
      <c r="L576" s="18" t="s">
        <v>25</v>
      </c>
      <c r="M576" s="18">
        <f t="shared" si="6"/>
        <v>1</v>
      </c>
      <c r="P576" s="14">
        <f t="shared" si="7"/>
        <v>4.902858465</v>
      </c>
      <c r="Q576" s="14">
        <f t="shared" si="8"/>
        <v>5.363238418</v>
      </c>
      <c r="R576" s="14">
        <f t="shared" si="9"/>
        <v>4.427286318</v>
      </c>
      <c r="S576" s="14">
        <f t="shared" si="10"/>
        <v>4.624841071</v>
      </c>
      <c r="T576" s="14" t="str">
        <f t="shared" si="11"/>
        <v>Product Manager</v>
      </c>
      <c r="U576" s="44">
        <f t="shared" si="12"/>
        <v>0</v>
      </c>
      <c r="V576" s="14">
        <f t="shared" si="13"/>
        <v>0</v>
      </c>
    </row>
    <row r="577" ht="14.25" customHeight="1">
      <c r="E577" s="18" t="s">
        <v>18</v>
      </c>
      <c r="F577" s="16">
        <v>39008.0</v>
      </c>
      <c r="G577" s="39">
        <f t="shared" si="1"/>
        <v>6.552782477</v>
      </c>
      <c r="H577" s="40">
        <f t="shared" si="2"/>
        <v>4.578269064</v>
      </c>
      <c r="I577" s="39">
        <f t="shared" si="3"/>
        <v>5.20478596</v>
      </c>
      <c r="J577" s="41">
        <f t="shared" si="4"/>
        <v>3.930054423</v>
      </c>
      <c r="K577" s="41" t="str">
        <f t="shared" si="5"/>
        <v>Software Engineer</v>
      </c>
      <c r="L577" s="18" t="s">
        <v>47</v>
      </c>
      <c r="M577" s="18">
        <f t="shared" si="6"/>
        <v>1</v>
      </c>
      <c r="P577" s="14">
        <f t="shared" si="7"/>
        <v>5.436638685</v>
      </c>
      <c r="Q577" s="14">
        <f t="shared" si="8"/>
        <v>4.973048668</v>
      </c>
      <c r="R577" s="14">
        <f t="shared" si="9"/>
        <v>5.962329786</v>
      </c>
      <c r="S577" s="14">
        <f t="shared" si="10"/>
        <v>5.737728612</v>
      </c>
      <c r="T577" s="14" t="str">
        <f t="shared" si="11"/>
        <v>DevOps Engineer</v>
      </c>
      <c r="U577" s="44">
        <f t="shared" si="12"/>
        <v>0</v>
      </c>
      <c r="V577" s="14">
        <f t="shared" si="13"/>
        <v>0</v>
      </c>
    </row>
    <row r="578" ht="14.25" customHeight="1">
      <c r="E578" s="18" t="s">
        <v>26</v>
      </c>
      <c r="F578" s="16">
        <v>32046.0</v>
      </c>
      <c r="G578" s="39">
        <f t="shared" si="1"/>
        <v>8.707348936</v>
      </c>
      <c r="H578" s="40">
        <f t="shared" si="2"/>
        <v>9.756010701</v>
      </c>
      <c r="I578" s="39">
        <f t="shared" si="3"/>
        <v>10.15364155</v>
      </c>
      <c r="J578" s="41">
        <f t="shared" si="4"/>
        <v>12.39549526</v>
      </c>
      <c r="K578" s="41" t="str">
        <f t="shared" si="5"/>
        <v>Citizen Developer</v>
      </c>
      <c r="L578" s="18" t="s">
        <v>25</v>
      </c>
      <c r="M578" s="18">
        <f t="shared" si="6"/>
        <v>1</v>
      </c>
      <c r="P578" s="14">
        <f t="shared" si="7"/>
        <v>9.167936608</v>
      </c>
      <c r="Q578" s="14">
        <f t="shared" si="8"/>
        <v>8.562841521</v>
      </c>
      <c r="R578" s="14">
        <f t="shared" si="9"/>
        <v>9.846970165</v>
      </c>
      <c r="S578" s="14">
        <f t="shared" si="10"/>
        <v>9.557716237</v>
      </c>
      <c r="T578" s="14" t="str">
        <f t="shared" si="11"/>
        <v>DevOps Engineer</v>
      </c>
      <c r="U578" s="44">
        <f t="shared" si="12"/>
        <v>0</v>
      </c>
      <c r="V578" s="14">
        <f t="shared" si="13"/>
        <v>0</v>
      </c>
    </row>
    <row r="579" ht="14.25" customHeight="1">
      <c r="E579" s="18" t="s">
        <v>18</v>
      </c>
      <c r="F579" s="16">
        <v>76105.0</v>
      </c>
      <c r="G579" s="39">
        <f t="shared" si="1"/>
        <v>1.322177278</v>
      </c>
      <c r="H579" s="40">
        <f t="shared" si="2"/>
        <v>2.464934506</v>
      </c>
      <c r="I579" s="39">
        <f t="shared" si="3"/>
        <v>2.04004089</v>
      </c>
      <c r="J579" s="41">
        <f t="shared" si="4"/>
        <v>2.983439245</v>
      </c>
      <c r="K579" s="41" t="str">
        <f t="shared" si="5"/>
        <v>Citizen Developer</v>
      </c>
      <c r="L579" s="18" t="s">
        <v>35</v>
      </c>
      <c r="M579" s="18">
        <f t="shared" si="6"/>
        <v>0</v>
      </c>
      <c r="P579" s="14">
        <f t="shared" si="7"/>
        <v>1.898994047</v>
      </c>
      <c r="Q579" s="14">
        <f t="shared" si="8"/>
        <v>2.189413445</v>
      </c>
      <c r="R579" s="14">
        <f t="shared" si="9"/>
        <v>1.607600243</v>
      </c>
      <c r="S579" s="14">
        <f t="shared" si="10"/>
        <v>1.727501113</v>
      </c>
      <c r="T579" s="14" t="str">
        <f t="shared" si="11"/>
        <v>Product Manager</v>
      </c>
      <c r="U579" s="44">
        <f t="shared" si="12"/>
        <v>0</v>
      </c>
      <c r="V579" s="14">
        <f t="shared" si="13"/>
        <v>0</v>
      </c>
    </row>
    <row r="580" ht="14.25" customHeight="1">
      <c r="E580" s="18" t="s">
        <v>26</v>
      </c>
      <c r="F580" s="16">
        <v>35636.0</v>
      </c>
      <c r="G580" s="39">
        <f t="shared" si="1"/>
        <v>6.717539928</v>
      </c>
      <c r="H580" s="40">
        <f t="shared" si="2"/>
        <v>7.642246464</v>
      </c>
      <c r="I580" s="39">
        <f t="shared" si="3"/>
        <v>7.9946314</v>
      </c>
      <c r="J580" s="41">
        <f t="shared" si="4"/>
        <v>9.996496655</v>
      </c>
      <c r="K580" s="41" t="str">
        <f t="shared" si="5"/>
        <v>Citizen Developer</v>
      </c>
      <c r="L580" s="18" t="s">
        <v>47</v>
      </c>
      <c r="M580" s="18">
        <f t="shared" si="6"/>
        <v>0</v>
      </c>
      <c r="P580" s="14">
        <f t="shared" si="7"/>
        <v>7.122814077</v>
      </c>
      <c r="Q580" s="14">
        <f t="shared" si="8"/>
        <v>6.590686988</v>
      </c>
      <c r="R580" s="14">
        <f t="shared" si="9"/>
        <v>7.722775612</v>
      </c>
      <c r="S580" s="14">
        <f t="shared" si="10"/>
        <v>7.466860292</v>
      </c>
      <c r="T580" s="14" t="str">
        <f t="shared" si="11"/>
        <v>DevOps Engineer</v>
      </c>
      <c r="U580" s="44">
        <f t="shared" si="12"/>
        <v>0</v>
      </c>
      <c r="V580" s="14">
        <f t="shared" si="13"/>
        <v>0</v>
      </c>
    </row>
    <row r="581" ht="14.25" customHeight="1">
      <c r="E581" s="18" t="s">
        <v>18</v>
      </c>
      <c r="F581" s="16">
        <v>25305.0</v>
      </c>
      <c r="G581" s="39">
        <f t="shared" si="1"/>
        <v>15.44600296</v>
      </c>
      <c r="H581" s="40">
        <f t="shared" si="2"/>
        <v>12.32002286</v>
      </c>
      <c r="I581" s="39">
        <f t="shared" si="3"/>
        <v>13.33491289</v>
      </c>
      <c r="J581" s="41">
        <f t="shared" si="4"/>
        <v>11.24084195</v>
      </c>
      <c r="K581" s="41" t="str">
        <f t="shared" si="5"/>
        <v>Software Engineer</v>
      </c>
      <c r="L581" s="18" t="s">
        <v>17</v>
      </c>
      <c r="M581" s="18">
        <f t="shared" si="6"/>
        <v>0</v>
      </c>
      <c r="P581" s="14">
        <f t="shared" si="7"/>
        <v>13.70450836</v>
      </c>
      <c r="Q581" s="14">
        <f t="shared" si="8"/>
        <v>12.96240011</v>
      </c>
      <c r="R581" s="14">
        <f t="shared" si="9"/>
        <v>14.53201671</v>
      </c>
      <c r="S581" s="14">
        <f t="shared" si="10"/>
        <v>14.18016235</v>
      </c>
      <c r="T581" s="14" t="str">
        <f t="shared" si="11"/>
        <v>DevOps Engineer</v>
      </c>
      <c r="U581" s="44">
        <f t="shared" si="12"/>
        <v>0</v>
      </c>
      <c r="V581" s="14">
        <f t="shared" si="13"/>
        <v>0</v>
      </c>
    </row>
    <row r="582" ht="14.25" customHeight="1">
      <c r="E582" s="18" t="s">
        <v>18</v>
      </c>
      <c r="F582" s="16">
        <v>69476.0</v>
      </c>
      <c r="G582" s="39">
        <f t="shared" si="1"/>
        <v>0.2371297275</v>
      </c>
      <c r="H582" s="40">
        <f t="shared" si="2"/>
        <v>0.8228503464</v>
      </c>
      <c r="I582" s="39">
        <f t="shared" si="3"/>
        <v>0.58583716</v>
      </c>
      <c r="J582" s="41">
        <f t="shared" si="4"/>
        <v>1.132869689</v>
      </c>
      <c r="K582" s="41" t="str">
        <f t="shared" si="5"/>
        <v>Citizen Developer</v>
      </c>
      <c r="L582" s="18" t="s">
        <v>17</v>
      </c>
      <c r="M582" s="18">
        <f t="shared" si="6"/>
        <v>0</v>
      </c>
      <c r="P582" s="14">
        <f t="shared" si="7"/>
        <v>0.5114251186</v>
      </c>
      <c r="Q582" s="14">
        <f t="shared" si="8"/>
        <v>0.6671077878</v>
      </c>
      <c r="R582" s="14">
        <f t="shared" si="9"/>
        <v>0.3660392355</v>
      </c>
      <c r="S582" s="14">
        <f t="shared" si="10"/>
        <v>0.4243797623</v>
      </c>
      <c r="T582" s="14" t="str">
        <f t="shared" si="11"/>
        <v>Product Manager</v>
      </c>
      <c r="U582" s="44">
        <f t="shared" si="12"/>
        <v>1</v>
      </c>
      <c r="V582" s="14">
        <f t="shared" si="13"/>
        <v>0</v>
      </c>
    </row>
    <row r="583" ht="14.25" customHeight="1">
      <c r="E583" s="18" t="s">
        <v>26</v>
      </c>
      <c r="F583" s="16">
        <v>40562.0</v>
      </c>
      <c r="G583" s="39">
        <f t="shared" si="1"/>
        <v>4.40673191</v>
      </c>
      <c r="H583" s="40">
        <f t="shared" si="2"/>
        <v>5.161353918</v>
      </c>
      <c r="I583" s="39">
        <f t="shared" si="3"/>
        <v>5.451654911</v>
      </c>
      <c r="J583" s="41">
        <f t="shared" si="4"/>
        <v>7.124221242</v>
      </c>
      <c r="K583" s="41" t="str">
        <f t="shared" si="5"/>
        <v>Citizen Developer</v>
      </c>
      <c r="L583" s="18" t="s">
        <v>35</v>
      </c>
      <c r="M583" s="18">
        <f t="shared" si="6"/>
        <v>0</v>
      </c>
      <c r="P583" s="14">
        <f t="shared" si="7"/>
        <v>4.736107895</v>
      </c>
      <c r="Q583" s="14">
        <f t="shared" si="8"/>
        <v>4.304103468</v>
      </c>
      <c r="R583" s="14">
        <f t="shared" si="9"/>
        <v>5.227571163</v>
      </c>
      <c r="S583" s="14">
        <f t="shared" si="10"/>
        <v>5.017401242</v>
      </c>
      <c r="T583" s="14" t="str">
        <f t="shared" si="11"/>
        <v>DevOps Engineer</v>
      </c>
      <c r="U583" s="44">
        <f t="shared" si="12"/>
        <v>1</v>
      </c>
      <c r="V583" s="14">
        <f t="shared" si="13"/>
        <v>0</v>
      </c>
    </row>
    <row r="584" ht="14.25" customHeight="1">
      <c r="E584" s="18" t="s">
        <v>26</v>
      </c>
      <c r="F584" s="16">
        <v>72610.0</v>
      </c>
      <c r="G584" s="39">
        <f t="shared" si="1"/>
        <v>1.222303291</v>
      </c>
      <c r="H584" s="40">
        <f t="shared" si="2"/>
        <v>0.8703745558</v>
      </c>
      <c r="I584" s="39">
        <f t="shared" si="3"/>
        <v>0.7567644217</v>
      </c>
      <c r="J584" s="41">
        <f t="shared" si="4"/>
        <v>0.2869491153</v>
      </c>
      <c r="K584" s="41" t="str">
        <f t="shared" si="5"/>
        <v>Software Engineer</v>
      </c>
      <c r="L584" s="18" t="s">
        <v>47</v>
      </c>
      <c r="M584" s="18">
        <f t="shared" si="6"/>
        <v>1</v>
      </c>
      <c r="P584" s="14">
        <f t="shared" si="7"/>
        <v>1.057894386</v>
      </c>
      <c r="Q584" s="14">
        <f t="shared" si="8"/>
        <v>1.277276695</v>
      </c>
      <c r="R584" s="14">
        <f t="shared" si="9"/>
        <v>0.8434801696</v>
      </c>
      <c r="S584" s="14">
        <f t="shared" si="10"/>
        <v>0.930924651</v>
      </c>
      <c r="T584" s="14" t="str">
        <f t="shared" si="11"/>
        <v>Product Manager</v>
      </c>
      <c r="U584" s="44">
        <f t="shared" si="12"/>
        <v>0</v>
      </c>
      <c r="V584" s="14">
        <f t="shared" si="13"/>
        <v>0</v>
      </c>
    </row>
    <row r="585" ht="14.25" customHeight="1">
      <c r="E585" s="18" t="s">
        <v>26</v>
      </c>
      <c r="F585" s="16">
        <v>95793.0</v>
      </c>
      <c r="G585" s="39">
        <f t="shared" si="1"/>
        <v>11.72294235</v>
      </c>
      <c r="H585" s="40">
        <f t="shared" si="2"/>
        <v>10.57055287</v>
      </c>
      <c r="I585" s="39">
        <f t="shared" si="3"/>
        <v>10.16476002</v>
      </c>
      <c r="J585" s="41">
        <f t="shared" si="4"/>
        <v>8.145180811</v>
      </c>
      <c r="K585" s="41" t="str">
        <f t="shared" si="5"/>
        <v>Software Engineer</v>
      </c>
      <c r="L585" s="18" t="s">
        <v>25</v>
      </c>
      <c r="M585" s="18">
        <f t="shared" si="6"/>
        <v>0</v>
      </c>
      <c r="P585" s="14">
        <f t="shared" si="7"/>
        <v>11.20133751</v>
      </c>
      <c r="Q585" s="14">
        <f t="shared" si="8"/>
        <v>11.89192235</v>
      </c>
      <c r="R585" s="14">
        <f t="shared" si="9"/>
        <v>10.47630305</v>
      </c>
      <c r="S585" s="14">
        <f t="shared" si="10"/>
        <v>10.77903693</v>
      </c>
      <c r="T585" s="14" t="str">
        <f t="shared" si="11"/>
        <v>Product Manager</v>
      </c>
      <c r="U585" s="44">
        <f t="shared" si="12"/>
        <v>0</v>
      </c>
      <c r="V585" s="14">
        <f t="shared" si="13"/>
        <v>0</v>
      </c>
    </row>
    <row r="586" ht="14.25" customHeight="1">
      <c r="E586" s="18" t="s">
        <v>26</v>
      </c>
      <c r="F586" s="16">
        <v>48959.0</v>
      </c>
      <c r="G586" s="39">
        <f t="shared" si="1"/>
        <v>1.586395011</v>
      </c>
      <c r="H586" s="40">
        <f t="shared" si="2"/>
        <v>2.051086085</v>
      </c>
      <c r="I586" s="39">
        <f t="shared" si="3"/>
        <v>2.235557019</v>
      </c>
      <c r="J586" s="41">
        <f t="shared" si="4"/>
        <v>3.346791016</v>
      </c>
      <c r="K586" s="41" t="str">
        <f t="shared" si="5"/>
        <v>Citizen Developer</v>
      </c>
      <c r="L586" s="18" t="s">
        <v>35</v>
      </c>
      <c r="M586" s="18">
        <f t="shared" si="6"/>
        <v>0</v>
      </c>
      <c r="P586" s="14">
        <f t="shared" si="7"/>
        <v>1.786392823</v>
      </c>
      <c r="Q586" s="14">
        <f t="shared" si="8"/>
        <v>1.525060338</v>
      </c>
      <c r="R586" s="14">
        <f t="shared" si="9"/>
        <v>2.09290685</v>
      </c>
      <c r="S586" s="14">
        <f t="shared" si="10"/>
        <v>1.96071584</v>
      </c>
      <c r="T586" s="14" t="str">
        <f t="shared" si="11"/>
        <v>DevOps Engineer</v>
      </c>
      <c r="U586" s="44">
        <f t="shared" si="12"/>
        <v>1</v>
      </c>
      <c r="V586" s="14">
        <f t="shared" si="13"/>
        <v>0</v>
      </c>
    </row>
    <row r="587" ht="14.25" customHeight="1">
      <c r="E587" s="18" t="s">
        <v>26</v>
      </c>
      <c r="F587" s="16">
        <v>60548.0</v>
      </c>
      <c r="G587" s="39">
        <f t="shared" si="1"/>
        <v>0.0101247344</v>
      </c>
      <c r="H587" s="40">
        <f t="shared" si="2"/>
        <v>0.0746717563</v>
      </c>
      <c r="I587" s="39">
        <f t="shared" si="3"/>
        <v>0.1130828409</v>
      </c>
      <c r="J587" s="41">
        <f t="shared" si="4"/>
        <v>0.4496020111</v>
      </c>
      <c r="K587" s="41" t="str">
        <f t="shared" si="5"/>
        <v>Citizen Developer</v>
      </c>
      <c r="L587" s="18" t="s">
        <v>25</v>
      </c>
      <c r="M587" s="18">
        <f t="shared" si="6"/>
        <v>1</v>
      </c>
      <c r="P587" s="14">
        <f t="shared" si="7"/>
        <v>0.0315631008</v>
      </c>
      <c r="Q587" s="14">
        <f t="shared" si="8"/>
        <v>0.0057810678</v>
      </c>
      <c r="R587" s="14">
        <f t="shared" si="9"/>
        <v>0.0828220684</v>
      </c>
      <c r="S587" s="14">
        <f t="shared" si="10"/>
        <v>0.058252542</v>
      </c>
      <c r="T587" s="14" t="str">
        <f t="shared" si="11"/>
        <v>DevOps Engineer</v>
      </c>
      <c r="U587" s="44">
        <f t="shared" si="12"/>
        <v>0</v>
      </c>
      <c r="V587" s="14">
        <f t="shared" si="13"/>
        <v>0</v>
      </c>
    </row>
    <row r="588" ht="14.25" customHeight="1">
      <c r="E588" s="18" t="s">
        <v>18</v>
      </c>
      <c r="F588" s="16">
        <v>54650.0</v>
      </c>
      <c r="G588" s="39">
        <f t="shared" si="1"/>
        <v>0.991299652</v>
      </c>
      <c r="H588" s="40">
        <f t="shared" si="2"/>
        <v>0.3311876018</v>
      </c>
      <c r="I588" s="39">
        <f t="shared" si="3"/>
        <v>0.51437584</v>
      </c>
      <c r="J588" s="41">
        <f t="shared" si="4"/>
        <v>0.1749217587</v>
      </c>
      <c r="K588" s="41" t="str">
        <f t="shared" si="5"/>
        <v>Software Engineer</v>
      </c>
      <c r="L588" s="18" t="s">
        <v>47</v>
      </c>
      <c r="M588" s="18">
        <f t="shared" si="6"/>
        <v>1</v>
      </c>
      <c r="P588" s="14">
        <f t="shared" si="7"/>
        <v>0.5889949601</v>
      </c>
      <c r="Q588" s="14">
        <f t="shared" si="8"/>
        <v>0.4433340278</v>
      </c>
      <c r="R588" s="14">
        <f t="shared" si="9"/>
        <v>0.7701611108</v>
      </c>
      <c r="S588" s="14">
        <f t="shared" si="10"/>
        <v>0.6908196877</v>
      </c>
      <c r="T588" s="14" t="str">
        <f t="shared" si="11"/>
        <v>DevOps Engineer</v>
      </c>
      <c r="U588" s="44">
        <f t="shared" si="12"/>
        <v>0</v>
      </c>
      <c r="V588" s="14">
        <f t="shared" si="13"/>
        <v>0</v>
      </c>
    </row>
    <row r="589" ht="14.25" customHeight="1">
      <c r="E589" s="18" t="s">
        <v>18</v>
      </c>
      <c r="F589" s="16">
        <v>43475.0</v>
      </c>
      <c r="G589" s="39">
        <f t="shared" si="1"/>
        <v>4.465362023</v>
      </c>
      <c r="H589" s="40">
        <f t="shared" si="2"/>
        <v>2.866211791</v>
      </c>
      <c r="I589" s="39">
        <f t="shared" si="3"/>
        <v>3.36612409</v>
      </c>
      <c r="J589" s="41">
        <f t="shared" si="4"/>
        <v>2.358486556</v>
      </c>
      <c r="K589" s="41" t="str">
        <f t="shared" si="5"/>
        <v>Software Engineer</v>
      </c>
      <c r="L589" s="18" t="s">
        <v>25</v>
      </c>
      <c r="M589" s="18">
        <f t="shared" si="6"/>
        <v>0</v>
      </c>
      <c r="P589" s="14">
        <f t="shared" si="7"/>
        <v>3.553074468</v>
      </c>
      <c r="Q589" s="14">
        <f t="shared" si="8"/>
        <v>3.180277778</v>
      </c>
      <c r="R589" s="14">
        <f t="shared" si="9"/>
        <v>3.980377067</v>
      </c>
      <c r="S589" s="14">
        <f t="shared" si="10"/>
        <v>3.797258779</v>
      </c>
      <c r="T589" s="14" t="str">
        <f t="shared" si="11"/>
        <v>DevOps Engineer</v>
      </c>
      <c r="U589" s="44">
        <f t="shared" si="12"/>
        <v>0</v>
      </c>
      <c r="V589" s="14">
        <f t="shared" si="13"/>
        <v>0</v>
      </c>
    </row>
    <row r="590" ht="14.25" customHeight="1">
      <c r="E590" s="18" t="s">
        <v>18</v>
      </c>
      <c r="F590" s="16">
        <v>89063.0</v>
      </c>
      <c r="G590" s="39">
        <f t="shared" si="1"/>
        <v>5.981251258</v>
      </c>
      <c r="H590" s="40">
        <f t="shared" si="2"/>
        <v>8.212872625</v>
      </c>
      <c r="I590" s="39">
        <f t="shared" si="3"/>
        <v>7.42072081</v>
      </c>
      <c r="J590" s="41">
        <f t="shared" si="4"/>
        <v>9.138913007</v>
      </c>
      <c r="K590" s="41" t="str">
        <f t="shared" si="5"/>
        <v>Citizen Developer</v>
      </c>
      <c r="L590" s="18" t="s">
        <v>35</v>
      </c>
      <c r="M590" s="18">
        <f t="shared" si="6"/>
        <v>0</v>
      </c>
      <c r="P590" s="14">
        <f t="shared" si="7"/>
        <v>7.149419968</v>
      </c>
      <c r="Q590" s="14">
        <f t="shared" si="8"/>
        <v>7.703215218</v>
      </c>
      <c r="R590" s="14">
        <f t="shared" si="9"/>
        <v>6.572618013</v>
      </c>
      <c r="S590" s="14">
        <f t="shared" si="10"/>
        <v>6.812853612</v>
      </c>
      <c r="T590" s="14" t="str">
        <f t="shared" si="11"/>
        <v>Product Manager</v>
      </c>
      <c r="U590" s="44">
        <f t="shared" si="12"/>
        <v>0</v>
      </c>
      <c r="V590" s="14">
        <f t="shared" si="13"/>
        <v>0</v>
      </c>
    </row>
    <row r="591" ht="14.25" customHeight="1">
      <c r="E591" s="18" t="s">
        <v>26</v>
      </c>
      <c r="F591" s="16">
        <v>96509.0</v>
      </c>
      <c r="G591" s="39">
        <f t="shared" si="1"/>
        <v>12.21836827</v>
      </c>
      <c r="H591" s="40">
        <f t="shared" si="2"/>
        <v>11.0412568</v>
      </c>
      <c r="I591" s="39">
        <f t="shared" si="3"/>
        <v>10.62643998</v>
      </c>
      <c r="J591" s="41">
        <f t="shared" si="4"/>
        <v>8.55899678</v>
      </c>
      <c r="K591" s="41" t="str">
        <f t="shared" si="5"/>
        <v>Software Engineer</v>
      </c>
      <c r="L591" s="18" t="s">
        <v>25</v>
      </c>
      <c r="M591" s="18">
        <f t="shared" si="6"/>
        <v>0</v>
      </c>
      <c r="P591" s="14">
        <f t="shared" si="7"/>
        <v>11.68573155</v>
      </c>
      <c r="Q591" s="14">
        <f t="shared" si="8"/>
        <v>12.39086934</v>
      </c>
      <c r="R591" s="14">
        <f t="shared" si="9"/>
        <v>10.94492673</v>
      </c>
      <c r="S591" s="14">
        <f t="shared" si="10"/>
        <v>11.25430976</v>
      </c>
      <c r="T591" s="14" t="str">
        <f t="shared" si="11"/>
        <v>Product Manager</v>
      </c>
      <c r="U591" s="44">
        <f t="shared" si="12"/>
        <v>0</v>
      </c>
      <c r="V591" s="14">
        <f t="shared" si="13"/>
        <v>0</v>
      </c>
    </row>
    <row r="592" ht="14.25" customHeight="1">
      <c r="E592" s="18" t="s">
        <v>26</v>
      </c>
      <c r="F592" s="16">
        <v>72036.0</v>
      </c>
      <c r="G592" s="39">
        <f t="shared" si="1"/>
        <v>1.098677667</v>
      </c>
      <c r="H592" s="40">
        <f t="shared" si="2"/>
        <v>0.7665679569</v>
      </c>
      <c r="I592" s="39">
        <f t="shared" si="3"/>
        <v>0.6601921272</v>
      </c>
      <c r="J592" s="41">
        <f t="shared" si="4"/>
        <v>0.2287482343</v>
      </c>
      <c r="K592" s="41" t="str">
        <f t="shared" si="5"/>
        <v>Software Engineer</v>
      </c>
      <c r="L592" s="18" t="s">
        <v>35</v>
      </c>
      <c r="M592" s="18">
        <f t="shared" si="6"/>
        <v>0</v>
      </c>
      <c r="P592" s="14">
        <f t="shared" si="7"/>
        <v>0.9431127624</v>
      </c>
      <c r="Q592" s="14">
        <f t="shared" si="8"/>
        <v>1.150828321</v>
      </c>
      <c r="R592" s="14">
        <f t="shared" si="9"/>
        <v>0.741341259</v>
      </c>
      <c r="S592" s="14">
        <f t="shared" si="10"/>
        <v>0.8234552778</v>
      </c>
      <c r="T592" s="14" t="str">
        <f t="shared" si="11"/>
        <v>Product Manager</v>
      </c>
      <c r="U592" s="44">
        <f t="shared" si="12"/>
        <v>0</v>
      </c>
      <c r="V592" s="14">
        <f t="shared" si="13"/>
        <v>0</v>
      </c>
    </row>
    <row r="593" ht="14.25" customHeight="1">
      <c r="E593" s="18" t="s">
        <v>26</v>
      </c>
      <c r="F593" s="16">
        <v>29818.0</v>
      </c>
      <c r="G593" s="39">
        <f t="shared" si="1"/>
        <v>10.07187494</v>
      </c>
      <c r="H593" s="40">
        <f t="shared" si="2"/>
        <v>11.19746491</v>
      </c>
      <c r="I593" s="39">
        <f t="shared" si="3"/>
        <v>11.62317595</v>
      </c>
      <c r="J593" s="41">
        <f t="shared" si="4"/>
        <v>14.01396957</v>
      </c>
      <c r="K593" s="41" t="str">
        <f t="shared" si="5"/>
        <v>Citizen Developer</v>
      </c>
      <c r="L593" s="18" t="s">
        <v>25</v>
      </c>
      <c r="M593" s="18">
        <f t="shared" si="6"/>
        <v>1</v>
      </c>
      <c r="P593" s="14">
        <f t="shared" si="7"/>
        <v>10.5667909</v>
      </c>
      <c r="Q593" s="14">
        <f t="shared" si="8"/>
        <v>9.916410935</v>
      </c>
      <c r="R593" s="14">
        <f t="shared" si="9"/>
        <v>11.29489756</v>
      </c>
      <c r="S593" s="14">
        <f t="shared" si="10"/>
        <v>10.98495327</v>
      </c>
      <c r="T593" s="14" t="str">
        <f t="shared" si="11"/>
        <v>DevOps Engineer</v>
      </c>
      <c r="U593" s="44">
        <f t="shared" si="12"/>
        <v>0</v>
      </c>
      <c r="V593" s="14">
        <f t="shared" si="13"/>
        <v>0</v>
      </c>
    </row>
    <row r="594" ht="14.25" customHeight="1">
      <c r="E594" s="18" t="s">
        <v>18</v>
      </c>
      <c r="F594" s="16">
        <v>88639.0</v>
      </c>
      <c r="G594" s="39">
        <f t="shared" si="1"/>
        <v>5.775657077</v>
      </c>
      <c r="H594" s="40">
        <f t="shared" si="2"/>
        <v>7.971649613</v>
      </c>
      <c r="I594" s="39">
        <f t="shared" si="3"/>
        <v>7.19151489</v>
      </c>
      <c r="J594" s="41">
        <f t="shared" si="4"/>
        <v>8.884354981</v>
      </c>
      <c r="K594" s="41" t="str">
        <f t="shared" si="5"/>
        <v>Citizen Developer</v>
      </c>
      <c r="L594" s="18" t="s">
        <v>25</v>
      </c>
      <c r="M594" s="18">
        <f t="shared" si="6"/>
        <v>1</v>
      </c>
      <c r="P594" s="14">
        <f t="shared" si="7"/>
        <v>6.924476102</v>
      </c>
      <c r="Q594" s="14">
        <f t="shared" si="8"/>
        <v>7.469653405</v>
      </c>
      <c r="R594" s="14">
        <f t="shared" si="9"/>
        <v>6.357013015</v>
      </c>
      <c r="S594" s="14">
        <f t="shared" si="10"/>
        <v>6.59331113</v>
      </c>
      <c r="T594" s="14" t="str">
        <f t="shared" si="11"/>
        <v>Product Manager</v>
      </c>
      <c r="U594" s="44">
        <f t="shared" si="12"/>
        <v>0</v>
      </c>
      <c r="V594" s="14">
        <f t="shared" si="13"/>
        <v>0</v>
      </c>
    </row>
    <row r="595" ht="14.25" customHeight="1">
      <c r="E595" s="18" t="s">
        <v>18</v>
      </c>
      <c r="F595" s="16">
        <v>65866.0</v>
      </c>
      <c r="G595" s="39">
        <f t="shared" si="1"/>
        <v>0.0158658404</v>
      </c>
      <c r="H595" s="40">
        <f t="shared" si="2"/>
        <v>0.2982372124</v>
      </c>
      <c r="I595" s="39">
        <f t="shared" si="3"/>
        <v>0.16353936</v>
      </c>
      <c r="J595" s="41">
        <f t="shared" si="4"/>
        <v>0.4947202322</v>
      </c>
      <c r="K595" s="41" t="str">
        <f t="shared" si="5"/>
        <v>Citizen Developer</v>
      </c>
      <c r="L595" s="18" t="s">
        <v>17</v>
      </c>
      <c r="M595" s="18">
        <f t="shared" si="6"/>
        <v>0</v>
      </c>
      <c r="P595" s="14">
        <f t="shared" si="7"/>
        <v>0.1254150896</v>
      </c>
      <c r="Q595" s="14">
        <f t="shared" si="8"/>
        <v>0.2077232545</v>
      </c>
      <c r="R595" s="14">
        <f t="shared" si="9"/>
        <v>0.0595417414</v>
      </c>
      <c r="S595" s="14">
        <f t="shared" si="10"/>
        <v>0.0843579299</v>
      </c>
      <c r="T595" s="14" t="str">
        <f t="shared" si="11"/>
        <v>Product Manager</v>
      </c>
      <c r="U595" s="44">
        <f t="shared" si="12"/>
        <v>1</v>
      </c>
      <c r="V595" s="14">
        <f t="shared" si="13"/>
        <v>0</v>
      </c>
    </row>
    <row r="596" ht="14.25" customHeight="1">
      <c r="E596" s="18" t="s">
        <v>26</v>
      </c>
      <c r="F596" s="16">
        <v>34900.0</v>
      </c>
      <c r="G596" s="39">
        <f t="shared" si="1"/>
        <v>7.104473048</v>
      </c>
      <c r="H596" s="40">
        <f t="shared" si="2"/>
        <v>8.054592132</v>
      </c>
      <c r="I596" s="39">
        <f t="shared" si="3"/>
        <v>8.41625311</v>
      </c>
      <c r="J596" s="41">
        <f t="shared" si="4"/>
        <v>10.46731934</v>
      </c>
      <c r="K596" s="41" t="str">
        <f t="shared" si="5"/>
        <v>Citizen Developer</v>
      </c>
      <c r="L596" s="18" t="s">
        <v>47</v>
      </c>
      <c r="M596" s="18">
        <f t="shared" si="6"/>
        <v>0</v>
      </c>
      <c r="P596" s="14">
        <f t="shared" si="7"/>
        <v>7.521087239</v>
      </c>
      <c r="Q596" s="14">
        <f t="shared" si="8"/>
        <v>6.974000695</v>
      </c>
      <c r="R596" s="14">
        <f t="shared" si="9"/>
        <v>8.13725964</v>
      </c>
      <c r="S596" s="14">
        <f t="shared" si="10"/>
        <v>7.874509441</v>
      </c>
      <c r="T596" s="14" t="str">
        <f t="shared" si="11"/>
        <v>DevOps Engineer</v>
      </c>
      <c r="U596" s="44">
        <f t="shared" si="12"/>
        <v>0</v>
      </c>
      <c r="V596" s="14">
        <f t="shared" si="13"/>
        <v>0</v>
      </c>
    </row>
    <row r="597" ht="14.25" customHeight="1">
      <c r="E597" s="18" t="s">
        <v>26</v>
      </c>
      <c r="F597" s="16">
        <v>92838.0</v>
      </c>
      <c r="G597" s="39">
        <f t="shared" si="1"/>
        <v>9.786750543</v>
      </c>
      <c r="H597" s="40">
        <f t="shared" si="2"/>
        <v>8.736391066</v>
      </c>
      <c r="I597" s="39">
        <f t="shared" si="3"/>
        <v>8.36784102</v>
      </c>
      <c r="J597" s="41">
        <f t="shared" si="4"/>
        <v>6.545801059</v>
      </c>
      <c r="K597" s="41" t="str">
        <f t="shared" si="5"/>
        <v>Software Engineer</v>
      </c>
      <c r="L597" s="18" t="s">
        <v>25</v>
      </c>
      <c r="M597" s="18">
        <f t="shared" si="6"/>
        <v>0</v>
      </c>
      <c r="P597" s="14">
        <f t="shared" si="7"/>
        <v>9.310675364</v>
      </c>
      <c r="Q597" s="14">
        <f t="shared" si="8"/>
        <v>9.941198801</v>
      </c>
      <c r="R597" s="14">
        <f t="shared" si="9"/>
        <v>8.650726645</v>
      </c>
      <c r="S597" s="14">
        <f t="shared" si="10"/>
        <v>8.926018859</v>
      </c>
      <c r="T597" s="14" t="str">
        <f t="shared" si="11"/>
        <v>Product Manager</v>
      </c>
      <c r="U597" s="44">
        <f t="shared" si="12"/>
        <v>0</v>
      </c>
      <c r="V597" s="14">
        <f t="shared" si="13"/>
        <v>0</v>
      </c>
    </row>
    <row r="598" ht="14.25" customHeight="1">
      <c r="E598" s="18" t="s">
        <v>26</v>
      </c>
      <c r="F598" s="16">
        <v>45300.0</v>
      </c>
      <c r="G598" s="39">
        <f t="shared" si="1"/>
        <v>2.64199583</v>
      </c>
      <c r="H598" s="40">
        <f t="shared" si="2"/>
        <v>3.233024559</v>
      </c>
      <c r="I598" s="39">
        <f t="shared" si="3"/>
        <v>3.463611032</v>
      </c>
      <c r="J598" s="41">
        <f t="shared" si="4"/>
        <v>4.819446079</v>
      </c>
      <c r="K598" s="41" t="str">
        <f t="shared" si="5"/>
        <v>Citizen Developer</v>
      </c>
      <c r="L598" s="18" t="s">
        <v>25</v>
      </c>
      <c r="M598" s="18">
        <f t="shared" si="6"/>
        <v>1</v>
      </c>
      <c r="P598" s="14">
        <f t="shared" si="7"/>
        <v>2.898370292</v>
      </c>
      <c r="Q598" s="14">
        <f t="shared" si="8"/>
        <v>2.562667361</v>
      </c>
      <c r="R598" s="14">
        <f t="shared" si="9"/>
        <v>3.285476111</v>
      </c>
      <c r="S598" s="14">
        <f t="shared" si="10"/>
        <v>3.119305723</v>
      </c>
      <c r="T598" s="14" t="str">
        <f t="shared" si="11"/>
        <v>DevOps Engineer</v>
      </c>
      <c r="U598" s="44">
        <f t="shared" si="12"/>
        <v>0</v>
      </c>
      <c r="V598" s="14">
        <f t="shared" si="13"/>
        <v>0</v>
      </c>
    </row>
    <row r="599" ht="14.25" customHeight="1">
      <c r="E599" s="18" t="s">
        <v>26</v>
      </c>
      <c r="F599" s="16">
        <v>63625.0</v>
      </c>
      <c r="G599" s="39">
        <f t="shared" si="1"/>
        <v>0.0428814062</v>
      </c>
      <c r="H599" s="40">
        <f t="shared" si="2"/>
        <v>0.0011860218</v>
      </c>
      <c r="I599" s="39">
        <f t="shared" si="3"/>
        <v>0.0008166977</v>
      </c>
      <c r="J599" s="41">
        <f t="shared" si="4"/>
        <v>0.1316410259</v>
      </c>
      <c r="K599" s="41" t="str">
        <f t="shared" si="5"/>
        <v>Product Manager</v>
      </c>
      <c r="L599" s="18" t="s">
        <v>25</v>
      </c>
      <c r="M599" s="18">
        <f t="shared" si="6"/>
        <v>0</v>
      </c>
      <c r="P599" s="14">
        <f t="shared" si="7"/>
        <v>0.0169103833</v>
      </c>
      <c r="Q599" s="14">
        <f t="shared" si="8"/>
        <v>0.0536694445</v>
      </c>
      <c r="R599" s="14">
        <f t="shared" si="9"/>
        <v>0.0003964784</v>
      </c>
      <c r="S599" s="14">
        <f t="shared" si="10"/>
        <v>0.004401575</v>
      </c>
      <c r="T599" s="14" t="str">
        <f t="shared" si="11"/>
        <v>Product Manager</v>
      </c>
      <c r="U599" s="44">
        <f t="shared" si="12"/>
        <v>0</v>
      </c>
      <c r="V599" s="14">
        <f t="shared" si="13"/>
        <v>0</v>
      </c>
    </row>
    <row r="600" ht="14.25" customHeight="1">
      <c r="E600" s="18"/>
      <c r="G600" s="47"/>
      <c r="H600" s="16"/>
      <c r="M600" s="18"/>
    </row>
    <row r="601" ht="14.25" customHeight="1">
      <c r="E601" s="18"/>
      <c r="G601" s="47"/>
      <c r="H601" s="16"/>
      <c r="M601" s="18"/>
    </row>
    <row r="602" ht="14.25" customHeight="1">
      <c r="E602" s="18"/>
      <c r="G602" s="47"/>
      <c r="H602" s="16"/>
      <c r="M602" s="18"/>
    </row>
    <row r="603" ht="14.25" customHeight="1">
      <c r="E603" s="18"/>
      <c r="G603" s="47"/>
      <c r="H603" s="16"/>
      <c r="M603" s="18"/>
    </row>
    <row r="604" ht="14.25" customHeight="1">
      <c r="E604" s="18"/>
      <c r="G604" s="47"/>
      <c r="H604" s="16"/>
      <c r="M604" s="18"/>
    </row>
    <row r="605" ht="14.25" customHeight="1">
      <c r="E605" s="18"/>
      <c r="G605" s="47"/>
      <c r="H605" s="16"/>
      <c r="M605" s="18"/>
    </row>
    <row r="606" ht="14.25" customHeight="1">
      <c r="E606" s="18"/>
      <c r="G606" s="47"/>
      <c r="H606" s="16"/>
      <c r="M606" s="18"/>
    </row>
    <row r="607" ht="14.25" customHeight="1">
      <c r="E607" s="18"/>
      <c r="G607" s="47"/>
      <c r="H607" s="16"/>
      <c r="M607" s="18"/>
    </row>
    <row r="608" ht="14.25" customHeight="1">
      <c r="E608" s="18"/>
      <c r="G608" s="47"/>
      <c r="H608" s="16"/>
      <c r="M608" s="18"/>
    </row>
    <row r="609" ht="14.25" customHeight="1">
      <c r="E609" s="18"/>
      <c r="G609" s="47"/>
      <c r="H609" s="16"/>
      <c r="M609" s="18"/>
    </row>
    <row r="610" ht="14.25" customHeight="1">
      <c r="E610" s="18"/>
      <c r="G610" s="47"/>
      <c r="H610" s="16"/>
      <c r="M610" s="18"/>
    </row>
    <row r="611" ht="14.25" customHeight="1">
      <c r="E611" s="18"/>
      <c r="G611" s="47"/>
      <c r="H611" s="16"/>
      <c r="M611" s="18"/>
    </row>
    <row r="612" ht="14.25" customHeight="1">
      <c r="E612" s="18"/>
      <c r="G612" s="47"/>
      <c r="H612" s="16"/>
      <c r="M612" s="18"/>
    </row>
    <row r="613" ht="14.25" customHeight="1">
      <c r="E613" s="18"/>
      <c r="G613" s="47"/>
      <c r="H613" s="16"/>
      <c r="M613" s="18"/>
    </row>
    <row r="614" ht="14.25" customHeight="1">
      <c r="E614" s="18"/>
      <c r="G614" s="47"/>
      <c r="H614" s="16"/>
      <c r="M614" s="18"/>
    </row>
    <row r="615" ht="14.25" customHeight="1">
      <c r="E615" s="18"/>
      <c r="G615" s="47"/>
      <c r="H615" s="16"/>
      <c r="M615" s="18"/>
    </row>
    <row r="616" ht="14.25" customHeight="1">
      <c r="E616" s="18"/>
      <c r="G616" s="47"/>
      <c r="H616" s="16"/>
      <c r="M616" s="18"/>
    </row>
    <row r="617" ht="14.25" customHeight="1">
      <c r="E617" s="18"/>
      <c r="G617" s="47"/>
      <c r="H617" s="16"/>
      <c r="M617" s="18"/>
    </row>
    <row r="618" ht="14.25" customHeight="1">
      <c r="E618" s="18"/>
      <c r="G618" s="47"/>
      <c r="H618" s="16"/>
      <c r="M618" s="18"/>
    </row>
    <row r="619" ht="14.25" customHeight="1">
      <c r="E619" s="18"/>
      <c r="G619" s="47"/>
      <c r="H619" s="16"/>
      <c r="M619" s="18"/>
    </row>
    <row r="620" ht="14.25" customHeight="1">
      <c r="E620" s="18"/>
      <c r="G620" s="47"/>
      <c r="H620" s="16"/>
      <c r="M620" s="18"/>
    </row>
    <row r="621" ht="14.25" customHeight="1">
      <c r="E621" s="18"/>
      <c r="G621" s="47"/>
      <c r="H621" s="16"/>
      <c r="M621" s="18"/>
    </row>
    <row r="622" ht="14.25" customHeight="1">
      <c r="E622" s="18"/>
      <c r="G622" s="47"/>
      <c r="H622" s="16"/>
      <c r="M622" s="18"/>
    </row>
    <row r="623" ht="14.25" customHeight="1">
      <c r="E623" s="18"/>
      <c r="G623" s="47"/>
      <c r="H623" s="16"/>
      <c r="M623" s="18"/>
    </row>
    <row r="624" ht="14.25" customHeight="1">
      <c r="E624" s="18"/>
      <c r="G624" s="47"/>
      <c r="H624" s="16"/>
      <c r="M624" s="18"/>
    </row>
    <row r="625" ht="14.25" customHeight="1">
      <c r="E625" s="18"/>
      <c r="G625" s="47"/>
      <c r="H625" s="16"/>
      <c r="M625" s="18"/>
    </row>
    <row r="626" ht="14.25" customHeight="1">
      <c r="E626" s="18"/>
      <c r="G626" s="47"/>
      <c r="H626" s="16"/>
      <c r="M626" s="18"/>
    </row>
    <row r="627" ht="14.25" customHeight="1">
      <c r="E627" s="18"/>
      <c r="G627" s="47"/>
      <c r="H627" s="16"/>
      <c r="M627" s="18"/>
    </row>
    <row r="628" ht="14.25" customHeight="1">
      <c r="E628" s="18"/>
      <c r="G628" s="47"/>
      <c r="H628" s="16"/>
      <c r="M628" s="18"/>
    </row>
    <row r="629" ht="14.25" customHeight="1">
      <c r="E629" s="18"/>
      <c r="G629" s="47"/>
      <c r="H629" s="16"/>
      <c r="M629" s="18"/>
    </row>
    <row r="630" ht="14.25" customHeight="1">
      <c r="E630" s="18"/>
      <c r="G630" s="47"/>
      <c r="H630" s="16"/>
      <c r="M630" s="18"/>
    </row>
    <row r="631" ht="14.25" customHeight="1">
      <c r="E631" s="18"/>
      <c r="G631" s="47"/>
      <c r="H631" s="16"/>
      <c r="M631" s="18"/>
    </row>
    <row r="632" ht="14.25" customHeight="1">
      <c r="E632" s="18"/>
      <c r="G632" s="47"/>
      <c r="H632" s="16"/>
      <c r="M632" s="18"/>
    </row>
    <row r="633" ht="14.25" customHeight="1">
      <c r="E633" s="18"/>
      <c r="G633" s="47"/>
      <c r="H633" s="16"/>
      <c r="M633" s="18"/>
    </row>
    <row r="634" ht="14.25" customHeight="1">
      <c r="E634" s="18"/>
      <c r="G634" s="47"/>
      <c r="H634" s="16"/>
      <c r="M634" s="18"/>
    </row>
    <row r="635" ht="14.25" customHeight="1">
      <c r="E635" s="18"/>
      <c r="G635" s="47"/>
      <c r="H635" s="16"/>
      <c r="M635" s="18"/>
    </row>
    <row r="636" ht="14.25" customHeight="1">
      <c r="E636" s="18"/>
      <c r="G636" s="47"/>
      <c r="H636" s="16"/>
      <c r="M636" s="18"/>
    </row>
    <row r="637" ht="14.25" customHeight="1">
      <c r="E637" s="18"/>
      <c r="G637" s="47"/>
      <c r="H637" s="16"/>
      <c r="M637" s="18"/>
    </row>
    <row r="638" ht="14.25" customHeight="1">
      <c r="E638" s="18"/>
      <c r="G638" s="47"/>
      <c r="H638" s="16"/>
      <c r="M638" s="18"/>
    </row>
    <row r="639" ht="14.25" customHeight="1">
      <c r="E639" s="18"/>
      <c r="G639" s="47"/>
      <c r="H639" s="16"/>
      <c r="M639" s="18"/>
    </row>
    <row r="640" ht="14.25" customHeight="1">
      <c r="E640" s="18"/>
      <c r="G640" s="47"/>
      <c r="H640" s="16"/>
      <c r="M640" s="18"/>
    </row>
    <row r="641" ht="14.25" customHeight="1">
      <c r="E641" s="18"/>
      <c r="G641" s="47"/>
      <c r="H641" s="16"/>
      <c r="M641" s="18"/>
    </row>
    <row r="642" ht="14.25" customHeight="1">
      <c r="E642" s="18"/>
      <c r="G642" s="47"/>
      <c r="H642" s="16"/>
      <c r="M642" s="18"/>
    </row>
    <row r="643" ht="14.25" customHeight="1">
      <c r="E643" s="18"/>
      <c r="G643" s="47"/>
      <c r="H643" s="16"/>
      <c r="M643" s="18"/>
    </row>
    <row r="644" ht="14.25" customHeight="1">
      <c r="E644" s="18"/>
      <c r="G644" s="47"/>
      <c r="H644" s="16"/>
      <c r="M644" s="18"/>
    </row>
    <row r="645" ht="14.25" customHeight="1">
      <c r="E645" s="18"/>
      <c r="G645" s="47"/>
      <c r="H645" s="16"/>
      <c r="M645" s="18"/>
    </row>
    <row r="646" ht="14.25" customHeight="1">
      <c r="E646" s="18"/>
      <c r="G646" s="47"/>
      <c r="H646" s="16"/>
      <c r="M646" s="18"/>
    </row>
    <row r="647" ht="14.25" customHeight="1">
      <c r="E647" s="18"/>
      <c r="G647" s="47"/>
      <c r="H647" s="16"/>
      <c r="M647" s="18"/>
    </row>
    <row r="648" ht="14.25" customHeight="1">
      <c r="E648" s="18"/>
      <c r="G648" s="47"/>
      <c r="H648" s="16"/>
      <c r="M648" s="18"/>
    </row>
    <row r="649" ht="14.25" customHeight="1">
      <c r="E649" s="18"/>
      <c r="G649" s="47"/>
      <c r="H649" s="16"/>
      <c r="M649" s="18"/>
    </row>
    <row r="650" ht="14.25" customHeight="1">
      <c r="E650" s="18"/>
      <c r="G650" s="47"/>
      <c r="H650" s="16"/>
      <c r="M650" s="18"/>
    </row>
    <row r="651" ht="14.25" customHeight="1">
      <c r="E651" s="18"/>
      <c r="G651" s="47"/>
      <c r="H651" s="16"/>
      <c r="M651" s="18"/>
    </row>
    <row r="652" ht="14.25" customHeight="1">
      <c r="E652" s="18"/>
      <c r="G652" s="47"/>
      <c r="H652" s="16"/>
      <c r="M652" s="18"/>
    </row>
    <row r="653" ht="14.25" customHeight="1">
      <c r="E653" s="18"/>
      <c r="G653" s="47"/>
      <c r="H653" s="16"/>
      <c r="M653" s="18"/>
    </row>
    <row r="654" ht="14.25" customHeight="1">
      <c r="E654" s="18"/>
      <c r="G654" s="47"/>
      <c r="H654" s="16"/>
      <c r="M654" s="18"/>
    </row>
    <row r="655" ht="14.25" customHeight="1">
      <c r="E655" s="18"/>
      <c r="G655" s="47"/>
      <c r="H655" s="16"/>
      <c r="M655" s="18"/>
    </row>
    <row r="656" ht="14.25" customHeight="1">
      <c r="E656" s="18"/>
      <c r="G656" s="47"/>
      <c r="H656" s="16"/>
      <c r="M656" s="18"/>
    </row>
    <row r="657" ht="14.25" customHeight="1">
      <c r="E657" s="18"/>
      <c r="G657" s="47"/>
      <c r="H657" s="16"/>
      <c r="M657" s="18"/>
    </row>
    <row r="658" ht="14.25" customHeight="1">
      <c r="E658" s="18"/>
      <c r="G658" s="47"/>
      <c r="H658" s="16"/>
      <c r="M658" s="18"/>
    </row>
    <row r="659" ht="14.25" customHeight="1">
      <c r="E659" s="18"/>
      <c r="G659" s="47"/>
      <c r="H659" s="16"/>
      <c r="M659" s="18"/>
    </row>
    <row r="660" ht="14.25" customHeight="1">
      <c r="E660" s="18"/>
      <c r="G660" s="47"/>
      <c r="H660" s="16"/>
      <c r="M660" s="18"/>
    </row>
    <row r="661" ht="14.25" customHeight="1">
      <c r="E661" s="18"/>
      <c r="G661" s="47"/>
      <c r="H661" s="16"/>
      <c r="M661" s="18"/>
    </row>
    <row r="662" ht="14.25" customHeight="1">
      <c r="E662" s="18"/>
      <c r="G662" s="47"/>
      <c r="H662" s="16"/>
      <c r="M662" s="18"/>
    </row>
    <row r="663" ht="14.25" customHeight="1">
      <c r="E663" s="18"/>
      <c r="G663" s="47"/>
      <c r="H663" s="16"/>
      <c r="M663" s="18"/>
    </row>
    <row r="664" ht="14.25" customHeight="1">
      <c r="E664" s="18"/>
      <c r="G664" s="47"/>
      <c r="H664" s="16"/>
      <c r="M664" s="18"/>
    </row>
    <row r="665" ht="14.25" customHeight="1">
      <c r="E665" s="18"/>
      <c r="G665" s="47"/>
      <c r="H665" s="16"/>
      <c r="M665" s="18"/>
    </row>
    <row r="666" ht="14.25" customHeight="1">
      <c r="E666" s="18"/>
      <c r="G666" s="47"/>
      <c r="H666" s="16"/>
      <c r="M666" s="18"/>
    </row>
    <row r="667" ht="14.25" customHeight="1">
      <c r="E667" s="18"/>
      <c r="G667" s="47"/>
      <c r="H667" s="16"/>
      <c r="M667" s="18"/>
    </row>
    <row r="668" ht="14.25" customHeight="1">
      <c r="E668" s="18"/>
      <c r="G668" s="47"/>
      <c r="H668" s="16"/>
      <c r="M668" s="18"/>
    </row>
    <row r="669" ht="14.25" customHeight="1">
      <c r="E669" s="18"/>
      <c r="G669" s="47"/>
      <c r="H669" s="16"/>
      <c r="M669" s="18"/>
    </row>
    <row r="670" ht="14.25" customHeight="1">
      <c r="E670" s="18"/>
      <c r="G670" s="47"/>
      <c r="H670" s="16"/>
      <c r="M670" s="18"/>
    </row>
    <row r="671" ht="14.25" customHeight="1">
      <c r="E671" s="18"/>
      <c r="G671" s="47"/>
      <c r="H671" s="16"/>
      <c r="M671" s="18"/>
    </row>
    <row r="672" ht="14.25" customHeight="1">
      <c r="E672" s="18"/>
      <c r="G672" s="47"/>
      <c r="H672" s="16"/>
      <c r="M672" s="18"/>
    </row>
    <row r="673" ht="14.25" customHeight="1">
      <c r="E673" s="18"/>
      <c r="G673" s="47"/>
      <c r="H673" s="16"/>
      <c r="M673" s="18"/>
    </row>
    <row r="674" ht="14.25" customHeight="1">
      <c r="E674" s="18"/>
      <c r="G674" s="47"/>
      <c r="H674" s="16"/>
      <c r="M674" s="18"/>
    </row>
    <row r="675" ht="14.25" customHeight="1">
      <c r="E675" s="18"/>
      <c r="G675" s="47"/>
      <c r="H675" s="16"/>
      <c r="M675" s="18"/>
    </row>
    <row r="676" ht="14.25" customHeight="1">
      <c r="E676" s="18"/>
      <c r="G676" s="47"/>
      <c r="H676" s="16"/>
      <c r="M676" s="18"/>
    </row>
    <row r="677" ht="14.25" customHeight="1">
      <c r="E677" s="18"/>
      <c r="G677" s="47"/>
      <c r="H677" s="16"/>
      <c r="M677" s="18"/>
    </row>
    <row r="678" ht="14.25" customHeight="1">
      <c r="E678" s="18"/>
      <c r="G678" s="47"/>
      <c r="H678" s="16"/>
      <c r="M678" s="18"/>
    </row>
    <row r="679" ht="14.25" customHeight="1">
      <c r="E679" s="18"/>
      <c r="G679" s="47"/>
      <c r="H679" s="16"/>
      <c r="M679" s="18"/>
    </row>
    <row r="680" ht="14.25" customHeight="1">
      <c r="E680" s="18"/>
      <c r="G680" s="47"/>
      <c r="H680" s="16"/>
      <c r="M680" s="18"/>
    </row>
    <row r="681" ht="14.25" customHeight="1">
      <c r="E681" s="18"/>
      <c r="G681" s="47"/>
      <c r="H681" s="16"/>
      <c r="M681" s="18"/>
    </row>
    <row r="682" ht="14.25" customHeight="1">
      <c r="E682" s="18"/>
      <c r="G682" s="47"/>
      <c r="H682" s="16"/>
      <c r="M682" s="18"/>
    </row>
    <row r="683" ht="14.25" customHeight="1">
      <c r="E683" s="18"/>
      <c r="G683" s="47"/>
      <c r="H683" s="16"/>
      <c r="M683" s="18"/>
    </row>
    <row r="684" ht="14.25" customHeight="1">
      <c r="E684" s="18"/>
      <c r="G684" s="47"/>
      <c r="H684" s="16"/>
      <c r="M684" s="18"/>
    </row>
    <row r="685" ht="14.25" customHeight="1">
      <c r="E685" s="18"/>
      <c r="G685" s="47"/>
      <c r="H685" s="16"/>
      <c r="M685" s="18"/>
    </row>
    <row r="686" ht="14.25" customHeight="1">
      <c r="E686" s="18"/>
      <c r="G686" s="47"/>
      <c r="H686" s="16"/>
      <c r="M686" s="18"/>
    </row>
    <row r="687" ht="14.25" customHeight="1">
      <c r="E687" s="18"/>
      <c r="G687" s="47"/>
      <c r="H687" s="16"/>
      <c r="M687" s="18"/>
    </row>
    <row r="688" ht="14.25" customHeight="1">
      <c r="E688" s="18"/>
      <c r="G688" s="47"/>
      <c r="H688" s="16"/>
      <c r="M688" s="18"/>
    </row>
    <row r="689" ht="14.25" customHeight="1">
      <c r="E689" s="18"/>
      <c r="G689" s="47"/>
      <c r="H689" s="16"/>
      <c r="M689" s="18"/>
    </row>
    <row r="690" ht="14.25" customHeight="1">
      <c r="E690" s="18"/>
      <c r="G690" s="47"/>
      <c r="H690" s="16"/>
      <c r="M690" s="18"/>
    </row>
    <row r="691" ht="14.25" customHeight="1">
      <c r="E691" s="18"/>
      <c r="G691" s="47"/>
      <c r="H691" s="16"/>
      <c r="M691" s="18"/>
    </row>
    <row r="692" ht="14.25" customHeight="1">
      <c r="E692" s="18"/>
      <c r="G692" s="47"/>
      <c r="H692" s="16"/>
      <c r="M692" s="18"/>
    </row>
    <row r="693" ht="14.25" customHeight="1">
      <c r="E693" s="18"/>
      <c r="G693" s="47"/>
      <c r="H693" s="16"/>
      <c r="M693" s="18"/>
    </row>
    <row r="694" ht="14.25" customHeight="1">
      <c r="E694" s="18"/>
      <c r="G694" s="47"/>
      <c r="H694" s="16"/>
      <c r="M694" s="18"/>
    </row>
    <row r="695" ht="14.25" customHeight="1">
      <c r="E695" s="18"/>
      <c r="G695" s="47"/>
      <c r="H695" s="16"/>
      <c r="M695" s="18"/>
    </row>
    <row r="696" ht="14.25" customHeight="1">
      <c r="E696" s="18"/>
      <c r="G696" s="47"/>
      <c r="H696" s="16"/>
      <c r="M696" s="18"/>
    </row>
    <row r="697" ht="14.25" customHeight="1">
      <c r="E697" s="18"/>
      <c r="G697" s="47"/>
      <c r="H697" s="16"/>
      <c r="M697" s="18"/>
    </row>
    <row r="698" ht="14.25" customHeight="1">
      <c r="E698" s="18"/>
      <c r="G698" s="47"/>
      <c r="H698" s="16"/>
      <c r="M698" s="18"/>
    </row>
    <row r="699" ht="14.25" customHeight="1">
      <c r="E699" s="18"/>
      <c r="G699" s="47"/>
      <c r="H699" s="16"/>
      <c r="M699" s="18"/>
    </row>
    <row r="700" ht="14.25" customHeight="1">
      <c r="E700" s="18"/>
      <c r="G700" s="47"/>
      <c r="H700" s="16"/>
      <c r="M700" s="18"/>
    </row>
    <row r="701" ht="14.25" customHeight="1">
      <c r="E701" s="18"/>
      <c r="G701" s="47"/>
      <c r="H701" s="16"/>
      <c r="M701" s="18"/>
    </row>
    <row r="702" ht="14.25" customHeight="1">
      <c r="E702" s="18"/>
      <c r="G702" s="47"/>
      <c r="H702" s="16"/>
      <c r="M702" s="18"/>
    </row>
    <row r="703" ht="14.25" customHeight="1">
      <c r="E703" s="18"/>
      <c r="G703" s="47"/>
      <c r="H703" s="16"/>
      <c r="M703" s="18"/>
    </row>
    <row r="704" ht="14.25" customHeight="1">
      <c r="E704" s="18"/>
      <c r="G704" s="47"/>
      <c r="H704" s="16"/>
      <c r="M704" s="18"/>
    </row>
    <row r="705" ht="14.25" customHeight="1">
      <c r="E705" s="18"/>
      <c r="G705" s="47"/>
      <c r="H705" s="16"/>
      <c r="M705" s="18"/>
    </row>
    <row r="706" ht="14.25" customHeight="1">
      <c r="E706" s="18"/>
      <c r="G706" s="47"/>
      <c r="H706" s="16"/>
      <c r="M706" s="18"/>
    </row>
    <row r="707" ht="14.25" customHeight="1">
      <c r="E707" s="18"/>
      <c r="G707" s="47"/>
      <c r="H707" s="16"/>
      <c r="M707" s="18"/>
    </row>
    <row r="708" ht="14.25" customHeight="1">
      <c r="E708" s="18"/>
      <c r="G708" s="47"/>
      <c r="H708" s="16"/>
      <c r="M708" s="18"/>
    </row>
    <row r="709" ht="14.25" customHeight="1">
      <c r="E709" s="18"/>
      <c r="G709" s="47"/>
      <c r="H709" s="16"/>
      <c r="M709" s="18"/>
    </row>
    <row r="710" ht="14.25" customHeight="1">
      <c r="E710" s="18"/>
      <c r="G710" s="47"/>
      <c r="H710" s="16"/>
      <c r="M710" s="18"/>
    </row>
    <row r="711" ht="14.25" customHeight="1">
      <c r="E711" s="18"/>
      <c r="G711" s="47"/>
      <c r="H711" s="16"/>
      <c r="M711" s="18"/>
    </row>
    <row r="712" ht="14.25" customHeight="1">
      <c r="E712" s="18"/>
      <c r="G712" s="47"/>
      <c r="H712" s="16"/>
      <c r="M712" s="18"/>
    </row>
    <row r="713" ht="14.25" customHeight="1">
      <c r="E713" s="18"/>
      <c r="G713" s="47"/>
      <c r="H713" s="16"/>
      <c r="M713" s="18"/>
    </row>
    <row r="714" ht="14.25" customHeight="1">
      <c r="E714" s="18"/>
      <c r="G714" s="47"/>
      <c r="H714" s="16"/>
      <c r="M714" s="18"/>
    </row>
    <row r="715" ht="14.25" customHeight="1">
      <c r="E715" s="18"/>
      <c r="G715" s="47"/>
      <c r="H715" s="16"/>
      <c r="M715" s="18"/>
    </row>
    <row r="716" ht="14.25" customHeight="1">
      <c r="E716" s="18"/>
      <c r="G716" s="47"/>
      <c r="H716" s="16"/>
      <c r="M716" s="18"/>
    </row>
    <row r="717" ht="14.25" customHeight="1">
      <c r="E717" s="18"/>
      <c r="G717" s="47"/>
      <c r="H717" s="16"/>
      <c r="M717" s="18"/>
    </row>
    <row r="718" ht="14.25" customHeight="1">
      <c r="E718" s="18"/>
      <c r="G718" s="47"/>
      <c r="H718" s="16"/>
      <c r="M718" s="18"/>
    </row>
    <row r="719" ht="14.25" customHeight="1">
      <c r="E719" s="18"/>
      <c r="G719" s="47"/>
      <c r="H719" s="16"/>
      <c r="M719" s="18"/>
    </row>
    <row r="720" ht="14.25" customHeight="1">
      <c r="E720" s="18"/>
      <c r="G720" s="47"/>
      <c r="H720" s="16"/>
      <c r="M720" s="18"/>
    </row>
    <row r="721" ht="14.25" customHeight="1">
      <c r="E721" s="18"/>
      <c r="G721" s="47"/>
      <c r="H721" s="16"/>
      <c r="M721" s="18"/>
    </row>
    <row r="722" ht="14.25" customHeight="1">
      <c r="E722" s="18"/>
      <c r="G722" s="47"/>
      <c r="H722" s="16"/>
      <c r="M722" s="18"/>
    </row>
    <row r="723" ht="14.25" customHeight="1">
      <c r="E723" s="18"/>
      <c r="G723" s="47"/>
      <c r="H723" s="16"/>
      <c r="M723" s="18"/>
    </row>
    <row r="724" ht="14.25" customHeight="1">
      <c r="E724" s="18"/>
      <c r="G724" s="47"/>
      <c r="H724" s="16"/>
      <c r="M724" s="18"/>
    </row>
    <row r="725" ht="14.25" customHeight="1">
      <c r="E725" s="18"/>
      <c r="G725" s="47"/>
      <c r="H725" s="16"/>
      <c r="M725" s="18"/>
    </row>
    <row r="726" ht="14.25" customHeight="1">
      <c r="E726" s="18"/>
      <c r="G726" s="47"/>
      <c r="H726" s="16"/>
      <c r="M726" s="18"/>
    </row>
    <row r="727" ht="14.25" customHeight="1">
      <c r="E727" s="18"/>
      <c r="G727" s="47"/>
      <c r="H727" s="16"/>
      <c r="M727" s="18"/>
    </row>
    <row r="728" ht="14.25" customHeight="1">
      <c r="E728" s="18"/>
      <c r="G728" s="47"/>
      <c r="H728" s="16"/>
      <c r="M728" s="18"/>
    </row>
    <row r="729" ht="14.25" customHeight="1">
      <c r="E729" s="18"/>
      <c r="G729" s="47"/>
      <c r="H729" s="16"/>
      <c r="M729" s="18"/>
    </row>
    <row r="730" ht="14.25" customHeight="1">
      <c r="E730" s="18"/>
      <c r="G730" s="47"/>
      <c r="H730" s="16"/>
      <c r="M730" s="18"/>
    </row>
    <row r="731" ht="14.25" customHeight="1">
      <c r="E731" s="18"/>
      <c r="G731" s="47"/>
      <c r="H731" s="16"/>
      <c r="M731" s="18"/>
    </row>
    <row r="732" ht="14.25" customHeight="1">
      <c r="E732" s="18"/>
      <c r="G732" s="47"/>
      <c r="H732" s="16"/>
      <c r="M732" s="18"/>
    </row>
    <row r="733" ht="14.25" customHeight="1">
      <c r="E733" s="18"/>
      <c r="G733" s="47"/>
      <c r="H733" s="16"/>
      <c r="M733" s="18"/>
    </row>
    <row r="734" ht="14.25" customHeight="1">
      <c r="E734" s="18"/>
      <c r="G734" s="47"/>
      <c r="H734" s="16"/>
      <c r="M734" s="18"/>
    </row>
    <row r="735" ht="14.25" customHeight="1">
      <c r="E735" s="18"/>
      <c r="G735" s="47"/>
      <c r="H735" s="16"/>
      <c r="M735" s="18"/>
    </row>
    <row r="736" ht="14.25" customHeight="1">
      <c r="E736" s="18"/>
      <c r="G736" s="47"/>
      <c r="H736" s="16"/>
      <c r="M736" s="18"/>
    </row>
    <row r="737" ht="14.25" customHeight="1">
      <c r="E737" s="18"/>
      <c r="G737" s="47"/>
      <c r="H737" s="16"/>
      <c r="M737" s="18"/>
    </row>
    <row r="738" ht="14.25" customHeight="1">
      <c r="E738" s="18"/>
      <c r="G738" s="47"/>
      <c r="H738" s="16"/>
      <c r="M738" s="18"/>
    </row>
    <row r="739" ht="14.25" customHeight="1">
      <c r="E739" s="18"/>
      <c r="G739" s="47"/>
      <c r="H739" s="16"/>
      <c r="M739" s="18"/>
    </row>
    <row r="740" ht="14.25" customHeight="1">
      <c r="E740" s="18"/>
      <c r="G740" s="47"/>
      <c r="H740" s="16"/>
      <c r="M740" s="18"/>
    </row>
    <row r="741" ht="14.25" customHeight="1">
      <c r="E741" s="18"/>
      <c r="G741" s="47"/>
      <c r="H741" s="16"/>
      <c r="M741" s="18"/>
    </row>
    <row r="742" ht="14.25" customHeight="1">
      <c r="E742" s="18"/>
      <c r="G742" s="47"/>
      <c r="H742" s="16"/>
      <c r="M742" s="18"/>
    </row>
    <row r="743" ht="14.25" customHeight="1">
      <c r="E743" s="18"/>
      <c r="G743" s="47"/>
      <c r="H743" s="16"/>
      <c r="M743" s="18"/>
    </row>
    <row r="744" ht="14.25" customHeight="1">
      <c r="E744" s="18"/>
      <c r="G744" s="47"/>
      <c r="H744" s="16"/>
      <c r="M744" s="18"/>
    </row>
    <row r="745" ht="14.25" customHeight="1">
      <c r="E745" s="18"/>
      <c r="G745" s="47"/>
      <c r="H745" s="16"/>
      <c r="M745" s="18"/>
    </row>
    <row r="746" ht="14.25" customHeight="1">
      <c r="E746" s="18"/>
      <c r="G746" s="47"/>
      <c r="H746" s="16"/>
      <c r="M746" s="18"/>
    </row>
    <row r="747" ht="14.25" customHeight="1">
      <c r="E747" s="18"/>
      <c r="G747" s="47"/>
      <c r="H747" s="16"/>
      <c r="M747" s="18"/>
    </row>
    <row r="748" ht="14.25" customHeight="1">
      <c r="E748" s="18"/>
      <c r="G748" s="47"/>
      <c r="H748" s="16"/>
      <c r="M748" s="18"/>
    </row>
    <row r="749" ht="14.25" customHeight="1">
      <c r="E749" s="18"/>
      <c r="G749" s="47"/>
      <c r="H749" s="16"/>
      <c r="M749" s="18"/>
    </row>
    <row r="750" ht="14.25" customHeight="1">
      <c r="E750" s="18"/>
      <c r="G750" s="47"/>
      <c r="H750" s="16"/>
      <c r="M750" s="18"/>
    </row>
    <row r="751" ht="14.25" customHeight="1">
      <c r="E751" s="18"/>
      <c r="G751" s="47"/>
      <c r="H751" s="16"/>
      <c r="M751" s="18"/>
    </row>
    <row r="752" ht="14.25" customHeight="1">
      <c r="E752" s="18"/>
      <c r="G752" s="47"/>
      <c r="H752" s="16"/>
      <c r="M752" s="18"/>
    </row>
    <row r="753" ht="14.25" customHeight="1">
      <c r="E753" s="18"/>
      <c r="G753" s="47"/>
      <c r="H753" s="16"/>
      <c r="M753" s="18"/>
    </row>
    <row r="754" ht="14.25" customHeight="1">
      <c r="E754" s="18"/>
      <c r="G754" s="47"/>
      <c r="H754" s="16"/>
      <c r="M754" s="18"/>
    </row>
    <row r="755" ht="14.25" customHeight="1">
      <c r="E755" s="18"/>
      <c r="G755" s="47"/>
      <c r="H755" s="16"/>
      <c r="M755" s="18"/>
    </row>
    <row r="756" ht="14.25" customHeight="1">
      <c r="E756" s="18"/>
      <c r="G756" s="47"/>
      <c r="H756" s="16"/>
      <c r="M756" s="18"/>
    </row>
    <row r="757" ht="14.25" customHeight="1">
      <c r="E757" s="18"/>
      <c r="G757" s="47"/>
      <c r="H757" s="16"/>
      <c r="M757" s="18"/>
    </row>
    <row r="758" ht="14.25" customHeight="1">
      <c r="E758" s="18"/>
      <c r="G758" s="47"/>
      <c r="H758" s="16"/>
      <c r="M758" s="18"/>
    </row>
    <row r="759" ht="14.25" customHeight="1">
      <c r="E759" s="18"/>
      <c r="G759" s="47"/>
      <c r="H759" s="16"/>
      <c r="M759" s="18"/>
    </row>
    <row r="760" ht="14.25" customHeight="1">
      <c r="E760" s="18"/>
      <c r="G760" s="47"/>
      <c r="H760" s="16"/>
      <c r="M760" s="18"/>
    </row>
    <row r="761" ht="14.25" customHeight="1">
      <c r="E761" s="18"/>
      <c r="G761" s="47"/>
      <c r="H761" s="16"/>
      <c r="M761" s="18"/>
    </row>
    <row r="762" ht="14.25" customHeight="1">
      <c r="E762" s="18"/>
      <c r="G762" s="47"/>
      <c r="H762" s="16"/>
      <c r="M762" s="18"/>
    </row>
    <row r="763" ht="14.25" customHeight="1">
      <c r="E763" s="18"/>
      <c r="G763" s="47"/>
      <c r="H763" s="16"/>
      <c r="M763" s="18"/>
    </row>
    <row r="764" ht="14.25" customHeight="1">
      <c r="E764" s="18"/>
      <c r="G764" s="47"/>
      <c r="H764" s="16"/>
      <c r="M764" s="18"/>
    </row>
    <row r="765" ht="14.25" customHeight="1">
      <c r="E765" s="18"/>
      <c r="G765" s="47"/>
      <c r="H765" s="16"/>
      <c r="M765" s="18"/>
    </row>
    <row r="766" ht="14.25" customHeight="1">
      <c r="E766" s="18"/>
      <c r="G766" s="47"/>
      <c r="H766" s="16"/>
      <c r="M766" s="18"/>
    </row>
    <row r="767" ht="14.25" customHeight="1">
      <c r="E767" s="18"/>
      <c r="G767" s="47"/>
      <c r="H767" s="16"/>
      <c r="M767" s="18"/>
    </row>
    <row r="768" ht="14.25" customHeight="1">
      <c r="E768" s="18"/>
      <c r="G768" s="47"/>
      <c r="H768" s="16"/>
      <c r="M768" s="18"/>
    </row>
    <row r="769" ht="14.25" customHeight="1">
      <c r="E769" s="18"/>
      <c r="G769" s="47"/>
      <c r="H769" s="16"/>
      <c r="M769" s="18"/>
    </row>
    <row r="770" ht="14.25" customHeight="1">
      <c r="E770" s="18"/>
      <c r="G770" s="47"/>
      <c r="H770" s="16"/>
      <c r="M770" s="18"/>
    </row>
    <row r="771" ht="14.25" customHeight="1">
      <c r="E771" s="18"/>
      <c r="G771" s="47"/>
      <c r="H771" s="16"/>
      <c r="M771" s="18"/>
    </row>
    <row r="772" ht="14.25" customHeight="1">
      <c r="E772" s="18"/>
      <c r="G772" s="47"/>
      <c r="H772" s="16"/>
      <c r="M772" s="18"/>
    </row>
    <row r="773" ht="14.25" customHeight="1">
      <c r="E773" s="18"/>
      <c r="G773" s="47"/>
      <c r="H773" s="16"/>
      <c r="M773" s="18"/>
    </row>
    <row r="774" ht="14.25" customHeight="1">
      <c r="E774" s="18"/>
      <c r="G774" s="47"/>
      <c r="H774" s="16"/>
      <c r="M774" s="18"/>
    </row>
    <row r="775" ht="14.25" customHeight="1">
      <c r="E775" s="18"/>
      <c r="G775" s="47"/>
      <c r="H775" s="16"/>
      <c r="M775" s="18"/>
    </row>
    <row r="776" ht="14.25" customHeight="1">
      <c r="E776" s="18"/>
      <c r="G776" s="47"/>
      <c r="H776" s="16"/>
      <c r="M776" s="18"/>
    </row>
    <row r="777" ht="14.25" customHeight="1">
      <c r="E777" s="18"/>
      <c r="G777" s="47"/>
      <c r="H777" s="16"/>
      <c r="M777" s="18"/>
    </row>
    <row r="778" ht="14.25" customHeight="1">
      <c r="E778" s="18"/>
      <c r="G778" s="47"/>
      <c r="H778" s="16"/>
      <c r="M778" s="18"/>
    </row>
    <row r="779" ht="14.25" customHeight="1">
      <c r="E779" s="18"/>
      <c r="G779" s="47"/>
      <c r="H779" s="16"/>
      <c r="M779" s="18"/>
    </row>
    <row r="780" ht="14.25" customHeight="1">
      <c r="E780" s="18"/>
      <c r="G780" s="47"/>
      <c r="H780" s="16"/>
      <c r="M780" s="18"/>
    </row>
    <row r="781" ht="14.25" customHeight="1">
      <c r="E781" s="18"/>
      <c r="G781" s="47"/>
      <c r="H781" s="16"/>
      <c r="M781" s="18"/>
    </row>
    <row r="782" ht="14.25" customHeight="1">
      <c r="E782" s="18"/>
      <c r="G782" s="47"/>
      <c r="H782" s="16"/>
      <c r="M782" s="18"/>
    </row>
    <row r="783" ht="14.25" customHeight="1">
      <c r="E783" s="18"/>
      <c r="G783" s="47"/>
      <c r="H783" s="16"/>
      <c r="M783" s="18"/>
    </row>
    <row r="784" ht="14.25" customHeight="1">
      <c r="E784" s="18"/>
      <c r="G784" s="47"/>
      <c r="H784" s="16"/>
      <c r="M784" s="18"/>
    </row>
    <row r="785" ht="14.25" customHeight="1">
      <c r="E785" s="18"/>
      <c r="G785" s="47"/>
      <c r="H785" s="16"/>
      <c r="M785" s="18"/>
    </row>
    <row r="786" ht="14.25" customHeight="1">
      <c r="E786" s="18"/>
      <c r="G786" s="47"/>
      <c r="H786" s="16"/>
      <c r="M786" s="18"/>
    </row>
    <row r="787" ht="14.25" customHeight="1">
      <c r="E787" s="18"/>
      <c r="G787" s="47"/>
      <c r="H787" s="16"/>
      <c r="M787" s="18"/>
    </row>
    <row r="788" ht="14.25" customHeight="1">
      <c r="E788" s="18"/>
      <c r="G788" s="47"/>
      <c r="H788" s="16"/>
      <c r="M788" s="18"/>
    </row>
    <row r="789" ht="14.25" customHeight="1">
      <c r="E789" s="18"/>
      <c r="G789" s="47"/>
      <c r="H789" s="16"/>
      <c r="M789" s="18"/>
    </row>
    <row r="790" ht="14.25" customHeight="1">
      <c r="E790" s="18"/>
      <c r="G790" s="47"/>
      <c r="H790" s="16"/>
      <c r="M790" s="18"/>
    </row>
    <row r="791" ht="14.25" customHeight="1">
      <c r="E791" s="18"/>
      <c r="G791" s="47"/>
      <c r="H791" s="16"/>
      <c r="M791" s="18"/>
    </row>
    <row r="792" ht="14.25" customHeight="1">
      <c r="E792" s="18"/>
      <c r="G792" s="47"/>
      <c r="H792" s="16"/>
      <c r="M792" s="18"/>
    </row>
    <row r="793" ht="14.25" customHeight="1">
      <c r="E793" s="18"/>
      <c r="G793" s="47"/>
      <c r="H793" s="16"/>
      <c r="M793" s="18"/>
    </row>
    <row r="794" ht="14.25" customHeight="1">
      <c r="E794" s="18"/>
      <c r="G794" s="47"/>
      <c r="H794" s="16"/>
      <c r="M794" s="18"/>
    </row>
    <row r="795" ht="14.25" customHeight="1">
      <c r="E795" s="18"/>
      <c r="G795" s="47"/>
      <c r="H795" s="16"/>
      <c r="M795" s="18"/>
    </row>
    <row r="796" ht="14.25" customHeight="1">
      <c r="E796" s="18"/>
      <c r="G796" s="47"/>
      <c r="H796" s="16"/>
      <c r="M796" s="18"/>
    </row>
    <row r="797" ht="14.25" customHeight="1">
      <c r="E797" s="18"/>
      <c r="G797" s="47"/>
      <c r="H797" s="16"/>
      <c r="M797" s="18"/>
    </row>
    <row r="798" ht="14.25" customHeight="1">
      <c r="E798" s="18"/>
      <c r="G798" s="47"/>
      <c r="H798" s="16"/>
      <c r="M798" s="18"/>
    </row>
    <row r="799" ht="14.25" customHeight="1">
      <c r="E799" s="18"/>
      <c r="G799" s="47"/>
      <c r="H799" s="16"/>
      <c r="M799" s="18"/>
    </row>
    <row r="800" ht="14.25" customHeight="1">
      <c r="E800" s="18"/>
      <c r="G800" s="47"/>
      <c r="H800" s="16"/>
      <c r="M800" s="18"/>
    </row>
    <row r="801" ht="14.25" customHeight="1">
      <c r="E801" s="18"/>
      <c r="G801" s="47"/>
      <c r="H801" s="16"/>
      <c r="M801" s="18"/>
    </row>
    <row r="802" ht="14.25" customHeight="1">
      <c r="E802" s="18"/>
      <c r="G802" s="47"/>
      <c r="H802" s="16"/>
      <c r="M802" s="18"/>
    </row>
    <row r="803" ht="14.25" customHeight="1">
      <c r="E803" s="18"/>
      <c r="G803" s="47"/>
      <c r="H803" s="16"/>
      <c r="M803" s="18"/>
    </row>
    <row r="804" ht="14.25" customHeight="1">
      <c r="E804" s="18"/>
      <c r="G804" s="47"/>
      <c r="H804" s="16"/>
      <c r="M804" s="18"/>
    </row>
    <row r="805" ht="14.25" customHeight="1">
      <c r="E805" s="18"/>
      <c r="G805" s="47"/>
      <c r="H805" s="16"/>
      <c r="M805" s="18"/>
    </row>
    <row r="806" ht="14.25" customHeight="1">
      <c r="E806" s="18"/>
      <c r="G806" s="47"/>
      <c r="H806" s="16"/>
      <c r="M806" s="18"/>
    </row>
    <row r="807" ht="14.25" customHeight="1">
      <c r="E807" s="18"/>
      <c r="G807" s="47"/>
      <c r="H807" s="16"/>
      <c r="M807" s="18"/>
    </row>
    <row r="808" ht="14.25" customHeight="1">
      <c r="E808" s="18"/>
      <c r="G808" s="47"/>
      <c r="H808" s="16"/>
      <c r="M808" s="18"/>
    </row>
    <row r="809" ht="14.25" customHeight="1">
      <c r="E809" s="18"/>
      <c r="G809" s="47"/>
      <c r="H809" s="16"/>
      <c r="M809" s="18"/>
    </row>
    <row r="810" ht="14.25" customHeight="1">
      <c r="E810" s="18"/>
      <c r="G810" s="47"/>
      <c r="H810" s="16"/>
      <c r="M810" s="18"/>
    </row>
    <row r="811" ht="14.25" customHeight="1">
      <c r="E811" s="18"/>
      <c r="G811" s="47"/>
      <c r="H811" s="16"/>
      <c r="M811" s="18"/>
    </row>
    <row r="812" ht="14.25" customHeight="1">
      <c r="E812" s="18"/>
      <c r="G812" s="47"/>
      <c r="H812" s="16"/>
      <c r="M812" s="18"/>
    </row>
    <row r="813" ht="14.25" customHeight="1">
      <c r="E813" s="18"/>
      <c r="G813" s="47"/>
      <c r="H813" s="16"/>
      <c r="M813" s="18"/>
    </row>
    <row r="814" ht="14.25" customHeight="1">
      <c r="E814" s="18"/>
      <c r="G814" s="47"/>
      <c r="H814" s="16"/>
      <c r="M814" s="18"/>
    </row>
    <row r="815" ht="14.25" customHeight="1">
      <c r="E815" s="18"/>
      <c r="G815" s="47"/>
      <c r="H815" s="16"/>
      <c r="M815" s="18"/>
    </row>
    <row r="816" ht="14.25" customHeight="1">
      <c r="E816" s="18"/>
      <c r="G816" s="47"/>
      <c r="H816" s="16"/>
      <c r="M816" s="18"/>
    </row>
    <row r="817" ht="14.25" customHeight="1">
      <c r="E817" s="18"/>
      <c r="G817" s="47"/>
      <c r="H817" s="16"/>
      <c r="M817" s="18"/>
    </row>
    <row r="818" ht="14.25" customHeight="1">
      <c r="E818" s="18"/>
      <c r="G818" s="47"/>
      <c r="H818" s="16"/>
      <c r="M818" s="18"/>
    </row>
    <row r="819" ht="14.25" customHeight="1">
      <c r="E819" s="18"/>
      <c r="G819" s="47"/>
      <c r="H819" s="16"/>
      <c r="M819" s="18"/>
    </row>
    <row r="820" ht="14.25" customHeight="1">
      <c r="E820" s="18"/>
      <c r="G820" s="47"/>
      <c r="H820" s="16"/>
      <c r="M820" s="18"/>
    </row>
    <row r="821" ht="14.25" customHeight="1">
      <c r="E821" s="18"/>
      <c r="G821" s="47"/>
      <c r="H821" s="16"/>
      <c r="M821" s="18"/>
    </row>
    <row r="822" ht="14.25" customHeight="1">
      <c r="E822" s="18"/>
      <c r="G822" s="47"/>
      <c r="H822" s="16"/>
      <c r="M822" s="18"/>
    </row>
    <row r="823" ht="14.25" customHeight="1">
      <c r="E823" s="18"/>
      <c r="G823" s="47"/>
      <c r="H823" s="16"/>
      <c r="M823" s="18"/>
    </row>
    <row r="824" ht="14.25" customHeight="1">
      <c r="E824" s="18"/>
      <c r="G824" s="47"/>
      <c r="H824" s="16"/>
      <c r="M824" s="18"/>
    </row>
    <row r="825" ht="14.25" customHeight="1">
      <c r="E825" s="18"/>
      <c r="G825" s="47"/>
      <c r="H825" s="16"/>
      <c r="M825" s="18"/>
    </row>
    <row r="826" ht="14.25" customHeight="1">
      <c r="E826" s="18"/>
      <c r="G826" s="47"/>
      <c r="H826" s="16"/>
      <c r="M826" s="18"/>
    </row>
    <row r="827" ht="14.25" customHeight="1">
      <c r="E827" s="18"/>
      <c r="G827" s="47"/>
      <c r="H827" s="16"/>
      <c r="M827" s="18"/>
    </row>
    <row r="828" ht="14.25" customHeight="1">
      <c r="E828" s="18"/>
      <c r="G828" s="47"/>
      <c r="H828" s="16"/>
      <c r="M828" s="18"/>
    </row>
    <row r="829" ht="14.25" customHeight="1">
      <c r="E829" s="18"/>
      <c r="G829" s="47"/>
      <c r="H829" s="16"/>
      <c r="M829" s="18"/>
    </row>
    <row r="830" ht="14.25" customHeight="1">
      <c r="E830" s="18"/>
      <c r="G830" s="47"/>
      <c r="H830" s="16"/>
      <c r="M830" s="18"/>
    </row>
    <row r="831" ht="14.25" customHeight="1">
      <c r="E831" s="18"/>
      <c r="G831" s="47"/>
      <c r="H831" s="16"/>
      <c r="M831" s="18"/>
    </row>
    <row r="832" ht="14.25" customHeight="1">
      <c r="E832" s="18"/>
      <c r="G832" s="47"/>
      <c r="H832" s="16"/>
      <c r="M832" s="18"/>
    </row>
    <row r="833" ht="14.25" customHeight="1">
      <c r="E833" s="18"/>
      <c r="G833" s="47"/>
      <c r="H833" s="16"/>
      <c r="M833" s="18"/>
    </row>
    <row r="834" ht="14.25" customHeight="1">
      <c r="E834" s="18"/>
      <c r="G834" s="47"/>
      <c r="H834" s="16"/>
      <c r="M834" s="18"/>
    </row>
    <row r="835" ht="14.25" customHeight="1">
      <c r="E835" s="18"/>
      <c r="G835" s="47"/>
      <c r="H835" s="16"/>
      <c r="M835" s="18"/>
    </row>
    <row r="836" ht="14.25" customHeight="1">
      <c r="E836" s="18"/>
      <c r="G836" s="47"/>
      <c r="H836" s="16"/>
      <c r="M836" s="18"/>
    </row>
    <row r="837" ht="14.25" customHeight="1">
      <c r="E837" s="18"/>
      <c r="G837" s="47"/>
      <c r="H837" s="16"/>
      <c r="M837" s="18"/>
    </row>
    <row r="838" ht="14.25" customHeight="1">
      <c r="E838" s="18"/>
      <c r="G838" s="47"/>
      <c r="H838" s="16"/>
      <c r="M838" s="18"/>
    </row>
    <row r="839" ht="14.25" customHeight="1">
      <c r="E839" s="18"/>
      <c r="G839" s="47"/>
      <c r="H839" s="16"/>
      <c r="M839" s="18"/>
    </row>
    <row r="840" ht="14.25" customHeight="1">
      <c r="E840" s="18"/>
      <c r="G840" s="47"/>
      <c r="H840" s="16"/>
      <c r="M840" s="18"/>
    </row>
    <row r="841" ht="14.25" customHeight="1">
      <c r="E841" s="18"/>
      <c r="G841" s="47"/>
      <c r="H841" s="16"/>
      <c r="M841" s="18"/>
    </row>
    <row r="842" ht="14.25" customHeight="1">
      <c r="E842" s="18"/>
      <c r="G842" s="47"/>
      <c r="H842" s="16"/>
      <c r="M842" s="18"/>
    </row>
    <row r="843" ht="14.25" customHeight="1">
      <c r="E843" s="18"/>
      <c r="G843" s="47"/>
      <c r="H843" s="16"/>
      <c r="M843" s="18"/>
    </row>
    <row r="844" ht="14.25" customHeight="1">
      <c r="E844" s="18"/>
      <c r="G844" s="47"/>
      <c r="H844" s="16"/>
      <c r="M844" s="18"/>
    </row>
    <row r="845" ht="14.25" customHeight="1">
      <c r="E845" s="18"/>
      <c r="G845" s="47"/>
      <c r="H845" s="16"/>
      <c r="M845" s="18"/>
    </row>
    <row r="846" ht="14.25" customHeight="1">
      <c r="E846" s="18"/>
      <c r="G846" s="47"/>
      <c r="H846" s="16"/>
      <c r="M846" s="18"/>
    </row>
    <row r="847" ht="14.25" customHeight="1">
      <c r="E847" s="18"/>
      <c r="G847" s="47"/>
      <c r="H847" s="16"/>
      <c r="M847" s="18"/>
    </row>
    <row r="848" ht="14.25" customHeight="1">
      <c r="E848" s="18"/>
      <c r="G848" s="47"/>
      <c r="H848" s="16"/>
      <c r="M848" s="18"/>
    </row>
    <row r="849" ht="14.25" customHeight="1">
      <c r="E849" s="18"/>
      <c r="G849" s="47"/>
      <c r="H849" s="16"/>
      <c r="M849" s="18"/>
    </row>
    <row r="850" ht="14.25" customHeight="1">
      <c r="E850" s="18"/>
      <c r="G850" s="47"/>
      <c r="H850" s="16"/>
      <c r="M850" s="18"/>
    </row>
    <row r="851" ht="14.25" customHeight="1">
      <c r="E851" s="18"/>
      <c r="G851" s="47"/>
      <c r="H851" s="16"/>
      <c r="M851" s="18"/>
    </row>
    <row r="852" ht="14.25" customHeight="1">
      <c r="E852" s="18"/>
      <c r="G852" s="47"/>
      <c r="H852" s="16"/>
      <c r="M852" s="18"/>
    </row>
    <row r="853" ht="14.25" customHeight="1">
      <c r="E853" s="18"/>
      <c r="G853" s="47"/>
      <c r="H853" s="16"/>
      <c r="M853" s="18"/>
    </row>
    <row r="854" ht="14.25" customHeight="1">
      <c r="E854" s="18"/>
      <c r="G854" s="47"/>
      <c r="H854" s="16"/>
      <c r="M854" s="18"/>
    </row>
    <row r="855" ht="14.25" customHeight="1">
      <c r="E855" s="18"/>
      <c r="G855" s="47"/>
      <c r="H855" s="16"/>
      <c r="M855" s="18"/>
    </row>
    <row r="856" ht="14.25" customHeight="1">
      <c r="E856" s="18"/>
      <c r="G856" s="47"/>
      <c r="H856" s="16"/>
      <c r="M856" s="18"/>
    </row>
    <row r="857" ht="14.25" customHeight="1">
      <c r="E857" s="18"/>
      <c r="G857" s="47"/>
      <c r="H857" s="16"/>
      <c r="M857" s="18"/>
    </row>
    <row r="858" ht="14.25" customHeight="1">
      <c r="E858" s="18"/>
      <c r="G858" s="47"/>
      <c r="H858" s="16"/>
      <c r="M858" s="18"/>
    </row>
    <row r="859" ht="14.25" customHeight="1">
      <c r="E859" s="18"/>
      <c r="G859" s="47"/>
      <c r="H859" s="16"/>
      <c r="M859" s="18"/>
    </row>
    <row r="860" ht="14.25" customHeight="1">
      <c r="E860" s="18"/>
      <c r="G860" s="47"/>
      <c r="H860" s="16"/>
      <c r="M860" s="18"/>
    </row>
    <row r="861" ht="14.25" customHeight="1">
      <c r="E861" s="18"/>
      <c r="G861" s="47"/>
      <c r="H861" s="16"/>
      <c r="M861" s="18"/>
    </row>
    <row r="862" ht="14.25" customHeight="1">
      <c r="E862" s="18"/>
      <c r="G862" s="47"/>
      <c r="H862" s="16"/>
      <c r="M862" s="18"/>
    </row>
    <row r="863" ht="14.25" customHeight="1">
      <c r="E863" s="18"/>
      <c r="G863" s="47"/>
      <c r="H863" s="16"/>
      <c r="M863" s="18"/>
    </row>
    <row r="864" ht="14.25" customHeight="1">
      <c r="E864" s="18"/>
      <c r="G864" s="47"/>
      <c r="H864" s="16"/>
      <c r="M864" s="18"/>
    </row>
    <row r="865" ht="14.25" customHeight="1">
      <c r="E865" s="18"/>
      <c r="G865" s="47"/>
      <c r="H865" s="16"/>
      <c r="M865" s="18"/>
    </row>
    <row r="866" ht="14.25" customHeight="1">
      <c r="E866" s="18"/>
      <c r="G866" s="47"/>
      <c r="H866" s="16"/>
      <c r="M866" s="18"/>
    </row>
    <row r="867" ht="14.25" customHeight="1">
      <c r="E867" s="18"/>
      <c r="G867" s="47"/>
      <c r="H867" s="16"/>
      <c r="M867" s="18"/>
    </row>
    <row r="868" ht="14.25" customHeight="1">
      <c r="E868" s="18"/>
      <c r="G868" s="47"/>
      <c r="H868" s="16"/>
      <c r="M868" s="18"/>
    </row>
    <row r="869" ht="14.25" customHeight="1">
      <c r="E869" s="18"/>
      <c r="G869" s="47"/>
      <c r="H869" s="16"/>
      <c r="M869" s="18"/>
    </row>
    <row r="870" ht="14.25" customHeight="1">
      <c r="E870" s="18"/>
      <c r="G870" s="47"/>
      <c r="H870" s="16"/>
      <c r="M870" s="18"/>
    </row>
    <row r="871" ht="14.25" customHeight="1">
      <c r="E871" s="18"/>
      <c r="G871" s="47"/>
      <c r="H871" s="16"/>
      <c r="M871" s="18"/>
    </row>
    <row r="872" ht="14.25" customHeight="1">
      <c r="E872" s="18"/>
      <c r="G872" s="47"/>
      <c r="H872" s="16"/>
      <c r="M872" s="18"/>
    </row>
    <row r="873" ht="14.25" customHeight="1">
      <c r="E873" s="18"/>
      <c r="G873" s="47"/>
      <c r="H873" s="16"/>
      <c r="M873" s="18"/>
    </row>
    <row r="874" ht="14.25" customHeight="1">
      <c r="E874" s="18"/>
      <c r="G874" s="47"/>
      <c r="H874" s="16"/>
      <c r="M874" s="18"/>
    </row>
    <row r="875" ht="14.25" customHeight="1">
      <c r="E875" s="18"/>
      <c r="G875" s="47"/>
      <c r="H875" s="16"/>
      <c r="M875" s="18"/>
    </row>
    <row r="876" ht="14.25" customHeight="1">
      <c r="E876" s="18"/>
      <c r="G876" s="47"/>
      <c r="H876" s="16"/>
      <c r="M876" s="18"/>
    </row>
    <row r="877" ht="14.25" customHeight="1">
      <c r="E877" s="18"/>
      <c r="G877" s="47"/>
      <c r="H877" s="16"/>
      <c r="M877" s="18"/>
    </row>
    <row r="878" ht="14.25" customHeight="1">
      <c r="E878" s="18"/>
      <c r="G878" s="47"/>
      <c r="H878" s="16"/>
      <c r="M878" s="18"/>
    </row>
    <row r="879" ht="14.25" customHeight="1">
      <c r="E879" s="18"/>
      <c r="G879" s="47"/>
      <c r="H879" s="16"/>
      <c r="M879" s="18"/>
    </row>
    <row r="880" ht="14.25" customHeight="1">
      <c r="E880" s="18"/>
      <c r="G880" s="47"/>
      <c r="H880" s="16"/>
      <c r="M880" s="18"/>
    </row>
    <row r="881" ht="14.25" customHeight="1">
      <c r="E881" s="18"/>
      <c r="G881" s="47"/>
      <c r="H881" s="16"/>
      <c r="M881" s="18"/>
    </row>
    <row r="882" ht="14.25" customHeight="1">
      <c r="E882" s="18"/>
      <c r="G882" s="47"/>
      <c r="H882" s="16"/>
      <c r="M882" s="18"/>
    </row>
    <row r="883" ht="14.25" customHeight="1">
      <c r="E883" s="18"/>
      <c r="G883" s="47"/>
      <c r="H883" s="16"/>
      <c r="M883" s="18"/>
    </row>
    <row r="884" ht="14.25" customHeight="1">
      <c r="E884" s="18"/>
      <c r="G884" s="47"/>
      <c r="H884" s="16"/>
      <c r="M884" s="18"/>
    </row>
    <row r="885" ht="14.25" customHeight="1">
      <c r="E885" s="18"/>
      <c r="G885" s="47"/>
      <c r="H885" s="16"/>
      <c r="M885" s="18"/>
    </row>
    <row r="886" ht="14.25" customHeight="1">
      <c r="E886" s="18"/>
      <c r="G886" s="47"/>
      <c r="H886" s="16"/>
      <c r="M886" s="18"/>
    </row>
    <row r="887" ht="14.25" customHeight="1">
      <c r="E887" s="18"/>
      <c r="G887" s="47"/>
      <c r="H887" s="16"/>
      <c r="M887" s="18"/>
    </row>
    <row r="888" ht="14.25" customHeight="1">
      <c r="E888" s="18"/>
      <c r="G888" s="47"/>
      <c r="H888" s="16"/>
      <c r="M888" s="18"/>
    </row>
    <row r="889" ht="14.25" customHeight="1">
      <c r="E889" s="18"/>
      <c r="G889" s="47"/>
      <c r="H889" s="16"/>
      <c r="M889" s="18"/>
    </row>
    <row r="890" ht="14.25" customHeight="1">
      <c r="E890" s="18"/>
      <c r="G890" s="47"/>
      <c r="H890" s="16"/>
      <c r="M890" s="18"/>
    </row>
    <row r="891" ht="14.25" customHeight="1">
      <c r="E891" s="18"/>
      <c r="G891" s="47"/>
      <c r="H891" s="16"/>
      <c r="M891" s="18"/>
    </row>
    <row r="892" ht="14.25" customHeight="1">
      <c r="E892" s="18"/>
      <c r="G892" s="47"/>
      <c r="H892" s="16"/>
      <c r="M892" s="18"/>
    </row>
    <row r="893" ht="14.25" customHeight="1">
      <c r="E893" s="18"/>
      <c r="G893" s="47"/>
      <c r="H893" s="16"/>
      <c r="M893" s="18"/>
    </row>
    <row r="894" ht="14.25" customHeight="1">
      <c r="E894" s="18"/>
      <c r="G894" s="47"/>
      <c r="H894" s="16"/>
      <c r="M894" s="18"/>
    </row>
    <row r="895" ht="14.25" customHeight="1">
      <c r="E895" s="18"/>
      <c r="G895" s="47"/>
      <c r="H895" s="16"/>
      <c r="M895" s="18"/>
    </row>
    <row r="896" ht="14.25" customHeight="1">
      <c r="E896" s="18"/>
      <c r="G896" s="47"/>
      <c r="H896" s="16"/>
      <c r="M896" s="18"/>
    </row>
    <row r="897" ht="14.25" customHeight="1">
      <c r="E897" s="18"/>
      <c r="G897" s="47"/>
      <c r="H897" s="16"/>
      <c r="M897" s="18"/>
    </row>
    <row r="898" ht="14.25" customHeight="1">
      <c r="E898" s="18"/>
      <c r="G898" s="47"/>
      <c r="H898" s="16"/>
      <c r="M898" s="18"/>
    </row>
    <row r="899" ht="14.25" customHeight="1">
      <c r="E899" s="18"/>
      <c r="G899" s="47"/>
      <c r="H899" s="16"/>
      <c r="M899" s="18"/>
    </row>
    <row r="900" ht="14.25" customHeight="1">
      <c r="E900" s="18"/>
      <c r="G900" s="47"/>
      <c r="H900" s="16"/>
      <c r="M900" s="18"/>
    </row>
    <row r="901" ht="14.25" customHeight="1">
      <c r="E901" s="18"/>
      <c r="G901" s="47"/>
      <c r="H901" s="16"/>
      <c r="M901" s="18"/>
    </row>
    <row r="902" ht="14.25" customHeight="1">
      <c r="E902" s="18"/>
      <c r="G902" s="47"/>
      <c r="H902" s="16"/>
      <c r="M902" s="18"/>
    </row>
    <row r="903" ht="14.25" customHeight="1">
      <c r="E903" s="18"/>
      <c r="G903" s="47"/>
      <c r="H903" s="16"/>
      <c r="M903" s="18"/>
    </row>
    <row r="904" ht="14.25" customHeight="1">
      <c r="E904" s="18"/>
      <c r="G904" s="47"/>
      <c r="H904" s="16"/>
      <c r="M904" s="18"/>
    </row>
    <row r="905" ht="14.25" customHeight="1">
      <c r="E905" s="18"/>
      <c r="G905" s="47"/>
      <c r="H905" s="16"/>
      <c r="M905" s="18"/>
    </row>
    <row r="906" ht="14.25" customHeight="1">
      <c r="E906" s="18"/>
      <c r="G906" s="47"/>
      <c r="H906" s="16"/>
      <c r="M906" s="18"/>
    </row>
    <row r="907" ht="14.25" customHeight="1">
      <c r="E907" s="18"/>
      <c r="G907" s="47"/>
      <c r="H907" s="16"/>
      <c r="M907" s="18"/>
    </row>
    <row r="908" ht="14.25" customHeight="1">
      <c r="E908" s="18"/>
      <c r="G908" s="47"/>
      <c r="H908" s="16"/>
      <c r="M908" s="18"/>
    </row>
    <row r="909" ht="14.25" customHeight="1">
      <c r="E909" s="18"/>
      <c r="G909" s="47"/>
      <c r="H909" s="16"/>
      <c r="M909" s="18"/>
    </row>
    <row r="910" ht="14.25" customHeight="1">
      <c r="E910" s="18"/>
      <c r="G910" s="47"/>
      <c r="H910" s="16"/>
      <c r="M910" s="18"/>
    </row>
    <row r="911" ht="14.25" customHeight="1">
      <c r="E911" s="18"/>
      <c r="G911" s="47"/>
      <c r="H911" s="16"/>
      <c r="M911" s="18"/>
    </row>
    <row r="912" ht="14.25" customHeight="1">
      <c r="E912" s="18"/>
      <c r="G912" s="47"/>
      <c r="H912" s="16"/>
      <c r="M912" s="18"/>
    </row>
    <row r="913" ht="14.25" customHeight="1">
      <c r="E913" s="18"/>
      <c r="G913" s="47"/>
      <c r="H913" s="16"/>
      <c r="M913" s="18"/>
    </row>
    <row r="914" ht="14.25" customHeight="1">
      <c r="E914" s="18"/>
      <c r="G914" s="47"/>
      <c r="H914" s="16"/>
      <c r="M914" s="18"/>
    </row>
    <row r="915" ht="14.25" customHeight="1">
      <c r="E915" s="18"/>
      <c r="G915" s="47"/>
      <c r="H915" s="16"/>
      <c r="M915" s="18"/>
    </row>
    <row r="916" ht="14.25" customHeight="1">
      <c r="E916" s="18"/>
      <c r="G916" s="47"/>
      <c r="H916" s="16"/>
      <c r="M916" s="18"/>
    </row>
    <row r="917" ht="14.25" customHeight="1">
      <c r="E917" s="18"/>
      <c r="G917" s="47"/>
      <c r="H917" s="16"/>
      <c r="M917" s="18"/>
    </row>
    <row r="918" ht="14.25" customHeight="1">
      <c r="E918" s="18"/>
      <c r="G918" s="47"/>
      <c r="H918" s="16"/>
      <c r="M918" s="18"/>
    </row>
    <row r="919" ht="14.25" customHeight="1">
      <c r="E919" s="18"/>
      <c r="G919" s="47"/>
      <c r="H919" s="16"/>
      <c r="M919" s="18"/>
    </row>
    <row r="920" ht="14.25" customHeight="1">
      <c r="E920" s="18"/>
      <c r="G920" s="47"/>
      <c r="H920" s="16"/>
      <c r="M920" s="18"/>
    </row>
    <row r="921" ht="14.25" customHeight="1">
      <c r="E921" s="18"/>
      <c r="G921" s="47"/>
      <c r="H921" s="16"/>
      <c r="M921" s="18"/>
    </row>
    <row r="922" ht="14.25" customHeight="1">
      <c r="E922" s="18"/>
      <c r="G922" s="47"/>
      <c r="H922" s="16"/>
      <c r="M922" s="18"/>
    </row>
    <row r="923" ht="14.25" customHeight="1">
      <c r="E923" s="18"/>
      <c r="G923" s="47"/>
      <c r="H923" s="16"/>
      <c r="M923" s="18"/>
    </row>
    <row r="924" ht="14.25" customHeight="1">
      <c r="E924" s="18"/>
      <c r="G924" s="47"/>
      <c r="H924" s="16"/>
      <c r="M924" s="18"/>
    </row>
    <row r="925" ht="14.25" customHeight="1">
      <c r="E925" s="18"/>
      <c r="G925" s="47"/>
      <c r="H925" s="16"/>
      <c r="M925" s="18"/>
    </row>
    <row r="926" ht="14.25" customHeight="1">
      <c r="E926" s="18"/>
      <c r="G926" s="47"/>
      <c r="H926" s="16"/>
      <c r="M926" s="18"/>
    </row>
    <row r="927" ht="14.25" customHeight="1">
      <c r="E927" s="18"/>
      <c r="G927" s="47"/>
      <c r="H927" s="16"/>
      <c r="M927" s="18"/>
    </row>
    <row r="928" ht="14.25" customHeight="1">
      <c r="E928" s="18"/>
      <c r="G928" s="47"/>
      <c r="H928" s="16"/>
      <c r="M928" s="18"/>
    </row>
    <row r="929" ht="14.25" customHeight="1">
      <c r="E929" s="18"/>
      <c r="G929" s="47"/>
      <c r="H929" s="16"/>
      <c r="M929" s="18"/>
    </row>
    <row r="930" ht="14.25" customHeight="1">
      <c r="E930" s="18"/>
      <c r="G930" s="47"/>
      <c r="H930" s="16"/>
      <c r="M930" s="18"/>
    </row>
    <row r="931" ht="14.25" customHeight="1">
      <c r="E931" s="18"/>
      <c r="G931" s="47"/>
      <c r="H931" s="16"/>
      <c r="M931" s="18"/>
    </row>
    <row r="932" ht="14.25" customHeight="1">
      <c r="E932" s="18"/>
      <c r="G932" s="47"/>
      <c r="H932" s="16"/>
      <c r="M932" s="18"/>
    </row>
    <row r="933" ht="14.25" customHeight="1">
      <c r="E933" s="18"/>
      <c r="G933" s="47"/>
      <c r="H933" s="16"/>
      <c r="M933" s="18"/>
    </row>
    <row r="934" ht="14.25" customHeight="1">
      <c r="E934" s="18"/>
      <c r="G934" s="47"/>
      <c r="H934" s="16"/>
      <c r="M934" s="18"/>
    </row>
    <row r="935" ht="14.25" customHeight="1">
      <c r="E935" s="18"/>
      <c r="G935" s="47"/>
      <c r="H935" s="16"/>
      <c r="M935" s="18"/>
    </row>
    <row r="936" ht="14.25" customHeight="1">
      <c r="E936" s="18"/>
      <c r="G936" s="47"/>
      <c r="H936" s="16"/>
      <c r="M936" s="18"/>
    </row>
    <row r="937" ht="14.25" customHeight="1">
      <c r="E937" s="18"/>
      <c r="G937" s="47"/>
      <c r="H937" s="16"/>
      <c r="M937" s="18"/>
    </row>
    <row r="938" ht="14.25" customHeight="1">
      <c r="E938" s="18"/>
      <c r="G938" s="47"/>
      <c r="H938" s="16"/>
      <c r="M938" s="18"/>
    </row>
    <row r="939" ht="14.25" customHeight="1">
      <c r="E939" s="18"/>
      <c r="G939" s="47"/>
      <c r="H939" s="16"/>
      <c r="M939" s="18"/>
    </row>
    <row r="940" ht="14.25" customHeight="1">
      <c r="E940" s="18"/>
      <c r="G940" s="47"/>
      <c r="H940" s="16"/>
      <c r="M940" s="18"/>
    </row>
    <row r="941" ht="14.25" customHeight="1">
      <c r="E941" s="18"/>
      <c r="G941" s="47"/>
      <c r="H941" s="16"/>
      <c r="M941" s="18"/>
    </row>
    <row r="942" ht="14.25" customHeight="1">
      <c r="E942" s="18"/>
      <c r="G942" s="47"/>
      <c r="H942" s="16"/>
      <c r="M942" s="18"/>
    </row>
    <row r="943" ht="14.25" customHeight="1">
      <c r="E943" s="18"/>
      <c r="G943" s="47"/>
      <c r="H943" s="16"/>
      <c r="M943" s="18"/>
    </row>
    <row r="944" ht="14.25" customHeight="1">
      <c r="E944" s="18"/>
      <c r="G944" s="47"/>
      <c r="H944" s="16"/>
      <c r="M944" s="18"/>
    </row>
    <row r="945" ht="14.25" customHeight="1">
      <c r="E945" s="18"/>
      <c r="G945" s="47"/>
      <c r="H945" s="16"/>
      <c r="M945" s="18"/>
    </row>
    <row r="946" ht="14.25" customHeight="1">
      <c r="E946" s="18"/>
      <c r="G946" s="47"/>
      <c r="H946" s="16"/>
      <c r="M946" s="18"/>
    </row>
    <row r="947" ht="14.25" customHeight="1">
      <c r="E947" s="18"/>
      <c r="G947" s="47"/>
      <c r="H947" s="16"/>
      <c r="M947" s="18"/>
    </row>
    <row r="948" ht="14.25" customHeight="1">
      <c r="E948" s="18"/>
      <c r="G948" s="47"/>
      <c r="H948" s="16"/>
      <c r="M948" s="18"/>
    </row>
    <row r="949" ht="14.25" customHeight="1">
      <c r="E949" s="18"/>
      <c r="G949" s="47"/>
      <c r="H949" s="16"/>
      <c r="M949" s="18"/>
    </row>
    <row r="950" ht="14.25" customHeight="1">
      <c r="E950" s="18"/>
      <c r="G950" s="47"/>
      <c r="H950" s="16"/>
      <c r="M950" s="18"/>
    </row>
    <row r="951" ht="14.25" customHeight="1">
      <c r="E951" s="18"/>
      <c r="G951" s="47"/>
      <c r="H951" s="16"/>
      <c r="M951" s="18"/>
    </row>
    <row r="952" ht="14.25" customHeight="1">
      <c r="E952" s="18"/>
      <c r="G952" s="47"/>
      <c r="H952" s="16"/>
      <c r="M952" s="18"/>
    </row>
    <row r="953" ht="14.25" customHeight="1">
      <c r="E953" s="18"/>
      <c r="G953" s="47"/>
      <c r="H953" s="16"/>
      <c r="M953" s="18"/>
    </row>
    <row r="954" ht="14.25" customHeight="1">
      <c r="E954" s="18"/>
      <c r="G954" s="47"/>
      <c r="H954" s="16"/>
      <c r="M954" s="18"/>
    </row>
    <row r="955" ht="14.25" customHeight="1">
      <c r="E955" s="18"/>
      <c r="G955" s="47"/>
      <c r="H955" s="16"/>
      <c r="M955" s="18"/>
    </row>
    <row r="956" ht="14.25" customHeight="1">
      <c r="E956" s="18"/>
      <c r="G956" s="47"/>
      <c r="H956" s="16"/>
      <c r="M956" s="18"/>
    </row>
    <row r="957" ht="14.25" customHeight="1">
      <c r="E957" s="18"/>
      <c r="G957" s="47"/>
      <c r="H957" s="16"/>
      <c r="M957" s="18"/>
    </row>
    <row r="958" ht="14.25" customHeight="1">
      <c r="E958" s="18"/>
      <c r="G958" s="47"/>
      <c r="H958" s="16"/>
      <c r="M958" s="18"/>
    </row>
    <row r="959" ht="14.25" customHeight="1">
      <c r="E959" s="18"/>
      <c r="G959" s="47"/>
      <c r="H959" s="16"/>
      <c r="M959" s="18"/>
    </row>
    <row r="960" ht="14.25" customHeight="1">
      <c r="E960" s="18"/>
      <c r="G960" s="47"/>
      <c r="H960" s="16"/>
      <c r="M960" s="18"/>
    </row>
    <row r="961" ht="14.25" customHeight="1">
      <c r="E961" s="18"/>
      <c r="G961" s="47"/>
      <c r="H961" s="16"/>
      <c r="M961" s="18"/>
    </row>
    <row r="962" ht="14.25" customHeight="1">
      <c r="E962" s="18"/>
      <c r="G962" s="47"/>
      <c r="H962" s="16"/>
      <c r="M962" s="18"/>
    </row>
    <row r="963" ht="14.25" customHeight="1">
      <c r="E963" s="18"/>
      <c r="G963" s="47"/>
      <c r="H963" s="16"/>
      <c r="M963" s="18"/>
    </row>
    <row r="964" ht="14.25" customHeight="1">
      <c r="E964" s="18"/>
      <c r="G964" s="47"/>
      <c r="H964" s="16"/>
      <c r="M964" s="18"/>
    </row>
    <row r="965" ht="14.25" customHeight="1">
      <c r="E965" s="18"/>
      <c r="G965" s="47"/>
      <c r="H965" s="16"/>
      <c r="M965" s="18"/>
    </row>
    <row r="966" ht="14.25" customHeight="1">
      <c r="E966" s="18"/>
      <c r="G966" s="47"/>
      <c r="H966" s="16"/>
      <c r="M966" s="18"/>
    </row>
    <row r="967" ht="14.25" customHeight="1">
      <c r="E967" s="18"/>
      <c r="G967" s="47"/>
      <c r="H967" s="16"/>
      <c r="M967" s="18"/>
    </row>
    <row r="968" ht="14.25" customHeight="1">
      <c r="E968" s="18"/>
      <c r="G968" s="47"/>
      <c r="H968" s="16"/>
      <c r="M968" s="18"/>
    </row>
    <row r="969" ht="14.25" customHeight="1">
      <c r="E969" s="18"/>
      <c r="G969" s="47"/>
      <c r="H969" s="16"/>
      <c r="M969" s="18"/>
    </row>
    <row r="970" ht="14.25" customHeight="1">
      <c r="E970" s="18"/>
      <c r="G970" s="47"/>
      <c r="H970" s="16"/>
      <c r="M970" s="18"/>
    </row>
    <row r="971" ht="14.25" customHeight="1">
      <c r="E971" s="18"/>
      <c r="G971" s="47"/>
      <c r="H971" s="16"/>
      <c r="M971" s="18"/>
    </row>
    <row r="972" ht="14.25" customHeight="1">
      <c r="E972" s="18"/>
      <c r="G972" s="47"/>
      <c r="H972" s="16"/>
      <c r="M972" s="18"/>
    </row>
    <row r="973" ht="14.25" customHeight="1">
      <c r="E973" s="18"/>
      <c r="G973" s="47"/>
      <c r="H973" s="16"/>
      <c r="M973" s="18"/>
    </row>
    <row r="974" ht="14.25" customHeight="1">
      <c r="E974" s="18"/>
      <c r="G974" s="47"/>
      <c r="H974" s="16"/>
      <c r="M974" s="18"/>
    </row>
    <row r="975" ht="14.25" customHeight="1">
      <c r="E975" s="18"/>
      <c r="G975" s="47"/>
      <c r="H975" s="16"/>
      <c r="M975" s="18"/>
    </row>
    <row r="976" ht="14.25" customHeight="1">
      <c r="E976" s="18"/>
      <c r="G976" s="47"/>
      <c r="H976" s="16"/>
      <c r="M976" s="18"/>
    </row>
    <row r="977" ht="14.25" customHeight="1">
      <c r="E977" s="18"/>
      <c r="G977" s="47"/>
      <c r="H977" s="16"/>
      <c r="M977" s="18"/>
    </row>
    <row r="978" ht="14.25" customHeight="1">
      <c r="E978" s="18"/>
      <c r="G978" s="47"/>
      <c r="H978" s="16"/>
      <c r="M978" s="18"/>
    </row>
    <row r="979" ht="14.25" customHeight="1">
      <c r="E979" s="18"/>
      <c r="G979" s="47"/>
      <c r="H979" s="16"/>
      <c r="M979" s="18"/>
    </row>
    <row r="980" ht="14.25" customHeight="1">
      <c r="E980" s="18"/>
      <c r="G980" s="47"/>
      <c r="H980" s="16"/>
      <c r="M980" s="18"/>
    </row>
    <row r="981" ht="14.25" customHeight="1">
      <c r="E981" s="18"/>
      <c r="G981" s="47"/>
      <c r="H981" s="16"/>
      <c r="M981" s="18"/>
    </row>
    <row r="982" ht="14.25" customHeight="1">
      <c r="E982" s="18"/>
      <c r="G982" s="47"/>
      <c r="H982" s="16"/>
      <c r="M982" s="18"/>
    </row>
    <row r="983" ht="14.25" customHeight="1">
      <c r="E983" s="18"/>
      <c r="G983" s="47"/>
      <c r="H983" s="16"/>
      <c r="M983" s="18"/>
    </row>
    <row r="984" ht="14.25" customHeight="1">
      <c r="E984" s="18"/>
      <c r="G984" s="47"/>
      <c r="H984" s="16"/>
      <c r="M984" s="18"/>
    </row>
    <row r="985" ht="14.25" customHeight="1">
      <c r="E985" s="18"/>
      <c r="G985" s="47"/>
      <c r="H985" s="16"/>
      <c r="M985" s="18"/>
    </row>
    <row r="986" ht="14.25" customHeight="1">
      <c r="E986" s="18"/>
      <c r="G986" s="47"/>
      <c r="H986" s="16"/>
      <c r="M986" s="18"/>
    </row>
    <row r="987" ht="14.25" customHeight="1">
      <c r="E987" s="18"/>
      <c r="G987" s="47"/>
      <c r="H987" s="16"/>
      <c r="M987" s="18"/>
    </row>
    <row r="988" ht="14.25" customHeight="1">
      <c r="E988" s="18"/>
      <c r="G988" s="47"/>
      <c r="H988" s="16"/>
      <c r="M988" s="18"/>
    </row>
    <row r="989" ht="14.25" customHeight="1">
      <c r="E989" s="18"/>
      <c r="G989" s="47"/>
      <c r="H989" s="16"/>
      <c r="M989" s="18"/>
    </row>
    <row r="990" ht="14.25" customHeight="1">
      <c r="E990" s="18"/>
      <c r="G990" s="47"/>
      <c r="H990" s="16"/>
      <c r="M990" s="18"/>
    </row>
    <row r="991" ht="14.25" customHeight="1">
      <c r="E991" s="18"/>
      <c r="G991" s="47"/>
      <c r="H991" s="16"/>
      <c r="M991" s="18"/>
    </row>
    <row r="992" ht="14.25" customHeight="1">
      <c r="E992" s="18"/>
      <c r="G992" s="47"/>
      <c r="H992" s="16"/>
      <c r="M992" s="18"/>
    </row>
    <row r="993" ht="14.25" customHeight="1">
      <c r="E993" s="18"/>
      <c r="G993" s="47"/>
      <c r="H993" s="16"/>
      <c r="M993" s="18"/>
    </row>
    <row r="994" ht="14.25" customHeight="1">
      <c r="E994" s="18"/>
      <c r="G994" s="47"/>
      <c r="H994" s="16"/>
      <c r="M994" s="18"/>
    </row>
    <row r="995" ht="14.25" customHeight="1">
      <c r="E995" s="18"/>
      <c r="G995" s="47"/>
      <c r="H995" s="16"/>
      <c r="M995" s="18"/>
    </row>
    <row r="996" ht="14.25" customHeight="1">
      <c r="E996" s="18"/>
      <c r="G996" s="47"/>
      <c r="H996" s="16"/>
      <c r="M996" s="18"/>
    </row>
    <row r="997" ht="14.25" customHeight="1">
      <c r="E997" s="18"/>
      <c r="G997" s="47"/>
      <c r="H997" s="16"/>
      <c r="M997" s="18"/>
    </row>
    <row r="998" ht="14.25" customHeight="1">
      <c r="E998" s="18"/>
      <c r="G998" s="47"/>
      <c r="H998" s="16"/>
      <c r="M998" s="18"/>
    </row>
    <row r="999" ht="14.25" customHeight="1">
      <c r="E999" s="18"/>
      <c r="G999" s="47"/>
      <c r="H999" s="16"/>
      <c r="M999" s="18"/>
    </row>
    <row r="1000" ht="14.25" customHeight="1">
      <c r="E1000" s="18"/>
      <c r="G1000" s="47"/>
      <c r="H1000" s="16"/>
      <c r="M1000" s="18"/>
    </row>
  </sheetData>
  <customSheetViews>
    <customSheetView guid="{816CCDCD-96DF-4524-BE58-CA28A299B5E5}" filter="1" showAutoFilter="1">
      <autoFilter ref="$A$1:$M$599"/>
      <extLst>
        <ext uri="GoogleSheetsCustomDataVersion1">
          <go:sheetsCustomData xmlns:go="http://customooxmlschemas.google.com/" filterViewId="334617563"/>
        </ext>
      </extLst>
    </customSheetView>
  </customSheetView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2021-03-02T11:11:12Z</dcterms:created>
  <dc:creator>Rithwik Ambatipudi</dc:creator>
</cp:coreProperties>
</file>