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>
    <definedName hidden="1" localSheetId="0" name="_xlnm._FilterDatabase">Sheet1!$A$2:$Z$16</definedName>
    <definedName hidden="1" localSheetId="3" name="Z_4E5DA024_416B_43CB_BDD7_9DD16291F499_.wvu.FilterData">Sheet4!$A$3:$F$69</definedName>
  </definedNames>
  <calcPr/>
  <customWorkbookViews>
    <customWorkbookView activeSheetId="0" maximized="1" tabRatio="600" windowHeight="0" windowWidth="0" guid="{4E5DA024-416B-43CB-BDD7-9DD16291F499}" name="Filter 1"/>
  </customWorkbookViews>
</workbook>
</file>

<file path=xl/sharedStrings.xml><?xml version="1.0" encoding="utf-8"?>
<sst xmlns="http://schemas.openxmlformats.org/spreadsheetml/2006/main" count="427" uniqueCount="111">
  <si>
    <t>Consider these parameters in multicollinearity</t>
  </si>
  <si>
    <t>Employee</t>
  </si>
  <si>
    <t>Job Title</t>
  </si>
  <si>
    <t>Job Grade</t>
  </si>
  <si>
    <t>Gender</t>
  </si>
  <si>
    <t>Full/Part Time</t>
  </si>
  <si>
    <t>Total Compensation</t>
  </si>
  <si>
    <t>Years of Experience</t>
  </si>
  <si>
    <t>Performance Score/Rating</t>
  </si>
  <si>
    <t>Pay Measured by Quality/
 Quantity of Work?</t>
  </si>
  <si>
    <t>Location</t>
  </si>
  <si>
    <t>Special Qualifications</t>
  </si>
  <si>
    <t>% of Time Traveling</t>
  </si>
  <si>
    <t>Shifts</t>
  </si>
  <si>
    <t>Exempt Status
Y/N</t>
  </si>
  <si>
    <t>VIF</t>
  </si>
  <si>
    <t>ID100</t>
  </si>
  <si>
    <t>Citizen Developer</t>
  </si>
  <si>
    <t>Male</t>
  </si>
  <si>
    <t>Full</t>
  </si>
  <si>
    <t>Not Applicable</t>
  </si>
  <si>
    <t>Regular</t>
  </si>
  <si>
    <t>Y</t>
  </si>
  <si>
    <t>ID101</t>
  </si>
  <si>
    <t>Female</t>
  </si>
  <si>
    <t>Yes</t>
  </si>
  <si>
    <t>ID102</t>
  </si>
  <si>
    <t>ID103</t>
  </si>
  <si>
    <t>Product Manager</t>
  </si>
  <si>
    <t>ID104</t>
  </si>
  <si>
    <t>DevOps Engineer</t>
  </si>
  <si>
    <t>Night</t>
  </si>
  <si>
    <t>ID105</t>
  </si>
  <si>
    <t>ID106</t>
  </si>
  <si>
    <t>Software Engineer</t>
  </si>
  <si>
    <t>ID107</t>
  </si>
  <si>
    <t>ID108</t>
  </si>
  <si>
    <t>Implementation Manager</t>
  </si>
  <si>
    <t>ID109</t>
  </si>
  <si>
    <t>ID110</t>
  </si>
  <si>
    <t>ID111</t>
  </si>
  <si>
    <t>ID112</t>
  </si>
  <si>
    <t>ID113</t>
  </si>
  <si>
    <t>N</t>
  </si>
  <si>
    <t>EQ1</t>
  </si>
  <si>
    <t>EQ2</t>
  </si>
  <si>
    <t>EQ3</t>
  </si>
  <si>
    <t>EQ4</t>
  </si>
  <si>
    <t>Pay Measured by Quality/
  Quantity of Work?</t>
  </si>
  <si>
    <t>EQ5</t>
  </si>
  <si>
    <t>EQ6</t>
  </si>
  <si>
    <t>EQ7</t>
  </si>
  <si>
    <t>EQ8</t>
  </si>
  <si>
    <t>EQ</t>
  </si>
  <si>
    <t>Variable</t>
  </si>
  <si>
    <t>R squared error</t>
  </si>
  <si>
    <t>1 - R sqr</t>
  </si>
  <si>
    <t>Total compensation</t>
  </si>
  <si>
    <t>Male - 1</t>
  </si>
  <si>
    <t>Yes - 1</t>
  </si>
  <si>
    <t>Applicable - 1</t>
  </si>
  <si>
    <t>Female - 0</t>
  </si>
  <si>
    <t>No - 0</t>
  </si>
  <si>
    <t>Exp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</si>
  <si>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</si>
  <si>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</si>
  <si>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</si>
  <si>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</si>
  <si>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</si>
  <si>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</si>
  <si>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</si>
  <si>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</si>
  <si>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</si>
  <si>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</si>
  <si>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</si>
  <si>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</si>
  <si>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</si>
  <si>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Rating</t>
  </si>
  <si>
    <t>Total</t>
  </si>
  <si>
    <t>No of men making more</t>
  </si>
  <si>
    <t>Percentage of men making more</t>
  </si>
  <si>
    <t>Column Labels</t>
  </si>
  <si>
    <t>Grand Total</t>
  </si>
  <si>
    <t>No of Records</t>
  </si>
  <si>
    <t>Do men make more than women</t>
  </si>
  <si>
    <t>Average of Total Compensation</t>
  </si>
  <si>
    <t>$ 49,571</t>
  </si>
  <si>
    <t>-</t>
  </si>
  <si>
    <t>Row Labels</t>
  </si>
  <si>
    <t>$ 49,167</t>
  </si>
  <si>
    <t>$ 47,500</t>
  </si>
  <si>
    <t>1,00,000</t>
  </si>
  <si>
    <t>$ 80,000</t>
  </si>
  <si>
    <t>$ 29,500</t>
  </si>
  <si>
    <t>$ 42,500</t>
  </si>
  <si>
    <t>$ 47,333</t>
  </si>
  <si>
    <t>$ 51,250</t>
  </si>
  <si>
    <t>$ 45,000</t>
  </si>
  <si>
    <t>$ 53,333</t>
  </si>
  <si>
    <t>when i double click on this then i want to see that individual person who gets less pay</t>
  </si>
  <si>
    <t>$ 60,000</t>
  </si>
  <si>
    <t>$ 1,00,000</t>
  </si>
  <si>
    <t>$ 30,000</t>
  </si>
  <si>
    <t>$ 49,750</t>
  </si>
  <si>
    <t>$ 57,500</t>
  </si>
  <si>
    <t>$ 65,000</t>
  </si>
  <si>
    <t>(blank)</t>
  </si>
  <si>
    <t>$ 45,364</t>
  </si>
  <si>
    <t>$ 49,875</t>
  </si>
  <si>
    <t>$ 77,500</t>
  </si>
  <si>
    <t>$ 44,917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</si>
</sst>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1.0"/>
      <color theme="1"/>
      <name val="Calibri"/>
    </font>
    <font/>
    <font>
      <color theme="1"/>
      <name val="Arial"/>
    </font>
    <font>
      <b/>
      <color theme="1"/>
      <name val="Arial"/>
    </font>
    <font>
      <i/>
      <sz val="11.0"/>
      <color theme="1"/>
      <name val="Calibri"/>
    </font>
    <font>
      <sz val="11.0"/>
      <color rgb="FF000000"/>
      <name val="Calibri"/>
    </font>
    <font>
      <color rgb="FF000000"/>
      <name val="Roboto"/>
    </font>
    <font>
      <color rgb="FF000000"/>
      <name val="Arial"/>
    </font>
    <font>
      <b/>
      <color rgb="FF000000"/>
      <name val="Arial"/>
    </font>
    <font>
      <b/>
      <sz val="11.0"/>
      <color rgb="FF000000"/>
      <name val="Calibri"/>
    </font>
    <font>
      <i/>
      <sz val="11.0"/>
      <color rgb="FF000000"/>
      <name val="Calibri"/>
    </font>
    <font>
      <i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28E86"/>
        <bgColor rgb="FFF28E86"/>
      </patternFill>
    </fill>
    <fill>
      <patternFill patternType="solid">
        <fgColor rgb="FFFDE49B"/>
        <bgColor rgb="FFFDE49B"/>
      </patternFill>
    </fill>
    <fill>
      <patternFill patternType="solid">
        <fgColor rgb="FFE06666"/>
        <bgColor rgb="FFE06666"/>
      </patternFill>
    </fill>
    <fill>
      <patternFill patternType="solid">
        <fgColor rgb="FFB3CEFB"/>
        <bgColor rgb="FFB3CEFB"/>
      </patternFill>
    </fill>
    <fill>
      <patternFill patternType="solid">
        <fgColor rgb="FFCFE2F3"/>
        <bgColor rgb="FFCFE2F3"/>
      </patternFill>
    </fill>
    <fill>
      <patternFill patternType="solid">
        <fgColor rgb="FFD9E7FD"/>
        <bgColor rgb="FFD9E7FD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5" fillId="0" fontId="5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horizontal="right" readingOrder="0" shrinkToFit="0" vertical="bottom" wrapText="0"/>
    </xf>
    <xf borderId="4" fillId="0" fontId="6" numFmtId="0" xfId="0" applyAlignment="1" applyBorder="1" applyFont="1">
      <alignment horizontal="right"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shrinkToFit="0" vertical="bottom" wrapText="0"/>
    </xf>
    <xf borderId="4" fillId="0" fontId="6" numFmtId="9" xfId="0" applyAlignment="1" applyBorder="1" applyFont="1" applyNumberFormat="1">
      <alignment readingOrder="0" shrinkToFit="0" vertical="bottom" wrapText="0"/>
    </xf>
    <xf borderId="4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0" fontId="3" numFmtId="0" xfId="0" applyBorder="1" applyFont="1"/>
    <xf borderId="4" fillId="4" fontId="7" numFmtId="0" xfId="0" applyAlignment="1" applyBorder="1" applyFill="1" applyFont="1">
      <alignment readingOrder="0"/>
    </xf>
    <xf borderId="0" fillId="0" fontId="6" numFmtId="0" xfId="0" applyAlignment="1" applyFont="1">
      <alignment shrinkToFit="0" vertical="bottom" wrapText="0"/>
    </xf>
    <xf borderId="0" fillId="4" fontId="8" numFmtId="0" xfId="0" applyAlignment="1" applyFont="1">
      <alignment shrinkToFit="0" vertical="bottom" wrapText="0"/>
    </xf>
    <xf borderId="0" fillId="4" fontId="8" numFmtId="0" xfId="0" applyAlignment="1" applyFont="1">
      <alignment readingOrder="0" shrinkToFit="0" vertical="bottom" wrapText="0"/>
    </xf>
    <xf borderId="3" fillId="4" fontId="6" numFmtId="0" xfId="0" applyAlignment="1" applyBorder="1" applyFont="1">
      <alignment horizontal="center" readingOrder="0" shrinkToFit="0" vertical="bottom" wrapText="0"/>
    </xf>
    <xf borderId="5" fillId="4" fontId="6" numFmtId="0" xfId="0" applyAlignment="1" applyBorder="1" applyFont="1">
      <alignment horizontal="center" readingOrder="0" shrinkToFit="0" vertical="bottom" wrapText="0"/>
    </xf>
    <xf borderId="6" fillId="4" fontId="6" numFmtId="0" xfId="0" applyAlignment="1" applyBorder="1" applyFont="1">
      <alignment horizontal="center" readingOrder="0" shrinkToFit="0" vertical="bottom" wrapText="0"/>
    </xf>
    <xf borderId="0" fillId="5" fontId="8" numFmtId="0" xfId="0" applyAlignment="1" applyFill="1" applyFont="1">
      <alignment shrinkToFit="0" vertical="bottom" wrapText="0"/>
    </xf>
    <xf borderId="0" fillId="5" fontId="8" numFmtId="0" xfId="0" applyAlignment="1" applyFont="1">
      <alignment readingOrder="0" shrinkToFit="0" vertical="bottom" wrapText="0"/>
    </xf>
    <xf borderId="6" fillId="5" fontId="6" numFmtId="0" xfId="0" applyAlignment="1" applyBorder="1" applyFont="1">
      <alignment horizontal="center" readingOrder="0" shrinkToFit="0" vertical="bottom" wrapText="0"/>
    </xf>
    <xf borderId="3" fillId="5" fontId="6" numFmtId="0" xfId="0" applyAlignment="1" applyBorder="1" applyFont="1">
      <alignment horizontal="center" readingOrder="0" shrinkToFit="0" vertical="bottom" wrapText="0"/>
    </xf>
    <xf borderId="0" fillId="6" fontId="8" numFmtId="0" xfId="0" applyAlignment="1" applyFill="1" applyFont="1">
      <alignment shrinkToFit="0" vertical="bottom" wrapText="0"/>
    </xf>
    <xf borderId="0" fillId="6" fontId="8" numFmtId="0" xfId="0" applyAlignment="1" applyFont="1">
      <alignment readingOrder="0" shrinkToFit="0" vertical="bottom" wrapText="0"/>
    </xf>
    <xf borderId="5" fillId="6" fontId="6" numFmtId="0" xfId="0" applyAlignment="1" applyBorder="1" applyFont="1">
      <alignment horizontal="center" readingOrder="0" shrinkToFit="0" vertical="bottom" wrapText="0"/>
    </xf>
    <xf borderId="6" fillId="6" fontId="6" numFmtId="0" xfId="0" applyAlignment="1" applyBorder="1" applyFont="1">
      <alignment horizontal="center" readingOrder="0" shrinkToFit="0" vertical="bottom" wrapText="0"/>
    </xf>
    <xf borderId="4" fillId="6" fontId="6" numFmtId="0" xfId="0" applyAlignment="1" applyBorder="1" applyFont="1">
      <alignment horizontal="center" readingOrder="0" vertical="bottom"/>
    </xf>
    <xf borderId="0" fillId="7" fontId="8" numFmtId="0" xfId="0" applyAlignment="1" applyFill="1" applyFont="1">
      <alignment shrinkToFit="0" vertical="bottom" wrapText="0"/>
    </xf>
    <xf borderId="0" fillId="7" fontId="8" numFmtId="0" xfId="0" applyAlignment="1" applyFont="1">
      <alignment readingOrder="0" shrinkToFit="0" vertical="bottom" wrapText="0"/>
    </xf>
    <xf borderId="4" fillId="7" fontId="6" numFmtId="0" xfId="0" applyAlignment="1" applyBorder="1" applyFont="1">
      <alignment horizontal="center" readingOrder="0" vertical="bottom"/>
    </xf>
    <xf borderId="4" fillId="7" fontId="6" numFmtId="0" xfId="0" applyAlignment="1" applyBorder="1" applyFont="1">
      <alignment readingOrder="0" vertical="bottom"/>
    </xf>
    <xf borderId="0" fillId="7" fontId="3" numFmtId="0" xfId="0" applyFont="1"/>
    <xf borderId="0" fillId="0" fontId="8" numFmtId="0" xfId="0" applyAlignment="1" applyFont="1">
      <alignment shrinkToFit="0" vertical="bottom" wrapText="0"/>
    </xf>
    <xf borderId="0" fillId="8" fontId="8" numFmtId="0" xfId="0" applyAlignment="1" applyFill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5" fontId="8" numFmtId="0" xfId="0" applyAlignment="1" applyFont="1">
      <alignment horizontal="right" readingOrder="0" shrinkToFit="0" vertical="bottom" wrapText="0"/>
    </xf>
    <xf borderId="0" fillId="5" fontId="9" numFmtId="0" xfId="0" applyAlignment="1" applyFont="1">
      <alignment horizontal="right" readingOrder="0" shrinkToFit="0" vertical="bottom" wrapText="0"/>
    </xf>
    <xf borderId="0" fillId="6" fontId="8" numFmtId="0" xfId="0" applyAlignment="1" applyFont="1">
      <alignment horizontal="right" readingOrder="0" shrinkToFit="0" vertical="bottom" wrapText="0"/>
    </xf>
    <xf borderId="0" fillId="6" fontId="9" numFmtId="0" xfId="0" applyAlignment="1" applyFont="1">
      <alignment horizontal="right" readingOrder="0" shrinkToFit="0" vertical="bottom" wrapText="0"/>
    </xf>
    <xf borderId="4" fillId="2" fontId="8" numFmtId="0" xfId="0" applyAlignment="1" applyBorder="1" applyFont="1">
      <alignment vertical="bottom"/>
    </xf>
    <xf borderId="7" fillId="2" fontId="8" numFmtId="0" xfId="0" applyAlignment="1" applyBorder="1" applyFont="1">
      <alignment vertical="bottom"/>
    </xf>
    <xf borderId="1" fillId="3" fontId="10" numFmtId="0" xfId="0" applyAlignment="1" applyBorder="1" applyFont="1">
      <alignment horizontal="center" readingOrder="0" vertical="bottom"/>
    </xf>
    <xf borderId="0" fillId="0" fontId="8" numFmtId="0" xfId="0" applyAlignment="1" applyFont="1">
      <alignment shrinkToFit="0" vertical="bottom" wrapText="0"/>
    </xf>
    <xf borderId="4" fillId="2" fontId="10" numFmtId="0" xfId="0" applyAlignment="1" applyBorder="1" applyFont="1">
      <alignment horizontal="center" readingOrder="0" vertical="bottom"/>
    </xf>
    <xf borderId="4" fillId="3" fontId="10" numFmtId="0" xfId="0" applyAlignment="1" applyBorder="1" applyFont="1">
      <alignment horizontal="center" readingOrder="0" vertical="bottom"/>
    </xf>
    <xf borderId="4" fillId="3" fontId="10" numFmtId="0" xfId="0" applyAlignment="1" applyBorder="1" applyFont="1">
      <alignment readingOrder="0" vertical="bottom"/>
    </xf>
    <xf borderId="4" fillId="0" fontId="11" numFmtId="0" xfId="0" applyAlignment="1" applyBorder="1" applyFont="1">
      <alignment readingOrder="0" vertical="bottom"/>
    </xf>
    <xf borderId="4" fillId="0" fontId="11" numFmtId="0" xfId="0" applyAlignment="1" applyBorder="1" applyFont="1">
      <alignment horizontal="right" readingOrder="0" vertical="bottom"/>
    </xf>
    <xf borderId="4" fillId="0" fontId="6" numFmtId="0" xfId="0" applyAlignment="1" applyBorder="1" applyFont="1">
      <alignment horizontal="right" readingOrder="0" vertical="bottom"/>
    </xf>
    <xf borderId="4" fillId="0" fontId="8" numFmtId="0" xfId="0" applyAlignment="1" applyBorder="1" applyFont="1">
      <alignment horizontal="right" readingOrder="0" vertical="bottom"/>
    </xf>
    <xf borderId="4" fillId="0" fontId="6" numFmtId="9" xfId="0" applyAlignment="1" applyBorder="1" applyFont="1" applyNumberFormat="1">
      <alignment horizontal="right" readingOrder="0" vertical="bottom"/>
    </xf>
    <xf borderId="4" fillId="4" fontId="7" numFmtId="0" xfId="0" applyAlignment="1" applyBorder="1" applyFont="1">
      <alignment horizontal="right" readingOrder="0" vertical="bottom"/>
    </xf>
    <xf borderId="0" fillId="0" fontId="6" numFmtId="0" xfId="0" applyAlignment="1" applyFont="1">
      <alignment readingOrder="0" shrinkToFit="0" vertical="bottom" wrapText="0"/>
    </xf>
    <xf borderId="2" fillId="0" fontId="12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7" fillId="0" fontId="8" numFmtId="0" xfId="0" applyAlignment="1" applyBorder="1" applyFont="1">
      <alignment readingOrder="0" shrinkToFit="0" vertical="bottom" wrapText="0"/>
    </xf>
    <xf borderId="7" fillId="0" fontId="8" numFmtId="0" xfId="0" applyAlignment="1" applyBorder="1" applyFont="1">
      <alignment horizontal="right" readingOrder="0" shrinkToFit="0" vertical="bottom" wrapText="0"/>
    </xf>
    <xf borderId="7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9" fontId="3" numFmtId="0" xfId="0" applyAlignment="1" applyFill="1" applyFont="1">
      <alignment readingOrder="0"/>
    </xf>
    <xf borderId="0" fillId="9" fontId="3" numFmtId="0" xfId="0" applyAlignment="1" applyFont="1">
      <alignment readingOrder="0" shrinkToFit="0" wrapText="1"/>
    </xf>
    <xf borderId="0" fillId="0" fontId="8" numFmtId="10" xfId="0" applyAlignment="1" applyFont="1" applyNumberFormat="1">
      <alignment shrinkToFit="0" vertical="bottom" wrapText="0"/>
    </xf>
    <xf borderId="0" fillId="10" fontId="9" numFmtId="0" xfId="0" applyAlignment="1" applyFill="1" applyFont="1">
      <alignment horizontal="center" shrinkToFit="0" vertical="bottom" wrapText="0"/>
    </xf>
    <xf borderId="0" fillId="10" fontId="9" numFmtId="0" xfId="0" applyAlignment="1" applyFont="1">
      <alignment horizontal="center" readingOrder="0" shrinkToFit="0" vertical="bottom" wrapText="0"/>
    </xf>
    <xf borderId="0" fillId="10" fontId="9" numFmtId="4" xfId="0" applyAlignment="1" applyFont="1" applyNumberFormat="1">
      <alignment horizontal="center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8" numFmtId="4" xfId="0" applyAlignment="1" applyFont="1" applyNumberFormat="1">
      <alignment horizontal="center" shrinkToFit="0" vertical="bottom" wrapText="0"/>
    </xf>
    <xf borderId="0" fillId="10" fontId="9" numFmtId="4" xfId="0" applyAlignment="1" applyFont="1" applyNumberFormat="1">
      <alignment horizontal="center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9" numFmtId="4" xfId="0" applyAlignment="1" applyFont="1" applyNumberForma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8" numFmtId="4" xfId="0" applyAlignment="1" applyFont="1" applyNumberFormat="1">
      <alignment horizontal="center" readingOrder="0" shrinkToFit="0" vertical="bottom" wrapText="0"/>
    </xf>
    <xf borderId="0" fillId="10" fontId="9" numFmtId="0" xfId="0" applyAlignment="1" applyFont="1">
      <alignment horizontal="center" readingOrder="0" shrinkToFit="0" vertical="bottom" wrapText="0"/>
    </xf>
    <xf borderId="0" fillId="10" fontId="9" numFmtId="4" xfId="0" applyAlignment="1" applyFont="1" applyNumberFormat="1">
      <alignment horizontal="center" readingOrder="0" shrinkToFit="0" vertical="bottom" wrapText="0"/>
    </xf>
    <xf borderId="0" fillId="10" fontId="9" numFmtId="4" xfId="0" applyAlignment="1" applyFont="1" applyNumberFormat="1">
      <alignment horizontal="center" shrinkToFit="0" vertical="bottom" wrapText="0"/>
    </xf>
    <xf borderId="0" fillId="10" fontId="9" numFmtId="0" xfId="0" applyAlignment="1" applyFont="1">
      <alignment horizontal="center" shrinkToFit="0" vertical="bottom" wrapText="0"/>
    </xf>
    <xf borderId="0" fillId="0" fontId="8" numFmtId="4" xfId="0" applyAlignment="1" applyFont="1" applyNumberForma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23.0"/>
    <col customWidth="1" min="3" max="3" width="12.71"/>
    <col customWidth="1" min="4" max="4" width="10.43"/>
    <col customWidth="1" min="5" max="5" width="16.43"/>
    <col customWidth="1" min="6" max="6" width="21.29"/>
    <col customWidth="1" min="7" max="7" width="20.86"/>
    <col customWidth="1" min="8" max="8" width="26.86"/>
    <col customWidth="1" min="9" max="9" width="26.57"/>
    <col customWidth="1" min="10" max="10" width="13.57"/>
    <col customWidth="1" min="11" max="11" width="22.57"/>
    <col customWidth="1" min="12" max="12" width="20.86"/>
    <col customWidth="1" min="13" max="13" width="10.14"/>
    <col customWidth="1" min="14" max="14" width="17.29"/>
    <col customWidth="1" min="15" max="26" width="9.71"/>
  </cols>
  <sheetData>
    <row r="1">
      <c r="A1" s="1"/>
      <c r="B1" s="2"/>
      <c r="C1" s="1"/>
      <c r="D1" s="2"/>
      <c r="E1" s="1"/>
      <c r="F1" s="1"/>
      <c r="G1" s="3" t="s">
        <v>0</v>
      </c>
      <c r="H1" s="4"/>
      <c r="I1" s="4"/>
      <c r="J1" s="4"/>
      <c r="K1" s="4"/>
      <c r="L1" s="4"/>
      <c r="M1" s="5"/>
    </row>
    <row r="2">
      <c r="A2" s="6" t="s">
        <v>1</v>
      </c>
      <c r="B2" s="7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10" t="s">
        <v>13</v>
      </c>
      <c r="N2" s="11" t="s">
        <v>14</v>
      </c>
      <c r="O2" s="12" t="s">
        <v>15</v>
      </c>
    </row>
    <row r="3">
      <c r="A3" s="13" t="s">
        <v>16</v>
      </c>
      <c r="B3" s="14" t="s">
        <v>17</v>
      </c>
      <c r="C3" s="15">
        <v>1.0</v>
      </c>
      <c r="D3" s="14" t="s">
        <v>18</v>
      </c>
      <c r="E3" s="14" t="s">
        <v>19</v>
      </c>
      <c r="F3" s="15">
        <v>30000.0</v>
      </c>
      <c r="G3" s="16">
        <v>1.0</v>
      </c>
      <c r="H3" s="17">
        <v>2.0</v>
      </c>
      <c r="I3" s="18"/>
      <c r="J3" s="17" t="s">
        <v>20</v>
      </c>
      <c r="K3" s="17" t="s">
        <v>20</v>
      </c>
      <c r="L3" s="19">
        <v>0.0</v>
      </c>
      <c r="M3" s="20" t="s">
        <v>21</v>
      </c>
      <c r="N3" s="21" t="s">
        <v>22</v>
      </c>
    </row>
    <row r="4">
      <c r="A4" s="13" t="s">
        <v>23</v>
      </c>
      <c r="B4" s="14" t="s">
        <v>17</v>
      </c>
      <c r="C4" s="15">
        <v>1.0</v>
      </c>
      <c r="D4" s="14" t="s">
        <v>24</v>
      </c>
      <c r="E4" s="14" t="s">
        <v>19</v>
      </c>
      <c r="F4" s="15">
        <v>75000.0</v>
      </c>
      <c r="G4" s="16">
        <v>1.0</v>
      </c>
      <c r="H4" s="17">
        <v>5.0</v>
      </c>
      <c r="I4" s="17" t="s">
        <v>25</v>
      </c>
      <c r="J4" s="17" t="s">
        <v>20</v>
      </c>
      <c r="K4" s="17" t="s">
        <v>20</v>
      </c>
      <c r="L4" s="19">
        <v>0.0</v>
      </c>
      <c r="M4" s="20" t="s">
        <v>21</v>
      </c>
      <c r="N4" s="11" t="s">
        <v>22</v>
      </c>
    </row>
    <row r="5">
      <c r="A5" s="13" t="s">
        <v>26</v>
      </c>
      <c r="B5" s="14" t="s">
        <v>17</v>
      </c>
      <c r="C5" s="15">
        <v>1.0</v>
      </c>
      <c r="D5" s="14" t="s">
        <v>18</v>
      </c>
      <c r="E5" s="14" t="s">
        <v>19</v>
      </c>
      <c r="F5" s="15">
        <v>60000.0</v>
      </c>
      <c r="G5" s="16">
        <v>2.0</v>
      </c>
      <c r="H5" s="17">
        <v>4.0</v>
      </c>
      <c r="I5" s="17" t="s">
        <v>25</v>
      </c>
      <c r="J5" s="17" t="s">
        <v>20</v>
      </c>
      <c r="K5" s="17" t="s">
        <v>20</v>
      </c>
      <c r="L5" s="19">
        <v>0.0</v>
      </c>
      <c r="M5" s="20" t="s">
        <v>21</v>
      </c>
      <c r="N5" s="11" t="s">
        <v>22</v>
      </c>
    </row>
    <row r="6">
      <c r="A6" s="13" t="s">
        <v>27</v>
      </c>
      <c r="B6" s="14" t="s">
        <v>28</v>
      </c>
      <c r="C6" s="15">
        <v>4.0</v>
      </c>
      <c r="D6" s="14" t="s">
        <v>18</v>
      </c>
      <c r="E6" s="14" t="s">
        <v>19</v>
      </c>
      <c r="F6" s="15">
        <v>30000.0</v>
      </c>
      <c r="G6" s="17">
        <v>4.0</v>
      </c>
      <c r="H6" s="17">
        <v>3.0</v>
      </c>
      <c r="I6" s="18"/>
      <c r="J6" s="18"/>
      <c r="K6" s="18"/>
      <c r="L6" s="19">
        <v>0.0</v>
      </c>
      <c r="M6" s="20" t="s">
        <v>21</v>
      </c>
      <c r="N6" s="11" t="s">
        <v>22</v>
      </c>
    </row>
    <row r="7">
      <c r="A7" s="13" t="s">
        <v>29</v>
      </c>
      <c r="B7" s="14" t="s">
        <v>30</v>
      </c>
      <c r="C7" s="15">
        <v>2.0</v>
      </c>
      <c r="D7" s="14" t="s">
        <v>18</v>
      </c>
      <c r="E7" s="14" t="s">
        <v>19</v>
      </c>
      <c r="F7" s="15">
        <v>55000.0</v>
      </c>
      <c r="G7" s="17">
        <v>5.0</v>
      </c>
      <c r="H7" s="17">
        <v>5.0</v>
      </c>
      <c r="I7" s="18"/>
      <c r="J7" s="22"/>
      <c r="K7" s="17"/>
      <c r="L7" s="19">
        <v>0.0</v>
      </c>
      <c r="M7" s="23" t="s">
        <v>31</v>
      </c>
      <c r="N7" s="11" t="s">
        <v>22</v>
      </c>
    </row>
    <row r="8">
      <c r="A8" s="13" t="s">
        <v>32</v>
      </c>
      <c r="B8" s="14" t="s">
        <v>30</v>
      </c>
      <c r="C8" s="15">
        <v>2.0</v>
      </c>
      <c r="D8" s="14" t="s">
        <v>24</v>
      </c>
      <c r="E8" s="14" t="s">
        <v>19</v>
      </c>
      <c r="F8" s="15">
        <v>40000.0</v>
      </c>
      <c r="G8" s="17">
        <v>5.0</v>
      </c>
      <c r="H8" s="17">
        <v>5.0</v>
      </c>
      <c r="I8" s="18"/>
      <c r="J8" s="18"/>
      <c r="K8" s="18"/>
      <c r="L8" s="19">
        <v>0.0</v>
      </c>
      <c r="M8" s="20" t="s">
        <v>21</v>
      </c>
      <c r="N8" s="11" t="s">
        <v>22</v>
      </c>
    </row>
    <row r="9">
      <c r="A9" s="13" t="s">
        <v>33</v>
      </c>
      <c r="B9" s="14" t="s">
        <v>34</v>
      </c>
      <c r="C9" s="15">
        <v>5.0</v>
      </c>
      <c r="D9" s="14" t="s">
        <v>18</v>
      </c>
      <c r="E9" s="14" t="s">
        <v>19</v>
      </c>
      <c r="F9" s="15">
        <v>45000.0</v>
      </c>
      <c r="G9" s="17">
        <v>6.0</v>
      </c>
      <c r="H9" s="17">
        <v>4.0</v>
      </c>
      <c r="I9" s="18"/>
      <c r="J9" s="18"/>
      <c r="K9" s="18"/>
      <c r="L9" s="19">
        <v>0.0</v>
      </c>
      <c r="M9" s="20" t="s">
        <v>21</v>
      </c>
      <c r="N9" s="11" t="s">
        <v>22</v>
      </c>
    </row>
    <row r="10">
      <c r="A10" s="13" t="s">
        <v>35</v>
      </c>
      <c r="B10" s="14" t="s">
        <v>17</v>
      </c>
      <c r="C10" s="15">
        <v>1.0</v>
      </c>
      <c r="D10" s="14" t="s">
        <v>18</v>
      </c>
      <c r="E10" s="14" t="s">
        <v>19</v>
      </c>
      <c r="F10" s="15">
        <v>60000.0</v>
      </c>
      <c r="G10" s="16">
        <v>2.0</v>
      </c>
      <c r="H10" s="17">
        <v>4.0</v>
      </c>
      <c r="I10" s="17" t="s">
        <v>25</v>
      </c>
      <c r="J10" s="17" t="s">
        <v>20</v>
      </c>
      <c r="K10" s="17" t="s">
        <v>20</v>
      </c>
      <c r="L10" s="19">
        <v>0.0</v>
      </c>
      <c r="M10" s="20" t="s">
        <v>21</v>
      </c>
      <c r="N10" s="11" t="s">
        <v>22</v>
      </c>
    </row>
    <row r="11">
      <c r="A11" s="13" t="s">
        <v>36</v>
      </c>
      <c r="B11" s="14" t="s">
        <v>37</v>
      </c>
      <c r="C11" s="15">
        <v>3.0</v>
      </c>
      <c r="D11" s="14" t="s">
        <v>18</v>
      </c>
      <c r="E11" s="14" t="s">
        <v>19</v>
      </c>
      <c r="F11" s="15">
        <v>100000.0</v>
      </c>
      <c r="G11" s="17">
        <v>10.0</v>
      </c>
      <c r="H11" s="17">
        <v>3.0</v>
      </c>
      <c r="I11" s="18"/>
      <c r="J11" s="18"/>
      <c r="K11" s="18"/>
      <c r="L11" s="19">
        <v>0.0</v>
      </c>
      <c r="M11" s="23" t="s">
        <v>31</v>
      </c>
      <c r="N11" s="11" t="s">
        <v>22</v>
      </c>
    </row>
    <row r="12">
      <c r="A12" s="13" t="s">
        <v>38</v>
      </c>
      <c r="B12" s="14" t="s">
        <v>37</v>
      </c>
      <c r="C12" s="15">
        <v>3.0</v>
      </c>
      <c r="D12" s="14" t="s">
        <v>24</v>
      </c>
      <c r="E12" s="14" t="s">
        <v>19</v>
      </c>
      <c r="F12" s="15">
        <v>60000.0</v>
      </c>
      <c r="G12" s="17">
        <v>7.0</v>
      </c>
      <c r="H12" s="17">
        <v>5.0</v>
      </c>
      <c r="I12" s="18"/>
      <c r="J12" s="18"/>
      <c r="K12" s="18"/>
      <c r="L12" s="19">
        <v>0.0</v>
      </c>
      <c r="M12" s="20" t="s">
        <v>21</v>
      </c>
      <c r="N12" s="11" t="s">
        <v>22</v>
      </c>
    </row>
    <row r="13">
      <c r="A13" s="13" t="s">
        <v>39</v>
      </c>
      <c r="B13" s="14" t="s">
        <v>17</v>
      </c>
      <c r="C13" s="15">
        <v>1.0</v>
      </c>
      <c r="D13" s="14" t="s">
        <v>24</v>
      </c>
      <c r="E13" s="14" t="s">
        <v>19</v>
      </c>
      <c r="F13" s="15">
        <v>40000.0</v>
      </c>
      <c r="G13" s="16">
        <v>2.0</v>
      </c>
      <c r="H13" s="17">
        <v>3.0</v>
      </c>
      <c r="I13" s="18"/>
      <c r="J13" s="17" t="s">
        <v>20</v>
      </c>
      <c r="K13" s="17" t="s">
        <v>20</v>
      </c>
      <c r="L13" s="19">
        <v>0.0</v>
      </c>
      <c r="M13" s="20" t="s">
        <v>21</v>
      </c>
      <c r="N13" s="11" t="s">
        <v>22</v>
      </c>
    </row>
    <row r="14">
      <c r="A14" s="13" t="s">
        <v>40</v>
      </c>
      <c r="B14" s="14" t="s">
        <v>17</v>
      </c>
      <c r="C14" s="15">
        <v>1.0</v>
      </c>
      <c r="D14" s="14" t="s">
        <v>18</v>
      </c>
      <c r="E14" s="14" t="s">
        <v>19</v>
      </c>
      <c r="F14" s="15">
        <v>30000.0</v>
      </c>
      <c r="G14" s="16">
        <v>1.0</v>
      </c>
      <c r="H14" s="17">
        <v>2.0</v>
      </c>
      <c r="I14" s="18"/>
      <c r="J14" s="17" t="s">
        <v>20</v>
      </c>
      <c r="K14" s="17" t="s">
        <v>20</v>
      </c>
      <c r="L14" s="19">
        <v>0.0</v>
      </c>
      <c r="M14" s="20" t="s">
        <v>21</v>
      </c>
      <c r="N14" s="11" t="s">
        <v>22</v>
      </c>
    </row>
    <row r="15">
      <c r="A15" s="13" t="s">
        <v>41</v>
      </c>
      <c r="B15" s="14" t="s">
        <v>34</v>
      </c>
      <c r="C15" s="15">
        <v>5.0</v>
      </c>
      <c r="D15" s="14" t="s">
        <v>24</v>
      </c>
      <c r="E15" s="14" t="s">
        <v>19</v>
      </c>
      <c r="F15" s="15">
        <v>40000.0</v>
      </c>
      <c r="G15" s="17">
        <v>6.0</v>
      </c>
      <c r="H15" s="17">
        <v>4.0</v>
      </c>
      <c r="I15" s="18"/>
      <c r="J15" s="18"/>
      <c r="K15" s="18"/>
      <c r="L15" s="19">
        <v>0.0</v>
      </c>
      <c r="M15" s="20" t="s">
        <v>21</v>
      </c>
      <c r="N15" s="11" t="s">
        <v>22</v>
      </c>
    </row>
    <row r="16">
      <c r="A16" s="13" t="s">
        <v>42</v>
      </c>
      <c r="B16" s="14" t="s">
        <v>28</v>
      </c>
      <c r="C16" s="15">
        <v>4.0</v>
      </c>
      <c r="D16" s="14" t="s">
        <v>24</v>
      </c>
      <c r="E16" s="14" t="s">
        <v>19</v>
      </c>
      <c r="F16" s="15">
        <v>29000.0</v>
      </c>
      <c r="G16" s="17">
        <v>4.0</v>
      </c>
      <c r="H16" s="17">
        <v>3.0</v>
      </c>
      <c r="I16" s="18"/>
      <c r="J16" s="18"/>
      <c r="K16" s="18"/>
      <c r="L16" s="19">
        <v>0.0</v>
      </c>
      <c r="M16" s="20" t="s">
        <v>21</v>
      </c>
      <c r="N16" s="11" t="s">
        <v>43</v>
      </c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</sheetData>
  <autoFilter ref="$A$2:$Z$16"/>
  <mergeCells count="1">
    <mergeCell ref="G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57"/>
    <col customWidth="1" min="4" max="7" width="23.43"/>
    <col customWidth="1" min="8" max="8" width="23.14"/>
    <col customWidth="1" min="9" max="10" width="19.14"/>
  </cols>
  <sheetData>
    <row r="1">
      <c r="A1" s="25"/>
      <c r="B1" s="26" t="s">
        <v>44</v>
      </c>
      <c r="C1" s="27" t="s">
        <v>3</v>
      </c>
      <c r="D1" s="27" t="s">
        <v>4</v>
      </c>
      <c r="E1" s="27" t="s">
        <v>5</v>
      </c>
      <c r="F1" s="25"/>
      <c r="G1" s="25"/>
      <c r="H1" s="25"/>
      <c r="I1" s="25"/>
      <c r="J1" s="25"/>
      <c r="K1" s="25"/>
    </row>
    <row r="2">
      <c r="A2" s="25"/>
      <c r="B2" s="26" t="s">
        <v>45</v>
      </c>
      <c r="C2" s="28" t="s">
        <v>7</v>
      </c>
      <c r="D2" s="29" t="s">
        <v>8</v>
      </c>
      <c r="E2" s="25"/>
      <c r="F2" s="25"/>
      <c r="G2" s="25"/>
      <c r="H2" s="25"/>
      <c r="I2" s="25"/>
      <c r="J2" s="25"/>
      <c r="K2" s="25"/>
    </row>
    <row r="3">
      <c r="A3" s="25"/>
      <c r="B3" s="26" t="s">
        <v>46</v>
      </c>
      <c r="C3" s="29" t="s">
        <v>3</v>
      </c>
      <c r="D3" s="29" t="s">
        <v>4</v>
      </c>
      <c r="E3" s="27" t="s">
        <v>5</v>
      </c>
      <c r="F3" s="27" t="s">
        <v>7</v>
      </c>
      <c r="G3" s="27" t="s">
        <v>8</v>
      </c>
      <c r="H3" s="25"/>
      <c r="I3" s="25"/>
      <c r="J3" s="25"/>
      <c r="K3" s="25"/>
    </row>
    <row r="4">
      <c r="A4" s="30"/>
      <c r="B4" s="31" t="s">
        <v>47</v>
      </c>
      <c r="C4" s="32" t="s">
        <v>3</v>
      </c>
      <c r="D4" s="32" t="s">
        <v>4</v>
      </c>
      <c r="E4" s="32" t="s">
        <v>5</v>
      </c>
      <c r="F4" s="32" t="s">
        <v>7</v>
      </c>
      <c r="G4" s="32" t="s">
        <v>8</v>
      </c>
      <c r="H4" s="33" t="s">
        <v>48</v>
      </c>
      <c r="I4" s="33" t="s">
        <v>10</v>
      </c>
      <c r="J4" s="33" t="s">
        <v>11</v>
      </c>
      <c r="K4" s="33" t="s">
        <v>12</v>
      </c>
    </row>
    <row r="5">
      <c r="A5" s="34"/>
      <c r="B5" s="35" t="s">
        <v>49</v>
      </c>
      <c r="C5" s="36" t="s">
        <v>7</v>
      </c>
      <c r="D5" s="37" t="s">
        <v>8</v>
      </c>
      <c r="E5" s="37" t="s">
        <v>48</v>
      </c>
      <c r="F5" s="37" t="s">
        <v>10</v>
      </c>
      <c r="G5" s="37" t="s">
        <v>11</v>
      </c>
      <c r="H5" s="37" t="s">
        <v>12</v>
      </c>
      <c r="I5" s="34"/>
      <c r="J5" s="34"/>
      <c r="K5" s="34"/>
    </row>
    <row r="6">
      <c r="A6" s="25"/>
      <c r="B6" s="26" t="s">
        <v>50</v>
      </c>
      <c r="C6" s="29" t="s">
        <v>4</v>
      </c>
      <c r="D6" s="29" t="s">
        <v>5</v>
      </c>
      <c r="E6" s="29" t="s">
        <v>7</v>
      </c>
      <c r="F6" s="29" t="s">
        <v>8</v>
      </c>
      <c r="G6" s="29" t="s">
        <v>48</v>
      </c>
      <c r="H6" s="25"/>
      <c r="I6" s="25"/>
      <c r="J6" s="25"/>
      <c r="K6" s="25"/>
    </row>
    <row r="7">
      <c r="A7" s="34"/>
      <c r="B7" s="35" t="s">
        <v>51</v>
      </c>
      <c r="C7" s="38" t="s">
        <v>4</v>
      </c>
      <c r="D7" s="38" t="s">
        <v>7</v>
      </c>
      <c r="E7" s="38" t="s">
        <v>8</v>
      </c>
      <c r="F7" s="38" t="s">
        <v>9</v>
      </c>
      <c r="G7" s="38" t="s">
        <v>10</v>
      </c>
      <c r="H7" s="38" t="s">
        <v>11</v>
      </c>
      <c r="I7" s="38" t="s">
        <v>12</v>
      </c>
      <c r="J7" s="34"/>
      <c r="K7" s="34"/>
    </row>
    <row r="8">
      <c r="A8" s="39"/>
      <c r="B8" s="40" t="s">
        <v>52</v>
      </c>
      <c r="C8" s="41" t="s">
        <v>3</v>
      </c>
      <c r="D8" s="41" t="s">
        <v>4</v>
      </c>
      <c r="E8" s="41" t="s">
        <v>7</v>
      </c>
      <c r="F8" s="41" t="s">
        <v>8</v>
      </c>
      <c r="G8" s="41" t="s">
        <v>9</v>
      </c>
      <c r="H8" s="41" t="s">
        <v>10</v>
      </c>
      <c r="I8" s="41" t="s">
        <v>11</v>
      </c>
      <c r="J8" s="41" t="s">
        <v>12</v>
      </c>
      <c r="K8" s="42" t="s">
        <v>13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</row>
    <row r="10">
      <c r="A10" s="45" t="s">
        <v>53</v>
      </c>
      <c r="B10" s="45" t="s">
        <v>54</v>
      </c>
      <c r="C10" s="45" t="s">
        <v>55</v>
      </c>
      <c r="D10" s="45" t="s">
        <v>56</v>
      </c>
      <c r="E10" s="45" t="s">
        <v>15</v>
      </c>
      <c r="F10" s="44"/>
      <c r="G10" s="44"/>
      <c r="H10" s="44"/>
      <c r="I10" s="44"/>
      <c r="J10" s="44"/>
      <c r="K10" s="44"/>
    </row>
    <row r="11">
      <c r="A11" s="46">
        <v>1.0</v>
      </c>
      <c r="B11" s="47" t="s">
        <v>57</v>
      </c>
      <c r="C11" s="46">
        <v>0.277054848</v>
      </c>
      <c r="D11" s="46">
        <v>0.722945152</v>
      </c>
      <c r="E11" s="46">
        <v>1.383230798</v>
      </c>
      <c r="F11" s="44"/>
      <c r="G11" s="44"/>
      <c r="H11" s="44"/>
      <c r="I11" s="44"/>
      <c r="J11" s="44"/>
      <c r="K11" s="44"/>
    </row>
    <row r="12">
      <c r="A12" s="46">
        <v>2.0</v>
      </c>
      <c r="B12" s="47" t="s">
        <v>57</v>
      </c>
      <c r="C12" s="46">
        <v>0.032973909</v>
      </c>
      <c r="D12" s="46">
        <v>0.967026091</v>
      </c>
      <c r="E12" s="46">
        <v>1.034098262</v>
      </c>
      <c r="F12" s="44"/>
      <c r="G12" s="44"/>
      <c r="H12" s="44"/>
      <c r="I12" s="44"/>
      <c r="J12" s="44"/>
      <c r="K12" s="44"/>
    </row>
    <row r="13">
      <c r="A13" s="46">
        <v>3.0</v>
      </c>
      <c r="B13" s="47" t="s">
        <v>57</v>
      </c>
      <c r="C13" s="46">
        <v>0.614278444</v>
      </c>
      <c r="D13" s="46">
        <v>0.385721556</v>
      </c>
      <c r="E13" s="46">
        <v>2.592543726</v>
      </c>
      <c r="F13" s="44"/>
      <c r="G13" s="44"/>
      <c r="H13" s="44"/>
      <c r="I13" s="44"/>
      <c r="J13" s="44"/>
      <c r="K13" s="44"/>
    </row>
    <row r="14">
      <c r="A14" s="48">
        <v>4.0</v>
      </c>
      <c r="B14" s="31" t="s">
        <v>57</v>
      </c>
      <c r="C14" s="48">
        <v>0.975608873</v>
      </c>
      <c r="D14" s="48">
        <v>0.024391127</v>
      </c>
      <c r="E14" s="49">
        <v>40.99851633</v>
      </c>
      <c r="F14" s="30"/>
      <c r="G14" s="30"/>
      <c r="H14" s="30"/>
      <c r="I14" s="30"/>
      <c r="J14" s="30"/>
      <c r="K14" s="30"/>
    </row>
    <row r="15">
      <c r="A15" s="50">
        <v>5.0</v>
      </c>
      <c r="B15" s="35" t="s">
        <v>57</v>
      </c>
      <c r="C15" s="50">
        <v>0.856099546</v>
      </c>
      <c r="D15" s="50">
        <v>0.143900454</v>
      </c>
      <c r="E15" s="51">
        <v>6.949248418</v>
      </c>
      <c r="F15" s="34"/>
      <c r="G15" s="34"/>
      <c r="H15" s="34"/>
      <c r="I15" s="34"/>
      <c r="J15" s="34"/>
      <c r="K15" s="34"/>
    </row>
    <row r="16">
      <c r="A16" s="46">
        <v>6.0</v>
      </c>
      <c r="B16" s="47" t="s">
        <v>57</v>
      </c>
      <c r="C16" s="46">
        <v>0.706781924</v>
      </c>
      <c r="D16" s="46">
        <v>0.293218076</v>
      </c>
      <c r="E16" s="46">
        <v>3.41043094</v>
      </c>
      <c r="F16" s="44"/>
      <c r="G16" s="44"/>
      <c r="H16" s="44"/>
      <c r="I16" s="44"/>
      <c r="J16" s="44"/>
      <c r="K16" s="44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</row>
    <row r="18">
      <c r="A18" s="50">
        <v>7.0</v>
      </c>
      <c r="B18" s="35" t="s">
        <v>3</v>
      </c>
      <c r="C18" s="50">
        <v>0.88418194</v>
      </c>
      <c r="D18" s="50">
        <v>0.11581806</v>
      </c>
      <c r="E18" s="51">
        <v>8.634232024</v>
      </c>
      <c r="F18" s="34"/>
      <c r="G18" s="34"/>
      <c r="H18" s="34"/>
      <c r="I18" s="34"/>
      <c r="J18" s="34"/>
      <c r="K18" s="34"/>
    </row>
    <row r="19">
      <c r="A19" s="48">
        <v>8.0</v>
      </c>
      <c r="B19" s="31" t="s">
        <v>57</v>
      </c>
      <c r="C19" s="48">
        <v>0.96260982</v>
      </c>
      <c r="D19" s="48">
        <v>0.03739018</v>
      </c>
      <c r="E19" s="49">
        <v>26.74499013</v>
      </c>
      <c r="F19" s="30"/>
      <c r="G19" s="30"/>
      <c r="H19" s="30"/>
      <c r="I19" s="30"/>
      <c r="J19" s="30"/>
      <c r="K19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23.0"/>
    <col customWidth="1" min="3" max="3" width="9.86"/>
    <col customWidth="1" min="4" max="4" width="10.29"/>
    <col customWidth="1" min="5" max="5" width="41.29"/>
    <col customWidth="1" min="6" max="6" width="24.0"/>
    <col customWidth="1" min="7" max="7" width="23.71"/>
    <col customWidth="1" min="8" max="8" width="13.43"/>
    <col customWidth="1" min="9" max="9" width="19.71"/>
    <col customWidth="1" min="10" max="10" width="18.0"/>
    <col customWidth="1" min="11" max="11" width="6.0"/>
    <col customWidth="1" min="12" max="12" width="18.43"/>
  </cols>
  <sheetData>
    <row r="1">
      <c r="A1" s="52"/>
      <c r="B1" s="53"/>
      <c r="C1" s="53"/>
      <c r="D1" s="53"/>
      <c r="E1" s="54" t="s">
        <v>0</v>
      </c>
      <c r="F1" s="4"/>
      <c r="G1" s="4"/>
      <c r="H1" s="4"/>
      <c r="I1" s="4"/>
      <c r="J1" s="4"/>
      <c r="K1" s="5"/>
      <c r="L1" s="52"/>
      <c r="M1" s="55"/>
      <c r="N1" s="55"/>
      <c r="O1" s="55"/>
      <c r="P1" s="55"/>
      <c r="Q1" s="55"/>
      <c r="R1" s="55"/>
    </row>
    <row r="2">
      <c r="A2" s="56" t="s">
        <v>1</v>
      </c>
      <c r="B2" s="56" t="s">
        <v>2</v>
      </c>
      <c r="C2" s="56" t="s">
        <v>3</v>
      </c>
      <c r="D2" s="56" t="s">
        <v>4</v>
      </c>
      <c r="E2" s="57" t="s">
        <v>7</v>
      </c>
      <c r="F2" s="57" t="s">
        <v>8</v>
      </c>
      <c r="G2" s="57" t="s">
        <v>9</v>
      </c>
      <c r="H2" s="57" t="s">
        <v>10</v>
      </c>
      <c r="I2" s="57" t="s">
        <v>11</v>
      </c>
      <c r="J2" s="57" t="s">
        <v>12</v>
      </c>
      <c r="K2" s="58" t="s">
        <v>13</v>
      </c>
      <c r="L2" s="56" t="s">
        <v>6</v>
      </c>
      <c r="M2" s="55"/>
      <c r="N2" s="55"/>
      <c r="O2" s="55"/>
      <c r="P2" s="55"/>
      <c r="Q2" s="55"/>
      <c r="R2" s="55"/>
    </row>
    <row r="3">
      <c r="A3" s="59" t="s">
        <v>16</v>
      </c>
      <c r="B3" s="59" t="s">
        <v>17</v>
      </c>
      <c r="C3" s="60">
        <v>1.0</v>
      </c>
      <c r="D3" s="60">
        <v>1.0</v>
      </c>
      <c r="E3" s="61">
        <v>1.0</v>
      </c>
      <c r="F3" s="61">
        <v>2.0</v>
      </c>
      <c r="G3" s="62">
        <v>0.0</v>
      </c>
      <c r="H3" s="61">
        <v>0.0</v>
      </c>
      <c r="I3" s="61">
        <v>0.0</v>
      </c>
      <c r="J3" s="63">
        <v>0.0</v>
      </c>
      <c r="K3" s="62">
        <v>1.0</v>
      </c>
      <c r="L3" s="60">
        <v>30000.0</v>
      </c>
      <c r="M3" s="55"/>
      <c r="N3" s="55"/>
      <c r="O3" s="55"/>
      <c r="P3" s="55"/>
      <c r="Q3" s="55"/>
      <c r="R3" s="55"/>
    </row>
    <row r="4">
      <c r="A4" s="59" t="s">
        <v>23</v>
      </c>
      <c r="B4" s="59" t="s">
        <v>17</v>
      </c>
      <c r="C4" s="60">
        <v>1.0</v>
      </c>
      <c r="D4" s="60">
        <v>0.0</v>
      </c>
      <c r="E4" s="61">
        <v>1.0</v>
      </c>
      <c r="F4" s="61">
        <v>5.0</v>
      </c>
      <c r="G4" s="61">
        <v>1.0</v>
      </c>
      <c r="H4" s="61">
        <v>0.0</v>
      </c>
      <c r="I4" s="61">
        <v>0.0</v>
      </c>
      <c r="J4" s="63">
        <v>0.0</v>
      </c>
      <c r="K4" s="62">
        <v>1.0</v>
      </c>
      <c r="L4" s="60">
        <v>75000.0</v>
      </c>
      <c r="M4" s="55"/>
      <c r="N4" s="55"/>
      <c r="O4" s="55"/>
      <c r="P4" s="55"/>
      <c r="Q4" s="55"/>
      <c r="R4" s="55"/>
    </row>
    <row r="5">
      <c r="A5" s="59" t="s">
        <v>26</v>
      </c>
      <c r="B5" s="59" t="s">
        <v>17</v>
      </c>
      <c r="C5" s="60">
        <v>1.0</v>
      </c>
      <c r="D5" s="60">
        <v>1.0</v>
      </c>
      <c r="E5" s="61">
        <v>2.0</v>
      </c>
      <c r="F5" s="61">
        <v>4.0</v>
      </c>
      <c r="G5" s="61">
        <v>1.0</v>
      </c>
      <c r="H5" s="61">
        <v>0.0</v>
      </c>
      <c r="I5" s="61">
        <v>0.0</v>
      </c>
      <c r="J5" s="63">
        <v>0.0</v>
      </c>
      <c r="K5" s="62">
        <v>1.0</v>
      </c>
      <c r="L5" s="60">
        <v>60000.0</v>
      </c>
      <c r="M5" s="55"/>
      <c r="N5" s="55"/>
      <c r="O5" s="55"/>
      <c r="P5" s="55"/>
      <c r="Q5" s="55"/>
      <c r="R5" s="55"/>
    </row>
    <row r="6">
      <c r="A6" s="59" t="s">
        <v>27</v>
      </c>
      <c r="B6" s="59" t="s">
        <v>28</v>
      </c>
      <c r="C6" s="60">
        <v>4.0</v>
      </c>
      <c r="D6" s="60">
        <v>1.0</v>
      </c>
      <c r="E6" s="61">
        <v>4.0</v>
      </c>
      <c r="F6" s="61">
        <v>3.0</v>
      </c>
      <c r="G6" s="62">
        <v>0.0</v>
      </c>
      <c r="H6" s="62">
        <v>1.0</v>
      </c>
      <c r="I6" s="62">
        <v>1.0</v>
      </c>
      <c r="J6" s="63">
        <v>0.0</v>
      </c>
      <c r="K6" s="62">
        <v>1.0</v>
      </c>
      <c r="L6" s="60">
        <v>30000.0</v>
      </c>
      <c r="M6" s="55"/>
      <c r="N6" s="55"/>
      <c r="O6" s="55"/>
      <c r="P6" s="55"/>
      <c r="Q6" s="55"/>
      <c r="R6" s="55"/>
    </row>
    <row r="7">
      <c r="A7" s="59" t="s">
        <v>29</v>
      </c>
      <c r="B7" s="59" t="s">
        <v>30</v>
      </c>
      <c r="C7" s="60">
        <v>2.0</v>
      </c>
      <c r="D7" s="60">
        <v>1.0</v>
      </c>
      <c r="E7" s="61">
        <v>5.0</v>
      </c>
      <c r="F7" s="61">
        <v>5.0</v>
      </c>
      <c r="G7" s="62">
        <v>0.0</v>
      </c>
      <c r="H7" s="62">
        <v>1.0</v>
      </c>
      <c r="I7" s="62">
        <v>1.0</v>
      </c>
      <c r="J7" s="63">
        <v>0.0</v>
      </c>
      <c r="K7" s="64">
        <v>0.0</v>
      </c>
      <c r="L7" s="60">
        <v>55000.0</v>
      </c>
      <c r="M7" s="55"/>
      <c r="N7" s="55"/>
      <c r="O7" s="55"/>
      <c r="P7" s="55"/>
      <c r="Q7" s="55"/>
      <c r="R7" s="55"/>
    </row>
    <row r="8">
      <c r="A8" s="59" t="s">
        <v>32</v>
      </c>
      <c r="B8" s="59" t="s">
        <v>30</v>
      </c>
      <c r="C8" s="60">
        <v>2.0</v>
      </c>
      <c r="D8" s="60">
        <v>0.0</v>
      </c>
      <c r="E8" s="61">
        <v>5.0</v>
      </c>
      <c r="F8" s="61">
        <v>5.0</v>
      </c>
      <c r="G8" s="62">
        <v>0.0</v>
      </c>
      <c r="H8" s="62">
        <v>1.0</v>
      </c>
      <c r="I8" s="62">
        <v>1.0</v>
      </c>
      <c r="J8" s="63">
        <v>0.0</v>
      </c>
      <c r="K8" s="62">
        <v>1.0</v>
      </c>
      <c r="L8" s="60">
        <v>40000.0</v>
      </c>
      <c r="M8" s="55"/>
      <c r="N8" s="55"/>
      <c r="O8" s="55"/>
      <c r="P8" s="55"/>
      <c r="Q8" s="55"/>
      <c r="R8" s="55"/>
    </row>
    <row r="9">
      <c r="A9" s="59" t="s">
        <v>33</v>
      </c>
      <c r="B9" s="59" t="s">
        <v>34</v>
      </c>
      <c r="C9" s="60">
        <v>5.0</v>
      </c>
      <c r="D9" s="60">
        <v>1.0</v>
      </c>
      <c r="E9" s="61">
        <v>6.0</v>
      </c>
      <c r="F9" s="61">
        <v>4.0</v>
      </c>
      <c r="G9" s="62">
        <v>0.0</v>
      </c>
      <c r="H9" s="62">
        <v>1.0</v>
      </c>
      <c r="I9" s="62">
        <v>1.0</v>
      </c>
      <c r="J9" s="63">
        <v>0.0</v>
      </c>
      <c r="K9" s="62">
        <v>1.0</v>
      </c>
      <c r="L9" s="60">
        <v>45000.0</v>
      </c>
      <c r="M9" s="55"/>
      <c r="N9" s="55"/>
      <c r="O9" s="55"/>
      <c r="P9" s="55"/>
      <c r="Q9" s="55"/>
      <c r="R9" s="55"/>
    </row>
    <row r="10">
      <c r="A10" s="59" t="s">
        <v>35</v>
      </c>
      <c r="B10" s="59" t="s">
        <v>17</v>
      </c>
      <c r="C10" s="60">
        <v>1.0</v>
      </c>
      <c r="D10" s="60">
        <v>1.0</v>
      </c>
      <c r="E10" s="61">
        <v>2.0</v>
      </c>
      <c r="F10" s="61">
        <v>4.0</v>
      </c>
      <c r="G10" s="61">
        <v>1.0</v>
      </c>
      <c r="H10" s="61">
        <v>0.0</v>
      </c>
      <c r="I10" s="61">
        <v>0.0</v>
      </c>
      <c r="J10" s="63">
        <v>0.0</v>
      </c>
      <c r="K10" s="62">
        <v>1.0</v>
      </c>
      <c r="L10" s="60">
        <v>60000.0</v>
      </c>
      <c r="M10" s="55"/>
      <c r="N10" s="55"/>
      <c r="O10" s="55"/>
      <c r="P10" s="55"/>
      <c r="Q10" s="55"/>
      <c r="R10" s="55"/>
    </row>
    <row r="11">
      <c r="A11" s="59" t="s">
        <v>36</v>
      </c>
      <c r="B11" s="59" t="s">
        <v>37</v>
      </c>
      <c r="C11" s="60">
        <v>3.0</v>
      </c>
      <c r="D11" s="60">
        <v>1.0</v>
      </c>
      <c r="E11" s="61">
        <v>10.0</v>
      </c>
      <c r="F11" s="61">
        <v>3.0</v>
      </c>
      <c r="G11" s="62">
        <v>0.0</v>
      </c>
      <c r="H11" s="62">
        <v>1.0</v>
      </c>
      <c r="I11" s="62">
        <v>1.0</v>
      </c>
      <c r="J11" s="63">
        <v>0.0</v>
      </c>
      <c r="K11" s="64">
        <v>0.0</v>
      </c>
      <c r="L11" s="60">
        <v>100000.0</v>
      </c>
      <c r="M11" s="55"/>
      <c r="N11" s="55"/>
      <c r="O11" s="55"/>
      <c r="P11" s="55"/>
      <c r="Q11" s="55"/>
      <c r="R11" s="55"/>
    </row>
    <row r="12">
      <c r="A12" s="59" t="s">
        <v>38</v>
      </c>
      <c r="B12" s="59" t="s">
        <v>37</v>
      </c>
      <c r="C12" s="60">
        <v>3.0</v>
      </c>
      <c r="D12" s="60">
        <v>0.0</v>
      </c>
      <c r="E12" s="61">
        <v>7.0</v>
      </c>
      <c r="F12" s="61">
        <v>5.0</v>
      </c>
      <c r="G12" s="62">
        <v>0.0</v>
      </c>
      <c r="H12" s="62">
        <v>1.0</v>
      </c>
      <c r="I12" s="62">
        <v>1.0</v>
      </c>
      <c r="J12" s="63">
        <v>0.0</v>
      </c>
      <c r="K12" s="62">
        <v>1.0</v>
      </c>
      <c r="L12" s="60">
        <v>60000.0</v>
      </c>
      <c r="M12" s="55"/>
      <c r="N12" s="55"/>
      <c r="O12" s="55"/>
      <c r="P12" s="55"/>
      <c r="Q12" s="55"/>
      <c r="R12" s="55"/>
    </row>
    <row r="13">
      <c r="A13" s="59" t="s">
        <v>39</v>
      </c>
      <c r="B13" s="59" t="s">
        <v>17</v>
      </c>
      <c r="C13" s="60">
        <v>1.0</v>
      </c>
      <c r="D13" s="60">
        <v>0.0</v>
      </c>
      <c r="E13" s="61">
        <v>2.0</v>
      </c>
      <c r="F13" s="61">
        <v>3.0</v>
      </c>
      <c r="G13" s="62">
        <v>0.0</v>
      </c>
      <c r="H13" s="61">
        <v>0.0</v>
      </c>
      <c r="I13" s="61">
        <v>0.0</v>
      </c>
      <c r="J13" s="63">
        <v>0.0</v>
      </c>
      <c r="K13" s="62">
        <v>1.0</v>
      </c>
      <c r="L13" s="60">
        <v>40000.0</v>
      </c>
      <c r="M13" s="55"/>
      <c r="N13" s="55"/>
      <c r="O13" s="55"/>
      <c r="P13" s="55"/>
      <c r="Q13" s="55"/>
      <c r="R13" s="55"/>
    </row>
    <row r="14">
      <c r="A14" s="59" t="s">
        <v>40</v>
      </c>
      <c r="B14" s="59" t="s">
        <v>17</v>
      </c>
      <c r="C14" s="60">
        <v>1.0</v>
      </c>
      <c r="D14" s="60">
        <v>1.0</v>
      </c>
      <c r="E14" s="61">
        <v>1.0</v>
      </c>
      <c r="F14" s="61">
        <v>2.0</v>
      </c>
      <c r="G14" s="62">
        <v>0.0</v>
      </c>
      <c r="H14" s="61">
        <v>0.0</v>
      </c>
      <c r="I14" s="61">
        <v>0.0</v>
      </c>
      <c r="J14" s="63">
        <v>0.0</v>
      </c>
      <c r="K14" s="62">
        <v>1.0</v>
      </c>
      <c r="L14" s="60">
        <v>30000.0</v>
      </c>
      <c r="M14" s="55"/>
      <c r="N14" s="55"/>
      <c r="O14" s="55"/>
      <c r="P14" s="55"/>
      <c r="Q14" s="55"/>
      <c r="R14" s="55"/>
    </row>
    <row r="15">
      <c r="A15" s="59" t="s">
        <v>41</v>
      </c>
      <c r="B15" s="59" t="s">
        <v>34</v>
      </c>
      <c r="C15" s="60">
        <v>5.0</v>
      </c>
      <c r="D15" s="60">
        <v>0.0</v>
      </c>
      <c r="E15" s="61">
        <v>6.0</v>
      </c>
      <c r="F15" s="61">
        <v>4.0</v>
      </c>
      <c r="G15" s="62">
        <v>0.0</v>
      </c>
      <c r="H15" s="62">
        <v>1.0</v>
      </c>
      <c r="I15" s="62">
        <v>1.0</v>
      </c>
      <c r="J15" s="63">
        <v>0.0</v>
      </c>
      <c r="K15" s="62">
        <v>1.0</v>
      </c>
      <c r="L15" s="60">
        <v>40000.0</v>
      </c>
      <c r="M15" s="55"/>
      <c r="N15" s="55"/>
      <c r="O15" s="55"/>
      <c r="P15" s="55"/>
      <c r="Q15" s="55"/>
      <c r="R15" s="55"/>
    </row>
    <row r="16">
      <c r="A16" s="59" t="s">
        <v>42</v>
      </c>
      <c r="B16" s="59" t="s">
        <v>28</v>
      </c>
      <c r="C16" s="60">
        <v>4.0</v>
      </c>
      <c r="D16" s="60">
        <v>0.0</v>
      </c>
      <c r="E16" s="61">
        <v>4.0</v>
      </c>
      <c r="F16" s="61">
        <v>3.0</v>
      </c>
      <c r="G16" s="62">
        <v>0.0</v>
      </c>
      <c r="H16" s="62">
        <v>1.0</v>
      </c>
      <c r="I16" s="62">
        <v>1.0</v>
      </c>
      <c r="J16" s="63">
        <v>0.0</v>
      </c>
      <c r="K16" s="62">
        <v>1.0</v>
      </c>
      <c r="L16" s="60">
        <v>29000.0</v>
      </c>
      <c r="M16" s="55"/>
      <c r="N16" s="55"/>
      <c r="O16" s="55"/>
      <c r="P16" s="55"/>
      <c r="Q16" s="55"/>
      <c r="R16" s="55"/>
    </row>
    <row r="17">
      <c r="A17" s="24"/>
      <c r="B17" s="24"/>
      <c r="C17" s="24"/>
      <c r="D17" s="65" t="s">
        <v>58</v>
      </c>
      <c r="E17" s="55"/>
      <c r="F17" s="55"/>
      <c r="G17" s="65" t="s">
        <v>59</v>
      </c>
      <c r="H17" s="47" t="s">
        <v>60</v>
      </c>
      <c r="I17" s="47" t="s">
        <v>60</v>
      </c>
      <c r="K17" s="55"/>
      <c r="L17" s="55"/>
      <c r="M17" s="55"/>
      <c r="N17" s="55"/>
      <c r="O17" s="55"/>
      <c r="P17" s="55"/>
      <c r="Q17" s="55"/>
      <c r="R17" s="55"/>
    </row>
    <row r="18">
      <c r="A18" s="55"/>
      <c r="B18" s="55"/>
      <c r="C18" s="55"/>
      <c r="D18" s="47" t="s">
        <v>61</v>
      </c>
      <c r="E18" s="55"/>
      <c r="F18" s="55"/>
      <c r="G18" s="47" t="s">
        <v>62</v>
      </c>
      <c r="H18" s="47" t="s">
        <v>20</v>
      </c>
      <c r="I18" s="17" t="s">
        <v>20</v>
      </c>
      <c r="J18" s="55"/>
      <c r="K18" s="55"/>
      <c r="L18" s="55"/>
      <c r="M18" s="55"/>
      <c r="N18" s="55"/>
      <c r="O18" s="55"/>
      <c r="P18" s="55"/>
      <c r="Q18" s="55"/>
      <c r="R18" s="55"/>
    </row>
    <row r="19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</row>
    <row r="20">
      <c r="A20" s="66" t="s">
        <v>3</v>
      </c>
      <c r="B20" s="67"/>
      <c r="C20" s="67"/>
      <c r="D20" s="67"/>
      <c r="E20" s="66" t="s">
        <v>63</v>
      </c>
      <c r="F20" s="67"/>
      <c r="G20" s="55"/>
      <c r="H20" s="55"/>
      <c r="I20" s="67"/>
      <c r="J20" s="67"/>
      <c r="K20" s="67"/>
      <c r="L20" s="67"/>
      <c r="M20" s="67"/>
      <c r="N20" s="67"/>
      <c r="O20" s="67"/>
      <c r="P20" s="67"/>
      <c r="Q20" s="67"/>
      <c r="R20" s="67"/>
    </row>
    <row r="2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</row>
    <row r="22">
      <c r="A22" s="68" t="s">
        <v>64</v>
      </c>
      <c r="B22" s="69">
        <v>2.428571429</v>
      </c>
      <c r="C22" s="55"/>
      <c r="D22" s="55"/>
      <c r="E22" s="68" t="s">
        <v>64</v>
      </c>
      <c r="F22" s="69">
        <v>4.0</v>
      </c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</row>
    <row r="23">
      <c r="A23" s="68" t="s">
        <v>65</v>
      </c>
      <c r="B23" s="69">
        <v>0.415553196</v>
      </c>
      <c r="C23" s="55"/>
      <c r="D23" s="55"/>
      <c r="E23" s="68" t="s">
        <v>65</v>
      </c>
      <c r="F23" s="69">
        <v>0.718667876</v>
      </c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</row>
    <row r="24">
      <c r="A24" s="68" t="s">
        <v>66</v>
      </c>
      <c r="B24" s="69">
        <v>2.0</v>
      </c>
      <c r="C24" s="55"/>
      <c r="D24" s="55"/>
      <c r="E24" s="68" t="s">
        <v>66</v>
      </c>
      <c r="F24" s="69">
        <v>4.0</v>
      </c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</row>
    <row r="25">
      <c r="A25" s="68" t="s">
        <v>67</v>
      </c>
      <c r="B25" s="69">
        <v>1.0</v>
      </c>
      <c r="C25" s="55"/>
      <c r="D25" s="55"/>
      <c r="E25" s="68" t="s">
        <v>67</v>
      </c>
      <c r="F25" s="69">
        <v>1.0</v>
      </c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</row>
    <row r="26">
      <c r="A26" s="68" t="s">
        <v>68</v>
      </c>
      <c r="B26" s="69">
        <v>1.554857684</v>
      </c>
      <c r="C26" s="55"/>
      <c r="D26" s="55"/>
      <c r="E26" s="68" t="s">
        <v>68</v>
      </c>
      <c r="F26" s="69">
        <v>2.689008968</v>
      </c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</row>
    <row r="27">
      <c r="A27" s="68" t="s">
        <v>69</v>
      </c>
      <c r="B27" s="69">
        <v>2.417582418</v>
      </c>
      <c r="C27" s="55"/>
      <c r="D27" s="55"/>
      <c r="E27" s="68" t="s">
        <v>69</v>
      </c>
      <c r="F27" s="69">
        <v>7.230769231</v>
      </c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</row>
    <row r="28">
      <c r="A28" s="68" t="s">
        <v>70</v>
      </c>
      <c r="B28" s="69">
        <v>-1.22552592</v>
      </c>
      <c r="C28" s="55"/>
      <c r="D28" s="55"/>
      <c r="E28" s="68" t="s">
        <v>70</v>
      </c>
      <c r="F28" s="69">
        <v>0.142845385</v>
      </c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</row>
    <row r="29">
      <c r="A29" s="68" t="s">
        <v>71</v>
      </c>
      <c r="B29" s="69">
        <v>0.584677889</v>
      </c>
      <c r="C29" s="55"/>
      <c r="D29" s="55"/>
      <c r="E29" s="68" t="s">
        <v>71</v>
      </c>
      <c r="F29" s="69">
        <v>0.720031147</v>
      </c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</row>
    <row r="30">
      <c r="A30" s="68" t="s">
        <v>72</v>
      </c>
      <c r="B30" s="69">
        <v>4.0</v>
      </c>
      <c r="C30" s="55"/>
      <c r="D30" s="55"/>
      <c r="E30" s="68" t="s">
        <v>72</v>
      </c>
      <c r="F30" s="69">
        <v>9.0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</row>
    <row r="31">
      <c r="A31" s="68" t="s">
        <v>73</v>
      </c>
      <c r="B31" s="69">
        <v>1.0</v>
      </c>
      <c r="C31" s="55"/>
      <c r="D31" s="55"/>
      <c r="E31" s="68" t="s">
        <v>73</v>
      </c>
      <c r="F31" s="69">
        <v>1.0</v>
      </c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</row>
    <row r="32">
      <c r="A32" s="68" t="s">
        <v>74</v>
      </c>
      <c r="B32" s="69">
        <v>5.0</v>
      </c>
      <c r="C32" s="55"/>
      <c r="D32" s="55"/>
      <c r="E32" s="68" t="s">
        <v>74</v>
      </c>
      <c r="F32" s="69">
        <v>10.0</v>
      </c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</row>
    <row r="33">
      <c r="A33" s="68" t="s">
        <v>75</v>
      </c>
      <c r="B33" s="69">
        <v>34.0</v>
      </c>
      <c r="C33" s="55"/>
      <c r="D33" s="55"/>
      <c r="E33" s="68" t="s">
        <v>75</v>
      </c>
      <c r="F33" s="69">
        <v>56.0</v>
      </c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</row>
    <row r="34">
      <c r="A34" s="70" t="s">
        <v>76</v>
      </c>
      <c r="B34" s="71">
        <v>14.0</v>
      </c>
      <c r="C34" s="72"/>
      <c r="D34" s="72"/>
      <c r="E34" s="70" t="s">
        <v>76</v>
      </c>
      <c r="F34" s="71">
        <v>14.0</v>
      </c>
      <c r="G34" s="55"/>
      <c r="H34" s="55"/>
      <c r="I34" s="72"/>
      <c r="J34" s="72"/>
      <c r="K34" s="72"/>
      <c r="L34" s="72"/>
      <c r="M34" s="72"/>
      <c r="N34" s="72"/>
      <c r="O34" s="72"/>
      <c r="P34" s="72"/>
      <c r="Q34" s="72"/>
      <c r="R34" s="72"/>
    </row>
    <row r="3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</row>
    <row r="36">
      <c r="A36" s="66" t="s">
        <v>77</v>
      </c>
      <c r="B36" s="67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</row>
    <row r="37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</row>
    <row r="38">
      <c r="A38" s="68" t="s">
        <v>64</v>
      </c>
      <c r="B38" s="69">
        <v>3.714285714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</row>
    <row r="39">
      <c r="A39" s="68" t="s">
        <v>65</v>
      </c>
      <c r="B39" s="69">
        <v>0.285714286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</row>
    <row r="40">
      <c r="A40" s="68" t="s">
        <v>66</v>
      </c>
      <c r="B40" s="69">
        <v>4.0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</row>
    <row r="41">
      <c r="A41" s="68" t="s">
        <v>67</v>
      </c>
      <c r="B41" s="69">
        <v>5.0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</row>
    <row r="42">
      <c r="A42" s="68" t="s">
        <v>68</v>
      </c>
      <c r="B42" s="69">
        <v>1.069044968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</row>
    <row r="43">
      <c r="A43" s="68" t="s">
        <v>69</v>
      </c>
      <c r="B43" s="69">
        <v>1.142857143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</row>
    <row r="44">
      <c r="A44" s="68" t="s">
        <v>70</v>
      </c>
      <c r="B44" s="69">
        <v>-1.098339161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</row>
    <row r="45">
      <c r="A45" s="68" t="s">
        <v>71</v>
      </c>
      <c r="B45" s="69">
        <v>-0.215864849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</row>
    <row r="46">
      <c r="A46" s="68" t="s">
        <v>72</v>
      </c>
      <c r="B46" s="69">
        <v>3.0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</row>
    <row r="47">
      <c r="A47" s="68" t="s">
        <v>73</v>
      </c>
      <c r="B47" s="69">
        <v>2.0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</row>
    <row r="48">
      <c r="A48" s="68" t="s">
        <v>74</v>
      </c>
      <c r="B48" s="69">
        <v>5.0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</row>
    <row r="49">
      <c r="A49" s="68" t="s">
        <v>75</v>
      </c>
      <c r="B49" s="69">
        <v>52.0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</row>
    <row r="50">
      <c r="A50" s="70" t="s">
        <v>76</v>
      </c>
      <c r="B50" s="71">
        <v>14.0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</row>
  </sheetData>
  <mergeCells count="2">
    <mergeCell ref="E1:K1"/>
    <mergeCell ref="I17:J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14.86"/>
    <col customWidth="1" min="3" max="3" width="10.14"/>
    <col customWidth="1" min="4" max="4" width="11.71"/>
    <col customWidth="1" min="5" max="5" width="14.14"/>
    <col customWidth="1" min="6" max="6" width="30.29"/>
    <col customWidth="1" min="7" max="7" width="13.0"/>
  </cols>
  <sheetData>
    <row r="1">
      <c r="A1" s="73"/>
      <c r="B1" s="73"/>
      <c r="C1" s="73"/>
      <c r="D1" s="73"/>
      <c r="E1" s="74" t="s">
        <v>78</v>
      </c>
      <c r="F1" s="74" t="s">
        <v>79</v>
      </c>
      <c r="G1" s="75" t="s">
        <v>80</v>
      </c>
    </row>
    <row r="2">
      <c r="A2" s="73"/>
      <c r="B2" s="73"/>
      <c r="C2" s="73"/>
      <c r="D2" s="73"/>
      <c r="E2" s="73">
        <f t="shared" ref="E2:F2" si="1">SUM(E5:E69)</f>
        <v>32</v>
      </c>
      <c r="F2" s="73">
        <f t="shared" si="1"/>
        <v>16</v>
      </c>
      <c r="G2" s="76">
        <f>F2/E2 </f>
        <v>0.5</v>
      </c>
    </row>
    <row r="3">
      <c r="A3" s="77"/>
      <c r="B3" s="78" t="s">
        <v>81</v>
      </c>
      <c r="C3" s="77"/>
      <c r="D3" s="77"/>
      <c r="E3" s="73"/>
      <c r="F3" s="73"/>
      <c r="G3" s="55"/>
    </row>
    <row r="4">
      <c r="A4" s="77"/>
      <c r="B4" s="78" t="s">
        <v>24</v>
      </c>
      <c r="C4" s="78" t="s">
        <v>18</v>
      </c>
      <c r="D4" s="78" t="s">
        <v>82</v>
      </c>
      <c r="E4" s="78" t="s">
        <v>83</v>
      </c>
      <c r="F4" s="78" t="s">
        <v>84</v>
      </c>
      <c r="G4" s="55"/>
    </row>
    <row r="5">
      <c r="A5" s="78" t="s">
        <v>85</v>
      </c>
      <c r="B5" s="79">
        <v>47333.0</v>
      </c>
      <c r="C5" s="79">
        <v>51250.0</v>
      </c>
      <c r="D5" s="78" t="s">
        <v>86</v>
      </c>
      <c r="E5" s="80">
        <v>1.0</v>
      </c>
      <c r="F5" s="81">
        <f t="shared" ref="F5:F69" si="2">IF(OR(ISNUMBER(C5), ISNUMBER(B5)),IF(C5&gt; B5, 1, 0),  "-")</f>
        <v>1</v>
      </c>
      <c r="G5" s="55"/>
    </row>
    <row r="6">
      <c r="A6" s="73"/>
      <c r="B6" s="82"/>
      <c r="C6" s="82"/>
      <c r="D6" s="73"/>
      <c r="E6" s="80" t="s">
        <v>87</v>
      </c>
      <c r="F6" s="81" t="str">
        <f t="shared" si="2"/>
        <v>-</v>
      </c>
      <c r="G6" s="55"/>
    </row>
    <row r="7">
      <c r="A7" s="73"/>
      <c r="B7" s="82"/>
      <c r="C7" s="82"/>
      <c r="D7" s="73"/>
      <c r="E7" s="80" t="s">
        <v>87</v>
      </c>
      <c r="F7" s="81" t="str">
        <f t="shared" si="2"/>
        <v>-</v>
      </c>
      <c r="G7" s="55"/>
    </row>
    <row r="8">
      <c r="A8" s="78" t="s">
        <v>85</v>
      </c>
      <c r="B8" s="79" t="s">
        <v>81</v>
      </c>
      <c r="C8" s="83"/>
      <c r="D8" s="77"/>
      <c r="E8" s="80" t="s">
        <v>87</v>
      </c>
      <c r="F8" s="81" t="str">
        <f t="shared" si="2"/>
        <v>-</v>
      </c>
      <c r="G8" s="55"/>
    </row>
    <row r="9">
      <c r="A9" s="78" t="s">
        <v>88</v>
      </c>
      <c r="B9" s="79" t="s">
        <v>24</v>
      </c>
      <c r="C9" s="79" t="s">
        <v>18</v>
      </c>
      <c r="D9" s="78" t="s">
        <v>82</v>
      </c>
      <c r="E9" s="80" t="s">
        <v>87</v>
      </c>
      <c r="F9" s="81" t="str">
        <f t="shared" si="2"/>
        <v>-</v>
      </c>
      <c r="G9" s="55"/>
    </row>
    <row r="10">
      <c r="A10" s="84" t="s">
        <v>17</v>
      </c>
      <c r="B10" s="85"/>
      <c r="C10" s="85"/>
      <c r="D10" s="86"/>
      <c r="E10" s="80" t="s">
        <v>87</v>
      </c>
      <c r="F10" s="81" t="str">
        <f t="shared" si="2"/>
        <v>-</v>
      </c>
      <c r="G10" s="55"/>
    </row>
    <row r="11">
      <c r="A11" s="80">
        <v>1.0</v>
      </c>
      <c r="B11" s="87">
        <v>57500.0</v>
      </c>
      <c r="C11" s="87">
        <v>45000.0</v>
      </c>
      <c r="D11" s="80" t="s">
        <v>89</v>
      </c>
      <c r="E11" s="80">
        <v>1.0</v>
      </c>
      <c r="F11" s="81">
        <f t="shared" si="2"/>
        <v>0</v>
      </c>
      <c r="G11" s="55"/>
    </row>
    <row r="12">
      <c r="A12" s="84" t="s">
        <v>30</v>
      </c>
      <c r="B12" s="85"/>
      <c r="C12" s="85"/>
      <c r="D12" s="86"/>
      <c r="E12" s="80" t="s">
        <v>87</v>
      </c>
      <c r="F12" s="81" t="str">
        <f t="shared" si="2"/>
        <v>-</v>
      </c>
      <c r="G12" s="55"/>
    </row>
    <row r="13">
      <c r="A13" s="80">
        <v>2.0</v>
      </c>
      <c r="B13" s="87">
        <v>40000.0</v>
      </c>
      <c r="C13" s="87">
        <v>55000.0</v>
      </c>
      <c r="D13" s="80" t="s">
        <v>90</v>
      </c>
      <c r="E13" s="80">
        <v>1.0</v>
      </c>
      <c r="F13" s="81">
        <f t="shared" si="2"/>
        <v>1</v>
      </c>
      <c r="G13" s="55"/>
    </row>
    <row r="14">
      <c r="A14" s="84" t="s">
        <v>37</v>
      </c>
      <c r="B14" s="85"/>
      <c r="C14" s="85"/>
      <c r="D14" s="86"/>
      <c r="E14" s="80" t="s">
        <v>87</v>
      </c>
      <c r="F14" s="81" t="str">
        <f t="shared" si="2"/>
        <v>-</v>
      </c>
      <c r="G14" s="55"/>
    </row>
    <row r="15">
      <c r="A15" s="80">
        <v>3.0</v>
      </c>
      <c r="B15" s="87">
        <v>60000.0</v>
      </c>
      <c r="C15" s="87" t="s">
        <v>91</v>
      </c>
      <c r="D15" s="80" t="s">
        <v>92</v>
      </c>
      <c r="E15" s="80">
        <v>1.0</v>
      </c>
      <c r="F15" s="81">
        <f t="shared" si="2"/>
        <v>1</v>
      </c>
      <c r="G15" s="55"/>
    </row>
    <row r="16">
      <c r="A16" s="84" t="s">
        <v>28</v>
      </c>
      <c r="B16" s="85"/>
      <c r="C16" s="85"/>
      <c r="D16" s="86"/>
      <c r="E16" s="80" t="s">
        <v>87</v>
      </c>
      <c r="F16" s="81" t="str">
        <f t="shared" si="2"/>
        <v>-</v>
      </c>
      <c r="G16" s="55"/>
    </row>
    <row r="17">
      <c r="A17" s="80">
        <v>4.0</v>
      </c>
      <c r="B17" s="87">
        <v>29000.0</v>
      </c>
      <c r="C17" s="87">
        <v>30000.0</v>
      </c>
      <c r="D17" s="80" t="s">
        <v>93</v>
      </c>
      <c r="E17" s="80">
        <v>1.0</v>
      </c>
      <c r="F17" s="81">
        <f t="shared" si="2"/>
        <v>1</v>
      </c>
      <c r="G17" s="55"/>
    </row>
    <row r="18">
      <c r="A18" s="84" t="s">
        <v>34</v>
      </c>
      <c r="B18" s="85"/>
      <c r="C18" s="85"/>
      <c r="D18" s="86"/>
      <c r="E18" s="80" t="s">
        <v>87</v>
      </c>
      <c r="F18" s="81" t="str">
        <f t="shared" si="2"/>
        <v>-</v>
      </c>
      <c r="G18" s="55"/>
    </row>
    <row r="19">
      <c r="A19" s="80">
        <v>5.0</v>
      </c>
      <c r="B19" s="87">
        <v>40000.0</v>
      </c>
      <c r="C19" s="87">
        <v>45000.0</v>
      </c>
      <c r="D19" s="80" t="s">
        <v>94</v>
      </c>
      <c r="E19" s="80">
        <v>1.0</v>
      </c>
      <c r="F19" s="81">
        <f t="shared" si="2"/>
        <v>1</v>
      </c>
      <c r="G19" s="55"/>
    </row>
    <row r="20">
      <c r="A20" s="78" t="s">
        <v>82</v>
      </c>
      <c r="B20" s="79" t="s">
        <v>95</v>
      </c>
      <c r="C20" s="79" t="s">
        <v>96</v>
      </c>
      <c r="D20" s="78" t="s">
        <v>86</v>
      </c>
      <c r="E20" s="80">
        <v>1.0</v>
      </c>
      <c r="F20" s="81" t="str">
        <f t="shared" si="2"/>
        <v>-</v>
      </c>
      <c r="G20" s="55"/>
    </row>
    <row r="21">
      <c r="A21" s="73"/>
      <c r="B21" s="82"/>
      <c r="C21" s="82"/>
      <c r="D21" s="73"/>
      <c r="E21" s="80" t="s">
        <v>87</v>
      </c>
      <c r="F21" s="81" t="str">
        <f t="shared" si="2"/>
        <v>-</v>
      </c>
      <c r="G21" s="55"/>
    </row>
    <row r="22">
      <c r="A22" s="73"/>
      <c r="B22" s="82"/>
      <c r="C22" s="82"/>
      <c r="D22" s="73"/>
      <c r="E22" s="80" t="s">
        <v>87</v>
      </c>
      <c r="F22" s="81" t="str">
        <f t="shared" si="2"/>
        <v>-</v>
      </c>
      <c r="G22" s="55"/>
    </row>
    <row r="23">
      <c r="A23" s="78" t="s">
        <v>85</v>
      </c>
      <c r="B23" s="79" t="s">
        <v>81</v>
      </c>
      <c r="C23" s="83"/>
      <c r="D23" s="77"/>
      <c r="E23" s="80" t="s">
        <v>87</v>
      </c>
      <c r="F23" s="81" t="str">
        <f t="shared" si="2"/>
        <v>-</v>
      </c>
      <c r="G23" s="55"/>
    </row>
    <row r="24">
      <c r="A24" s="78" t="s">
        <v>88</v>
      </c>
      <c r="B24" s="79" t="s">
        <v>24</v>
      </c>
      <c r="C24" s="79" t="s">
        <v>18</v>
      </c>
      <c r="D24" s="78" t="s">
        <v>82</v>
      </c>
      <c r="E24" s="80" t="s">
        <v>87</v>
      </c>
      <c r="F24" s="81" t="str">
        <f t="shared" si="2"/>
        <v>-</v>
      </c>
      <c r="G24" s="55"/>
    </row>
    <row r="25">
      <c r="A25" s="80">
        <v>1.0</v>
      </c>
      <c r="B25" s="87">
        <v>75000.0</v>
      </c>
      <c r="C25" s="87">
        <v>30000.0</v>
      </c>
      <c r="D25" s="80" t="s">
        <v>97</v>
      </c>
      <c r="E25" s="80">
        <v>1.0</v>
      </c>
      <c r="F25" s="81">
        <f t="shared" si="2"/>
        <v>0</v>
      </c>
      <c r="G25" s="55"/>
    </row>
    <row r="26">
      <c r="A26" s="80">
        <v>2.0</v>
      </c>
      <c r="B26" s="87">
        <v>40000.0</v>
      </c>
      <c r="C26" s="87">
        <v>60000.0</v>
      </c>
      <c r="D26" s="80" t="s">
        <v>98</v>
      </c>
      <c r="E26" s="80">
        <v>1.0</v>
      </c>
      <c r="F26" s="81">
        <f t="shared" si="2"/>
        <v>1</v>
      </c>
      <c r="G26" s="55"/>
    </row>
    <row r="27">
      <c r="A27" s="80">
        <v>4.0</v>
      </c>
      <c r="B27" s="87">
        <v>29000.0</v>
      </c>
      <c r="C27" s="87">
        <v>30000.0</v>
      </c>
      <c r="D27" s="80" t="s">
        <v>93</v>
      </c>
      <c r="E27" s="80">
        <v>1.0</v>
      </c>
      <c r="F27" s="81">
        <f t="shared" si="2"/>
        <v>1</v>
      </c>
      <c r="G27" s="55"/>
      <c r="H27" s="11" t="s">
        <v>99</v>
      </c>
    </row>
    <row r="28">
      <c r="A28" s="80">
        <v>5.0</v>
      </c>
      <c r="B28" s="87">
        <v>40000.0</v>
      </c>
      <c r="C28" s="87">
        <v>55000.0</v>
      </c>
      <c r="D28" s="80" t="s">
        <v>90</v>
      </c>
      <c r="E28" s="80">
        <v>1.0</v>
      </c>
      <c r="F28" s="81">
        <f t="shared" si="2"/>
        <v>1</v>
      </c>
      <c r="G28" s="55"/>
    </row>
    <row r="29">
      <c r="A29" s="80">
        <v>6.0</v>
      </c>
      <c r="B29" s="87">
        <v>40000.0</v>
      </c>
      <c r="C29" s="87">
        <v>45000.0</v>
      </c>
      <c r="D29" s="80" t="s">
        <v>94</v>
      </c>
      <c r="E29" s="80">
        <v>1.0</v>
      </c>
      <c r="F29" s="81">
        <f t="shared" si="2"/>
        <v>1</v>
      </c>
      <c r="G29" s="55"/>
    </row>
    <row r="30">
      <c r="A30" s="80">
        <v>7.0</v>
      </c>
      <c r="B30" s="87">
        <v>60000.0</v>
      </c>
      <c r="C30" s="82"/>
      <c r="D30" s="80" t="s">
        <v>100</v>
      </c>
      <c r="E30" s="80">
        <v>1.0</v>
      </c>
      <c r="F30" s="81">
        <f t="shared" si="2"/>
        <v>0</v>
      </c>
      <c r="G30" s="55"/>
    </row>
    <row r="31">
      <c r="A31" s="80">
        <v>10.0</v>
      </c>
      <c r="B31" s="82"/>
      <c r="C31" s="87" t="s">
        <v>101</v>
      </c>
      <c r="D31" s="80" t="s">
        <v>101</v>
      </c>
      <c r="E31" s="80">
        <v>1.0</v>
      </c>
      <c r="F31" s="81" t="str">
        <f t="shared" si="2"/>
        <v>-</v>
      </c>
      <c r="G31" s="55"/>
    </row>
    <row r="32">
      <c r="A32" s="78" t="s">
        <v>82</v>
      </c>
      <c r="B32" s="79" t="s">
        <v>95</v>
      </c>
      <c r="C32" s="79" t="s">
        <v>96</v>
      </c>
      <c r="D32" s="78" t="s">
        <v>86</v>
      </c>
      <c r="E32" s="80">
        <v>1.0</v>
      </c>
      <c r="F32" s="81" t="str">
        <f t="shared" si="2"/>
        <v>-</v>
      </c>
      <c r="G32" s="55"/>
    </row>
    <row r="33">
      <c r="A33" s="73"/>
      <c r="B33" s="82"/>
      <c r="C33" s="82"/>
      <c r="D33" s="73"/>
      <c r="E33" s="80" t="s">
        <v>87</v>
      </c>
      <c r="F33" s="81" t="str">
        <f t="shared" si="2"/>
        <v>-</v>
      </c>
      <c r="G33" s="55"/>
    </row>
    <row r="34">
      <c r="A34" s="73"/>
      <c r="B34" s="82"/>
      <c r="C34" s="82"/>
      <c r="D34" s="73"/>
      <c r="E34" s="80" t="s">
        <v>87</v>
      </c>
      <c r="F34" s="81" t="str">
        <f t="shared" si="2"/>
        <v>-</v>
      </c>
      <c r="G34" s="55"/>
    </row>
    <row r="35">
      <c r="A35" s="78" t="s">
        <v>85</v>
      </c>
      <c r="B35" s="79" t="s">
        <v>81</v>
      </c>
      <c r="C35" s="83"/>
      <c r="D35" s="77"/>
      <c r="E35" s="80" t="s">
        <v>87</v>
      </c>
      <c r="F35" s="81" t="str">
        <f t="shared" si="2"/>
        <v>-</v>
      </c>
      <c r="G35" s="55"/>
    </row>
    <row r="36">
      <c r="A36" s="78" t="s">
        <v>88</v>
      </c>
      <c r="B36" s="79" t="s">
        <v>24</v>
      </c>
      <c r="C36" s="79" t="s">
        <v>18</v>
      </c>
      <c r="D36" s="78" t="s">
        <v>82</v>
      </c>
      <c r="E36" s="80" t="s">
        <v>87</v>
      </c>
      <c r="F36" s="81" t="str">
        <f t="shared" si="2"/>
        <v>-</v>
      </c>
      <c r="G36" s="55"/>
    </row>
    <row r="37">
      <c r="A37" s="80">
        <v>2.0</v>
      </c>
      <c r="B37" s="82"/>
      <c r="C37" s="87">
        <v>30000.0</v>
      </c>
      <c r="D37" s="80" t="s">
        <v>102</v>
      </c>
      <c r="E37" s="80">
        <v>1.0</v>
      </c>
      <c r="F37" s="81">
        <f t="shared" si="2"/>
        <v>1</v>
      </c>
      <c r="G37" s="55"/>
    </row>
    <row r="38">
      <c r="A38" s="80">
        <v>3.0</v>
      </c>
      <c r="B38" s="87">
        <v>34500.0</v>
      </c>
      <c r="C38" s="87">
        <v>65000.0</v>
      </c>
      <c r="D38" s="80" t="s">
        <v>103</v>
      </c>
      <c r="E38" s="80">
        <v>1.0</v>
      </c>
      <c r="F38" s="81">
        <f t="shared" si="2"/>
        <v>1</v>
      </c>
      <c r="G38" s="55"/>
    </row>
    <row r="39">
      <c r="A39" s="80">
        <v>4.0</v>
      </c>
      <c r="B39" s="87">
        <v>40000.0</v>
      </c>
      <c r="C39" s="87">
        <v>55000.0</v>
      </c>
      <c r="D39" s="80" t="s">
        <v>96</v>
      </c>
      <c r="E39" s="80">
        <v>1.0</v>
      </c>
      <c r="F39" s="81">
        <f t="shared" si="2"/>
        <v>1</v>
      </c>
      <c r="G39" s="55"/>
    </row>
    <row r="40">
      <c r="A40" s="80">
        <v>5.0</v>
      </c>
      <c r="B40" s="87">
        <v>58333.0</v>
      </c>
      <c r="C40" s="87">
        <v>55000.0</v>
      </c>
      <c r="D40" s="80" t="s">
        <v>104</v>
      </c>
      <c r="E40" s="80">
        <v>1.0</v>
      </c>
      <c r="F40" s="81">
        <f t="shared" si="2"/>
        <v>0</v>
      </c>
      <c r="G40" s="55"/>
    </row>
    <row r="41">
      <c r="A41" s="78" t="s">
        <v>82</v>
      </c>
      <c r="B41" s="79" t="s">
        <v>95</v>
      </c>
      <c r="C41" s="79" t="s">
        <v>96</v>
      </c>
      <c r="D41" s="78" t="s">
        <v>86</v>
      </c>
      <c r="E41" s="80">
        <v>1.0</v>
      </c>
      <c r="F41" s="81" t="str">
        <f t="shared" si="2"/>
        <v>-</v>
      </c>
      <c r="G41" s="55"/>
    </row>
    <row r="42">
      <c r="A42" s="73"/>
      <c r="B42" s="82"/>
      <c r="C42" s="82"/>
      <c r="D42" s="73"/>
      <c r="E42" s="80" t="s">
        <v>87</v>
      </c>
      <c r="F42" s="81" t="str">
        <f t="shared" si="2"/>
        <v>-</v>
      </c>
      <c r="G42" s="55"/>
    </row>
    <row r="43">
      <c r="A43" s="73"/>
      <c r="B43" s="82"/>
      <c r="C43" s="82"/>
      <c r="D43" s="73"/>
      <c r="E43" s="80" t="s">
        <v>87</v>
      </c>
      <c r="F43" s="81" t="str">
        <f t="shared" si="2"/>
        <v>-</v>
      </c>
      <c r="G43" s="55"/>
    </row>
    <row r="44">
      <c r="A44" s="88" t="s">
        <v>85</v>
      </c>
      <c r="B44" s="89" t="s">
        <v>81</v>
      </c>
      <c r="C44" s="90"/>
      <c r="D44" s="91"/>
      <c r="E44" s="80" t="s">
        <v>87</v>
      </c>
      <c r="F44" s="81" t="str">
        <f t="shared" si="2"/>
        <v>-</v>
      </c>
      <c r="G44" s="55"/>
    </row>
    <row r="45">
      <c r="A45" s="88" t="s">
        <v>88</v>
      </c>
      <c r="B45" s="89" t="s">
        <v>24</v>
      </c>
      <c r="C45" s="89" t="s">
        <v>18</v>
      </c>
      <c r="D45" s="88" t="s">
        <v>82</v>
      </c>
      <c r="E45" s="80" t="s">
        <v>87</v>
      </c>
      <c r="F45" s="81" t="str">
        <f t="shared" si="2"/>
        <v>-</v>
      </c>
      <c r="G45" s="55"/>
    </row>
    <row r="46">
      <c r="A46" s="80" t="s">
        <v>25</v>
      </c>
      <c r="B46" s="87">
        <v>75000.0</v>
      </c>
      <c r="C46" s="87">
        <v>60000.0</v>
      </c>
      <c r="D46" s="80" t="s">
        <v>105</v>
      </c>
      <c r="E46" s="80">
        <v>1.0</v>
      </c>
      <c r="F46" s="81">
        <f t="shared" si="2"/>
        <v>0</v>
      </c>
      <c r="G46" s="55"/>
    </row>
    <row r="47">
      <c r="A47" s="80" t="s">
        <v>106</v>
      </c>
      <c r="B47" s="87">
        <v>41800.0</v>
      </c>
      <c r="C47" s="87">
        <v>48333.0</v>
      </c>
      <c r="D47" s="80" t="s">
        <v>107</v>
      </c>
      <c r="E47" s="80">
        <v>1.0</v>
      </c>
      <c r="F47" s="81">
        <f t="shared" si="2"/>
        <v>1</v>
      </c>
      <c r="G47" s="55"/>
    </row>
    <row r="48">
      <c r="A48" s="88" t="s">
        <v>82</v>
      </c>
      <c r="B48" s="89" t="s">
        <v>95</v>
      </c>
      <c r="C48" s="89" t="s">
        <v>96</v>
      </c>
      <c r="D48" s="88" t="s">
        <v>86</v>
      </c>
      <c r="E48" s="80">
        <v>1.0</v>
      </c>
      <c r="F48" s="81" t="str">
        <f t="shared" si="2"/>
        <v>-</v>
      </c>
      <c r="G48" s="55"/>
    </row>
    <row r="49">
      <c r="A49" s="73"/>
      <c r="B49" s="82"/>
      <c r="C49" s="82"/>
      <c r="D49" s="73"/>
      <c r="E49" s="80" t="s">
        <v>87</v>
      </c>
      <c r="F49" s="81" t="str">
        <f t="shared" si="2"/>
        <v>-</v>
      </c>
      <c r="G49" s="55"/>
    </row>
    <row r="50">
      <c r="A50" s="73"/>
      <c r="B50" s="82"/>
      <c r="C50" s="82"/>
      <c r="D50" s="73"/>
      <c r="E50" s="80" t="s">
        <v>87</v>
      </c>
      <c r="F50" s="81" t="str">
        <f t="shared" si="2"/>
        <v>-</v>
      </c>
      <c r="G50" s="55"/>
    </row>
    <row r="51">
      <c r="A51" s="88" t="s">
        <v>85</v>
      </c>
      <c r="B51" s="89" t="s">
        <v>81</v>
      </c>
      <c r="C51" s="90"/>
      <c r="D51" s="91"/>
      <c r="E51" s="80" t="s">
        <v>87</v>
      </c>
      <c r="F51" s="81" t="str">
        <f t="shared" si="2"/>
        <v>-</v>
      </c>
      <c r="G51" s="55"/>
    </row>
    <row r="52">
      <c r="A52" s="88" t="s">
        <v>88</v>
      </c>
      <c r="B52" s="89" t="s">
        <v>24</v>
      </c>
      <c r="C52" s="89" t="s">
        <v>18</v>
      </c>
      <c r="D52" s="88" t="s">
        <v>82</v>
      </c>
      <c r="E52" s="80" t="s">
        <v>87</v>
      </c>
      <c r="F52" s="81" t="str">
        <f t="shared" si="2"/>
        <v>-</v>
      </c>
      <c r="G52" s="55"/>
    </row>
    <row r="53">
      <c r="A53" s="80" t="s">
        <v>20</v>
      </c>
      <c r="B53" s="87">
        <v>57500.0</v>
      </c>
      <c r="C53" s="87">
        <v>45000.0</v>
      </c>
      <c r="D53" s="80" t="s">
        <v>89</v>
      </c>
      <c r="E53" s="80">
        <v>1.0</v>
      </c>
      <c r="F53" s="81">
        <f t="shared" si="2"/>
        <v>0</v>
      </c>
      <c r="G53" s="55"/>
    </row>
    <row r="54">
      <c r="A54" s="80" t="s">
        <v>106</v>
      </c>
      <c r="B54" s="87">
        <v>42250.0</v>
      </c>
      <c r="C54" s="87">
        <v>57500.0</v>
      </c>
      <c r="D54" s="80" t="s">
        <v>108</v>
      </c>
      <c r="E54" s="80">
        <v>1.0</v>
      </c>
      <c r="F54" s="81">
        <f t="shared" si="2"/>
        <v>1</v>
      </c>
      <c r="G54" s="55"/>
    </row>
    <row r="55">
      <c r="A55" s="88" t="s">
        <v>82</v>
      </c>
      <c r="B55" s="89" t="s">
        <v>95</v>
      </c>
      <c r="C55" s="89" t="s">
        <v>96</v>
      </c>
      <c r="D55" s="88" t="s">
        <v>86</v>
      </c>
      <c r="E55" s="80">
        <v>1.0</v>
      </c>
      <c r="F55" s="81" t="str">
        <f t="shared" si="2"/>
        <v>-</v>
      </c>
      <c r="G55" s="55"/>
    </row>
    <row r="56">
      <c r="A56" s="55"/>
      <c r="B56" s="92"/>
      <c r="C56" s="92"/>
      <c r="D56" s="55"/>
      <c r="E56" s="80" t="s">
        <v>87</v>
      </c>
      <c r="F56" s="81" t="str">
        <f t="shared" si="2"/>
        <v>-</v>
      </c>
      <c r="G56" s="55"/>
    </row>
    <row r="57">
      <c r="A57" s="55"/>
      <c r="B57" s="92"/>
      <c r="C57" s="92"/>
      <c r="D57" s="55"/>
      <c r="E57" s="80" t="s">
        <v>87</v>
      </c>
      <c r="F57" s="81" t="str">
        <f t="shared" si="2"/>
        <v>-</v>
      </c>
      <c r="G57" s="55"/>
    </row>
    <row r="58">
      <c r="A58" s="88" t="s">
        <v>85</v>
      </c>
      <c r="B58" s="89" t="s">
        <v>81</v>
      </c>
      <c r="C58" s="90"/>
      <c r="D58" s="91"/>
      <c r="E58" s="80" t="s">
        <v>87</v>
      </c>
      <c r="F58" s="81" t="str">
        <f t="shared" si="2"/>
        <v>-</v>
      </c>
      <c r="G58" s="55"/>
    </row>
    <row r="59">
      <c r="A59" s="88" t="s">
        <v>88</v>
      </c>
      <c r="B59" s="89" t="s">
        <v>24</v>
      </c>
      <c r="C59" s="89" t="s">
        <v>18</v>
      </c>
      <c r="D59" s="88" t="s">
        <v>82</v>
      </c>
      <c r="E59" s="80" t="s">
        <v>87</v>
      </c>
      <c r="F59" s="81" t="str">
        <f t="shared" si="2"/>
        <v>-</v>
      </c>
      <c r="G59" s="55"/>
    </row>
    <row r="60">
      <c r="A60" s="80" t="s">
        <v>20</v>
      </c>
      <c r="B60" s="87">
        <v>57500.0</v>
      </c>
      <c r="C60" s="87">
        <v>45000.0</v>
      </c>
      <c r="D60" s="80" t="s">
        <v>89</v>
      </c>
      <c r="E60" s="80">
        <v>1.0</v>
      </c>
      <c r="F60" s="81">
        <f t="shared" si="2"/>
        <v>0</v>
      </c>
      <c r="G60" s="55"/>
    </row>
    <row r="61">
      <c r="A61" s="80" t="s">
        <v>106</v>
      </c>
      <c r="B61" s="87">
        <v>42250.0</v>
      </c>
      <c r="C61" s="87">
        <v>57500.0</v>
      </c>
      <c r="D61" s="80" t="s">
        <v>108</v>
      </c>
      <c r="E61" s="80">
        <v>1.0</v>
      </c>
      <c r="F61" s="81">
        <f t="shared" si="2"/>
        <v>1</v>
      </c>
      <c r="G61" s="55"/>
    </row>
    <row r="62">
      <c r="A62" s="88" t="s">
        <v>82</v>
      </c>
      <c r="B62" s="89" t="s">
        <v>95</v>
      </c>
      <c r="C62" s="89" t="s">
        <v>96</v>
      </c>
      <c r="D62" s="88" t="s">
        <v>86</v>
      </c>
      <c r="E62" s="80">
        <v>1.0</v>
      </c>
      <c r="F62" s="81" t="str">
        <f t="shared" si="2"/>
        <v>-</v>
      </c>
      <c r="G62" s="55"/>
    </row>
    <row r="63">
      <c r="A63" s="55"/>
      <c r="B63" s="92"/>
      <c r="C63" s="92"/>
      <c r="D63" s="55"/>
      <c r="E63" s="80" t="s">
        <v>87</v>
      </c>
      <c r="F63" s="81" t="str">
        <f t="shared" si="2"/>
        <v>-</v>
      </c>
      <c r="G63" s="55"/>
    </row>
    <row r="64">
      <c r="A64" s="55"/>
      <c r="B64" s="92"/>
      <c r="C64" s="92"/>
      <c r="D64" s="55"/>
      <c r="E64" s="80" t="s">
        <v>87</v>
      </c>
      <c r="F64" s="81" t="str">
        <f t="shared" si="2"/>
        <v>-</v>
      </c>
      <c r="G64" s="55"/>
    </row>
    <row r="65">
      <c r="A65" s="88" t="s">
        <v>85</v>
      </c>
      <c r="B65" s="89" t="s">
        <v>81</v>
      </c>
      <c r="C65" s="90"/>
      <c r="D65" s="91"/>
      <c r="E65" s="80" t="s">
        <v>87</v>
      </c>
      <c r="F65" s="81" t="str">
        <f t="shared" si="2"/>
        <v>-</v>
      </c>
      <c r="G65" s="55"/>
    </row>
    <row r="66">
      <c r="A66" s="88" t="s">
        <v>88</v>
      </c>
      <c r="B66" s="89" t="s">
        <v>24</v>
      </c>
      <c r="C66" s="89" t="s">
        <v>18</v>
      </c>
      <c r="D66" s="88" t="s">
        <v>82</v>
      </c>
      <c r="E66" s="80" t="s">
        <v>87</v>
      </c>
      <c r="F66" s="81" t="str">
        <f t="shared" si="2"/>
        <v>-</v>
      </c>
      <c r="G66" s="55"/>
    </row>
    <row r="67">
      <c r="A67" s="80" t="s">
        <v>31</v>
      </c>
      <c r="B67" s="82"/>
      <c r="C67" s="87">
        <v>77500.0</v>
      </c>
      <c r="D67" s="80" t="s">
        <v>109</v>
      </c>
      <c r="E67" s="80">
        <v>1.0</v>
      </c>
      <c r="F67" s="81">
        <f t="shared" si="2"/>
        <v>1</v>
      </c>
      <c r="G67" s="55"/>
    </row>
    <row r="68">
      <c r="A68" s="80" t="s">
        <v>21</v>
      </c>
      <c r="B68" s="87">
        <v>47333.0</v>
      </c>
      <c r="C68" s="87">
        <v>42500.0</v>
      </c>
      <c r="D68" s="80" t="s">
        <v>110</v>
      </c>
      <c r="E68" s="80">
        <v>1.0</v>
      </c>
      <c r="F68" s="81">
        <f t="shared" si="2"/>
        <v>0</v>
      </c>
      <c r="G68" s="55"/>
    </row>
    <row r="69">
      <c r="A69" s="88" t="s">
        <v>82</v>
      </c>
      <c r="B69" s="89" t="s">
        <v>95</v>
      </c>
      <c r="C69" s="89" t="s">
        <v>96</v>
      </c>
      <c r="D69" s="88" t="s">
        <v>86</v>
      </c>
      <c r="E69" s="80">
        <v>1.0</v>
      </c>
      <c r="F69" s="81" t="str">
        <f t="shared" si="2"/>
        <v>-</v>
      </c>
      <c r="G69" s="55"/>
    </row>
  </sheetData>
  <customSheetViews>
    <customSheetView guid="{4E5DA024-416B-43CB-BDD7-9DD16291F499}" filter="1" showAutoFilter="1">
      <autoFilter ref="$A$3:$F$69"/>
    </customSheetView>
  </customSheetViews>
  <conditionalFormatting sqref="F5:F69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5:F69">
    <cfRule type="colorScale" priority="2">
      <colorScale>
        <cfvo type="min"/>
        <cfvo type="max"/>
        <color rgb="FFFF0000"/>
        <color rgb="FFFFFFFF"/>
      </colorScale>
    </cfRule>
  </conditionalFormatting>
  <conditionalFormatting sqref="G13">
    <cfRule type="notContainsBlanks" dxfId="0" priority="3">
      <formula>LEN(TRIM(G13))&gt;0</formula>
    </cfRule>
  </conditionalFormatting>
  <drawing r:id="rId1"/>
</worksheet>
</file>