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ropbox\NC3\side_projects\meta-analysis_early-life_stress\data_re-extraction\re-extracted\"/>
    </mc:Choice>
  </mc:AlternateContent>
  <bookViews>
    <workbookView xWindow="0" yWindow="0" windowWidth="13123" windowHeight="6103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O3" i="1" l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P2" i="1"/>
  <c r="AO2" i="1"/>
</calcChain>
</file>

<file path=xl/sharedStrings.xml><?xml version="1.0" encoding="utf-8"?>
<sst xmlns="http://schemas.openxmlformats.org/spreadsheetml/2006/main" count="768" uniqueCount="164">
  <si>
    <t>TAXA</t>
  </si>
  <si>
    <t>studyID</t>
  </si>
  <si>
    <t>speciesID</t>
  </si>
  <si>
    <t>common.name</t>
  </si>
  <si>
    <t>scientific.name</t>
  </si>
  <si>
    <t>citation</t>
  </si>
  <si>
    <t>location</t>
  </si>
  <si>
    <t>lat</t>
  </si>
  <si>
    <t>long</t>
  </si>
  <si>
    <t>av..temp</t>
  </si>
  <si>
    <t>htmnth</t>
  </si>
  <si>
    <t>cldmnth</t>
  </si>
  <si>
    <t>seasonality</t>
  </si>
  <si>
    <t>av..precip</t>
  </si>
  <si>
    <t>developmental.stressor</t>
  </si>
  <si>
    <t>method</t>
  </si>
  <si>
    <t>exposure</t>
  </si>
  <si>
    <t>exposure.onset.pre-post.birth</t>
  </si>
  <si>
    <t>exposure.duration.(days)</t>
  </si>
  <si>
    <t>age.sexual.maturity</t>
  </si>
  <si>
    <t>relative.exposure.onset.(%)</t>
  </si>
  <si>
    <t>relative.exposure.duration.(%)</t>
  </si>
  <si>
    <t>sex</t>
  </si>
  <si>
    <t>trait.class</t>
  </si>
  <si>
    <t>age</t>
  </si>
  <si>
    <t>specific.trait</t>
  </si>
  <si>
    <t>mean.control</t>
  </si>
  <si>
    <t>N.control</t>
  </si>
  <si>
    <t>mean.treat</t>
  </si>
  <si>
    <t>N.treat</t>
  </si>
  <si>
    <t>t.value</t>
  </si>
  <si>
    <t>F.value</t>
  </si>
  <si>
    <t>χ2</t>
  </si>
  <si>
    <t>Cohen's.D</t>
  </si>
  <si>
    <t>sv</t>
  </si>
  <si>
    <t>Insecta</t>
  </si>
  <si>
    <t>mormon fritillary</t>
  </si>
  <si>
    <t>Speyeria mormonia</t>
  </si>
  <si>
    <t>Boggs, C. L., &amp; Niitepõld, K. (2016). Effects of larval dietary restriction on adult morphology, with implications for flight and life history. Entomologia Experimentalis et Applicata, 159(2), 189-196.</t>
  </si>
  <si>
    <t>Gunnison County, CO, USA</t>
  </si>
  <si>
    <t>nutritional</t>
  </si>
  <si>
    <t>Exp.</t>
  </si>
  <si>
    <t>Post-natal</t>
  </si>
  <si>
    <t>both</t>
  </si>
  <si>
    <t>morphological</t>
  </si>
  <si>
    <t>adult</t>
  </si>
  <si>
    <t>dry body mass</t>
  </si>
  <si>
    <t>wet body mass</t>
  </si>
  <si>
    <t>forewing length</t>
  </si>
  <si>
    <t>Mammalia</t>
  </si>
  <si>
    <t>spotted hyena</t>
  </si>
  <si>
    <t>Crocuta crocuta</t>
  </si>
  <si>
    <t>Benson-Amram, S., Weldele, M. L., &amp; Holekamp, K. E. (2013). A comparison of innovative problem-solving abilities between wild and captive spotted hyaenas, Crocuta crocuta. Animal Behaviour, 85(2), 349-356.</t>
  </si>
  <si>
    <t>Field Station for Behavioral Research (FSBR) at the University of California, Berkely</t>
  </si>
  <si>
    <t>environmental</t>
  </si>
  <si>
    <t>exp</t>
  </si>
  <si>
    <t>behavioural</t>
  </si>
  <si>
    <t>Adult</t>
  </si>
  <si>
    <t>time spent solving puzzle on unsuccessful attempt</t>
  </si>
  <si>
    <t>Sprague-Dawley rat</t>
  </si>
  <si>
    <t>rattus norvegicus</t>
  </si>
  <si>
    <t>Chaby, L. E., Sheriff, M. J., Hirrlinger, A. M., &amp; Braithwaite, V. A. (2015). Does early stress prepare individuals for a stressful future? Stress during adolescence improves foraging under threat. Animal Behaviour, 105, 37-45.</t>
  </si>
  <si>
    <t>Pennsylvania state university</t>
  </si>
  <si>
    <t>physical</t>
  </si>
  <si>
    <t>post-natal</t>
  </si>
  <si>
    <t>male</t>
  </si>
  <si>
    <t>latency to visit food patch under high threat</t>
  </si>
  <si>
    <t>Chaby, L. E., Cavigelli, S. A., White, A., Wang, K., &amp; Braithwaite, V. A. (2013). Long-term changes in cognitive bias and coping response as a result of chronic unpredictable stress during adolescence.</t>
  </si>
  <si>
    <t>days to learn associative task</t>
  </si>
  <si>
    <t>Long-Evans rat</t>
  </si>
  <si>
    <t>Paris, J. J., Brunton, P. J., Russell, J. A., &amp; Frye, C. A. (2011). Immune stress in late pregnant rats decreases length of gestation and fecundity, and alters later cognitive and affective behaviour of surviving pre-adolescent offspring. Stress, 14(6), 652-664.</t>
  </si>
  <si>
    <t>Animal Care Facility at the University at Albany-SUNY</t>
  </si>
  <si>
    <t>physiological</t>
  </si>
  <si>
    <t>Pre-natal</t>
  </si>
  <si>
    <t>pubertal</t>
  </si>
  <si>
    <t>exploratory behaviour</t>
  </si>
  <si>
    <t>female</t>
  </si>
  <si>
    <t>oestradiol concentration in medial prefrontal cortex (pg/g)</t>
  </si>
  <si>
    <t>oestradiol concentration in hippocampus (pg/g)</t>
  </si>
  <si>
    <t xml:space="preserve">male </t>
  </si>
  <si>
    <t>oestradiol concentration in diencephalon(pg/g)</t>
  </si>
  <si>
    <t>rat</t>
  </si>
  <si>
    <t>Veenema, A. H., Blume, A., Niederle, D., Buwalda, B., &amp; Neumann, I. D. (2006). Effects of early life stress on adult male aggression and hypothalamic vasopressin and serotonin. European Journal of Neuroscience, 24(6), 1711-1720.</t>
  </si>
  <si>
    <t>University of Regensburg</t>
  </si>
  <si>
    <t>psychological</t>
  </si>
  <si>
    <t>time spent immobile in forced swim test</t>
  </si>
  <si>
    <t>time spent swimming in forced swim test</t>
  </si>
  <si>
    <t>latency to immobility in forced swim test</t>
  </si>
  <si>
    <t>percentage exploration behaviour in aggresion test</t>
  </si>
  <si>
    <t>percentage self grooming during aggression test</t>
  </si>
  <si>
    <t>percentage time social behaviour in aggresion test</t>
  </si>
  <si>
    <t>time spent climbing in forced swim test</t>
  </si>
  <si>
    <t>optical density of 5-ht-immunoreactive fibres and varicosities in anterior hypothalymus (2h after resident intruder exposure)</t>
  </si>
  <si>
    <t>optical density of 5-ht-immunoreactive fibres and varicosities in dosromedial hypothalamic nucleus</t>
  </si>
  <si>
    <t>optical density of 5-ht-immunoreactive fibres and varicosities in anterior hypothalymus</t>
  </si>
  <si>
    <t>optical density of 5-ht-immunoreactive fibres and varicosities in basolateral amygdala</t>
  </si>
  <si>
    <t>optical density of 5-ht-immunoreactive fibres and varicosities in supraoptic nucleus (2h after resident intruder exposure)</t>
  </si>
  <si>
    <t>optical density of 5-ht-immunoreactive fibres and varicosities in supraoptic nucleus</t>
  </si>
  <si>
    <t>optical density of 5-ht-immunoreactive fibres and varicosities in lateral hypothalmic area</t>
  </si>
  <si>
    <t xml:space="preserve">vasopressin messenger ribonucleic-acid expression in bed nucleus of the stria terminalis </t>
  </si>
  <si>
    <t>optical density of 5-ht-immunoreactive fibres and varicosities in dosromedial hypothalamic nucleus (2h after resident intruder exposure)</t>
  </si>
  <si>
    <t>vasopressin-immunoreactive staining in nucleus circularis</t>
  </si>
  <si>
    <t>optical density of 5-ht-immunoreactive fibres and varicosities in basolateral amygdala (2h after resident intruder exposure)</t>
  </si>
  <si>
    <t>optical density of 5-ht-immunoreactive fibres and varicosities in lateral hypothalmic area (2h after resident intruder exposure)</t>
  </si>
  <si>
    <t>vasopressin-immunoreactive staining in posterior part of the paraventricular hypothalymus</t>
  </si>
  <si>
    <t>vasopressin-immunoreactive staining in nucleus circularis (2h after resident intruder exposure)</t>
  </si>
  <si>
    <t>vasopressin-immunoreactive staining in the lateral hypothalamic area</t>
  </si>
  <si>
    <t>vasopressin-immunoreactive staining in posterior part of the paraventricular hypothalymus (2h after resident intruder exposure)</t>
  </si>
  <si>
    <t>vasopressin-immunoreactive staining in the lateral hypothalamic area (2h after resident intruder exposure)</t>
  </si>
  <si>
    <t>O'Mahony, S. M., Marchesi, J. R., Scully, P., Codling, C., Ceolho, A. M., Quigley, E. M., ... &amp; Dinan, T. G. (2009). Early life stress alters behavior, immunity, and microbiota in rats: implications for irritable bowel syndrome and psychiatric illnesses. Biological psychiatry, 65(3), 263-267.</t>
  </si>
  <si>
    <t>University College Cork</t>
  </si>
  <si>
    <t>fecal pellets in response to novel stress</t>
  </si>
  <si>
    <t>microbiota similarity (%) from fecal samples</t>
  </si>
  <si>
    <t>interleukin 10 (cytokine) concentration in blood</t>
  </si>
  <si>
    <t>interleukin 4 (cytokine) concentration in blood</t>
  </si>
  <si>
    <t>interleukin 6 (cytokine) concentration in blood</t>
  </si>
  <si>
    <t>interferone (ifn)-γ (cytokine) concentration in blood</t>
  </si>
  <si>
    <t>tumour necrosis factor (tnf)-α (cytokine) concentration in blood</t>
  </si>
  <si>
    <t>Oomen, C. A., Soeters, H., Audureau, N., Vermunt, L., van Hasselt, F. N., Manders, E. M., ... &amp; Krugers, H. (2010). Severe early life stress hampers spatial learning and neurogenesis, but improves hippocampal synaptic plasticity and emotional learning under high-stress conditions in adulthood. Journal of Neuroscience, 30(19), 6635-6645.</t>
  </si>
  <si>
    <t>University of Amsterdam</t>
  </si>
  <si>
    <t>latency to first appearence in maze</t>
  </si>
  <si>
    <t>visiting frequency</t>
  </si>
  <si>
    <t>percentage of time spent in open arms of maze</t>
  </si>
  <si>
    <t>males</t>
  </si>
  <si>
    <t>volume of granular cell layer in brain</t>
  </si>
  <si>
    <t>Sub Adult</t>
  </si>
  <si>
    <t>body weight</t>
  </si>
  <si>
    <t>volume of molecular cell layer in brain</t>
  </si>
  <si>
    <t>total granule cell number in brain</t>
  </si>
  <si>
    <t>cort 1hr after swimming water maze</t>
  </si>
  <si>
    <t>cort 30 mins after handling stress</t>
  </si>
  <si>
    <t>baseline cort</t>
  </si>
  <si>
    <t>Reptilia</t>
  </si>
  <si>
    <t>otago Skink</t>
  </si>
  <si>
    <t>Oligosoma otagense</t>
  </si>
  <si>
    <t>Connolly, J. D., &amp; Cree, A. (2008). Risks of a late start to captive management for conservation: phenotypic differences between wild and captive individuals of a viviparous endangered skink (Oligosoma otagense). Biological conservation, 141(5), 1283-1292.</t>
  </si>
  <si>
    <t>Macraes Flat in inland North Otago</t>
  </si>
  <si>
    <t>exp.</t>
  </si>
  <si>
    <t>maximum sprint speed</t>
  </si>
  <si>
    <t>average sprint speed</t>
  </si>
  <si>
    <t>stops during running</t>
  </si>
  <si>
    <t>tail width</t>
  </si>
  <si>
    <t>SD.control</t>
  </si>
  <si>
    <t>SD.treat</t>
  </si>
  <si>
    <t>SE.control</t>
  </si>
  <si>
    <t>SE.treat</t>
  </si>
  <si>
    <t>comments</t>
  </si>
  <si>
    <t>SD.control.calculated</t>
  </si>
  <si>
    <t>SD.treat.calculated</t>
  </si>
  <si>
    <t>general comments</t>
  </si>
  <si>
    <t>reported variance thought to be SE but it was SD thus SDs wrongly calculated. Sample sizes wrong and should be smaller particularly so the forewing length. See df in table 1</t>
  </si>
  <si>
    <t>according to the dfs shown in table 1 (67,68,50) sample sizes should be smaller, particularly so for forewing length for which df is 50</t>
  </si>
  <si>
    <t>reported variance thought to be SE but it was SD thus SDs wrongly calculated. Sample sizes wrong and should be smaller according to df of t-test (10)</t>
  </si>
  <si>
    <t>according to the dfs shown for that specific t test sample sizes should be smaller</t>
  </si>
  <si>
    <t>data for other open-field behaviour not extracted (see table 1)</t>
  </si>
  <si>
    <t>data for AVP expression in the BNST for RI not extracted</t>
  </si>
  <si>
    <t>N.control was erroneously reported as 9 affecting also SD.control calculation</t>
  </si>
  <si>
    <t>Ns were erroneously reported as 30 and 23. see materials and methods experiment 1. affecting also SDs calculation</t>
  </si>
  <si>
    <t>Ns were erroneously reported as 30 and 23 (see results) affecting also SDs calculation</t>
  </si>
  <si>
    <t>data for effects of MD on granule cell morphology (table 1) not extracted</t>
  </si>
  <si>
    <t>data for juvenile traits not extracted</t>
  </si>
  <si>
    <t>Ns should be smaller according to the df of the F test (42). See exclusion reasons in materials and methods.</t>
  </si>
  <si>
    <t>Ns should be smaller according to the df of the F test (42).  See exclusion reasons in materials and methods. SD.control erroneously recorded as 1.876166304</t>
  </si>
  <si>
    <t>According to the df of the F test (50) there should be one more individual in principle. See exclusion reasons in materials and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</si>
</sst>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2" borderId="0" xfId="1"/>
    <xf numFmtId="0" fontId="2" fillId="3" borderId="0" xfId="2"/>
    <xf numFmtId="0" fontId="2" fillId="3" borderId="0" xfId="2" applyFont="1"/>
    <xf numFmtId="0" fontId="1" fillId="2" borderId="0" xfId="1" applyFon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opLeftCell="V27" zoomScaleNormal="100" workbookViewId="0">
      <selection activeCell="AN59" sqref="AN59"/>
    </sheetView>
  </sheetViews>
  <sheetFormatPr defaultColWidth="11.84375" defaultRowHeight="14.6" x14ac:dyDescent="0.4"/>
  <cols>
    <col min="1" max="1" width="9.4609375" bestFit="1" customWidth="1"/>
    <col min="2" max="2" width="7.15234375" bestFit="1" customWidth="1"/>
    <col min="3" max="3" width="8.53515625" bestFit="1" customWidth="1"/>
    <col min="4" max="4" width="17" bestFit="1" customWidth="1"/>
    <col min="5" max="5" width="17.53515625" bestFit="1" customWidth="1"/>
    <col min="6" max="6" width="255.69140625" bestFit="1" customWidth="1"/>
    <col min="7" max="7" width="69.07421875" bestFit="1" customWidth="1"/>
    <col min="8" max="8" width="10.4609375" bestFit="1" customWidth="1"/>
    <col min="9" max="9" width="11.4609375" bestFit="1" customWidth="1"/>
    <col min="10" max="10" width="8.15234375" bestFit="1" customWidth="1"/>
    <col min="11" max="11" width="7.07421875" bestFit="1" customWidth="1"/>
    <col min="12" max="12" width="7.69140625" bestFit="1" customWidth="1"/>
    <col min="13" max="13" width="9.921875" bestFit="1" customWidth="1"/>
    <col min="14" max="14" width="8.921875" bestFit="1" customWidth="1"/>
    <col min="15" max="15" width="20.3828125" bestFit="1" customWidth="1"/>
    <col min="16" max="16" width="7.3828125" bestFit="1" customWidth="1"/>
    <col min="17" max="17" width="9.15234375" bestFit="1" customWidth="1"/>
    <col min="18" max="18" width="25.921875" bestFit="1" customWidth="1"/>
    <col min="19" max="19" width="21.69140625" bestFit="1" customWidth="1"/>
    <col min="20" max="20" width="17.07421875" bestFit="1" customWidth="1"/>
    <col min="21" max="21" width="23.69140625" bestFit="1" customWidth="1"/>
    <col min="22" max="22" width="26.23046875" bestFit="1" customWidth="1"/>
    <col min="23" max="23" width="6.4609375" bestFit="1" customWidth="1"/>
    <col min="24" max="24" width="12.61328125" bestFit="1" customWidth="1"/>
    <col min="25" max="25" width="8.84375" bestFit="1" customWidth="1"/>
    <col min="26" max="26" width="33.07421875" customWidth="1"/>
    <col min="27" max="27" width="11.921875" bestFit="1" customWidth="1"/>
    <col min="29" max="29" width="8.61328125" bestFit="1" customWidth="1"/>
    <col min="30" max="30" width="10" bestFit="1" customWidth="1"/>
    <col min="32" max="32" width="6.69140625" bestFit="1" customWidth="1"/>
    <col min="33" max="33" width="6.4609375" bestFit="1" customWidth="1"/>
    <col min="34" max="34" width="6.69140625" bestFit="1" customWidth="1"/>
    <col min="35" max="35" width="2.69140625" bestFit="1" customWidth="1"/>
    <col min="36" max="36" width="12.4609375" bestFit="1" customWidth="1"/>
    <col min="38" max="38" width="9.23046875" bestFit="1" customWidth="1"/>
    <col min="39" max="39" width="7.3046875" bestFit="1" customWidth="1"/>
    <col min="40" max="40" width="9.53515625" bestFit="1" customWidth="1"/>
    <col min="41" max="41" width="18.4609375" bestFit="1" customWidth="1"/>
    <col min="42" max="42" width="16.4609375" bestFit="1" customWidth="1"/>
  </cols>
  <sheetData>
    <row r="1" spans="1:4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142</v>
      </c>
      <c r="AC1" t="s">
        <v>27</v>
      </c>
      <c r="AD1" t="s">
        <v>28</v>
      </c>
      <c r="AE1" t="s">
        <v>143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2" s="1" customFormat="1" x14ac:dyDescent="0.4">
      <c r="A2" s="1" t="s">
        <v>35</v>
      </c>
      <c r="B2" s="1">
        <v>48</v>
      </c>
      <c r="C2" s="1">
        <v>28</v>
      </c>
      <c r="D2" s="1" t="s">
        <v>36</v>
      </c>
      <c r="E2" s="1" t="s">
        <v>37</v>
      </c>
      <c r="F2" s="1" t="s">
        <v>38</v>
      </c>
      <c r="G2" s="1" t="s">
        <v>39</v>
      </c>
      <c r="H2" s="1">
        <v>38.946429999999999</v>
      </c>
      <c r="I2" s="1">
        <v>-106.958686</v>
      </c>
      <c r="J2" s="1">
        <v>6.3</v>
      </c>
      <c r="K2" s="1">
        <v>18.8</v>
      </c>
      <c r="L2" s="1">
        <v>-3.1</v>
      </c>
      <c r="M2" s="1">
        <v>21.9</v>
      </c>
      <c r="N2" s="1">
        <v>533.4</v>
      </c>
      <c r="O2" s="1" t="s">
        <v>40</v>
      </c>
      <c r="P2" s="1" t="s">
        <v>41</v>
      </c>
      <c r="Q2" s="1" t="s">
        <v>42</v>
      </c>
      <c r="S2" s="1">
        <v>3</v>
      </c>
      <c r="W2" s="1" t="s">
        <v>43</v>
      </c>
      <c r="X2" s="1" t="s">
        <v>44</v>
      </c>
      <c r="Y2" s="1" t="s">
        <v>45</v>
      </c>
      <c r="Z2" s="1" t="s">
        <v>46</v>
      </c>
      <c r="AA2" s="1">
        <v>38.700000000000003</v>
      </c>
      <c r="AB2" s="2">
        <v>11.1</v>
      </c>
      <c r="AC2" s="3">
        <v>29</v>
      </c>
      <c r="AD2" s="1">
        <v>26.2</v>
      </c>
      <c r="AE2" s="2">
        <v>7</v>
      </c>
      <c r="AF2" s="3">
        <v>42</v>
      </c>
      <c r="AH2" s="1">
        <v>41.7</v>
      </c>
      <c r="AJ2" s="1">
        <v>-0.24526176899999999</v>
      </c>
      <c r="AK2" s="1">
        <v>0.155345238</v>
      </c>
      <c r="AN2" s="1" t="s">
        <v>150</v>
      </c>
      <c r="AO2" s="1">
        <f>AL2*SQRT(AC2)</f>
        <v>0</v>
      </c>
      <c r="AP2" s="1">
        <f>AM2*SQRT(AF2)</f>
        <v>0</v>
      </c>
    </row>
    <row r="3" spans="1:42" s="1" customFormat="1" x14ac:dyDescent="0.4">
      <c r="A3" s="1" t="s">
        <v>35</v>
      </c>
      <c r="B3" s="1">
        <v>48</v>
      </c>
      <c r="C3" s="1">
        <v>28</v>
      </c>
      <c r="D3" s="1" t="s">
        <v>36</v>
      </c>
      <c r="E3" s="1" t="s">
        <v>37</v>
      </c>
      <c r="F3" s="1" t="s">
        <v>38</v>
      </c>
      <c r="G3" s="1" t="s">
        <v>39</v>
      </c>
      <c r="H3" s="1">
        <v>38.946429999999999</v>
      </c>
      <c r="I3" s="1">
        <v>-106.958686</v>
      </c>
      <c r="J3" s="1">
        <v>6.3</v>
      </c>
      <c r="K3" s="1">
        <v>18.8</v>
      </c>
      <c r="L3" s="1">
        <v>-3.1</v>
      </c>
      <c r="M3" s="1">
        <v>21.9</v>
      </c>
      <c r="N3" s="1">
        <v>533.4</v>
      </c>
      <c r="O3" s="1" t="s">
        <v>40</v>
      </c>
      <c r="P3" s="1" t="s">
        <v>41</v>
      </c>
      <c r="Q3" s="1" t="s">
        <v>42</v>
      </c>
      <c r="S3" s="1">
        <v>3</v>
      </c>
      <c r="W3" s="1" t="s">
        <v>43</v>
      </c>
      <c r="X3" s="1" t="s">
        <v>44</v>
      </c>
      <c r="Y3" s="1" t="s">
        <v>45</v>
      </c>
      <c r="Z3" s="1" t="s">
        <v>47</v>
      </c>
      <c r="AA3" s="1">
        <v>128.30000000000001</v>
      </c>
      <c r="AB3" s="2">
        <v>28.5</v>
      </c>
      <c r="AC3" s="3">
        <v>29</v>
      </c>
      <c r="AD3" s="1">
        <v>96.8</v>
      </c>
      <c r="AE3" s="2">
        <v>18.3</v>
      </c>
      <c r="AF3" s="3">
        <v>42</v>
      </c>
      <c r="AH3" s="1">
        <v>30.1</v>
      </c>
      <c r="AJ3" s="1">
        <v>-0.23872093899999999</v>
      </c>
      <c r="AK3" s="1">
        <v>0.13333410700000001</v>
      </c>
      <c r="AN3" s="1" t="s">
        <v>150</v>
      </c>
      <c r="AO3" s="1">
        <f t="shared" ref="AO3:AO60" si="0">AL3*SQRT(AC3)</f>
        <v>0</v>
      </c>
      <c r="AP3" s="1">
        <f t="shared" ref="AP3:AP60" si="1">AM3*SQRT(AF3)</f>
        <v>0</v>
      </c>
    </row>
    <row r="4" spans="1:42" s="1" customFormat="1" x14ac:dyDescent="0.4">
      <c r="A4" s="1" t="s">
        <v>35</v>
      </c>
      <c r="B4" s="1">
        <v>48</v>
      </c>
      <c r="C4" s="1">
        <v>28</v>
      </c>
      <c r="D4" s="1" t="s">
        <v>36</v>
      </c>
      <c r="E4" s="1" t="s">
        <v>37</v>
      </c>
      <c r="F4" s="1" t="s">
        <v>38</v>
      </c>
      <c r="G4" s="1" t="s">
        <v>39</v>
      </c>
      <c r="H4" s="1">
        <v>38.946429999999999</v>
      </c>
      <c r="I4" s="1">
        <v>-106.958686</v>
      </c>
      <c r="J4" s="1">
        <v>6.3</v>
      </c>
      <c r="K4" s="1">
        <v>18.8</v>
      </c>
      <c r="L4" s="1">
        <v>-3.1</v>
      </c>
      <c r="M4" s="1">
        <v>21.9</v>
      </c>
      <c r="N4" s="1">
        <v>533.4</v>
      </c>
      <c r="O4" s="1" t="s">
        <v>40</v>
      </c>
      <c r="P4" s="1" t="s">
        <v>41</v>
      </c>
      <c r="Q4" s="1" t="s">
        <v>42</v>
      </c>
      <c r="S4" s="1">
        <v>3</v>
      </c>
      <c r="W4" s="1" t="s">
        <v>43</v>
      </c>
      <c r="X4" s="1" t="s">
        <v>44</v>
      </c>
      <c r="Y4" s="1" t="s">
        <v>45</v>
      </c>
      <c r="Z4" s="1" t="s">
        <v>48</v>
      </c>
      <c r="AA4" s="1">
        <v>2.56</v>
      </c>
      <c r="AB4" s="2">
        <v>0.19</v>
      </c>
      <c r="AC4" s="3">
        <v>29</v>
      </c>
      <c r="AD4" s="1">
        <v>2.44</v>
      </c>
      <c r="AE4" s="2">
        <v>0.16</v>
      </c>
      <c r="AF4" s="3">
        <v>42</v>
      </c>
      <c r="AH4" s="1">
        <v>5</v>
      </c>
      <c r="AJ4" s="1">
        <v>-0.118024737</v>
      </c>
      <c r="AK4" s="1">
        <v>0.13337547499999999</v>
      </c>
      <c r="AN4" s="1" t="s">
        <v>150</v>
      </c>
      <c r="AO4" s="1">
        <f t="shared" si="0"/>
        <v>0</v>
      </c>
      <c r="AP4" s="1">
        <f t="shared" si="1"/>
        <v>0</v>
      </c>
    </row>
    <row r="5" spans="1:42" s="1" customFormat="1" x14ac:dyDescent="0.4">
      <c r="A5" s="1" t="s">
        <v>49</v>
      </c>
      <c r="B5" s="1">
        <v>58</v>
      </c>
      <c r="C5" s="1">
        <v>36</v>
      </c>
      <c r="D5" s="1" t="s">
        <v>50</v>
      </c>
      <c r="E5" s="1" t="s">
        <v>51</v>
      </c>
      <c r="F5" s="1" t="s">
        <v>52</v>
      </c>
      <c r="G5" s="1" t="s">
        <v>53</v>
      </c>
      <c r="H5" s="1">
        <v>37.869396000000002</v>
      </c>
      <c r="I5" s="1">
        <v>-122.259806</v>
      </c>
      <c r="J5" s="1">
        <v>11.4</v>
      </c>
      <c r="K5" s="1">
        <v>17.2</v>
      </c>
      <c r="L5" s="1">
        <v>6.1</v>
      </c>
      <c r="M5" s="1">
        <v>11.1</v>
      </c>
      <c r="N5" s="1">
        <v>1374</v>
      </c>
      <c r="O5" s="1" t="s">
        <v>54</v>
      </c>
      <c r="P5" s="1" t="s">
        <v>55</v>
      </c>
      <c r="Q5" s="1" t="s">
        <v>42</v>
      </c>
      <c r="R5" s="1">
        <v>1</v>
      </c>
      <c r="T5" s="1">
        <v>1200</v>
      </c>
      <c r="U5" s="1">
        <v>8.3333332999999996E-2</v>
      </c>
      <c r="V5" s="1">
        <v>100</v>
      </c>
      <c r="W5" s="1" t="s">
        <v>43</v>
      </c>
      <c r="X5" s="1" t="s">
        <v>56</v>
      </c>
      <c r="Y5" s="1" t="s">
        <v>57</v>
      </c>
      <c r="Z5" s="1" t="s">
        <v>58</v>
      </c>
      <c r="AA5" s="1">
        <v>5.3</v>
      </c>
      <c r="AB5" s="1">
        <v>6.5520988999999998</v>
      </c>
      <c r="AC5" s="1">
        <v>53</v>
      </c>
      <c r="AD5" s="1">
        <v>14.9</v>
      </c>
      <c r="AE5" s="1">
        <v>6.260990337</v>
      </c>
      <c r="AF5" s="1">
        <v>5</v>
      </c>
      <c r="AJ5" s="1">
        <v>-1.4957624009999999</v>
      </c>
      <c r="AK5" s="1">
        <v>0.252609941</v>
      </c>
      <c r="AL5" s="1">
        <v>0.9</v>
      </c>
      <c r="AM5" s="1">
        <v>2.8</v>
      </c>
      <c r="AO5" s="1">
        <f t="shared" si="0"/>
        <v>6.5520989003524663</v>
      </c>
      <c r="AP5" s="1">
        <f t="shared" si="1"/>
        <v>6.2609903369994111</v>
      </c>
    </row>
    <row r="6" spans="1:42" s="1" customFormat="1" x14ac:dyDescent="0.4">
      <c r="A6" s="1" t="s">
        <v>49</v>
      </c>
      <c r="B6" s="1">
        <v>41</v>
      </c>
      <c r="C6" s="1">
        <v>9</v>
      </c>
      <c r="D6" s="1" t="s">
        <v>59</v>
      </c>
      <c r="E6" s="1" t="s">
        <v>60</v>
      </c>
      <c r="F6" s="1" t="s">
        <v>61</v>
      </c>
      <c r="G6" s="1" t="s">
        <v>62</v>
      </c>
      <c r="H6" s="1">
        <v>40.798029999999997</v>
      </c>
      <c r="I6" s="1">
        <v>-77.860563999999997</v>
      </c>
      <c r="J6" s="1">
        <v>9.6</v>
      </c>
      <c r="K6" s="1">
        <v>21.8</v>
      </c>
      <c r="L6" s="1">
        <v>-3</v>
      </c>
      <c r="M6" s="1">
        <v>24.8</v>
      </c>
      <c r="N6" s="1">
        <v>985</v>
      </c>
      <c r="O6" s="1" t="s">
        <v>63</v>
      </c>
      <c r="P6" s="1" t="s">
        <v>41</v>
      </c>
      <c r="Q6" s="1" t="s">
        <v>64</v>
      </c>
      <c r="R6" s="1">
        <v>30</v>
      </c>
      <c r="S6" s="1">
        <v>40</v>
      </c>
      <c r="T6" s="1">
        <v>80</v>
      </c>
      <c r="U6" s="1">
        <v>37.5</v>
      </c>
      <c r="V6" s="1">
        <v>50</v>
      </c>
      <c r="W6" s="1" t="s">
        <v>65</v>
      </c>
      <c r="X6" s="1" t="s">
        <v>56</v>
      </c>
      <c r="Y6" s="1" t="s">
        <v>57</v>
      </c>
      <c r="Z6" s="1" t="s">
        <v>66</v>
      </c>
      <c r="AA6" s="1">
        <v>5.6</v>
      </c>
      <c r="AB6" s="1">
        <v>3.8105117769999999</v>
      </c>
      <c r="AC6" s="1">
        <v>12</v>
      </c>
      <c r="AD6" s="1">
        <v>5.0999999999999996</v>
      </c>
      <c r="AE6" s="1">
        <v>3.8105117769999999</v>
      </c>
      <c r="AF6" s="1">
        <v>12</v>
      </c>
      <c r="AJ6" s="1">
        <v>-0.13705061099999999</v>
      </c>
      <c r="AK6" s="1">
        <v>1.5362406E-2</v>
      </c>
      <c r="AL6" s="1">
        <v>1.1000000000000001</v>
      </c>
      <c r="AM6" s="1">
        <v>1.1000000000000001</v>
      </c>
      <c r="AO6" s="1">
        <f t="shared" si="0"/>
        <v>3.8105117766515302</v>
      </c>
      <c r="AP6" s="1">
        <f t="shared" si="1"/>
        <v>3.8105117766515302</v>
      </c>
    </row>
    <row r="7" spans="1:42" s="1" customFormat="1" x14ac:dyDescent="0.4">
      <c r="A7" s="1" t="s">
        <v>49</v>
      </c>
      <c r="B7" s="1">
        <v>42</v>
      </c>
      <c r="C7" s="1">
        <v>9</v>
      </c>
      <c r="D7" s="1" t="s">
        <v>59</v>
      </c>
      <c r="E7" s="1" t="s">
        <v>60</v>
      </c>
      <c r="F7" s="1" t="s">
        <v>67</v>
      </c>
      <c r="G7" s="1" t="s">
        <v>62</v>
      </c>
      <c r="H7" s="1">
        <v>40.798029999999997</v>
      </c>
      <c r="I7" s="1">
        <v>-77.860563999999997</v>
      </c>
      <c r="J7" s="1">
        <v>9.6</v>
      </c>
      <c r="K7" s="1">
        <v>21.8</v>
      </c>
      <c r="L7" s="1">
        <v>-3</v>
      </c>
      <c r="M7" s="1">
        <v>24.8</v>
      </c>
      <c r="N7" s="1">
        <v>985</v>
      </c>
      <c r="O7" s="1" t="s">
        <v>63</v>
      </c>
      <c r="P7" s="1" t="s">
        <v>41</v>
      </c>
      <c r="Q7" s="1" t="s">
        <v>64</v>
      </c>
      <c r="R7" s="1">
        <v>30</v>
      </c>
      <c r="S7" s="1">
        <v>40</v>
      </c>
      <c r="T7" s="1">
        <v>80</v>
      </c>
      <c r="U7" s="1">
        <v>37.5</v>
      </c>
      <c r="V7" s="1">
        <v>50</v>
      </c>
      <c r="W7" s="1" t="s">
        <v>65</v>
      </c>
      <c r="X7" s="1" t="s">
        <v>56</v>
      </c>
      <c r="Y7" s="1" t="s">
        <v>57</v>
      </c>
      <c r="Z7" s="1" t="s">
        <v>68</v>
      </c>
      <c r="AA7" s="1">
        <v>25</v>
      </c>
      <c r="AB7" s="1">
        <v>5</v>
      </c>
      <c r="AC7" s="4">
        <v>8</v>
      </c>
      <c r="AD7" s="1">
        <v>26</v>
      </c>
      <c r="AE7" s="1">
        <v>3</v>
      </c>
      <c r="AF7" s="4">
        <v>8</v>
      </c>
      <c r="AG7" s="1">
        <v>0.41899999999999998</v>
      </c>
      <c r="AJ7" s="1">
        <v>9.1669849999999997E-2</v>
      </c>
      <c r="AK7" s="1">
        <v>0.19296328700000001</v>
      </c>
      <c r="AN7" s="1" t="s">
        <v>152</v>
      </c>
      <c r="AO7" s="1">
        <f t="shared" si="0"/>
        <v>0</v>
      </c>
      <c r="AP7" s="1">
        <f t="shared" si="1"/>
        <v>0</v>
      </c>
    </row>
    <row r="8" spans="1:42" s="1" customFormat="1" x14ac:dyDescent="0.4">
      <c r="A8" s="1" t="s">
        <v>49</v>
      </c>
      <c r="B8" s="1">
        <v>19</v>
      </c>
      <c r="C8" s="1">
        <v>9</v>
      </c>
      <c r="D8" s="1" t="s">
        <v>69</v>
      </c>
      <c r="E8" s="1" t="s">
        <v>60</v>
      </c>
      <c r="F8" s="1" t="s">
        <v>70</v>
      </c>
      <c r="G8" s="1" t="s">
        <v>71</v>
      </c>
      <c r="H8" s="1">
        <v>42.685673999999999</v>
      </c>
      <c r="I8" s="1">
        <v>-73.824618000000001</v>
      </c>
      <c r="J8" s="1">
        <v>9.6999999999999993</v>
      </c>
      <c r="K8" s="1">
        <v>23</v>
      </c>
      <c r="L8" s="1">
        <v>-4.0999999999999996</v>
      </c>
      <c r="M8" s="1">
        <v>27.1</v>
      </c>
      <c r="N8" s="1">
        <v>875</v>
      </c>
      <c r="O8" s="1" t="s">
        <v>72</v>
      </c>
      <c r="P8" s="1" t="s">
        <v>41</v>
      </c>
      <c r="Q8" s="1" t="s">
        <v>73</v>
      </c>
      <c r="R8" s="1">
        <v>-4</v>
      </c>
      <c r="S8" s="1">
        <v>4</v>
      </c>
      <c r="T8" s="1">
        <v>80</v>
      </c>
      <c r="U8" s="1">
        <v>-5</v>
      </c>
      <c r="V8" s="1">
        <v>5</v>
      </c>
      <c r="W8" s="1" t="s">
        <v>65</v>
      </c>
      <c r="X8" s="1" t="s">
        <v>56</v>
      </c>
      <c r="Y8" s="1" t="s">
        <v>74</v>
      </c>
      <c r="Z8" s="1" t="s">
        <v>75</v>
      </c>
      <c r="AA8" s="1">
        <v>6</v>
      </c>
      <c r="AB8" s="1">
        <v>6.9282032300000003</v>
      </c>
      <c r="AC8" s="1">
        <v>12</v>
      </c>
      <c r="AD8" s="1">
        <v>5</v>
      </c>
      <c r="AE8" s="1">
        <v>6</v>
      </c>
      <c r="AF8" s="1">
        <v>9</v>
      </c>
      <c r="AJ8" s="1">
        <v>0.48126671100000001</v>
      </c>
      <c r="AK8" s="1">
        <v>0.223604249</v>
      </c>
      <c r="AL8" s="1">
        <v>2</v>
      </c>
      <c r="AM8" s="1">
        <v>2</v>
      </c>
      <c r="AO8" s="1">
        <f t="shared" si="0"/>
        <v>6.9282032302755088</v>
      </c>
      <c r="AP8" s="1">
        <f t="shared" si="1"/>
        <v>6</v>
      </c>
    </row>
    <row r="9" spans="1:42" s="1" customFormat="1" x14ac:dyDescent="0.4">
      <c r="A9" s="1" t="s">
        <v>49</v>
      </c>
      <c r="B9" s="1">
        <v>19</v>
      </c>
      <c r="C9" s="1">
        <v>9</v>
      </c>
      <c r="D9" s="1" t="s">
        <v>69</v>
      </c>
      <c r="E9" s="1" t="s">
        <v>60</v>
      </c>
      <c r="F9" s="1" t="s">
        <v>70</v>
      </c>
      <c r="G9" s="1" t="s">
        <v>71</v>
      </c>
      <c r="H9" s="1">
        <v>42.685673999999999</v>
      </c>
      <c r="I9" s="1">
        <v>-73.824618000000001</v>
      </c>
      <c r="J9" s="1">
        <v>9.6999999999999993</v>
      </c>
      <c r="K9" s="1">
        <v>23</v>
      </c>
      <c r="L9" s="1">
        <v>-4.0999999999999996</v>
      </c>
      <c r="M9" s="1">
        <v>27.1</v>
      </c>
      <c r="N9" s="1">
        <v>875</v>
      </c>
      <c r="O9" s="1" t="s">
        <v>72</v>
      </c>
      <c r="P9" s="1" t="s">
        <v>41</v>
      </c>
      <c r="Q9" s="1" t="s">
        <v>73</v>
      </c>
      <c r="R9" s="1">
        <v>-4</v>
      </c>
      <c r="S9" s="1">
        <v>4</v>
      </c>
      <c r="T9" s="1">
        <v>80</v>
      </c>
      <c r="U9" s="1">
        <v>-5</v>
      </c>
      <c r="V9" s="1">
        <v>5</v>
      </c>
      <c r="W9" s="1" t="s">
        <v>76</v>
      </c>
      <c r="X9" s="1" t="s">
        <v>56</v>
      </c>
      <c r="Y9" s="1" t="s">
        <v>74</v>
      </c>
      <c r="Z9" s="1" t="s">
        <v>75</v>
      </c>
      <c r="AA9" s="1">
        <v>2</v>
      </c>
      <c r="AB9" s="1">
        <v>3.4641016150000001</v>
      </c>
      <c r="AC9" s="1">
        <v>12</v>
      </c>
      <c r="AD9" s="1">
        <v>10</v>
      </c>
      <c r="AE9" s="1">
        <v>5.6568542490000002</v>
      </c>
      <c r="AF9" s="1">
        <v>8</v>
      </c>
      <c r="AJ9" s="1">
        <v>1.8961818530000001</v>
      </c>
      <c r="AK9" s="1">
        <v>8.3563217999999995E-2</v>
      </c>
      <c r="AL9" s="1">
        <v>1</v>
      </c>
      <c r="AM9" s="1">
        <v>2</v>
      </c>
      <c r="AO9" s="1">
        <f t="shared" si="0"/>
        <v>3.4641016151377544</v>
      </c>
      <c r="AP9" s="1">
        <f t="shared" si="1"/>
        <v>5.6568542494923806</v>
      </c>
    </row>
    <row r="10" spans="1:42" s="1" customFormat="1" x14ac:dyDescent="0.4">
      <c r="A10" s="1" t="s">
        <v>49</v>
      </c>
      <c r="B10" s="1">
        <v>19</v>
      </c>
      <c r="C10" s="1">
        <v>9</v>
      </c>
      <c r="D10" s="1" t="s">
        <v>69</v>
      </c>
      <c r="E10" s="1" t="s">
        <v>60</v>
      </c>
      <c r="F10" s="1" t="s">
        <v>70</v>
      </c>
      <c r="G10" s="1" t="s">
        <v>71</v>
      </c>
      <c r="H10" s="1">
        <v>42.685673999999999</v>
      </c>
      <c r="I10" s="1">
        <v>-73.824618000000001</v>
      </c>
      <c r="J10" s="1">
        <v>9.6999999999999993</v>
      </c>
      <c r="K10" s="1">
        <v>23</v>
      </c>
      <c r="L10" s="1">
        <v>-4.0999999999999996</v>
      </c>
      <c r="M10" s="1">
        <v>27.1</v>
      </c>
      <c r="N10" s="1">
        <v>875</v>
      </c>
      <c r="O10" s="1" t="s">
        <v>72</v>
      </c>
      <c r="P10" s="1" t="s">
        <v>41</v>
      </c>
      <c r="Q10" s="1" t="s">
        <v>73</v>
      </c>
      <c r="R10" s="1">
        <v>-4</v>
      </c>
      <c r="S10" s="1">
        <v>4</v>
      </c>
      <c r="T10" s="1">
        <v>80</v>
      </c>
      <c r="U10" s="1">
        <v>-5</v>
      </c>
      <c r="V10" s="1">
        <v>5</v>
      </c>
      <c r="W10" s="1" t="s">
        <v>76</v>
      </c>
      <c r="X10" s="1" t="s">
        <v>72</v>
      </c>
      <c r="Y10" s="1" t="s">
        <v>74</v>
      </c>
      <c r="Z10" s="1" t="s">
        <v>77</v>
      </c>
      <c r="AA10" s="1">
        <v>0.25</v>
      </c>
      <c r="AB10" s="1">
        <v>0.103923048</v>
      </c>
      <c r="AC10" s="1">
        <v>12</v>
      </c>
      <c r="AD10" s="1">
        <v>0.09</v>
      </c>
      <c r="AE10" s="1">
        <v>5.6568541999999999E-2</v>
      </c>
      <c r="AF10" s="1">
        <v>8</v>
      </c>
      <c r="AJ10" s="1">
        <v>-1.9042222360000001</v>
      </c>
      <c r="AK10" s="1">
        <v>6.7643677999999999E-2</v>
      </c>
      <c r="AL10" s="1">
        <v>0.03</v>
      </c>
      <c r="AM10" s="1">
        <v>0.02</v>
      </c>
      <c r="AO10" s="1">
        <f t="shared" si="0"/>
        <v>0.10392304845413262</v>
      </c>
      <c r="AP10" s="1">
        <f t="shared" si="1"/>
        <v>5.656854249492381E-2</v>
      </c>
    </row>
    <row r="11" spans="1:42" s="1" customFormat="1" x14ac:dyDescent="0.4">
      <c r="A11" s="1" t="s">
        <v>49</v>
      </c>
      <c r="B11" s="1">
        <v>19</v>
      </c>
      <c r="C11" s="1">
        <v>9</v>
      </c>
      <c r="D11" s="1" t="s">
        <v>69</v>
      </c>
      <c r="E11" s="1" t="s">
        <v>60</v>
      </c>
      <c r="F11" s="1" t="s">
        <v>70</v>
      </c>
      <c r="G11" s="1" t="s">
        <v>71</v>
      </c>
      <c r="H11" s="1">
        <v>42.685673999999999</v>
      </c>
      <c r="I11" s="1">
        <v>-73.824618000000001</v>
      </c>
      <c r="J11" s="1">
        <v>9.6999999999999993</v>
      </c>
      <c r="K11" s="1">
        <v>23</v>
      </c>
      <c r="L11" s="1">
        <v>-4.0999999999999996</v>
      </c>
      <c r="M11" s="1">
        <v>27.1</v>
      </c>
      <c r="N11" s="1">
        <v>875</v>
      </c>
      <c r="O11" s="1" t="s">
        <v>72</v>
      </c>
      <c r="P11" s="1" t="s">
        <v>41</v>
      </c>
      <c r="Q11" s="1" t="s">
        <v>73</v>
      </c>
      <c r="R11" s="1">
        <v>-4</v>
      </c>
      <c r="S11" s="1">
        <v>4</v>
      </c>
      <c r="T11" s="1">
        <v>80</v>
      </c>
      <c r="U11" s="1">
        <v>-5</v>
      </c>
      <c r="V11" s="1">
        <v>5</v>
      </c>
      <c r="W11" s="1" t="s">
        <v>65</v>
      </c>
      <c r="X11" s="1" t="s">
        <v>72</v>
      </c>
      <c r="Y11" s="1" t="s">
        <v>74</v>
      </c>
      <c r="Z11" s="1" t="s">
        <v>78</v>
      </c>
      <c r="AA11" s="1">
        <v>0.23</v>
      </c>
      <c r="AB11" s="1">
        <v>0.13856406499999999</v>
      </c>
      <c r="AC11" s="1">
        <v>12</v>
      </c>
      <c r="AD11" s="1">
        <v>0.05</v>
      </c>
      <c r="AE11" s="1">
        <v>0.03</v>
      </c>
      <c r="AF11" s="1">
        <v>9</v>
      </c>
      <c r="AJ11" s="1">
        <v>-1.7650452160000001</v>
      </c>
      <c r="AK11" s="1">
        <v>6.7183908000000001E-2</v>
      </c>
      <c r="AL11" s="1">
        <v>0.04</v>
      </c>
      <c r="AM11" s="1">
        <v>0.01</v>
      </c>
      <c r="AO11" s="1">
        <f t="shared" si="0"/>
        <v>0.13856406460551018</v>
      </c>
      <c r="AP11" s="1">
        <f t="shared" si="1"/>
        <v>0.03</v>
      </c>
    </row>
    <row r="12" spans="1:42" s="1" customFormat="1" x14ac:dyDescent="0.4">
      <c r="A12" s="1" t="s">
        <v>49</v>
      </c>
      <c r="B12" s="1">
        <v>19</v>
      </c>
      <c r="C12" s="1">
        <v>9</v>
      </c>
      <c r="D12" s="1" t="s">
        <v>69</v>
      </c>
      <c r="E12" s="1" t="s">
        <v>60</v>
      </c>
      <c r="F12" s="1" t="s">
        <v>70</v>
      </c>
      <c r="G12" s="1" t="s">
        <v>71</v>
      </c>
      <c r="H12" s="1">
        <v>42.685673999999999</v>
      </c>
      <c r="I12" s="1">
        <v>-73.824618000000001</v>
      </c>
      <c r="J12" s="1">
        <v>9.6999999999999993</v>
      </c>
      <c r="K12" s="1">
        <v>23</v>
      </c>
      <c r="L12" s="1">
        <v>-4.0999999999999996</v>
      </c>
      <c r="M12" s="1">
        <v>27.1</v>
      </c>
      <c r="N12" s="1">
        <v>875</v>
      </c>
      <c r="O12" s="1" t="s">
        <v>72</v>
      </c>
      <c r="P12" s="1" t="s">
        <v>41</v>
      </c>
      <c r="Q12" s="1" t="s">
        <v>73</v>
      </c>
      <c r="R12" s="1">
        <v>-4</v>
      </c>
      <c r="S12" s="1">
        <v>4</v>
      </c>
      <c r="T12" s="1">
        <v>80</v>
      </c>
      <c r="U12" s="1">
        <v>-5</v>
      </c>
      <c r="V12" s="1">
        <v>5</v>
      </c>
      <c r="W12" s="1" t="s">
        <v>76</v>
      </c>
      <c r="X12" s="1" t="s">
        <v>72</v>
      </c>
      <c r="Y12" s="1" t="s">
        <v>74</v>
      </c>
      <c r="Z12" s="1" t="s">
        <v>78</v>
      </c>
      <c r="AA12" s="1">
        <v>0.33</v>
      </c>
      <c r="AB12" s="1">
        <v>0.17320508100000001</v>
      </c>
      <c r="AC12" s="1">
        <v>12</v>
      </c>
      <c r="AD12" s="1">
        <v>0.13</v>
      </c>
      <c r="AE12" s="1">
        <v>5.6568541999999999E-2</v>
      </c>
      <c r="AF12" s="1">
        <v>8</v>
      </c>
      <c r="AJ12" s="1">
        <v>-1.506700886</v>
      </c>
      <c r="AK12" s="1">
        <v>7.2356322000000001E-2</v>
      </c>
      <c r="AL12" s="1">
        <v>0.05</v>
      </c>
      <c r="AM12" s="1">
        <v>0.02</v>
      </c>
      <c r="AO12" s="1">
        <f t="shared" si="0"/>
        <v>0.17320508075688773</v>
      </c>
      <c r="AP12" s="1">
        <f t="shared" si="1"/>
        <v>5.656854249492381E-2</v>
      </c>
    </row>
    <row r="13" spans="1:42" s="1" customFormat="1" x14ac:dyDescent="0.4">
      <c r="A13" s="1" t="s">
        <v>49</v>
      </c>
      <c r="B13" s="1">
        <v>19</v>
      </c>
      <c r="C13" s="1">
        <v>9</v>
      </c>
      <c r="D13" s="1" t="s">
        <v>69</v>
      </c>
      <c r="E13" s="1" t="s">
        <v>60</v>
      </c>
      <c r="F13" s="1" t="s">
        <v>70</v>
      </c>
      <c r="G13" s="1" t="s">
        <v>71</v>
      </c>
      <c r="H13" s="1">
        <v>42.685673999999999</v>
      </c>
      <c r="I13" s="1">
        <v>-73.824618000000001</v>
      </c>
      <c r="J13" s="1">
        <v>9.6999999999999993</v>
      </c>
      <c r="K13" s="1">
        <v>23</v>
      </c>
      <c r="L13" s="1">
        <v>-4.0999999999999996</v>
      </c>
      <c r="M13" s="1">
        <v>27.1</v>
      </c>
      <c r="N13" s="1">
        <v>875</v>
      </c>
      <c r="O13" s="1" t="s">
        <v>72</v>
      </c>
      <c r="P13" s="1" t="s">
        <v>41</v>
      </c>
      <c r="Q13" s="1" t="s">
        <v>73</v>
      </c>
      <c r="R13" s="1">
        <v>-4</v>
      </c>
      <c r="S13" s="1">
        <v>4</v>
      </c>
      <c r="T13" s="1">
        <v>80</v>
      </c>
      <c r="U13" s="1">
        <v>-5</v>
      </c>
      <c r="V13" s="1">
        <v>5</v>
      </c>
      <c r="W13" s="1" t="s">
        <v>79</v>
      </c>
      <c r="X13" s="1" t="s">
        <v>72</v>
      </c>
      <c r="Y13" s="1" t="s">
        <v>74</v>
      </c>
      <c r="Z13" s="1" t="s">
        <v>77</v>
      </c>
      <c r="AA13" s="1">
        <v>0.19</v>
      </c>
      <c r="AB13" s="1">
        <v>0.13856406499999999</v>
      </c>
      <c r="AC13" s="1">
        <v>12</v>
      </c>
      <c r="AD13" s="1">
        <v>0.08</v>
      </c>
      <c r="AE13" s="1">
        <v>0.06</v>
      </c>
      <c r="AF13" s="1">
        <v>9</v>
      </c>
      <c r="AJ13" s="1">
        <v>-1.0289557810000001</v>
      </c>
      <c r="AK13" s="1">
        <v>6.6666666999999999E-2</v>
      </c>
      <c r="AL13" s="1">
        <v>0.04</v>
      </c>
      <c r="AM13" s="1">
        <v>0.02</v>
      </c>
      <c r="AO13" s="1">
        <f t="shared" si="0"/>
        <v>0.13856406460551018</v>
      </c>
      <c r="AP13" s="1">
        <f t="shared" si="1"/>
        <v>0.06</v>
      </c>
    </row>
    <row r="14" spans="1:42" s="1" customFormat="1" x14ac:dyDescent="0.4">
      <c r="A14" s="1" t="s">
        <v>49</v>
      </c>
      <c r="B14" s="1">
        <v>19</v>
      </c>
      <c r="C14" s="1">
        <v>9</v>
      </c>
      <c r="D14" s="1" t="s">
        <v>69</v>
      </c>
      <c r="E14" s="1" t="s">
        <v>60</v>
      </c>
      <c r="F14" s="1" t="s">
        <v>70</v>
      </c>
      <c r="G14" s="1" t="s">
        <v>71</v>
      </c>
      <c r="H14" s="1">
        <v>42.685673999999999</v>
      </c>
      <c r="I14" s="1">
        <v>-73.824618000000001</v>
      </c>
      <c r="J14" s="1">
        <v>9.6999999999999993</v>
      </c>
      <c r="K14" s="1">
        <v>23</v>
      </c>
      <c r="L14" s="1">
        <v>-4.0999999999999996</v>
      </c>
      <c r="M14" s="1">
        <v>27.1</v>
      </c>
      <c r="N14" s="1">
        <v>875</v>
      </c>
      <c r="O14" s="1" t="s">
        <v>72</v>
      </c>
      <c r="P14" s="1" t="s">
        <v>41</v>
      </c>
      <c r="Q14" s="1" t="s">
        <v>73</v>
      </c>
      <c r="R14" s="1">
        <v>-4</v>
      </c>
      <c r="S14" s="1">
        <v>4</v>
      </c>
      <c r="T14" s="1">
        <v>80</v>
      </c>
      <c r="U14" s="1">
        <v>-5</v>
      </c>
      <c r="V14" s="1">
        <v>5</v>
      </c>
      <c r="W14" s="1" t="s">
        <v>76</v>
      </c>
      <c r="X14" s="1" t="s">
        <v>72</v>
      </c>
      <c r="Y14" s="1" t="s">
        <v>74</v>
      </c>
      <c r="Z14" s="1" t="s">
        <v>80</v>
      </c>
      <c r="AA14" s="1">
        <v>0.19</v>
      </c>
      <c r="AB14" s="1">
        <v>0.242487113</v>
      </c>
      <c r="AC14" s="1">
        <v>12</v>
      </c>
      <c r="AD14" s="1">
        <v>0.05</v>
      </c>
      <c r="AE14" s="1">
        <v>2.8284271E-2</v>
      </c>
      <c r="AF14" s="1">
        <v>8</v>
      </c>
      <c r="AJ14" s="1">
        <v>-0.775150546</v>
      </c>
      <c r="AK14" s="1">
        <v>6.6954023000000001E-2</v>
      </c>
      <c r="AL14" s="1">
        <v>7.0000000000000007E-2</v>
      </c>
      <c r="AM14" s="1">
        <v>0.01</v>
      </c>
      <c r="AO14" s="1">
        <f t="shared" si="0"/>
        <v>0.24248711305964282</v>
      </c>
      <c r="AP14" s="1">
        <f t="shared" si="1"/>
        <v>2.8284271247461905E-2</v>
      </c>
    </row>
    <row r="15" spans="1:42" s="1" customFormat="1" x14ac:dyDescent="0.4">
      <c r="A15" s="1" t="s">
        <v>49</v>
      </c>
      <c r="B15" s="1">
        <v>19</v>
      </c>
      <c r="C15" s="1">
        <v>9</v>
      </c>
      <c r="D15" s="1" t="s">
        <v>69</v>
      </c>
      <c r="E15" s="1" t="s">
        <v>60</v>
      </c>
      <c r="F15" s="1" t="s">
        <v>70</v>
      </c>
      <c r="G15" s="1" t="s">
        <v>71</v>
      </c>
      <c r="H15" s="1">
        <v>42.685673999999999</v>
      </c>
      <c r="I15" s="1">
        <v>-73.824618000000001</v>
      </c>
      <c r="J15" s="1">
        <v>9.6999999999999993</v>
      </c>
      <c r="K15" s="1">
        <v>23</v>
      </c>
      <c r="L15" s="1">
        <v>-4.0999999999999996</v>
      </c>
      <c r="M15" s="1">
        <v>27.1</v>
      </c>
      <c r="N15" s="1">
        <v>875</v>
      </c>
      <c r="O15" s="1" t="s">
        <v>72</v>
      </c>
      <c r="P15" s="1" t="s">
        <v>41</v>
      </c>
      <c r="Q15" s="1" t="s">
        <v>73</v>
      </c>
      <c r="R15" s="1">
        <v>-4</v>
      </c>
      <c r="S15" s="1">
        <v>4</v>
      </c>
      <c r="T15" s="1">
        <v>80</v>
      </c>
      <c r="U15" s="1">
        <v>-5</v>
      </c>
      <c r="V15" s="1">
        <v>5</v>
      </c>
      <c r="W15" s="1" t="s">
        <v>65</v>
      </c>
      <c r="X15" s="1" t="s">
        <v>72</v>
      </c>
      <c r="Y15" s="1" t="s">
        <v>74</v>
      </c>
      <c r="Z15" s="1" t="s">
        <v>80</v>
      </c>
      <c r="AA15" s="1">
        <v>0.15</v>
      </c>
      <c r="AB15" s="1">
        <v>0.277128129</v>
      </c>
      <c r="AC15" s="1">
        <v>12</v>
      </c>
      <c r="AD15" s="1">
        <v>0.04</v>
      </c>
      <c r="AE15" s="1">
        <v>0.03</v>
      </c>
      <c r="AF15" s="1">
        <v>9</v>
      </c>
      <c r="AJ15" s="1">
        <v>-0.54611302500000003</v>
      </c>
      <c r="AK15" s="1">
        <v>0.115114943</v>
      </c>
      <c r="AL15" s="1">
        <v>0.08</v>
      </c>
      <c r="AM15" s="1">
        <v>0.01</v>
      </c>
      <c r="AO15" s="1">
        <f t="shared" si="0"/>
        <v>0.27712812921102037</v>
      </c>
      <c r="AP15" s="1">
        <f t="shared" si="1"/>
        <v>0.03</v>
      </c>
    </row>
    <row r="16" spans="1:42" s="1" customFormat="1" x14ac:dyDescent="0.4">
      <c r="A16" s="1" t="s">
        <v>49</v>
      </c>
      <c r="B16" s="1">
        <v>61</v>
      </c>
      <c r="C16" s="1">
        <v>9</v>
      </c>
      <c r="D16" s="1" t="s">
        <v>81</v>
      </c>
      <c r="E16" s="1" t="s">
        <v>60</v>
      </c>
      <c r="F16" s="1" t="s">
        <v>82</v>
      </c>
      <c r="G16" s="1" t="s">
        <v>83</v>
      </c>
      <c r="H16" s="1">
        <v>48.998325999999999</v>
      </c>
      <c r="I16" s="1">
        <v>12.094912000000001</v>
      </c>
      <c r="J16" s="1">
        <v>8</v>
      </c>
      <c r="K16" s="1">
        <v>17</v>
      </c>
      <c r="L16" s="1">
        <v>-1</v>
      </c>
      <c r="M16" s="1">
        <v>18</v>
      </c>
      <c r="N16" s="1">
        <v>630</v>
      </c>
      <c r="O16" s="1" t="s">
        <v>84</v>
      </c>
      <c r="P16" s="1" t="s">
        <v>55</v>
      </c>
      <c r="Q16" s="1" t="s">
        <v>42</v>
      </c>
      <c r="R16" s="1">
        <v>1</v>
      </c>
      <c r="S16" s="1">
        <v>14</v>
      </c>
      <c r="T16" s="1">
        <v>80</v>
      </c>
      <c r="U16" s="1">
        <v>1.25</v>
      </c>
      <c r="V16" s="1">
        <v>17.5</v>
      </c>
      <c r="W16" s="1" t="s">
        <v>65</v>
      </c>
      <c r="X16" s="1" t="s">
        <v>56</v>
      </c>
      <c r="Y16" s="1" t="s">
        <v>57</v>
      </c>
      <c r="Z16" s="3" t="s">
        <v>85</v>
      </c>
      <c r="AA16" s="1">
        <v>3.4</v>
      </c>
      <c r="AB16" s="1">
        <v>2.5455844120000002</v>
      </c>
      <c r="AC16" s="1">
        <v>8</v>
      </c>
      <c r="AD16" s="1">
        <v>14</v>
      </c>
      <c r="AE16" s="1">
        <v>8.5381496820000002</v>
      </c>
      <c r="AF16" s="1">
        <v>10</v>
      </c>
      <c r="AJ16" s="1">
        <v>-1.698011637</v>
      </c>
      <c r="AK16" s="1">
        <v>0.191240568</v>
      </c>
      <c r="AL16" s="1">
        <v>0.9</v>
      </c>
      <c r="AM16" s="1">
        <v>2.7</v>
      </c>
      <c r="AO16" s="1">
        <f t="shared" si="0"/>
        <v>2.5455844122715714</v>
      </c>
      <c r="AP16" s="1">
        <f t="shared" si="1"/>
        <v>8.538149682454625</v>
      </c>
    </row>
    <row r="17" spans="1:42" s="1" customFormat="1" x14ac:dyDescent="0.4">
      <c r="A17" s="1" t="s">
        <v>49</v>
      </c>
      <c r="B17" s="1">
        <v>61</v>
      </c>
      <c r="C17" s="1">
        <v>9</v>
      </c>
      <c r="D17" s="1" t="s">
        <v>81</v>
      </c>
      <c r="E17" s="1" t="s">
        <v>60</v>
      </c>
      <c r="F17" s="1" t="s">
        <v>82</v>
      </c>
      <c r="G17" s="1" t="s">
        <v>83</v>
      </c>
      <c r="H17" s="1">
        <v>48.998325999999999</v>
      </c>
      <c r="I17" s="1">
        <v>12.094912000000001</v>
      </c>
      <c r="J17" s="1">
        <v>8</v>
      </c>
      <c r="K17" s="1">
        <v>17</v>
      </c>
      <c r="L17" s="1">
        <v>-1</v>
      </c>
      <c r="M17" s="1">
        <v>18</v>
      </c>
      <c r="N17" s="1">
        <v>630</v>
      </c>
      <c r="O17" s="1" t="s">
        <v>84</v>
      </c>
      <c r="P17" s="1" t="s">
        <v>55</v>
      </c>
      <c r="Q17" s="1" t="s">
        <v>42</v>
      </c>
      <c r="R17" s="1">
        <v>1</v>
      </c>
      <c r="S17" s="1">
        <v>14</v>
      </c>
      <c r="T17" s="1">
        <v>80</v>
      </c>
      <c r="U17" s="1">
        <v>1.25</v>
      </c>
      <c r="V17" s="1">
        <v>17.5</v>
      </c>
      <c r="W17" s="1" t="s">
        <v>65</v>
      </c>
      <c r="X17" s="1" t="s">
        <v>56</v>
      </c>
      <c r="Y17" s="1" t="s">
        <v>57</v>
      </c>
      <c r="Z17" s="3" t="s">
        <v>86</v>
      </c>
      <c r="AA17" s="1">
        <v>74.900000000000006</v>
      </c>
      <c r="AB17" s="1">
        <v>4.8083261119999996</v>
      </c>
      <c r="AC17" s="1">
        <v>8</v>
      </c>
      <c r="AD17" s="1">
        <v>63.4</v>
      </c>
      <c r="AE17" s="1">
        <v>10.43551628</v>
      </c>
      <c r="AF17" s="1">
        <v>10</v>
      </c>
      <c r="AJ17" s="1">
        <v>-1.443817994</v>
      </c>
      <c r="AK17" s="1">
        <v>0.19276094299999999</v>
      </c>
      <c r="AL17" s="1">
        <v>1.7</v>
      </c>
      <c r="AM17" s="1">
        <v>3.3</v>
      </c>
      <c r="AO17" s="1">
        <f t="shared" si="0"/>
        <v>4.8083261120685235</v>
      </c>
      <c r="AP17" s="1">
        <f t="shared" si="1"/>
        <v>10.435516278555651</v>
      </c>
    </row>
    <row r="18" spans="1:42" s="1" customFormat="1" x14ac:dyDescent="0.4">
      <c r="A18" s="1" t="s">
        <v>49</v>
      </c>
      <c r="B18" s="1">
        <v>61</v>
      </c>
      <c r="C18" s="1">
        <v>9</v>
      </c>
      <c r="D18" s="1" t="s">
        <v>81</v>
      </c>
      <c r="E18" s="1" t="s">
        <v>60</v>
      </c>
      <c r="F18" s="1" t="s">
        <v>82</v>
      </c>
      <c r="G18" s="1" t="s">
        <v>83</v>
      </c>
      <c r="H18" s="1">
        <v>48.998325999999999</v>
      </c>
      <c r="I18" s="1">
        <v>12.094912000000001</v>
      </c>
      <c r="J18" s="1">
        <v>8</v>
      </c>
      <c r="K18" s="1">
        <v>17</v>
      </c>
      <c r="L18" s="1">
        <v>-1</v>
      </c>
      <c r="M18" s="1">
        <v>18</v>
      </c>
      <c r="N18" s="1">
        <v>630</v>
      </c>
      <c r="O18" s="1" t="s">
        <v>84</v>
      </c>
      <c r="P18" s="1" t="s">
        <v>55</v>
      </c>
      <c r="Q18" s="1" t="s">
        <v>42</v>
      </c>
      <c r="R18" s="1">
        <v>1</v>
      </c>
      <c r="S18" s="1">
        <v>14</v>
      </c>
      <c r="T18" s="1">
        <v>80</v>
      </c>
      <c r="U18" s="1">
        <v>1.25</v>
      </c>
      <c r="V18" s="1">
        <v>17.5</v>
      </c>
      <c r="W18" s="1" t="s">
        <v>65</v>
      </c>
      <c r="X18" s="1" t="s">
        <v>56</v>
      </c>
      <c r="Y18" s="1" t="s">
        <v>57</v>
      </c>
      <c r="Z18" s="1" t="s">
        <v>87</v>
      </c>
      <c r="AA18" s="1">
        <v>198.9</v>
      </c>
      <c r="AB18" s="1">
        <v>103.23759010000001</v>
      </c>
      <c r="AC18" s="1">
        <v>8</v>
      </c>
      <c r="AD18" s="1">
        <v>112.7</v>
      </c>
      <c r="AE18" s="1">
        <v>67.672741930000001</v>
      </c>
      <c r="AF18" s="1">
        <v>10</v>
      </c>
      <c r="AJ18" s="1">
        <v>-1.0746009949999999</v>
      </c>
      <c r="AK18" s="1">
        <v>0.194509091</v>
      </c>
      <c r="AL18" s="1">
        <v>36.5</v>
      </c>
      <c r="AM18" s="1">
        <v>21.4</v>
      </c>
      <c r="AO18" s="1">
        <f t="shared" si="0"/>
        <v>103.23759005323595</v>
      </c>
      <c r="AP18" s="1">
        <f t="shared" si="1"/>
        <v>67.672741927603312</v>
      </c>
    </row>
    <row r="19" spans="1:42" s="1" customFormat="1" x14ac:dyDescent="0.4">
      <c r="A19" s="1" t="s">
        <v>49</v>
      </c>
      <c r="B19" s="1">
        <v>61</v>
      </c>
      <c r="C19" s="1">
        <v>9</v>
      </c>
      <c r="D19" s="1" t="s">
        <v>81</v>
      </c>
      <c r="E19" s="1" t="s">
        <v>60</v>
      </c>
      <c r="F19" s="1" t="s">
        <v>82</v>
      </c>
      <c r="G19" s="1" t="s">
        <v>83</v>
      </c>
      <c r="H19" s="1">
        <v>48.998325999999999</v>
      </c>
      <c r="I19" s="1">
        <v>12.094912000000001</v>
      </c>
      <c r="J19" s="1">
        <v>8</v>
      </c>
      <c r="K19" s="1">
        <v>17</v>
      </c>
      <c r="L19" s="1">
        <v>-1</v>
      </c>
      <c r="M19" s="1">
        <v>18</v>
      </c>
      <c r="N19" s="1">
        <v>630</v>
      </c>
      <c r="O19" s="1" t="s">
        <v>84</v>
      </c>
      <c r="P19" s="1" t="s">
        <v>55</v>
      </c>
      <c r="Q19" s="1" t="s">
        <v>42</v>
      </c>
      <c r="R19" s="1">
        <v>1</v>
      </c>
      <c r="S19" s="1">
        <v>14</v>
      </c>
      <c r="T19" s="1">
        <v>80</v>
      </c>
      <c r="U19" s="1">
        <v>1.25</v>
      </c>
      <c r="V19" s="1">
        <v>17.5</v>
      </c>
      <c r="W19" s="1" t="s">
        <v>65</v>
      </c>
      <c r="X19" s="1" t="s">
        <v>56</v>
      </c>
      <c r="Y19" s="1" t="s">
        <v>57</v>
      </c>
      <c r="Z19" s="4" t="s">
        <v>88</v>
      </c>
      <c r="AA19" s="1">
        <v>43.1</v>
      </c>
      <c r="AB19" s="1">
        <v>12.16223664</v>
      </c>
      <c r="AC19" s="1">
        <v>8</v>
      </c>
      <c r="AD19" s="1">
        <v>35.9</v>
      </c>
      <c r="AE19" s="1">
        <v>8.9548869339999992</v>
      </c>
      <c r="AF19" s="1">
        <v>11</v>
      </c>
      <c r="AJ19" s="1">
        <v>-0.73217438599999995</v>
      </c>
      <c r="AK19" s="1">
        <v>6.7867943999999999E-2</v>
      </c>
      <c r="AL19" s="1">
        <v>4.3</v>
      </c>
      <c r="AM19" s="1">
        <v>2.7</v>
      </c>
      <c r="AO19" s="1">
        <f t="shared" si="0"/>
        <v>12.162236636408618</v>
      </c>
      <c r="AP19" s="1">
        <f t="shared" si="1"/>
        <v>8.95488693395958</v>
      </c>
    </row>
    <row r="20" spans="1:42" s="1" customFormat="1" x14ac:dyDescent="0.4">
      <c r="A20" s="1" t="s">
        <v>49</v>
      </c>
      <c r="B20" s="1">
        <v>61</v>
      </c>
      <c r="C20" s="1">
        <v>9</v>
      </c>
      <c r="D20" s="1" t="s">
        <v>81</v>
      </c>
      <c r="E20" s="1" t="s">
        <v>60</v>
      </c>
      <c r="F20" s="1" t="s">
        <v>82</v>
      </c>
      <c r="G20" s="1" t="s">
        <v>83</v>
      </c>
      <c r="H20" s="1">
        <v>48.998325999999999</v>
      </c>
      <c r="I20" s="1">
        <v>12.094912000000001</v>
      </c>
      <c r="J20" s="1">
        <v>8</v>
      </c>
      <c r="K20" s="1">
        <v>17</v>
      </c>
      <c r="L20" s="1">
        <v>-1</v>
      </c>
      <c r="M20" s="1">
        <v>18</v>
      </c>
      <c r="N20" s="1">
        <v>630</v>
      </c>
      <c r="O20" s="1" t="s">
        <v>84</v>
      </c>
      <c r="P20" s="1" t="s">
        <v>55</v>
      </c>
      <c r="Q20" s="1" t="s">
        <v>42</v>
      </c>
      <c r="R20" s="1">
        <v>1</v>
      </c>
      <c r="S20" s="1">
        <v>14</v>
      </c>
      <c r="T20" s="1">
        <v>80</v>
      </c>
      <c r="U20" s="1">
        <v>1.25</v>
      </c>
      <c r="V20" s="1">
        <v>17.5</v>
      </c>
      <c r="W20" s="1" t="s">
        <v>65</v>
      </c>
      <c r="X20" s="1" t="s">
        <v>56</v>
      </c>
      <c r="Y20" s="1" t="s">
        <v>57</v>
      </c>
      <c r="Z20" s="4" t="s">
        <v>89</v>
      </c>
      <c r="AA20" s="1">
        <v>8.3000000000000007</v>
      </c>
      <c r="AB20" s="1">
        <v>4.2426406869999997</v>
      </c>
      <c r="AC20" s="1">
        <v>8</v>
      </c>
      <c r="AD20" s="1">
        <v>7.2</v>
      </c>
      <c r="AE20" s="1">
        <v>6.6332495810000003</v>
      </c>
      <c r="AF20" s="1">
        <v>11</v>
      </c>
      <c r="AJ20" s="1">
        <v>-0.20154000699999999</v>
      </c>
      <c r="AK20" s="1">
        <v>7.0282258E-2</v>
      </c>
      <c r="AL20" s="1">
        <v>1.5</v>
      </c>
      <c r="AM20" s="1">
        <v>2</v>
      </c>
      <c r="AO20" s="1">
        <f t="shared" si="0"/>
        <v>4.2426406871192857</v>
      </c>
      <c r="AP20" s="1">
        <f t="shared" si="1"/>
        <v>6.6332495807107996</v>
      </c>
    </row>
    <row r="21" spans="1:42" s="1" customFormat="1" x14ac:dyDescent="0.4">
      <c r="A21" s="1" t="s">
        <v>49</v>
      </c>
      <c r="B21" s="1">
        <v>61</v>
      </c>
      <c r="C21" s="1">
        <v>9</v>
      </c>
      <c r="D21" s="1" t="s">
        <v>81</v>
      </c>
      <c r="E21" s="1" t="s">
        <v>60</v>
      </c>
      <c r="F21" s="1" t="s">
        <v>82</v>
      </c>
      <c r="G21" s="1" t="s">
        <v>83</v>
      </c>
      <c r="H21" s="1">
        <v>48.998325999999999</v>
      </c>
      <c r="I21" s="1">
        <v>12.094912000000001</v>
      </c>
      <c r="J21" s="1">
        <v>8</v>
      </c>
      <c r="K21" s="1">
        <v>17</v>
      </c>
      <c r="L21" s="1">
        <v>-1</v>
      </c>
      <c r="M21" s="1">
        <v>18</v>
      </c>
      <c r="N21" s="1">
        <v>630</v>
      </c>
      <c r="O21" s="1" t="s">
        <v>84</v>
      </c>
      <c r="P21" s="1" t="s">
        <v>55</v>
      </c>
      <c r="Q21" s="1" t="s">
        <v>42</v>
      </c>
      <c r="R21" s="1">
        <v>1</v>
      </c>
      <c r="S21" s="1">
        <v>14</v>
      </c>
      <c r="T21" s="1">
        <v>80</v>
      </c>
      <c r="U21" s="1">
        <v>1.25</v>
      </c>
      <c r="V21" s="1">
        <v>17.5</v>
      </c>
      <c r="W21" s="1" t="s">
        <v>65</v>
      </c>
      <c r="X21" s="1" t="s">
        <v>56</v>
      </c>
      <c r="Y21" s="1" t="s">
        <v>57</v>
      </c>
      <c r="Z21" s="4" t="s">
        <v>90</v>
      </c>
      <c r="AA21" s="1">
        <v>40.5</v>
      </c>
      <c r="AB21" s="1">
        <v>16.970562749999999</v>
      </c>
      <c r="AC21" s="1">
        <v>8</v>
      </c>
      <c r="AD21" s="1">
        <v>38.9</v>
      </c>
      <c r="AE21" s="1">
        <v>11.60818677</v>
      </c>
      <c r="AF21" s="1">
        <v>11</v>
      </c>
      <c r="AJ21" s="1">
        <v>-0.120254425</v>
      </c>
      <c r="AK21" s="1">
        <v>6.4495968000000001E-2</v>
      </c>
      <c r="AL21" s="1">
        <v>6</v>
      </c>
      <c r="AM21" s="1">
        <v>3.5</v>
      </c>
      <c r="AO21" s="1">
        <f t="shared" si="0"/>
        <v>16.970562748477143</v>
      </c>
      <c r="AP21" s="1">
        <f t="shared" si="1"/>
        <v>11.6081867662439</v>
      </c>
    </row>
    <row r="22" spans="1:42" s="1" customFormat="1" x14ac:dyDescent="0.4">
      <c r="A22" s="1" t="s">
        <v>49</v>
      </c>
      <c r="B22" s="1">
        <v>61</v>
      </c>
      <c r="C22" s="1">
        <v>9</v>
      </c>
      <c r="D22" s="1" t="s">
        <v>81</v>
      </c>
      <c r="E22" s="1" t="s">
        <v>60</v>
      </c>
      <c r="F22" s="1" t="s">
        <v>82</v>
      </c>
      <c r="G22" s="1" t="s">
        <v>83</v>
      </c>
      <c r="H22" s="1">
        <v>48.998325999999999</v>
      </c>
      <c r="I22" s="1">
        <v>12.094912000000001</v>
      </c>
      <c r="J22" s="1">
        <v>8</v>
      </c>
      <c r="K22" s="1">
        <v>17</v>
      </c>
      <c r="L22" s="1">
        <v>-1</v>
      </c>
      <c r="M22" s="1">
        <v>18</v>
      </c>
      <c r="N22" s="1">
        <v>630</v>
      </c>
      <c r="O22" s="1" t="s">
        <v>84</v>
      </c>
      <c r="P22" s="1" t="s">
        <v>55</v>
      </c>
      <c r="Q22" s="1" t="s">
        <v>42</v>
      </c>
      <c r="R22" s="1">
        <v>1</v>
      </c>
      <c r="S22" s="1">
        <v>14</v>
      </c>
      <c r="T22" s="1">
        <v>80</v>
      </c>
      <c r="U22" s="1">
        <v>1.25</v>
      </c>
      <c r="V22" s="1">
        <v>17.5</v>
      </c>
      <c r="W22" s="1" t="s">
        <v>65</v>
      </c>
      <c r="X22" s="1" t="s">
        <v>56</v>
      </c>
      <c r="Y22" s="1" t="s">
        <v>57</v>
      </c>
      <c r="Z22" s="4" t="s">
        <v>91</v>
      </c>
      <c r="AA22" s="1">
        <v>21.7</v>
      </c>
      <c r="AB22" s="1">
        <v>5.6568542490000002</v>
      </c>
      <c r="AC22" s="1">
        <v>8</v>
      </c>
      <c r="AD22" s="1">
        <v>22.6</v>
      </c>
      <c r="AE22" s="1">
        <v>4.7434164900000004</v>
      </c>
      <c r="AF22" s="1">
        <v>10</v>
      </c>
      <c r="AJ22" s="1">
        <v>0.184892478</v>
      </c>
      <c r="AK22" s="1">
        <v>0.20090909100000001</v>
      </c>
      <c r="AL22" s="1">
        <v>2</v>
      </c>
      <c r="AM22" s="1">
        <v>1.5</v>
      </c>
      <c r="AO22" s="1">
        <f t="shared" si="0"/>
        <v>5.6568542494923806</v>
      </c>
      <c r="AP22" s="1">
        <f t="shared" si="1"/>
        <v>4.7434164902525691</v>
      </c>
    </row>
    <row r="23" spans="1:42" s="1" customFormat="1" x14ac:dyDescent="0.4">
      <c r="A23" s="1" t="s">
        <v>49</v>
      </c>
      <c r="B23" s="1">
        <v>61</v>
      </c>
      <c r="C23" s="1">
        <v>9</v>
      </c>
      <c r="D23" s="1" t="s">
        <v>81</v>
      </c>
      <c r="E23" s="1" t="s">
        <v>60</v>
      </c>
      <c r="F23" s="1" t="s">
        <v>82</v>
      </c>
      <c r="G23" s="1" t="s">
        <v>83</v>
      </c>
      <c r="H23" s="1">
        <v>48.998325999999999</v>
      </c>
      <c r="I23" s="1">
        <v>12.094912000000001</v>
      </c>
      <c r="J23" s="1">
        <v>8</v>
      </c>
      <c r="K23" s="1">
        <v>17</v>
      </c>
      <c r="L23" s="1">
        <v>-1</v>
      </c>
      <c r="M23" s="1">
        <v>18</v>
      </c>
      <c r="N23" s="1">
        <v>630</v>
      </c>
      <c r="O23" s="1" t="s">
        <v>84</v>
      </c>
      <c r="P23" s="1" t="s">
        <v>55</v>
      </c>
      <c r="Q23" s="1" t="s">
        <v>42</v>
      </c>
      <c r="R23" s="1">
        <v>1</v>
      </c>
      <c r="S23" s="1">
        <v>14</v>
      </c>
      <c r="T23" s="1">
        <v>80</v>
      </c>
      <c r="U23" s="1">
        <v>1.25</v>
      </c>
      <c r="V23" s="1">
        <v>17.5</v>
      </c>
      <c r="W23" s="1" t="s">
        <v>65</v>
      </c>
      <c r="X23" s="1" t="s">
        <v>72</v>
      </c>
      <c r="Y23" s="1" t="s">
        <v>57</v>
      </c>
      <c r="Z23" s="1" t="s">
        <v>92</v>
      </c>
      <c r="AA23" s="1">
        <v>41.7</v>
      </c>
      <c r="AB23" s="1">
        <v>9.3338095120000002</v>
      </c>
      <c r="AC23" s="1">
        <v>8</v>
      </c>
      <c r="AD23" s="1">
        <v>15.5</v>
      </c>
      <c r="AE23" s="1">
        <v>12.93483668</v>
      </c>
      <c r="AF23" s="1">
        <v>11</v>
      </c>
      <c r="AJ23" s="1">
        <v>-2.3901812929999999</v>
      </c>
      <c r="AK23" s="1">
        <v>2.2721597999999999E-2</v>
      </c>
      <c r="AL23" s="1">
        <v>3.3</v>
      </c>
      <c r="AM23" s="1">
        <v>3.9</v>
      </c>
      <c r="AO23" s="1">
        <f t="shared" si="0"/>
        <v>9.3338095116624267</v>
      </c>
      <c r="AP23" s="1">
        <f t="shared" si="1"/>
        <v>12.934836682386059</v>
      </c>
    </row>
    <row r="24" spans="1:42" s="1" customFormat="1" x14ac:dyDescent="0.4">
      <c r="A24" s="1" t="s">
        <v>49</v>
      </c>
      <c r="B24" s="1">
        <v>61</v>
      </c>
      <c r="C24" s="1">
        <v>9</v>
      </c>
      <c r="D24" s="1" t="s">
        <v>81</v>
      </c>
      <c r="E24" s="1" t="s">
        <v>60</v>
      </c>
      <c r="F24" s="1" t="s">
        <v>82</v>
      </c>
      <c r="G24" s="1" t="s">
        <v>83</v>
      </c>
      <c r="H24" s="1">
        <v>48.998325999999999</v>
      </c>
      <c r="I24" s="1">
        <v>12.094912000000001</v>
      </c>
      <c r="J24" s="1">
        <v>8</v>
      </c>
      <c r="K24" s="1">
        <v>17</v>
      </c>
      <c r="L24" s="1">
        <v>-1</v>
      </c>
      <c r="M24" s="1">
        <v>18</v>
      </c>
      <c r="N24" s="1">
        <v>630</v>
      </c>
      <c r="O24" s="1" t="s">
        <v>84</v>
      </c>
      <c r="P24" s="1" t="s">
        <v>55</v>
      </c>
      <c r="Q24" s="1" t="s">
        <v>42</v>
      </c>
      <c r="R24" s="1">
        <v>1</v>
      </c>
      <c r="S24" s="1">
        <v>14</v>
      </c>
      <c r="T24" s="1">
        <v>80</v>
      </c>
      <c r="U24" s="1">
        <v>1.25</v>
      </c>
      <c r="V24" s="1">
        <v>17.5</v>
      </c>
      <c r="W24" s="1" t="s">
        <v>65</v>
      </c>
      <c r="X24" s="1" t="s">
        <v>72</v>
      </c>
      <c r="Y24" s="1" t="s">
        <v>57</v>
      </c>
      <c r="Z24" s="1" t="s">
        <v>93</v>
      </c>
      <c r="AA24" s="1">
        <v>45.7</v>
      </c>
      <c r="AB24" s="1">
        <v>13.5764502</v>
      </c>
      <c r="AC24" s="1">
        <v>8</v>
      </c>
      <c r="AD24" s="1">
        <v>32.299999999999997</v>
      </c>
      <c r="AE24" s="1">
        <v>14.23024947</v>
      </c>
      <c r="AF24" s="1">
        <v>10</v>
      </c>
      <c r="AJ24" s="1">
        <v>-1.018989309</v>
      </c>
      <c r="AK24" s="1">
        <v>2.3220973999999998E-2</v>
      </c>
      <c r="AL24" s="1">
        <v>4.8</v>
      </c>
      <c r="AM24" s="1">
        <v>4.5</v>
      </c>
      <c r="AO24" s="1">
        <f t="shared" si="0"/>
        <v>13.576450198781712</v>
      </c>
      <c r="AP24" s="1">
        <f t="shared" si="1"/>
        <v>14.230249470757707</v>
      </c>
    </row>
    <row r="25" spans="1:42" s="1" customFormat="1" x14ac:dyDescent="0.4">
      <c r="A25" s="1" t="s">
        <v>49</v>
      </c>
      <c r="B25" s="1">
        <v>61</v>
      </c>
      <c r="C25" s="1">
        <v>9</v>
      </c>
      <c r="D25" s="1" t="s">
        <v>81</v>
      </c>
      <c r="E25" s="1" t="s">
        <v>60</v>
      </c>
      <c r="F25" s="1" t="s">
        <v>82</v>
      </c>
      <c r="G25" s="1" t="s">
        <v>83</v>
      </c>
      <c r="H25" s="1">
        <v>48.998325999999999</v>
      </c>
      <c r="I25" s="1">
        <v>12.094912000000001</v>
      </c>
      <c r="J25" s="1">
        <v>8</v>
      </c>
      <c r="K25" s="1">
        <v>17</v>
      </c>
      <c r="L25" s="1">
        <v>-1</v>
      </c>
      <c r="M25" s="1">
        <v>18</v>
      </c>
      <c r="N25" s="1">
        <v>630</v>
      </c>
      <c r="O25" s="1" t="s">
        <v>84</v>
      </c>
      <c r="P25" s="1" t="s">
        <v>55</v>
      </c>
      <c r="Q25" s="1" t="s">
        <v>42</v>
      </c>
      <c r="R25" s="1">
        <v>1</v>
      </c>
      <c r="S25" s="1">
        <v>14</v>
      </c>
      <c r="T25" s="1">
        <v>80</v>
      </c>
      <c r="U25" s="1">
        <v>1.25</v>
      </c>
      <c r="V25" s="1">
        <v>17.5</v>
      </c>
      <c r="W25" s="1" t="s">
        <v>65</v>
      </c>
      <c r="X25" s="1" t="s">
        <v>72</v>
      </c>
      <c r="Y25" s="1" t="s">
        <v>57</v>
      </c>
      <c r="Z25" s="1" t="s">
        <v>94</v>
      </c>
      <c r="AA25" s="1">
        <v>44.2</v>
      </c>
      <c r="AB25" s="1">
        <v>13.859292910000001</v>
      </c>
      <c r="AC25" s="1">
        <v>8</v>
      </c>
      <c r="AD25" s="1">
        <v>26.4</v>
      </c>
      <c r="AE25" s="1">
        <v>21.819715859999999</v>
      </c>
      <c r="AF25" s="1">
        <v>10</v>
      </c>
      <c r="AJ25" s="1">
        <v>-1.0065211060000001</v>
      </c>
      <c r="AK25" s="1">
        <v>2.3066166999999999E-2</v>
      </c>
      <c r="AL25" s="1">
        <v>4.9000000000000004</v>
      </c>
      <c r="AM25" s="1">
        <v>6.9</v>
      </c>
      <c r="AO25" s="1">
        <f t="shared" si="0"/>
        <v>13.859292911256333</v>
      </c>
      <c r="AP25" s="1">
        <f t="shared" si="1"/>
        <v>21.819715855161821</v>
      </c>
    </row>
    <row r="26" spans="1:42" s="1" customFormat="1" x14ac:dyDescent="0.4">
      <c r="A26" s="1" t="s">
        <v>49</v>
      </c>
      <c r="B26" s="1">
        <v>61</v>
      </c>
      <c r="C26" s="1">
        <v>9</v>
      </c>
      <c r="D26" s="1" t="s">
        <v>81</v>
      </c>
      <c r="E26" s="1" t="s">
        <v>60</v>
      </c>
      <c r="F26" s="1" t="s">
        <v>82</v>
      </c>
      <c r="G26" s="1" t="s">
        <v>83</v>
      </c>
      <c r="H26" s="1">
        <v>48.998325999999999</v>
      </c>
      <c r="I26" s="1">
        <v>12.094912000000001</v>
      </c>
      <c r="J26" s="1">
        <v>8</v>
      </c>
      <c r="K26" s="1">
        <v>17</v>
      </c>
      <c r="L26" s="1">
        <v>-1</v>
      </c>
      <c r="M26" s="1">
        <v>18</v>
      </c>
      <c r="N26" s="1">
        <v>630</v>
      </c>
      <c r="O26" s="1" t="s">
        <v>84</v>
      </c>
      <c r="P26" s="1" t="s">
        <v>55</v>
      </c>
      <c r="Q26" s="1" t="s">
        <v>42</v>
      </c>
      <c r="R26" s="1">
        <v>1</v>
      </c>
      <c r="S26" s="1">
        <v>14</v>
      </c>
      <c r="T26" s="1">
        <v>80</v>
      </c>
      <c r="U26" s="1">
        <v>1.25</v>
      </c>
      <c r="V26" s="1">
        <v>17.5</v>
      </c>
      <c r="W26" s="1" t="s">
        <v>65</v>
      </c>
      <c r="X26" s="1" t="s">
        <v>72</v>
      </c>
      <c r="Y26" s="1" t="s">
        <v>57</v>
      </c>
      <c r="Z26" s="1" t="s">
        <v>95</v>
      </c>
      <c r="AA26" s="1">
        <v>91</v>
      </c>
      <c r="AB26" s="1">
        <v>20.081832590000001</v>
      </c>
      <c r="AC26" s="1">
        <v>8</v>
      </c>
      <c r="AD26" s="1">
        <v>72.8</v>
      </c>
      <c r="AE26" s="1">
        <v>24.349537980000001</v>
      </c>
      <c r="AF26" s="1">
        <v>10</v>
      </c>
      <c r="AJ26" s="1">
        <v>-0.85484539599999998</v>
      </c>
      <c r="AK26" s="1">
        <v>2.3255119000000001E-2</v>
      </c>
      <c r="AL26" s="1">
        <v>7.1</v>
      </c>
      <c r="AM26" s="1">
        <v>7.7</v>
      </c>
      <c r="AO26" s="1">
        <f t="shared" si="0"/>
        <v>20.081832585697949</v>
      </c>
      <c r="AP26" s="1">
        <f t="shared" si="1"/>
        <v>24.349537983296521</v>
      </c>
    </row>
    <row r="27" spans="1:42" s="1" customFormat="1" x14ac:dyDescent="0.4">
      <c r="A27" s="1" t="s">
        <v>49</v>
      </c>
      <c r="B27" s="1">
        <v>61</v>
      </c>
      <c r="C27" s="1">
        <v>9</v>
      </c>
      <c r="D27" s="1" t="s">
        <v>81</v>
      </c>
      <c r="E27" s="1" t="s">
        <v>60</v>
      </c>
      <c r="F27" s="1" t="s">
        <v>82</v>
      </c>
      <c r="G27" s="1" t="s">
        <v>83</v>
      </c>
      <c r="H27" s="1">
        <v>48.998325999999999</v>
      </c>
      <c r="I27" s="1">
        <v>12.094912000000001</v>
      </c>
      <c r="J27" s="1">
        <v>8</v>
      </c>
      <c r="K27" s="1">
        <v>17</v>
      </c>
      <c r="L27" s="1">
        <v>-1</v>
      </c>
      <c r="M27" s="1">
        <v>18</v>
      </c>
      <c r="N27" s="1">
        <v>630</v>
      </c>
      <c r="O27" s="1" t="s">
        <v>84</v>
      </c>
      <c r="P27" s="1" t="s">
        <v>55</v>
      </c>
      <c r="Q27" s="1" t="s">
        <v>42</v>
      </c>
      <c r="R27" s="1">
        <v>1</v>
      </c>
      <c r="S27" s="1">
        <v>14</v>
      </c>
      <c r="T27" s="1">
        <v>80</v>
      </c>
      <c r="U27" s="1">
        <v>1.25</v>
      </c>
      <c r="V27" s="1">
        <v>17.5</v>
      </c>
      <c r="W27" s="1" t="s">
        <v>65</v>
      </c>
      <c r="X27" s="1" t="s">
        <v>72</v>
      </c>
      <c r="Y27" s="1" t="s">
        <v>57</v>
      </c>
      <c r="Z27" s="1" t="s">
        <v>96</v>
      </c>
      <c r="AA27" s="1">
        <v>39.4</v>
      </c>
      <c r="AB27" s="1">
        <v>7.3539105239999998</v>
      </c>
      <c r="AC27" s="1">
        <v>8</v>
      </c>
      <c r="AD27" s="1">
        <v>34.200000000000003</v>
      </c>
      <c r="AE27" s="1">
        <v>11.60818677</v>
      </c>
      <c r="AF27" s="1">
        <v>11</v>
      </c>
      <c r="AJ27" s="1">
        <v>-0.545572159</v>
      </c>
      <c r="AK27" s="1">
        <v>2.3027618E-2</v>
      </c>
      <c r="AL27" s="1">
        <v>2.6</v>
      </c>
      <c r="AM27" s="1">
        <v>3.5</v>
      </c>
      <c r="AO27" s="1">
        <f t="shared" si="0"/>
        <v>7.3539105243400948</v>
      </c>
      <c r="AP27" s="1">
        <f t="shared" si="1"/>
        <v>11.6081867662439</v>
      </c>
    </row>
    <row r="28" spans="1:42" s="1" customFormat="1" x14ac:dyDescent="0.4">
      <c r="A28" s="1" t="s">
        <v>49</v>
      </c>
      <c r="B28" s="1">
        <v>61</v>
      </c>
      <c r="C28" s="1">
        <v>9</v>
      </c>
      <c r="D28" s="1" t="s">
        <v>81</v>
      </c>
      <c r="E28" s="1" t="s">
        <v>60</v>
      </c>
      <c r="F28" s="1" t="s">
        <v>82</v>
      </c>
      <c r="G28" s="1" t="s">
        <v>83</v>
      </c>
      <c r="H28" s="1">
        <v>48.998325999999999</v>
      </c>
      <c r="I28" s="1">
        <v>12.094912000000001</v>
      </c>
      <c r="J28" s="1">
        <v>8</v>
      </c>
      <c r="K28" s="1">
        <v>17</v>
      </c>
      <c r="L28" s="1">
        <v>-1</v>
      </c>
      <c r="M28" s="1">
        <v>18</v>
      </c>
      <c r="N28" s="1">
        <v>630</v>
      </c>
      <c r="O28" s="1" t="s">
        <v>84</v>
      </c>
      <c r="P28" s="1" t="s">
        <v>55</v>
      </c>
      <c r="Q28" s="1" t="s">
        <v>42</v>
      </c>
      <c r="R28" s="1">
        <v>1</v>
      </c>
      <c r="S28" s="1">
        <v>14</v>
      </c>
      <c r="T28" s="1">
        <v>80</v>
      </c>
      <c r="U28" s="1">
        <v>1.25</v>
      </c>
      <c r="V28" s="1">
        <v>17.5</v>
      </c>
      <c r="W28" s="1" t="s">
        <v>65</v>
      </c>
      <c r="X28" s="1" t="s">
        <v>72</v>
      </c>
      <c r="Y28" s="1" t="s">
        <v>57</v>
      </c>
      <c r="Z28" s="1" t="s">
        <v>97</v>
      </c>
      <c r="AA28" s="1">
        <v>35</v>
      </c>
      <c r="AB28" s="1">
        <v>11.596551209999999</v>
      </c>
      <c r="AC28" s="1">
        <v>8</v>
      </c>
      <c r="AD28" s="1">
        <v>32.700000000000003</v>
      </c>
      <c r="AE28" s="1">
        <v>12.01665511</v>
      </c>
      <c r="AF28" s="1">
        <v>10</v>
      </c>
      <c r="AJ28" s="1">
        <v>-0.20613276899999999</v>
      </c>
      <c r="AK28" s="1">
        <v>2.2247222000000001E-2</v>
      </c>
      <c r="AL28" s="1">
        <v>4.0999999999999996</v>
      </c>
      <c r="AM28" s="1">
        <v>3.8</v>
      </c>
      <c r="AO28" s="1">
        <f t="shared" si="0"/>
        <v>11.59655121145938</v>
      </c>
      <c r="AP28" s="1">
        <f t="shared" si="1"/>
        <v>12.016655108639842</v>
      </c>
    </row>
    <row r="29" spans="1:42" s="1" customFormat="1" x14ac:dyDescent="0.4">
      <c r="A29" s="1" t="s">
        <v>49</v>
      </c>
      <c r="B29" s="1">
        <v>61</v>
      </c>
      <c r="C29" s="1">
        <v>9</v>
      </c>
      <c r="D29" s="1" t="s">
        <v>81</v>
      </c>
      <c r="E29" s="1" t="s">
        <v>60</v>
      </c>
      <c r="F29" s="1" t="s">
        <v>82</v>
      </c>
      <c r="G29" s="1" t="s">
        <v>83</v>
      </c>
      <c r="H29" s="1">
        <v>48.998325999999999</v>
      </c>
      <c r="I29" s="1">
        <v>12.094912000000001</v>
      </c>
      <c r="J29" s="1">
        <v>8</v>
      </c>
      <c r="K29" s="1">
        <v>17</v>
      </c>
      <c r="L29" s="1">
        <v>-1</v>
      </c>
      <c r="M29" s="1">
        <v>18</v>
      </c>
      <c r="N29" s="1">
        <v>630</v>
      </c>
      <c r="O29" s="1" t="s">
        <v>84</v>
      </c>
      <c r="P29" s="1" t="s">
        <v>55</v>
      </c>
      <c r="Q29" s="1" t="s">
        <v>42</v>
      </c>
      <c r="R29" s="1">
        <v>1</v>
      </c>
      <c r="S29" s="1">
        <v>14</v>
      </c>
      <c r="T29" s="1">
        <v>80</v>
      </c>
      <c r="U29" s="1">
        <v>1.25</v>
      </c>
      <c r="V29" s="1">
        <v>17.5</v>
      </c>
      <c r="W29" s="1" t="s">
        <v>65</v>
      </c>
      <c r="X29" s="1" t="s">
        <v>72</v>
      </c>
      <c r="Y29" s="1" t="s">
        <v>57</v>
      </c>
      <c r="Z29" s="1" t="s">
        <v>98</v>
      </c>
      <c r="AA29" s="1">
        <v>32.6</v>
      </c>
      <c r="AB29" s="1">
        <v>13.5764502</v>
      </c>
      <c r="AC29" s="1">
        <v>8</v>
      </c>
      <c r="AD29" s="1">
        <v>34.799999999999997</v>
      </c>
      <c r="AE29" s="1">
        <v>12.64911064</v>
      </c>
      <c r="AF29" s="1">
        <v>10</v>
      </c>
      <c r="AJ29" s="1">
        <v>0.17863169600000001</v>
      </c>
      <c r="AK29" s="1">
        <v>2.2347065999999999E-2</v>
      </c>
      <c r="AL29" s="1">
        <v>4.8</v>
      </c>
      <c r="AM29" s="1">
        <v>4</v>
      </c>
      <c r="AO29" s="1">
        <f t="shared" si="0"/>
        <v>13.576450198781712</v>
      </c>
      <c r="AP29" s="1">
        <f t="shared" si="1"/>
        <v>12.649110640673518</v>
      </c>
    </row>
    <row r="30" spans="1:42" s="1" customFormat="1" x14ac:dyDescent="0.4">
      <c r="A30" s="1" t="s">
        <v>49</v>
      </c>
      <c r="B30" s="1">
        <v>61</v>
      </c>
      <c r="C30" s="1">
        <v>9</v>
      </c>
      <c r="D30" s="1" t="s">
        <v>81</v>
      </c>
      <c r="E30" s="1" t="s">
        <v>60</v>
      </c>
      <c r="F30" s="1" t="s">
        <v>82</v>
      </c>
      <c r="G30" s="1" t="s">
        <v>83</v>
      </c>
      <c r="H30" s="1">
        <v>48.998325999999999</v>
      </c>
      <c r="I30" s="1">
        <v>12.094912000000001</v>
      </c>
      <c r="J30" s="1">
        <v>8</v>
      </c>
      <c r="K30" s="1">
        <v>17</v>
      </c>
      <c r="L30" s="1">
        <v>-1</v>
      </c>
      <c r="M30" s="1">
        <v>18</v>
      </c>
      <c r="N30" s="1">
        <v>630</v>
      </c>
      <c r="O30" s="1" t="s">
        <v>84</v>
      </c>
      <c r="P30" s="1" t="s">
        <v>55</v>
      </c>
      <c r="Q30" s="1" t="s">
        <v>42</v>
      </c>
      <c r="R30" s="1">
        <v>1</v>
      </c>
      <c r="S30" s="1">
        <v>14</v>
      </c>
      <c r="T30" s="1">
        <v>80</v>
      </c>
      <c r="U30" s="1">
        <v>1.25</v>
      </c>
      <c r="V30" s="1">
        <v>17.5</v>
      </c>
      <c r="W30" s="1" t="s">
        <v>65</v>
      </c>
      <c r="X30" s="1" t="s">
        <v>72</v>
      </c>
      <c r="Y30" s="1" t="s">
        <v>57</v>
      </c>
      <c r="Z30" s="1" t="s">
        <v>99</v>
      </c>
      <c r="AA30" s="1">
        <v>21.2</v>
      </c>
      <c r="AB30" s="1">
        <v>7.3539105239999998</v>
      </c>
      <c r="AC30" s="1">
        <v>8</v>
      </c>
      <c r="AD30" s="1">
        <v>23.3</v>
      </c>
      <c r="AE30" s="1">
        <v>5.9396969620000002</v>
      </c>
      <c r="AF30" s="1">
        <v>8</v>
      </c>
      <c r="AJ30" s="1">
        <v>0.33586031100000002</v>
      </c>
      <c r="AK30" s="1">
        <v>0.29546087599999998</v>
      </c>
      <c r="AL30" s="1">
        <v>2.6</v>
      </c>
      <c r="AM30" s="1">
        <v>2.1</v>
      </c>
      <c r="AO30" s="1">
        <f t="shared" si="0"/>
        <v>7.3539105243400948</v>
      </c>
      <c r="AP30" s="1">
        <f t="shared" si="1"/>
        <v>5.9396969619669999</v>
      </c>
    </row>
    <row r="31" spans="1:42" s="1" customFormat="1" x14ac:dyDescent="0.4">
      <c r="A31" s="1" t="s">
        <v>49</v>
      </c>
      <c r="B31" s="1">
        <v>61</v>
      </c>
      <c r="C31" s="1">
        <v>9</v>
      </c>
      <c r="D31" s="1" t="s">
        <v>81</v>
      </c>
      <c r="E31" s="1" t="s">
        <v>60</v>
      </c>
      <c r="F31" s="1" t="s">
        <v>82</v>
      </c>
      <c r="G31" s="1" t="s">
        <v>83</v>
      </c>
      <c r="H31" s="1">
        <v>48.998325999999999</v>
      </c>
      <c r="I31" s="1">
        <v>12.094912000000001</v>
      </c>
      <c r="J31" s="1">
        <v>8</v>
      </c>
      <c r="K31" s="1">
        <v>17</v>
      </c>
      <c r="L31" s="1">
        <v>-1</v>
      </c>
      <c r="M31" s="1">
        <v>18</v>
      </c>
      <c r="N31" s="1">
        <v>630</v>
      </c>
      <c r="O31" s="1" t="s">
        <v>84</v>
      </c>
      <c r="P31" s="1" t="s">
        <v>55</v>
      </c>
      <c r="Q31" s="1" t="s">
        <v>42</v>
      </c>
      <c r="R31" s="1">
        <v>1</v>
      </c>
      <c r="S31" s="1">
        <v>14</v>
      </c>
      <c r="T31" s="1">
        <v>80</v>
      </c>
      <c r="U31" s="1">
        <v>1.25</v>
      </c>
      <c r="V31" s="1">
        <v>17.5</v>
      </c>
      <c r="W31" s="1" t="s">
        <v>65</v>
      </c>
      <c r="X31" s="1" t="s">
        <v>72</v>
      </c>
      <c r="Y31" s="1" t="s">
        <v>57</v>
      </c>
      <c r="Z31" s="1" t="s">
        <v>100</v>
      </c>
      <c r="AA31" s="1">
        <v>36.6</v>
      </c>
      <c r="AB31" s="1">
        <v>16.970562749999999</v>
      </c>
      <c r="AC31" s="1">
        <v>8</v>
      </c>
      <c r="AD31" s="1">
        <v>42</v>
      </c>
      <c r="AE31" s="1">
        <v>15.256474040000001</v>
      </c>
      <c r="AF31" s="1">
        <v>11</v>
      </c>
      <c r="AJ31" s="1">
        <v>0.357145883</v>
      </c>
      <c r="AK31" s="1">
        <v>2.2604557000000001E-2</v>
      </c>
      <c r="AL31" s="1">
        <v>6</v>
      </c>
      <c r="AM31" s="1">
        <v>4.5999999999999996</v>
      </c>
      <c r="AO31" s="1">
        <f t="shared" si="0"/>
        <v>16.970562748477143</v>
      </c>
      <c r="AP31" s="1">
        <f t="shared" si="1"/>
        <v>15.256474035634838</v>
      </c>
    </row>
    <row r="32" spans="1:42" s="1" customFormat="1" x14ac:dyDescent="0.4">
      <c r="A32" s="1" t="s">
        <v>49</v>
      </c>
      <c r="B32" s="1">
        <v>61</v>
      </c>
      <c r="C32" s="1">
        <v>9</v>
      </c>
      <c r="D32" s="1" t="s">
        <v>81</v>
      </c>
      <c r="E32" s="1" t="s">
        <v>60</v>
      </c>
      <c r="F32" s="1" t="s">
        <v>82</v>
      </c>
      <c r="G32" s="1" t="s">
        <v>83</v>
      </c>
      <c r="H32" s="1">
        <v>48.998325999999999</v>
      </c>
      <c r="I32" s="1">
        <v>12.094912000000001</v>
      </c>
      <c r="J32" s="1">
        <v>8</v>
      </c>
      <c r="K32" s="1">
        <v>17</v>
      </c>
      <c r="L32" s="1">
        <v>-1</v>
      </c>
      <c r="M32" s="1">
        <v>18</v>
      </c>
      <c r="N32" s="1">
        <v>630</v>
      </c>
      <c r="O32" s="1" t="s">
        <v>84</v>
      </c>
      <c r="P32" s="1" t="s">
        <v>55</v>
      </c>
      <c r="Q32" s="1" t="s">
        <v>42</v>
      </c>
      <c r="R32" s="1">
        <v>1</v>
      </c>
      <c r="S32" s="1">
        <v>14</v>
      </c>
      <c r="T32" s="1">
        <v>80</v>
      </c>
      <c r="U32" s="1">
        <v>1.25</v>
      </c>
      <c r="V32" s="1">
        <v>17.5</v>
      </c>
      <c r="W32" s="1" t="s">
        <v>65</v>
      </c>
      <c r="X32" s="1" t="s">
        <v>72</v>
      </c>
      <c r="Y32" s="1" t="s">
        <v>57</v>
      </c>
      <c r="Z32" s="1" t="s">
        <v>101</v>
      </c>
      <c r="AA32" s="1">
        <v>13</v>
      </c>
      <c r="AB32" s="1">
        <v>6.7882250989999999</v>
      </c>
      <c r="AC32" s="1">
        <v>8</v>
      </c>
      <c r="AD32" s="1">
        <v>20.100000000000001</v>
      </c>
      <c r="AE32" s="1">
        <v>19.516147159999999</v>
      </c>
      <c r="AF32" s="1">
        <v>8</v>
      </c>
      <c r="AJ32" s="1">
        <v>0.51948824500000002</v>
      </c>
      <c r="AK32" s="1">
        <v>6.6355846999999996E-2</v>
      </c>
      <c r="AL32" s="1">
        <v>2.4</v>
      </c>
      <c r="AM32" s="1">
        <v>6.9</v>
      </c>
      <c r="AO32" s="1">
        <f t="shared" si="0"/>
        <v>6.7882250993908562</v>
      </c>
      <c r="AP32" s="1">
        <f t="shared" si="1"/>
        <v>19.516147160748712</v>
      </c>
    </row>
    <row r="33" spans="1:42" s="1" customFormat="1" x14ac:dyDescent="0.4">
      <c r="A33" s="1" t="s">
        <v>49</v>
      </c>
      <c r="B33" s="1">
        <v>61</v>
      </c>
      <c r="C33" s="1">
        <v>9</v>
      </c>
      <c r="D33" s="1" t="s">
        <v>81</v>
      </c>
      <c r="E33" s="1" t="s">
        <v>60</v>
      </c>
      <c r="F33" s="1" t="s">
        <v>82</v>
      </c>
      <c r="G33" s="1" t="s">
        <v>83</v>
      </c>
      <c r="H33" s="1">
        <v>48.998325999999999</v>
      </c>
      <c r="I33" s="1">
        <v>12.094912000000001</v>
      </c>
      <c r="J33" s="1">
        <v>8</v>
      </c>
      <c r="K33" s="1">
        <v>17</v>
      </c>
      <c r="L33" s="1">
        <v>-1</v>
      </c>
      <c r="M33" s="1">
        <v>18</v>
      </c>
      <c r="N33" s="1">
        <v>630</v>
      </c>
      <c r="O33" s="1" t="s">
        <v>84</v>
      </c>
      <c r="P33" s="1" t="s">
        <v>55</v>
      </c>
      <c r="Q33" s="1" t="s">
        <v>42</v>
      </c>
      <c r="R33" s="1">
        <v>1</v>
      </c>
      <c r="S33" s="1">
        <v>14</v>
      </c>
      <c r="T33" s="1">
        <v>80</v>
      </c>
      <c r="U33" s="1">
        <v>1.25</v>
      </c>
      <c r="V33" s="1">
        <v>17.5</v>
      </c>
      <c r="W33" s="1" t="s">
        <v>65</v>
      </c>
      <c r="X33" s="1" t="s">
        <v>72</v>
      </c>
      <c r="Y33" s="1" t="s">
        <v>57</v>
      </c>
      <c r="Z33" s="1" t="s">
        <v>102</v>
      </c>
      <c r="AA33" s="1">
        <v>75.3</v>
      </c>
      <c r="AB33" s="1">
        <v>21.213203440000001</v>
      </c>
      <c r="AC33" s="1">
        <v>8</v>
      </c>
      <c r="AD33" s="1">
        <v>89.3</v>
      </c>
      <c r="AE33" s="1">
        <v>26.864660799999999</v>
      </c>
      <c r="AF33" s="1">
        <v>11</v>
      </c>
      <c r="AJ33" s="1">
        <v>0.59934404200000002</v>
      </c>
      <c r="AK33" s="1">
        <v>0.44</v>
      </c>
      <c r="AL33" s="1">
        <v>7.5</v>
      </c>
      <c r="AM33" s="1">
        <v>8.1</v>
      </c>
      <c r="AO33" s="1">
        <f t="shared" si="0"/>
        <v>21.213203435596427</v>
      </c>
      <c r="AP33" s="1">
        <f t="shared" si="1"/>
        <v>26.864660801878738</v>
      </c>
    </row>
    <row r="34" spans="1:42" s="1" customFormat="1" x14ac:dyDescent="0.4">
      <c r="A34" s="1" t="s">
        <v>49</v>
      </c>
      <c r="B34" s="1">
        <v>61</v>
      </c>
      <c r="C34" s="1">
        <v>9</v>
      </c>
      <c r="D34" s="1" t="s">
        <v>81</v>
      </c>
      <c r="E34" s="1" t="s">
        <v>60</v>
      </c>
      <c r="F34" s="1" t="s">
        <v>82</v>
      </c>
      <c r="G34" s="1" t="s">
        <v>83</v>
      </c>
      <c r="H34" s="1">
        <v>48.998325999999999</v>
      </c>
      <c r="I34" s="1">
        <v>12.094912000000001</v>
      </c>
      <c r="J34" s="1">
        <v>8</v>
      </c>
      <c r="K34" s="1">
        <v>17</v>
      </c>
      <c r="L34" s="1">
        <v>-1</v>
      </c>
      <c r="M34" s="1">
        <v>18</v>
      </c>
      <c r="N34" s="1">
        <v>630</v>
      </c>
      <c r="O34" s="1" t="s">
        <v>84</v>
      </c>
      <c r="P34" s="1" t="s">
        <v>55</v>
      </c>
      <c r="Q34" s="1" t="s">
        <v>42</v>
      </c>
      <c r="R34" s="1">
        <v>1</v>
      </c>
      <c r="S34" s="1">
        <v>14</v>
      </c>
      <c r="T34" s="1">
        <v>80</v>
      </c>
      <c r="U34" s="1">
        <v>1.25</v>
      </c>
      <c r="V34" s="1">
        <v>17.5</v>
      </c>
      <c r="W34" s="1" t="s">
        <v>65</v>
      </c>
      <c r="X34" s="1" t="s">
        <v>72</v>
      </c>
      <c r="Y34" s="1" t="s">
        <v>57</v>
      </c>
      <c r="Z34" s="1" t="s">
        <v>103</v>
      </c>
      <c r="AA34" s="1">
        <v>32.200000000000003</v>
      </c>
      <c r="AB34" s="1">
        <v>9.0509667989999993</v>
      </c>
      <c r="AC34" s="1">
        <v>8</v>
      </c>
      <c r="AD34" s="1">
        <v>39.9</v>
      </c>
      <c r="AE34" s="1">
        <v>14.2614866</v>
      </c>
      <c r="AF34" s="1">
        <v>11</v>
      </c>
      <c r="AJ34" s="1">
        <v>0.65730765800000002</v>
      </c>
      <c r="AK34" s="1">
        <v>2.2334581999999999E-2</v>
      </c>
      <c r="AL34" s="1">
        <v>3.2</v>
      </c>
      <c r="AM34" s="1">
        <v>4.3</v>
      </c>
      <c r="AO34" s="1">
        <f t="shared" si="0"/>
        <v>9.05096679918781</v>
      </c>
      <c r="AP34" s="1">
        <f t="shared" si="1"/>
        <v>14.261486598528219</v>
      </c>
    </row>
    <row r="35" spans="1:42" s="1" customFormat="1" x14ac:dyDescent="0.4">
      <c r="A35" s="1" t="s">
        <v>49</v>
      </c>
      <c r="B35" s="1">
        <v>61</v>
      </c>
      <c r="C35" s="1">
        <v>9</v>
      </c>
      <c r="D35" s="1" t="s">
        <v>81</v>
      </c>
      <c r="E35" s="1" t="s">
        <v>60</v>
      </c>
      <c r="F35" s="1" t="s">
        <v>82</v>
      </c>
      <c r="G35" s="1" t="s">
        <v>83</v>
      </c>
      <c r="H35" s="1">
        <v>48.998325999999999</v>
      </c>
      <c r="I35" s="1">
        <v>12.094912000000001</v>
      </c>
      <c r="J35" s="1">
        <v>8</v>
      </c>
      <c r="K35" s="1">
        <v>17</v>
      </c>
      <c r="L35" s="1">
        <v>-1</v>
      </c>
      <c r="M35" s="1">
        <v>18</v>
      </c>
      <c r="N35" s="1">
        <v>630</v>
      </c>
      <c r="O35" s="1" t="s">
        <v>84</v>
      </c>
      <c r="P35" s="1" t="s">
        <v>55</v>
      </c>
      <c r="Q35" s="1" t="s">
        <v>42</v>
      </c>
      <c r="R35" s="1">
        <v>1</v>
      </c>
      <c r="S35" s="1">
        <v>14</v>
      </c>
      <c r="T35" s="1">
        <v>80</v>
      </c>
      <c r="U35" s="1">
        <v>1.25</v>
      </c>
      <c r="V35" s="1">
        <v>17.5</v>
      </c>
      <c r="W35" s="1" t="s">
        <v>65</v>
      </c>
      <c r="X35" s="1" t="s">
        <v>72</v>
      </c>
      <c r="Y35" s="1" t="s">
        <v>57</v>
      </c>
      <c r="Z35" s="1" t="s">
        <v>104</v>
      </c>
      <c r="AA35" s="1">
        <v>12.3</v>
      </c>
      <c r="AB35" s="1">
        <v>7.0710678119999999</v>
      </c>
      <c r="AC35" s="1">
        <v>8</v>
      </c>
      <c r="AD35" s="1">
        <v>17.100000000000001</v>
      </c>
      <c r="AE35" s="1">
        <v>8.2024386620000005</v>
      </c>
      <c r="AF35" s="1">
        <v>8</v>
      </c>
      <c r="AJ35" s="1">
        <v>0.67010094399999998</v>
      </c>
      <c r="AK35" s="1">
        <v>6.4964718000000005E-2</v>
      </c>
      <c r="AL35" s="1">
        <v>2.5</v>
      </c>
      <c r="AM35" s="1">
        <v>2.9</v>
      </c>
      <c r="AO35" s="1">
        <f t="shared" si="0"/>
        <v>7.0710678118654755</v>
      </c>
      <c r="AP35" s="1">
        <f t="shared" si="1"/>
        <v>8.2024386617639511</v>
      </c>
    </row>
    <row r="36" spans="1:42" s="1" customFormat="1" x14ac:dyDescent="0.4">
      <c r="A36" s="1" t="s">
        <v>49</v>
      </c>
      <c r="B36" s="1">
        <v>61</v>
      </c>
      <c r="C36" s="1">
        <v>9</v>
      </c>
      <c r="D36" s="1" t="s">
        <v>81</v>
      </c>
      <c r="E36" s="1" t="s">
        <v>60</v>
      </c>
      <c r="F36" s="1" t="s">
        <v>82</v>
      </c>
      <c r="G36" s="1" t="s">
        <v>83</v>
      </c>
      <c r="H36" s="1">
        <v>48.998325999999999</v>
      </c>
      <c r="I36" s="1">
        <v>12.094912000000001</v>
      </c>
      <c r="J36" s="1">
        <v>8</v>
      </c>
      <c r="K36" s="1">
        <v>17</v>
      </c>
      <c r="L36" s="1">
        <v>-1</v>
      </c>
      <c r="M36" s="1">
        <v>18</v>
      </c>
      <c r="N36" s="1">
        <v>630</v>
      </c>
      <c r="O36" s="1" t="s">
        <v>84</v>
      </c>
      <c r="P36" s="1" t="s">
        <v>55</v>
      </c>
      <c r="Q36" s="1" t="s">
        <v>42</v>
      </c>
      <c r="R36" s="1">
        <v>1</v>
      </c>
      <c r="S36" s="1">
        <v>14</v>
      </c>
      <c r="T36" s="1">
        <v>80</v>
      </c>
      <c r="U36" s="1">
        <v>1.25</v>
      </c>
      <c r="V36" s="1">
        <v>17.5</v>
      </c>
      <c r="W36" s="1" t="s">
        <v>65</v>
      </c>
      <c r="X36" s="1" t="s">
        <v>72</v>
      </c>
      <c r="Y36" s="1" t="s">
        <v>57</v>
      </c>
      <c r="Z36" s="1" t="s">
        <v>105</v>
      </c>
      <c r="AA36" s="1">
        <v>10.4</v>
      </c>
      <c r="AB36" s="1">
        <v>12.6</v>
      </c>
      <c r="AC36" s="1">
        <v>9</v>
      </c>
      <c r="AD36" s="1">
        <v>25.4</v>
      </c>
      <c r="AE36" s="1">
        <v>21.226398660000001</v>
      </c>
      <c r="AF36" s="1">
        <v>11</v>
      </c>
      <c r="AJ36" s="1">
        <v>0.88268286399999996</v>
      </c>
      <c r="AK36" s="1">
        <v>2.2454623999999999E-2</v>
      </c>
      <c r="AL36" s="1">
        <v>4.2</v>
      </c>
      <c r="AM36" s="1">
        <v>6.4</v>
      </c>
      <c r="AO36" s="1">
        <f t="shared" si="0"/>
        <v>12.600000000000001</v>
      </c>
      <c r="AP36" s="1">
        <f t="shared" si="1"/>
        <v>21.226398658274562</v>
      </c>
    </row>
    <row r="37" spans="1:42" s="1" customFormat="1" x14ac:dyDescent="0.4">
      <c r="A37" s="1" t="s">
        <v>49</v>
      </c>
      <c r="B37" s="1">
        <v>61</v>
      </c>
      <c r="C37" s="1">
        <v>9</v>
      </c>
      <c r="D37" s="1" t="s">
        <v>81</v>
      </c>
      <c r="E37" s="1" t="s">
        <v>60</v>
      </c>
      <c r="F37" s="1" t="s">
        <v>82</v>
      </c>
      <c r="G37" s="1" t="s">
        <v>83</v>
      </c>
      <c r="H37" s="1">
        <v>48.998325999999999</v>
      </c>
      <c r="I37" s="1">
        <v>12.094912000000001</v>
      </c>
      <c r="J37" s="1">
        <v>8</v>
      </c>
      <c r="K37" s="1">
        <v>17</v>
      </c>
      <c r="L37" s="1">
        <v>-1</v>
      </c>
      <c r="M37" s="1">
        <v>18</v>
      </c>
      <c r="N37" s="1">
        <v>630</v>
      </c>
      <c r="O37" s="1" t="s">
        <v>84</v>
      </c>
      <c r="P37" s="1" t="s">
        <v>55</v>
      </c>
      <c r="Q37" s="1" t="s">
        <v>42</v>
      </c>
      <c r="R37" s="1">
        <v>1</v>
      </c>
      <c r="S37" s="1">
        <v>14</v>
      </c>
      <c r="T37" s="1">
        <v>80</v>
      </c>
      <c r="U37" s="1">
        <v>1.25</v>
      </c>
      <c r="V37" s="1">
        <v>17.5</v>
      </c>
      <c r="W37" s="1" t="s">
        <v>65</v>
      </c>
      <c r="X37" s="1" t="s">
        <v>72</v>
      </c>
      <c r="Y37" s="1" t="s">
        <v>57</v>
      </c>
      <c r="Z37" s="1" t="s">
        <v>106</v>
      </c>
      <c r="AA37" s="1">
        <v>15.2</v>
      </c>
      <c r="AB37" s="1">
        <v>3.6769552619999999</v>
      </c>
      <c r="AC37" s="1">
        <v>8</v>
      </c>
      <c r="AD37" s="1">
        <v>19.7</v>
      </c>
      <c r="AE37" s="1">
        <v>3.6769552619999999</v>
      </c>
      <c r="AF37" s="1">
        <v>8</v>
      </c>
      <c r="AJ37" s="1">
        <v>1.3083385599999999</v>
      </c>
      <c r="AK37" s="1">
        <v>8.9528125E-2</v>
      </c>
      <c r="AL37" s="1">
        <v>1.3</v>
      </c>
      <c r="AM37" s="1">
        <v>1.3</v>
      </c>
      <c r="AO37" s="1">
        <f t="shared" si="0"/>
        <v>3.6769552621700474</v>
      </c>
      <c r="AP37" s="1">
        <f t="shared" si="1"/>
        <v>3.6769552621700474</v>
      </c>
    </row>
    <row r="38" spans="1:42" s="1" customFormat="1" x14ac:dyDescent="0.4">
      <c r="A38" s="1" t="s">
        <v>49</v>
      </c>
      <c r="B38" s="1">
        <v>61</v>
      </c>
      <c r="C38" s="1">
        <v>9</v>
      </c>
      <c r="D38" s="1" t="s">
        <v>81</v>
      </c>
      <c r="E38" s="1" t="s">
        <v>60</v>
      </c>
      <c r="F38" s="1" t="s">
        <v>82</v>
      </c>
      <c r="G38" s="1" t="s">
        <v>83</v>
      </c>
      <c r="H38" s="1">
        <v>48.998325999999999</v>
      </c>
      <c r="I38" s="1">
        <v>12.094912000000001</v>
      </c>
      <c r="J38" s="1">
        <v>8</v>
      </c>
      <c r="K38" s="1">
        <v>17</v>
      </c>
      <c r="L38" s="1">
        <v>-1</v>
      </c>
      <c r="M38" s="1">
        <v>18</v>
      </c>
      <c r="N38" s="1">
        <v>630</v>
      </c>
      <c r="O38" s="1" t="s">
        <v>84</v>
      </c>
      <c r="P38" s="1" t="s">
        <v>55</v>
      </c>
      <c r="Q38" s="1" t="s">
        <v>42</v>
      </c>
      <c r="R38" s="1">
        <v>1</v>
      </c>
      <c r="S38" s="1">
        <v>14</v>
      </c>
      <c r="T38" s="1">
        <v>80</v>
      </c>
      <c r="U38" s="1">
        <v>1.25</v>
      </c>
      <c r="V38" s="1">
        <v>17.5</v>
      </c>
      <c r="W38" s="1" t="s">
        <v>65</v>
      </c>
      <c r="X38" s="1" t="s">
        <v>72</v>
      </c>
      <c r="Y38" s="1" t="s">
        <v>57</v>
      </c>
      <c r="Z38" s="1" t="s">
        <v>107</v>
      </c>
      <c r="AA38" s="1">
        <v>8</v>
      </c>
      <c r="AB38" s="1">
        <v>6.6</v>
      </c>
      <c r="AC38" s="1">
        <v>9</v>
      </c>
      <c r="AD38" s="1">
        <v>20.5</v>
      </c>
      <c r="AE38" s="1">
        <v>10.28153685</v>
      </c>
      <c r="AF38" s="1">
        <v>11</v>
      </c>
      <c r="AJ38" s="1">
        <v>1.4910672330000001</v>
      </c>
      <c r="AK38" s="1">
        <v>2.2471910000000001E-2</v>
      </c>
      <c r="AL38" s="1">
        <v>2.2000000000000002</v>
      </c>
      <c r="AM38" s="1">
        <v>3.1</v>
      </c>
      <c r="AO38" s="1">
        <f t="shared" si="0"/>
        <v>6.6000000000000005</v>
      </c>
      <c r="AP38" s="1">
        <f t="shared" si="1"/>
        <v>10.281536850101739</v>
      </c>
    </row>
    <row r="39" spans="1:42" s="1" customFormat="1" x14ac:dyDescent="0.4">
      <c r="A39" s="1" t="s">
        <v>49</v>
      </c>
      <c r="B39" s="1">
        <v>61</v>
      </c>
      <c r="C39" s="1">
        <v>9</v>
      </c>
      <c r="D39" s="1" t="s">
        <v>81</v>
      </c>
      <c r="E39" s="1" t="s">
        <v>60</v>
      </c>
      <c r="F39" s="1" t="s">
        <v>82</v>
      </c>
      <c r="G39" s="1" t="s">
        <v>83</v>
      </c>
      <c r="H39" s="1">
        <v>48.998325999999999</v>
      </c>
      <c r="I39" s="1">
        <v>12.094912000000001</v>
      </c>
      <c r="J39" s="1">
        <v>8</v>
      </c>
      <c r="K39" s="1">
        <v>17</v>
      </c>
      <c r="L39" s="1">
        <v>-1</v>
      </c>
      <c r="M39" s="1">
        <v>18</v>
      </c>
      <c r="N39" s="1">
        <v>630</v>
      </c>
      <c r="O39" s="1" t="s">
        <v>84</v>
      </c>
      <c r="P39" s="1" t="s">
        <v>55</v>
      </c>
      <c r="Q39" s="1" t="s">
        <v>42</v>
      </c>
      <c r="R39" s="1">
        <v>1</v>
      </c>
      <c r="S39" s="1">
        <v>14</v>
      </c>
      <c r="T39" s="1">
        <v>80</v>
      </c>
      <c r="U39" s="1">
        <v>1.25</v>
      </c>
      <c r="V39" s="1">
        <v>17.5</v>
      </c>
      <c r="W39" s="1" t="s">
        <v>65</v>
      </c>
      <c r="X39" s="1" t="s">
        <v>72</v>
      </c>
      <c r="Y39" s="1" t="s">
        <v>57</v>
      </c>
      <c r="Z39" s="1" t="s">
        <v>108</v>
      </c>
      <c r="AA39" s="1">
        <v>13.7</v>
      </c>
      <c r="AB39" s="1">
        <v>2.4</v>
      </c>
      <c r="AC39" s="1">
        <v>9</v>
      </c>
      <c r="AD39" s="1">
        <v>20</v>
      </c>
      <c r="AE39" s="1">
        <v>4.6432747059999997</v>
      </c>
      <c r="AF39" s="1">
        <v>11</v>
      </c>
      <c r="AJ39" s="1">
        <v>1.7416876880000001</v>
      </c>
      <c r="AK39" s="1">
        <v>2.2265436999999999E-2</v>
      </c>
      <c r="AL39" s="1">
        <v>0.8</v>
      </c>
      <c r="AM39" s="1">
        <v>1.4</v>
      </c>
      <c r="AO39" s="1">
        <f t="shared" si="0"/>
        <v>2.4000000000000004</v>
      </c>
      <c r="AP39" s="1">
        <f t="shared" si="1"/>
        <v>4.643274706497559</v>
      </c>
    </row>
    <row r="40" spans="1:42" s="1" customFormat="1" x14ac:dyDescent="0.4">
      <c r="A40" s="1" t="s">
        <v>49</v>
      </c>
      <c r="B40" s="1">
        <v>20</v>
      </c>
      <c r="C40" s="1">
        <v>9</v>
      </c>
      <c r="D40" s="1" t="s">
        <v>59</v>
      </c>
      <c r="E40" s="1" t="s">
        <v>60</v>
      </c>
      <c r="F40" s="1" t="s">
        <v>109</v>
      </c>
      <c r="G40" s="1" t="s">
        <v>110</v>
      </c>
      <c r="H40" s="1">
        <v>51.892305</v>
      </c>
      <c r="I40" s="1">
        <v>-8.4933320000000005</v>
      </c>
      <c r="J40" s="1">
        <v>9.9</v>
      </c>
      <c r="K40" s="1">
        <v>15.3</v>
      </c>
      <c r="L40" s="1">
        <v>5.6</v>
      </c>
      <c r="M40" s="1">
        <v>9.6999999999999993</v>
      </c>
      <c r="N40" s="1">
        <v>1080</v>
      </c>
      <c r="O40" s="1" t="s">
        <v>84</v>
      </c>
      <c r="P40" s="1" t="s">
        <v>41</v>
      </c>
      <c r="Q40" s="1" t="s">
        <v>42</v>
      </c>
      <c r="R40" s="1">
        <v>2</v>
      </c>
      <c r="S40" s="1">
        <v>10</v>
      </c>
      <c r="T40" s="1">
        <v>80</v>
      </c>
      <c r="U40" s="1">
        <v>2.5</v>
      </c>
      <c r="V40" s="1">
        <v>12.5</v>
      </c>
      <c r="W40" s="1" t="s">
        <v>43</v>
      </c>
      <c r="X40" s="1" t="s">
        <v>56</v>
      </c>
      <c r="Y40" s="1" t="s">
        <v>45</v>
      </c>
      <c r="Z40" s="1" t="s">
        <v>111</v>
      </c>
      <c r="AA40" s="1">
        <v>1.7</v>
      </c>
      <c r="AB40" s="1">
        <v>0.99498743700000003</v>
      </c>
      <c r="AC40" s="1">
        <v>11</v>
      </c>
      <c r="AD40" s="1">
        <v>3.1</v>
      </c>
      <c r="AE40" s="1">
        <v>1.6583123950000001</v>
      </c>
      <c r="AF40" s="1">
        <v>11</v>
      </c>
      <c r="AG40" s="1">
        <v>2.4500000000000002</v>
      </c>
      <c r="AJ40" s="1">
        <v>1.0737509839999999</v>
      </c>
      <c r="AK40" s="1">
        <v>0.111781046</v>
      </c>
      <c r="AL40" s="1">
        <v>0.3</v>
      </c>
      <c r="AM40" s="1">
        <v>0.5</v>
      </c>
      <c r="AO40" s="1">
        <f t="shared" si="0"/>
        <v>0.99498743710661985</v>
      </c>
      <c r="AP40" s="1">
        <f t="shared" si="1"/>
        <v>1.6583123951776999</v>
      </c>
    </row>
    <row r="41" spans="1:42" s="1" customFormat="1" x14ac:dyDescent="0.4">
      <c r="A41" s="1" t="s">
        <v>49</v>
      </c>
      <c r="B41" s="1">
        <v>20</v>
      </c>
      <c r="C41" s="1">
        <v>9</v>
      </c>
      <c r="D41" s="1" t="s">
        <v>59</v>
      </c>
      <c r="E41" s="1" t="s">
        <v>60</v>
      </c>
      <c r="F41" s="1" t="s">
        <v>109</v>
      </c>
      <c r="G41" s="1" t="s">
        <v>110</v>
      </c>
      <c r="H41" s="1">
        <v>51.892305</v>
      </c>
      <c r="I41" s="1">
        <v>-8.4933320000000005</v>
      </c>
      <c r="J41" s="1">
        <v>9.9</v>
      </c>
      <c r="K41" s="1">
        <v>15.3</v>
      </c>
      <c r="L41" s="1">
        <v>5.6</v>
      </c>
      <c r="M41" s="1">
        <v>9.6999999999999993</v>
      </c>
      <c r="N41" s="1">
        <v>1080</v>
      </c>
      <c r="O41" s="1" t="s">
        <v>84</v>
      </c>
      <c r="P41" s="1" t="s">
        <v>41</v>
      </c>
      <c r="Q41" s="1" t="s">
        <v>42</v>
      </c>
      <c r="R41" s="1">
        <v>2</v>
      </c>
      <c r="S41" s="1">
        <v>10</v>
      </c>
      <c r="T41" s="1">
        <v>80</v>
      </c>
      <c r="U41" s="1">
        <v>2.5</v>
      </c>
      <c r="V41" s="1">
        <v>12.5</v>
      </c>
      <c r="W41" s="1" t="s">
        <v>43</v>
      </c>
      <c r="X41" s="1" t="s">
        <v>72</v>
      </c>
      <c r="Y41" s="1" t="s">
        <v>45</v>
      </c>
      <c r="Z41" s="4" t="s">
        <v>112</v>
      </c>
      <c r="AA41" s="1">
        <v>75.2</v>
      </c>
      <c r="AB41" s="1">
        <v>55.719296479999997</v>
      </c>
      <c r="AC41" s="1">
        <v>11</v>
      </c>
      <c r="AD41" s="1">
        <v>56.9</v>
      </c>
      <c r="AE41" s="1">
        <v>69.649120600000003</v>
      </c>
      <c r="AF41" s="1">
        <v>11</v>
      </c>
      <c r="AJ41" s="1">
        <v>-0.30431605699999997</v>
      </c>
      <c r="AK41" s="1">
        <v>4.3644741000000001E-2</v>
      </c>
      <c r="AL41" s="1">
        <v>16.8</v>
      </c>
      <c r="AM41" s="1">
        <v>21</v>
      </c>
      <c r="AO41" s="1">
        <f t="shared" si="0"/>
        <v>55.719296477970722</v>
      </c>
      <c r="AP41" s="1">
        <f t="shared" si="1"/>
        <v>69.649120597463394</v>
      </c>
    </row>
    <row r="42" spans="1:42" s="1" customFormat="1" x14ac:dyDescent="0.4">
      <c r="A42" s="1" t="s">
        <v>49</v>
      </c>
      <c r="B42" s="1">
        <v>20</v>
      </c>
      <c r="C42" s="1">
        <v>9</v>
      </c>
      <c r="D42" s="1" t="s">
        <v>59</v>
      </c>
      <c r="E42" s="1" t="s">
        <v>60</v>
      </c>
      <c r="F42" s="1" t="s">
        <v>109</v>
      </c>
      <c r="G42" s="1" t="s">
        <v>110</v>
      </c>
      <c r="H42" s="1">
        <v>51.892305</v>
      </c>
      <c r="I42" s="1">
        <v>-8.4933320000000005</v>
      </c>
      <c r="J42" s="1">
        <v>9.9</v>
      </c>
      <c r="K42" s="1">
        <v>15.3</v>
      </c>
      <c r="L42" s="1">
        <v>5.6</v>
      </c>
      <c r="M42" s="1">
        <v>9.6999999999999993</v>
      </c>
      <c r="N42" s="1">
        <v>1080</v>
      </c>
      <c r="O42" s="1" t="s">
        <v>84</v>
      </c>
      <c r="P42" s="1" t="s">
        <v>41</v>
      </c>
      <c r="Q42" s="1" t="s">
        <v>42</v>
      </c>
      <c r="R42" s="1">
        <v>2</v>
      </c>
      <c r="S42" s="1">
        <v>10</v>
      </c>
      <c r="T42" s="1">
        <v>80</v>
      </c>
      <c r="U42" s="1">
        <v>2.5</v>
      </c>
      <c r="V42" s="1">
        <v>12.5</v>
      </c>
      <c r="W42" s="1" t="s">
        <v>43</v>
      </c>
      <c r="X42" s="1" t="s">
        <v>72</v>
      </c>
      <c r="Y42" s="1" t="s">
        <v>45</v>
      </c>
      <c r="Z42" s="1" t="s">
        <v>113</v>
      </c>
      <c r="AA42" s="1">
        <v>80.3</v>
      </c>
      <c r="AB42" s="1">
        <v>64.674183409999998</v>
      </c>
      <c r="AC42" s="1">
        <v>11</v>
      </c>
      <c r="AD42" s="1">
        <v>97.8</v>
      </c>
      <c r="AE42" s="1">
        <v>57.045946389999997</v>
      </c>
      <c r="AF42" s="1">
        <v>11</v>
      </c>
      <c r="AJ42" s="1">
        <v>0.30098911499999997</v>
      </c>
      <c r="AK42" s="1">
        <v>4.0076869000000001E-2</v>
      </c>
      <c r="AL42" s="1">
        <v>19.5</v>
      </c>
      <c r="AM42" s="1">
        <v>17.2</v>
      </c>
      <c r="AO42" s="1">
        <f t="shared" si="0"/>
        <v>64.674183411930301</v>
      </c>
      <c r="AP42" s="1">
        <f t="shared" si="1"/>
        <v>57.045946394112875</v>
      </c>
    </row>
    <row r="43" spans="1:42" s="1" customFormat="1" x14ac:dyDescent="0.4">
      <c r="A43" s="1" t="s">
        <v>49</v>
      </c>
      <c r="B43" s="1">
        <v>20</v>
      </c>
      <c r="C43" s="1">
        <v>9</v>
      </c>
      <c r="D43" s="1" t="s">
        <v>59</v>
      </c>
      <c r="E43" s="1" t="s">
        <v>60</v>
      </c>
      <c r="F43" s="1" t="s">
        <v>109</v>
      </c>
      <c r="G43" s="1" t="s">
        <v>110</v>
      </c>
      <c r="H43" s="1">
        <v>51.892305</v>
      </c>
      <c r="I43" s="1">
        <v>-8.4933320000000005</v>
      </c>
      <c r="J43" s="1">
        <v>9.9</v>
      </c>
      <c r="K43" s="1">
        <v>15.3</v>
      </c>
      <c r="L43" s="1">
        <v>5.6</v>
      </c>
      <c r="M43" s="1">
        <v>9.6999999999999993</v>
      </c>
      <c r="N43" s="1">
        <v>1080</v>
      </c>
      <c r="O43" s="1" t="s">
        <v>84</v>
      </c>
      <c r="P43" s="1" t="s">
        <v>41</v>
      </c>
      <c r="Q43" s="1" t="s">
        <v>42</v>
      </c>
      <c r="R43" s="1">
        <v>2</v>
      </c>
      <c r="S43" s="1">
        <v>10</v>
      </c>
      <c r="T43" s="1">
        <v>80</v>
      </c>
      <c r="U43" s="1">
        <v>2.5</v>
      </c>
      <c r="V43" s="1">
        <v>12.5</v>
      </c>
      <c r="W43" s="1" t="s">
        <v>43</v>
      </c>
      <c r="X43" s="1" t="s">
        <v>72</v>
      </c>
      <c r="Y43" s="1" t="s">
        <v>45</v>
      </c>
      <c r="Z43" s="1" t="s">
        <v>114</v>
      </c>
      <c r="AA43" s="1">
        <v>4.2</v>
      </c>
      <c r="AB43" s="1">
        <v>1.326649916</v>
      </c>
      <c r="AC43" s="1">
        <v>11</v>
      </c>
      <c r="AD43" s="1">
        <v>5.0999999999999996</v>
      </c>
      <c r="AE43" s="1">
        <v>2.3216373529999998</v>
      </c>
      <c r="AF43" s="1">
        <v>11</v>
      </c>
      <c r="AJ43" s="1">
        <v>0.499230177</v>
      </c>
      <c r="AK43" s="1">
        <v>3.0216329E-2</v>
      </c>
      <c r="AL43" s="1">
        <v>0.4</v>
      </c>
      <c r="AM43" s="1">
        <v>0.7</v>
      </c>
      <c r="AO43" s="1">
        <f t="shared" si="0"/>
        <v>1.3266499161421601</v>
      </c>
      <c r="AP43" s="1">
        <f t="shared" si="1"/>
        <v>2.3216373532487795</v>
      </c>
    </row>
    <row r="44" spans="1:42" s="1" customFormat="1" x14ac:dyDescent="0.4">
      <c r="A44" s="1" t="s">
        <v>49</v>
      </c>
      <c r="B44" s="1">
        <v>20</v>
      </c>
      <c r="C44" s="1">
        <v>9</v>
      </c>
      <c r="D44" s="1" t="s">
        <v>59</v>
      </c>
      <c r="E44" s="1" t="s">
        <v>60</v>
      </c>
      <c r="F44" s="1" t="s">
        <v>109</v>
      </c>
      <c r="G44" s="1" t="s">
        <v>110</v>
      </c>
      <c r="H44" s="1">
        <v>51.892305</v>
      </c>
      <c r="I44" s="1">
        <v>-8.4933320000000005</v>
      </c>
      <c r="J44" s="1">
        <v>9.9</v>
      </c>
      <c r="K44" s="1">
        <v>15.3</v>
      </c>
      <c r="L44" s="1">
        <v>5.6</v>
      </c>
      <c r="M44" s="1">
        <v>9.6999999999999993</v>
      </c>
      <c r="N44" s="1">
        <v>1080</v>
      </c>
      <c r="O44" s="1" t="s">
        <v>84</v>
      </c>
      <c r="P44" s="1" t="s">
        <v>41</v>
      </c>
      <c r="Q44" s="1" t="s">
        <v>42</v>
      </c>
      <c r="R44" s="1">
        <v>2</v>
      </c>
      <c r="S44" s="1">
        <v>10</v>
      </c>
      <c r="T44" s="1">
        <v>80</v>
      </c>
      <c r="U44" s="1">
        <v>2.5</v>
      </c>
      <c r="V44" s="1">
        <v>12.5</v>
      </c>
      <c r="W44" s="1" t="s">
        <v>43</v>
      </c>
      <c r="X44" s="1" t="s">
        <v>72</v>
      </c>
      <c r="Y44" s="1" t="s">
        <v>45</v>
      </c>
      <c r="Z44" s="1" t="s">
        <v>115</v>
      </c>
      <c r="AA44" s="1">
        <v>21.9</v>
      </c>
      <c r="AB44" s="1">
        <v>24.54302345</v>
      </c>
      <c r="AC44" s="1">
        <v>11</v>
      </c>
      <c r="AD44" s="1">
        <v>34.4</v>
      </c>
      <c r="AE44" s="1">
        <v>15.58813651</v>
      </c>
      <c r="AF44" s="1">
        <v>11</v>
      </c>
      <c r="AJ44" s="1">
        <v>0.637680409</v>
      </c>
      <c r="AK44" s="1">
        <v>8.8932806000000003E-2</v>
      </c>
      <c r="AL44" s="1">
        <v>7.4</v>
      </c>
      <c r="AM44" s="1">
        <v>4.7</v>
      </c>
      <c r="AO44" s="1">
        <f t="shared" si="0"/>
        <v>24.54302344862996</v>
      </c>
      <c r="AP44" s="1">
        <f t="shared" si="1"/>
        <v>15.58813651467038</v>
      </c>
    </row>
    <row r="45" spans="1:42" s="1" customFormat="1" x14ac:dyDescent="0.4">
      <c r="A45" s="1" t="s">
        <v>49</v>
      </c>
      <c r="B45" s="1">
        <v>20</v>
      </c>
      <c r="C45" s="1">
        <v>9</v>
      </c>
      <c r="D45" s="1" t="s">
        <v>59</v>
      </c>
      <c r="E45" s="1" t="s">
        <v>60</v>
      </c>
      <c r="F45" s="1" t="s">
        <v>109</v>
      </c>
      <c r="G45" s="1" t="s">
        <v>110</v>
      </c>
      <c r="H45" s="1">
        <v>51.892305</v>
      </c>
      <c r="I45" s="1">
        <v>-8.4933320000000005</v>
      </c>
      <c r="J45" s="1">
        <v>9.9</v>
      </c>
      <c r="K45" s="1">
        <v>15.3</v>
      </c>
      <c r="L45" s="1">
        <v>5.6</v>
      </c>
      <c r="M45" s="1">
        <v>9.6999999999999993</v>
      </c>
      <c r="N45" s="1">
        <v>1080</v>
      </c>
      <c r="O45" s="1" t="s">
        <v>84</v>
      </c>
      <c r="P45" s="1" t="s">
        <v>41</v>
      </c>
      <c r="Q45" s="1" t="s">
        <v>42</v>
      </c>
      <c r="R45" s="1">
        <v>2</v>
      </c>
      <c r="S45" s="1">
        <v>10</v>
      </c>
      <c r="T45" s="1">
        <v>80</v>
      </c>
      <c r="U45" s="1">
        <v>2.5</v>
      </c>
      <c r="V45" s="1">
        <v>12.5</v>
      </c>
      <c r="W45" s="1" t="s">
        <v>43</v>
      </c>
      <c r="X45" s="1" t="s">
        <v>72</v>
      </c>
      <c r="Y45" s="1" t="s">
        <v>45</v>
      </c>
      <c r="Z45" s="1" t="s">
        <v>116</v>
      </c>
      <c r="AA45" s="1">
        <v>8.9</v>
      </c>
      <c r="AB45" s="1">
        <v>5.3065996650000002</v>
      </c>
      <c r="AC45" s="1">
        <v>11</v>
      </c>
      <c r="AD45" s="1">
        <v>13.9</v>
      </c>
      <c r="AE45" s="1">
        <v>3.6482872689999999</v>
      </c>
      <c r="AF45" s="1">
        <v>11</v>
      </c>
      <c r="AG45" s="1">
        <v>2.6</v>
      </c>
      <c r="AJ45" s="1">
        <v>1.151633599</v>
      </c>
      <c r="AK45" s="1">
        <v>0.119416996</v>
      </c>
      <c r="AL45" s="1">
        <v>1.6</v>
      </c>
      <c r="AM45" s="1">
        <v>1.1000000000000001</v>
      </c>
      <c r="AO45" s="1">
        <f t="shared" si="0"/>
        <v>5.3065996645686404</v>
      </c>
      <c r="AP45" s="1">
        <f t="shared" si="1"/>
        <v>3.6482872693909401</v>
      </c>
    </row>
    <row r="46" spans="1:42" s="1" customFormat="1" x14ac:dyDescent="0.4">
      <c r="A46" s="1" t="s">
        <v>49</v>
      </c>
      <c r="B46" s="1">
        <v>20</v>
      </c>
      <c r="C46" s="1">
        <v>9</v>
      </c>
      <c r="D46" s="1" t="s">
        <v>59</v>
      </c>
      <c r="E46" s="1" t="s">
        <v>60</v>
      </c>
      <c r="F46" s="1" t="s">
        <v>109</v>
      </c>
      <c r="G46" s="1" t="s">
        <v>110</v>
      </c>
      <c r="H46" s="1">
        <v>51.892305</v>
      </c>
      <c r="I46" s="1">
        <v>-8.4933320000000005</v>
      </c>
      <c r="J46" s="1">
        <v>9.9</v>
      </c>
      <c r="K46" s="1">
        <v>15.3</v>
      </c>
      <c r="L46" s="1">
        <v>5.6</v>
      </c>
      <c r="M46" s="1">
        <v>9.6999999999999993</v>
      </c>
      <c r="N46" s="1">
        <v>1080</v>
      </c>
      <c r="O46" s="1" t="s">
        <v>84</v>
      </c>
      <c r="P46" s="1" t="s">
        <v>41</v>
      </c>
      <c r="Q46" s="1" t="s">
        <v>42</v>
      </c>
      <c r="R46" s="1">
        <v>2</v>
      </c>
      <c r="S46" s="1">
        <v>10</v>
      </c>
      <c r="T46" s="1">
        <v>80</v>
      </c>
      <c r="U46" s="1">
        <v>2.5</v>
      </c>
      <c r="V46" s="1">
        <v>12.5</v>
      </c>
      <c r="W46" s="1" t="s">
        <v>43</v>
      </c>
      <c r="X46" s="1" t="s">
        <v>72</v>
      </c>
      <c r="Y46" s="1" t="s">
        <v>45</v>
      </c>
      <c r="Z46" s="1" t="s">
        <v>117</v>
      </c>
      <c r="AA46" s="1">
        <v>63.5</v>
      </c>
      <c r="AB46" s="1">
        <v>32.834585420000003</v>
      </c>
      <c r="AC46" s="1">
        <v>11</v>
      </c>
      <c r="AD46" s="1">
        <v>102.6</v>
      </c>
      <c r="AE46" s="1">
        <v>31.839597990000001</v>
      </c>
      <c r="AF46" s="1">
        <v>11</v>
      </c>
      <c r="AG46" s="1">
        <v>2.8</v>
      </c>
      <c r="AJ46" s="1">
        <v>1.2680043750000001</v>
      </c>
      <c r="AK46" s="1">
        <v>0.11341897200000001</v>
      </c>
      <c r="AL46" s="1">
        <v>9.9</v>
      </c>
      <c r="AM46" s="1">
        <v>9.6</v>
      </c>
      <c r="AO46" s="1">
        <f t="shared" si="0"/>
        <v>32.834585424518458</v>
      </c>
      <c r="AP46" s="1">
        <f t="shared" si="1"/>
        <v>31.839597987411835</v>
      </c>
    </row>
    <row r="47" spans="1:42" s="1" customFormat="1" x14ac:dyDescent="0.4">
      <c r="A47" s="1" t="s">
        <v>49</v>
      </c>
      <c r="B47" s="1">
        <v>59</v>
      </c>
      <c r="C47" s="1">
        <v>9</v>
      </c>
      <c r="D47" s="1" t="s">
        <v>81</v>
      </c>
      <c r="E47" s="1" t="s">
        <v>60</v>
      </c>
      <c r="F47" s="1" t="s">
        <v>118</v>
      </c>
      <c r="G47" s="1" t="s">
        <v>119</v>
      </c>
      <c r="H47" s="1">
        <v>52.354923999999997</v>
      </c>
      <c r="I47" s="1">
        <v>4.9559519999999999</v>
      </c>
      <c r="J47" s="1">
        <v>10</v>
      </c>
      <c r="K47" s="1">
        <v>16</v>
      </c>
      <c r="L47" s="1">
        <v>2</v>
      </c>
      <c r="M47" s="1">
        <v>14</v>
      </c>
      <c r="N47" s="1">
        <v>818</v>
      </c>
      <c r="O47" s="1" t="s">
        <v>84</v>
      </c>
      <c r="P47" s="1" t="s">
        <v>55</v>
      </c>
      <c r="Q47" s="1" t="s">
        <v>42</v>
      </c>
      <c r="R47" s="1">
        <v>3</v>
      </c>
      <c r="S47" s="1">
        <v>1</v>
      </c>
      <c r="T47" s="1">
        <v>80</v>
      </c>
      <c r="U47" s="1">
        <v>3.75</v>
      </c>
      <c r="V47" s="1">
        <v>1.25</v>
      </c>
      <c r="W47" s="1" t="s">
        <v>43</v>
      </c>
      <c r="X47" s="1" t="s">
        <v>56</v>
      </c>
      <c r="Y47" s="1" t="s">
        <v>57</v>
      </c>
      <c r="Z47" s="1" t="s">
        <v>120</v>
      </c>
      <c r="AA47" s="1">
        <v>51.7</v>
      </c>
      <c r="AB47" s="1">
        <v>66.407830860000004</v>
      </c>
      <c r="AC47" s="1">
        <v>10</v>
      </c>
      <c r="AD47" s="1">
        <v>32.200000000000003</v>
      </c>
      <c r="AE47" s="1">
        <v>33.836370960000004</v>
      </c>
      <c r="AF47" s="1">
        <v>10</v>
      </c>
      <c r="AJ47" s="1">
        <v>-0.390023012</v>
      </c>
      <c r="AK47" s="1">
        <v>0.190909091</v>
      </c>
      <c r="AL47" s="1">
        <v>21</v>
      </c>
      <c r="AM47" s="1">
        <v>10.7</v>
      </c>
      <c r="AO47" s="1">
        <f t="shared" si="0"/>
        <v>66.407830863535963</v>
      </c>
      <c r="AP47" s="1">
        <f t="shared" si="1"/>
        <v>33.836370963801656</v>
      </c>
    </row>
    <row r="48" spans="1:42" s="1" customFormat="1" x14ac:dyDescent="0.4">
      <c r="A48" s="1" t="s">
        <v>49</v>
      </c>
      <c r="B48" s="1">
        <v>59</v>
      </c>
      <c r="C48" s="1">
        <v>9</v>
      </c>
      <c r="D48" s="1" t="s">
        <v>81</v>
      </c>
      <c r="E48" s="1" t="s">
        <v>60</v>
      </c>
      <c r="F48" s="1" t="s">
        <v>118</v>
      </c>
      <c r="G48" s="1" t="s">
        <v>119</v>
      </c>
      <c r="H48" s="1">
        <v>52.354923999999997</v>
      </c>
      <c r="I48" s="1">
        <v>4.9559519999999999</v>
      </c>
      <c r="J48" s="1">
        <v>10</v>
      </c>
      <c r="K48" s="1">
        <v>16</v>
      </c>
      <c r="L48" s="1">
        <v>2</v>
      </c>
      <c r="M48" s="1">
        <v>14</v>
      </c>
      <c r="N48" s="1">
        <v>819</v>
      </c>
      <c r="O48" s="1" t="s">
        <v>84</v>
      </c>
      <c r="P48" s="1" t="s">
        <v>55</v>
      </c>
      <c r="Q48" s="1" t="s">
        <v>42</v>
      </c>
      <c r="R48" s="1">
        <v>3</v>
      </c>
      <c r="S48" s="1">
        <v>1</v>
      </c>
      <c r="T48" s="1">
        <v>80</v>
      </c>
      <c r="U48" s="1">
        <v>3.75</v>
      </c>
      <c r="V48" s="1">
        <v>1.25</v>
      </c>
      <c r="W48" s="1" t="s">
        <v>43</v>
      </c>
      <c r="X48" s="1" t="s">
        <v>56</v>
      </c>
      <c r="Y48" s="1" t="s">
        <v>57</v>
      </c>
      <c r="Z48" s="1" t="s">
        <v>121</v>
      </c>
      <c r="AA48" s="1">
        <v>7.8</v>
      </c>
      <c r="AB48" s="1">
        <v>4.7434164900000004</v>
      </c>
      <c r="AC48" s="1">
        <v>10</v>
      </c>
      <c r="AD48" s="1">
        <v>7.5</v>
      </c>
      <c r="AE48" s="1">
        <v>5.3758720220000002</v>
      </c>
      <c r="AF48" s="1">
        <v>10</v>
      </c>
      <c r="AJ48" s="1">
        <v>-6.2378285999999998E-2</v>
      </c>
      <c r="AK48" s="1">
        <v>0.15821769799999999</v>
      </c>
      <c r="AL48" s="1">
        <v>1.5</v>
      </c>
      <c r="AM48" s="1">
        <v>1.7</v>
      </c>
      <c r="AO48" s="1">
        <f t="shared" si="0"/>
        <v>4.7434164902525691</v>
      </c>
      <c r="AP48" s="1">
        <f t="shared" si="1"/>
        <v>5.3758720222862451</v>
      </c>
    </row>
    <row r="49" spans="1:42" s="1" customFormat="1" x14ac:dyDescent="0.4">
      <c r="A49" s="1" t="s">
        <v>49</v>
      </c>
      <c r="B49" s="1">
        <v>59</v>
      </c>
      <c r="C49" s="1">
        <v>9</v>
      </c>
      <c r="D49" s="1" t="s">
        <v>81</v>
      </c>
      <c r="E49" s="1" t="s">
        <v>60</v>
      </c>
      <c r="F49" s="1" t="s">
        <v>118</v>
      </c>
      <c r="G49" s="1" t="s">
        <v>119</v>
      </c>
      <c r="H49" s="1">
        <v>52.354923999999997</v>
      </c>
      <c r="I49" s="1">
        <v>4.9559519999999999</v>
      </c>
      <c r="J49" s="1">
        <v>10</v>
      </c>
      <c r="K49" s="1">
        <v>16</v>
      </c>
      <c r="L49" s="1">
        <v>2</v>
      </c>
      <c r="M49" s="1">
        <v>14</v>
      </c>
      <c r="N49" s="1">
        <v>820</v>
      </c>
      <c r="O49" s="1" t="s">
        <v>84</v>
      </c>
      <c r="P49" s="1" t="s">
        <v>55</v>
      </c>
      <c r="Q49" s="1" t="s">
        <v>42</v>
      </c>
      <c r="R49" s="1">
        <v>3</v>
      </c>
      <c r="S49" s="1">
        <v>1</v>
      </c>
      <c r="T49" s="1">
        <v>80</v>
      </c>
      <c r="U49" s="1">
        <v>3.75</v>
      </c>
      <c r="V49" s="1">
        <v>1.25</v>
      </c>
      <c r="W49" s="1" t="s">
        <v>43</v>
      </c>
      <c r="X49" s="1" t="s">
        <v>56</v>
      </c>
      <c r="Y49" s="1" t="s">
        <v>57</v>
      </c>
      <c r="Z49" s="4" t="s">
        <v>122</v>
      </c>
      <c r="AA49" s="1">
        <v>40.1</v>
      </c>
      <c r="AB49" s="1">
        <v>19.922349260000001</v>
      </c>
      <c r="AC49" s="1">
        <v>10</v>
      </c>
      <c r="AD49" s="1">
        <v>45.3</v>
      </c>
      <c r="AE49" s="1">
        <v>20.554804789999999</v>
      </c>
      <c r="AF49" s="1">
        <v>10</v>
      </c>
      <c r="AJ49" s="1">
        <v>0.27080027899999998</v>
      </c>
      <c r="AK49" s="1">
        <v>0.16191603500000001</v>
      </c>
      <c r="AL49" s="1">
        <v>6.3</v>
      </c>
      <c r="AM49" s="1">
        <v>6.5</v>
      </c>
      <c r="AO49" s="1">
        <f t="shared" si="0"/>
        <v>19.922349259060791</v>
      </c>
      <c r="AP49" s="1">
        <f t="shared" si="1"/>
        <v>20.554804791094465</v>
      </c>
    </row>
    <row r="50" spans="1:42" s="1" customFormat="1" x14ac:dyDescent="0.4">
      <c r="A50" s="1" t="s">
        <v>49</v>
      </c>
      <c r="B50" s="1">
        <v>59</v>
      </c>
      <c r="C50" s="1">
        <v>9</v>
      </c>
      <c r="D50" s="1" t="s">
        <v>81</v>
      </c>
      <c r="E50" s="1" t="s">
        <v>60</v>
      </c>
      <c r="F50" s="1" t="s">
        <v>118</v>
      </c>
      <c r="G50" s="1" t="s">
        <v>119</v>
      </c>
      <c r="H50" s="1">
        <v>52.354923999999997</v>
      </c>
      <c r="I50" s="1">
        <v>4.9559519999999999</v>
      </c>
      <c r="J50" s="1">
        <v>10</v>
      </c>
      <c r="K50" s="1">
        <v>16</v>
      </c>
      <c r="L50" s="1">
        <v>2</v>
      </c>
      <c r="M50" s="1">
        <v>14</v>
      </c>
      <c r="N50" s="1">
        <v>814</v>
      </c>
      <c r="O50" s="1" t="s">
        <v>84</v>
      </c>
      <c r="P50" s="1" t="s">
        <v>55</v>
      </c>
      <c r="Q50" s="1" t="s">
        <v>42</v>
      </c>
      <c r="R50" s="1">
        <v>3</v>
      </c>
      <c r="S50" s="1">
        <v>1</v>
      </c>
      <c r="T50" s="1">
        <v>80</v>
      </c>
      <c r="U50" s="1">
        <v>3.75</v>
      </c>
      <c r="V50" s="1">
        <v>1.25</v>
      </c>
      <c r="W50" s="1" t="s">
        <v>123</v>
      </c>
      <c r="X50" s="1" t="s">
        <v>44</v>
      </c>
      <c r="Y50" s="1" t="s">
        <v>57</v>
      </c>
      <c r="Z50" s="1" t="s">
        <v>124</v>
      </c>
      <c r="AA50" s="1">
        <v>1.1399999999999999</v>
      </c>
      <c r="AB50" s="1">
        <v>8.4852813999999999E-2</v>
      </c>
      <c r="AC50" s="1">
        <v>8</v>
      </c>
      <c r="AD50" s="1">
        <v>1.07</v>
      </c>
      <c r="AE50" s="1">
        <v>8.4852813999999999E-2</v>
      </c>
      <c r="AF50" s="1">
        <v>8</v>
      </c>
      <c r="AJ50" s="1">
        <v>-0.88191710400000001</v>
      </c>
      <c r="AK50" s="1">
        <v>0.15779035</v>
      </c>
      <c r="AL50" s="1">
        <v>0.03</v>
      </c>
      <c r="AM50" s="1">
        <v>0.03</v>
      </c>
      <c r="AO50" s="1">
        <f t="shared" si="0"/>
        <v>8.4852813742385708E-2</v>
      </c>
      <c r="AP50" s="1">
        <f t="shared" si="1"/>
        <v>8.4852813742385708E-2</v>
      </c>
    </row>
    <row r="51" spans="1:42" s="1" customFormat="1" x14ac:dyDescent="0.4">
      <c r="A51" s="1" t="s">
        <v>49</v>
      </c>
      <c r="B51" s="1">
        <v>59</v>
      </c>
      <c r="C51" s="1">
        <v>9</v>
      </c>
      <c r="D51" s="1" t="s">
        <v>81</v>
      </c>
      <c r="E51" s="1" t="s">
        <v>60</v>
      </c>
      <c r="F51" s="1" t="s">
        <v>118</v>
      </c>
      <c r="G51" s="1" t="s">
        <v>119</v>
      </c>
      <c r="H51" s="1">
        <v>52.354923999999997</v>
      </c>
      <c r="I51" s="1">
        <v>4.9559519999999999</v>
      </c>
      <c r="J51" s="1">
        <v>10</v>
      </c>
      <c r="K51" s="1">
        <v>16</v>
      </c>
      <c r="L51" s="1">
        <v>2</v>
      </c>
      <c r="M51" s="1">
        <v>14</v>
      </c>
      <c r="N51" s="1">
        <v>810</v>
      </c>
      <c r="O51" s="1" t="s">
        <v>84</v>
      </c>
      <c r="P51" s="1" t="s">
        <v>55</v>
      </c>
      <c r="Q51" s="1" t="s">
        <v>42</v>
      </c>
      <c r="R51" s="1">
        <v>3</v>
      </c>
      <c r="S51" s="1">
        <v>1</v>
      </c>
      <c r="T51" s="1">
        <v>80</v>
      </c>
      <c r="U51" s="1">
        <v>3.75</v>
      </c>
      <c r="V51" s="1">
        <v>1.25</v>
      </c>
      <c r="W51" s="1" t="s">
        <v>43</v>
      </c>
      <c r="X51" s="1" t="s">
        <v>44</v>
      </c>
      <c r="Y51" s="1" t="s">
        <v>125</v>
      </c>
      <c r="Z51" s="1" t="s">
        <v>126</v>
      </c>
      <c r="AA51" s="1">
        <v>291</v>
      </c>
      <c r="AB51" s="2">
        <v>22.627416997969522</v>
      </c>
      <c r="AC51" s="5">
        <v>8</v>
      </c>
      <c r="AD51" s="1">
        <v>263</v>
      </c>
      <c r="AE51" s="2">
        <v>16.970562748477143</v>
      </c>
      <c r="AF51" s="5">
        <v>8</v>
      </c>
      <c r="AJ51" s="1">
        <v>-0.74986917399999997</v>
      </c>
      <c r="AK51" s="1">
        <v>0.18066384599999999</v>
      </c>
      <c r="AL51" s="1">
        <v>8</v>
      </c>
      <c r="AM51" s="1">
        <v>6</v>
      </c>
      <c r="AN51" s="1" t="s">
        <v>158</v>
      </c>
      <c r="AO51" s="1">
        <f t="shared" si="0"/>
        <v>22.627416997969522</v>
      </c>
      <c r="AP51" s="1">
        <f t="shared" si="1"/>
        <v>16.970562748477143</v>
      </c>
    </row>
    <row r="52" spans="1:42" s="1" customFormat="1" x14ac:dyDescent="0.4">
      <c r="A52" s="1" t="s">
        <v>49</v>
      </c>
      <c r="B52" s="1">
        <v>59</v>
      </c>
      <c r="C52" s="1">
        <v>9</v>
      </c>
      <c r="D52" s="1" t="s">
        <v>81</v>
      </c>
      <c r="E52" s="1" t="s">
        <v>60</v>
      </c>
      <c r="F52" s="1" t="s">
        <v>118</v>
      </c>
      <c r="G52" s="1" t="s">
        <v>119</v>
      </c>
      <c r="H52" s="1">
        <v>52.354923999999997</v>
      </c>
      <c r="I52" s="1">
        <v>4.9559519999999999</v>
      </c>
      <c r="J52" s="1">
        <v>10</v>
      </c>
      <c r="K52" s="1">
        <v>16</v>
      </c>
      <c r="L52" s="1">
        <v>2</v>
      </c>
      <c r="M52" s="1">
        <v>14</v>
      </c>
      <c r="N52" s="1">
        <v>815</v>
      </c>
      <c r="O52" s="1" t="s">
        <v>84</v>
      </c>
      <c r="P52" s="1" t="s">
        <v>55</v>
      </c>
      <c r="Q52" s="1" t="s">
        <v>42</v>
      </c>
      <c r="R52" s="1">
        <v>3</v>
      </c>
      <c r="S52" s="1">
        <v>1</v>
      </c>
      <c r="T52" s="1">
        <v>80</v>
      </c>
      <c r="U52" s="1">
        <v>3.75</v>
      </c>
      <c r="V52" s="1">
        <v>1.25</v>
      </c>
      <c r="W52" s="1" t="s">
        <v>123</v>
      </c>
      <c r="X52" s="1" t="s">
        <v>44</v>
      </c>
      <c r="Y52" s="1" t="s">
        <v>57</v>
      </c>
      <c r="Z52" s="1" t="s">
        <v>127</v>
      </c>
      <c r="AA52" s="1">
        <v>3.38</v>
      </c>
      <c r="AB52" s="1">
        <v>0.22627417</v>
      </c>
      <c r="AC52" s="1">
        <v>8</v>
      </c>
      <c r="AD52" s="1">
        <v>3.31</v>
      </c>
      <c r="AE52" s="1">
        <v>0.42426406900000002</v>
      </c>
      <c r="AF52" s="1">
        <v>8</v>
      </c>
      <c r="AJ52" s="1">
        <v>-0.22009749300000001</v>
      </c>
      <c r="AK52" s="1">
        <v>0.19653409099999999</v>
      </c>
      <c r="AL52" s="1">
        <v>0.08</v>
      </c>
      <c r="AM52" s="1">
        <v>0.15</v>
      </c>
      <c r="AO52" s="1">
        <f t="shared" si="0"/>
        <v>0.22627416997969524</v>
      </c>
      <c r="AP52" s="1">
        <f t="shared" si="1"/>
        <v>0.42426406871192851</v>
      </c>
    </row>
    <row r="53" spans="1:42" s="1" customFormat="1" x14ac:dyDescent="0.4">
      <c r="A53" s="1" t="s">
        <v>49</v>
      </c>
      <c r="B53" s="1">
        <v>59</v>
      </c>
      <c r="C53" s="1">
        <v>9</v>
      </c>
      <c r="D53" s="1" t="s">
        <v>81</v>
      </c>
      <c r="E53" s="1" t="s">
        <v>60</v>
      </c>
      <c r="F53" s="1" t="s">
        <v>118</v>
      </c>
      <c r="G53" s="1" t="s">
        <v>119</v>
      </c>
      <c r="H53" s="1">
        <v>52.354923999999997</v>
      </c>
      <c r="I53" s="1">
        <v>4.9559519999999999</v>
      </c>
      <c r="J53" s="1">
        <v>10</v>
      </c>
      <c r="K53" s="1">
        <v>16</v>
      </c>
      <c r="L53" s="1">
        <v>2</v>
      </c>
      <c r="M53" s="1">
        <v>14</v>
      </c>
      <c r="N53" s="1">
        <v>816</v>
      </c>
      <c r="O53" s="1" t="s">
        <v>84</v>
      </c>
      <c r="P53" s="1" t="s">
        <v>55</v>
      </c>
      <c r="Q53" s="1" t="s">
        <v>42</v>
      </c>
      <c r="R53" s="1">
        <v>3</v>
      </c>
      <c r="S53" s="1">
        <v>1</v>
      </c>
      <c r="T53" s="1">
        <v>80</v>
      </c>
      <c r="U53" s="1">
        <v>3.75</v>
      </c>
      <c r="V53" s="1">
        <v>1.25</v>
      </c>
      <c r="W53" s="1" t="s">
        <v>123</v>
      </c>
      <c r="X53" s="1" t="s">
        <v>44</v>
      </c>
      <c r="Y53" s="1" t="s">
        <v>57</v>
      </c>
      <c r="Z53" s="1" t="s">
        <v>128</v>
      </c>
      <c r="AA53" s="1">
        <v>769795</v>
      </c>
      <c r="AB53" s="1">
        <v>50394.086080000001</v>
      </c>
      <c r="AC53" s="1">
        <v>8</v>
      </c>
      <c r="AD53" s="1">
        <v>805349</v>
      </c>
      <c r="AE53" s="1">
        <v>94231.878089999998</v>
      </c>
      <c r="AF53" s="1">
        <v>8</v>
      </c>
      <c r="AJ53" s="1">
        <v>0.50301553200000004</v>
      </c>
      <c r="AK53" s="1">
        <v>0.193776474</v>
      </c>
      <c r="AL53" s="1">
        <v>17817</v>
      </c>
      <c r="AM53" s="1">
        <v>33316</v>
      </c>
      <c r="AO53" s="1">
        <f t="shared" si="0"/>
        <v>50394.086081602873</v>
      </c>
      <c r="AP53" s="1">
        <f t="shared" si="1"/>
        <v>94231.878088044075</v>
      </c>
    </row>
    <row r="54" spans="1:42" s="1" customFormat="1" x14ac:dyDescent="0.4">
      <c r="A54" s="1" t="s">
        <v>49</v>
      </c>
      <c r="B54" s="1">
        <v>59</v>
      </c>
      <c r="C54" s="1">
        <v>9</v>
      </c>
      <c r="D54" s="1" t="s">
        <v>81</v>
      </c>
      <c r="E54" s="1" t="s">
        <v>60</v>
      </c>
      <c r="F54" s="1" t="s">
        <v>118</v>
      </c>
      <c r="G54" s="1" t="s">
        <v>119</v>
      </c>
      <c r="H54" s="1">
        <v>52.354923999999997</v>
      </c>
      <c r="I54" s="1">
        <v>4.9559519999999999</v>
      </c>
      <c r="J54" s="1">
        <v>10</v>
      </c>
      <c r="K54" s="1">
        <v>16</v>
      </c>
      <c r="L54" s="1">
        <v>2</v>
      </c>
      <c r="M54" s="1">
        <v>14</v>
      </c>
      <c r="N54" s="1">
        <v>813</v>
      </c>
      <c r="O54" s="1" t="s">
        <v>84</v>
      </c>
      <c r="P54" s="1" t="s">
        <v>55</v>
      </c>
      <c r="Q54" s="1" t="s">
        <v>42</v>
      </c>
      <c r="R54" s="1">
        <v>3</v>
      </c>
      <c r="S54" s="1">
        <v>1</v>
      </c>
      <c r="T54" s="1">
        <v>80</v>
      </c>
      <c r="U54" s="1">
        <v>3.75</v>
      </c>
      <c r="V54" s="1">
        <v>1.25</v>
      </c>
      <c r="W54" s="1" t="s">
        <v>43</v>
      </c>
      <c r="X54" s="1" t="s">
        <v>72</v>
      </c>
      <c r="Y54" s="1" t="s">
        <v>125</v>
      </c>
      <c r="Z54" s="1" t="s">
        <v>129</v>
      </c>
      <c r="AA54" s="1">
        <v>427</v>
      </c>
      <c r="AB54" s="2">
        <v>237.58787847867998</v>
      </c>
      <c r="AC54" s="2">
        <v>8</v>
      </c>
      <c r="AD54" s="1">
        <v>281</v>
      </c>
      <c r="AE54" s="1">
        <v>138</v>
      </c>
      <c r="AF54" s="1">
        <v>9</v>
      </c>
      <c r="AJ54" s="1">
        <v>-0.762238423</v>
      </c>
      <c r="AK54" s="1">
        <v>0.171309663</v>
      </c>
      <c r="AL54" s="1">
        <v>84</v>
      </c>
      <c r="AM54" s="1">
        <v>46</v>
      </c>
      <c r="AN54" s="1" t="s">
        <v>156</v>
      </c>
      <c r="AO54" s="1">
        <f t="shared" si="0"/>
        <v>237.58787847867998</v>
      </c>
      <c r="AP54" s="1">
        <f t="shared" si="1"/>
        <v>138</v>
      </c>
    </row>
    <row r="55" spans="1:42" s="1" customFormat="1" x14ac:dyDescent="0.4">
      <c r="A55" s="1" t="s">
        <v>49</v>
      </c>
      <c r="B55" s="1">
        <v>59</v>
      </c>
      <c r="C55" s="1">
        <v>9</v>
      </c>
      <c r="D55" s="1" t="s">
        <v>81</v>
      </c>
      <c r="E55" s="1" t="s">
        <v>60</v>
      </c>
      <c r="F55" s="1" t="s">
        <v>118</v>
      </c>
      <c r="G55" s="1" t="s">
        <v>119</v>
      </c>
      <c r="H55" s="1">
        <v>52.354923999999997</v>
      </c>
      <c r="I55" s="1">
        <v>4.9559519999999999</v>
      </c>
      <c r="J55" s="1">
        <v>10</v>
      </c>
      <c r="K55" s="1">
        <v>16</v>
      </c>
      <c r="L55" s="1">
        <v>2</v>
      </c>
      <c r="M55" s="1">
        <v>14</v>
      </c>
      <c r="N55" s="1">
        <v>812</v>
      </c>
      <c r="O55" s="1" t="s">
        <v>84</v>
      </c>
      <c r="P55" s="1" t="s">
        <v>55</v>
      </c>
      <c r="Q55" s="1" t="s">
        <v>42</v>
      </c>
      <c r="R55" s="1">
        <v>3</v>
      </c>
      <c r="S55" s="1">
        <v>1</v>
      </c>
      <c r="T55" s="1">
        <v>80</v>
      </c>
      <c r="U55" s="1">
        <v>3.75</v>
      </c>
      <c r="V55" s="1">
        <v>1.25</v>
      </c>
      <c r="W55" s="1" t="s">
        <v>43</v>
      </c>
      <c r="X55" s="1" t="s">
        <v>72</v>
      </c>
      <c r="Y55" s="1" t="s">
        <v>125</v>
      </c>
      <c r="Z55" s="1" t="s">
        <v>130</v>
      </c>
      <c r="AA55" s="1">
        <v>187</v>
      </c>
      <c r="AB55" s="2">
        <v>135.76450198781714</v>
      </c>
      <c r="AC55" s="2">
        <v>8</v>
      </c>
      <c r="AD55" s="1">
        <v>154</v>
      </c>
      <c r="AE55" s="2">
        <v>264</v>
      </c>
      <c r="AF55" s="2">
        <v>9</v>
      </c>
      <c r="AJ55" s="1">
        <v>-9.8714979999999994E-2</v>
      </c>
      <c r="AK55" s="1">
        <v>0.17561842599999999</v>
      </c>
      <c r="AL55" s="1">
        <v>48</v>
      </c>
      <c r="AM55" s="1">
        <v>88</v>
      </c>
      <c r="AN55" s="1" t="s">
        <v>157</v>
      </c>
      <c r="AO55" s="1">
        <f t="shared" si="0"/>
        <v>135.76450198781714</v>
      </c>
      <c r="AP55" s="1">
        <f t="shared" si="1"/>
        <v>264</v>
      </c>
    </row>
    <row r="56" spans="1:42" s="1" customFormat="1" x14ac:dyDescent="0.4">
      <c r="A56" s="1" t="s">
        <v>49</v>
      </c>
      <c r="B56" s="1">
        <v>59</v>
      </c>
      <c r="C56" s="1">
        <v>9</v>
      </c>
      <c r="D56" s="1" t="s">
        <v>81</v>
      </c>
      <c r="E56" s="1" t="s">
        <v>60</v>
      </c>
      <c r="F56" s="1" t="s">
        <v>118</v>
      </c>
      <c r="G56" s="1" t="s">
        <v>119</v>
      </c>
      <c r="H56" s="1">
        <v>52.354923999999997</v>
      </c>
      <c r="I56" s="1">
        <v>4.9559519999999999</v>
      </c>
      <c r="J56" s="1">
        <v>10</v>
      </c>
      <c r="K56" s="1">
        <v>16</v>
      </c>
      <c r="L56" s="1">
        <v>2</v>
      </c>
      <c r="M56" s="1">
        <v>14</v>
      </c>
      <c r="N56" s="1">
        <v>811</v>
      </c>
      <c r="O56" s="1" t="s">
        <v>84</v>
      </c>
      <c r="P56" s="1" t="s">
        <v>55</v>
      </c>
      <c r="Q56" s="1" t="s">
        <v>42</v>
      </c>
      <c r="R56" s="1">
        <v>3</v>
      </c>
      <c r="S56" s="1">
        <v>1</v>
      </c>
      <c r="T56" s="1">
        <v>80</v>
      </c>
      <c r="U56" s="1">
        <v>3.75</v>
      </c>
      <c r="V56" s="1">
        <v>1.25</v>
      </c>
      <c r="W56" s="1" t="s">
        <v>43</v>
      </c>
      <c r="X56" s="1" t="s">
        <v>72</v>
      </c>
      <c r="Y56" s="1" t="s">
        <v>125</v>
      </c>
      <c r="Z56" s="1" t="s">
        <v>131</v>
      </c>
      <c r="AA56" s="1">
        <v>8.24</v>
      </c>
      <c r="AB56" s="1">
        <v>7.5585712940000001</v>
      </c>
      <c r="AC56" s="1">
        <v>30</v>
      </c>
      <c r="AD56" s="1">
        <v>13.07</v>
      </c>
      <c r="AE56" s="1">
        <v>14.099744680000001</v>
      </c>
      <c r="AF56" s="1">
        <v>23</v>
      </c>
      <c r="AJ56" s="1">
        <v>0.45280246200000002</v>
      </c>
      <c r="AK56" s="1">
        <v>0.16233766199999999</v>
      </c>
      <c r="AL56" s="1">
        <v>1.38</v>
      </c>
      <c r="AM56" s="1">
        <v>2.94</v>
      </c>
      <c r="AO56" s="1">
        <f t="shared" si="0"/>
        <v>7.5585712935712914</v>
      </c>
      <c r="AP56" s="1">
        <f t="shared" si="1"/>
        <v>14.099744678539395</v>
      </c>
    </row>
    <row r="57" spans="1:42" s="1" customFormat="1" x14ac:dyDescent="0.4">
      <c r="A57" s="1" t="s">
        <v>132</v>
      </c>
      <c r="B57" s="1">
        <v>52</v>
      </c>
      <c r="C57" s="1">
        <v>30</v>
      </c>
      <c r="D57" s="1" t="s">
        <v>133</v>
      </c>
      <c r="E57" s="1" t="s">
        <v>134</v>
      </c>
      <c r="F57" s="1" t="s">
        <v>135</v>
      </c>
      <c r="G57" s="1" t="s">
        <v>136</v>
      </c>
      <c r="H57" s="1">
        <v>-45.433332999999998</v>
      </c>
      <c r="I57" s="1">
        <v>170.41666699999999</v>
      </c>
      <c r="J57" s="1">
        <v>10.4</v>
      </c>
      <c r="K57" s="1">
        <v>17.3</v>
      </c>
      <c r="L57" s="1">
        <v>3</v>
      </c>
      <c r="M57" s="1">
        <v>14.3</v>
      </c>
      <c r="N57" s="1">
        <v>330</v>
      </c>
      <c r="O57" s="1" t="s">
        <v>54</v>
      </c>
      <c r="P57" s="1" t="s">
        <v>137</v>
      </c>
      <c r="Q57" s="1" t="s">
        <v>64</v>
      </c>
      <c r="R57" s="1">
        <v>1</v>
      </c>
      <c r="T57" s="1">
        <v>1460</v>
      </c>
      <c r="U57" s="1">
        <v>6.8493151000000002E-2</v>
      </c>
      <c r="V57" s="1">
        <v>100</v>
      </c>
      <c r="W57" s="1" t="s">
        <v>43</v>
      </c>
      <c r="X57" s="1" t="s">
        <v>44</v>
      </c>
      <c r="Y57" s="1" t="s">
        <v>57</v>
      </c>
      <c r="Z57" s="1" t="s">
        <v>138</v>
      </c>
      <c r="AA57" s="1">
        <v>1.3</v>
      </c>
      <c r="AB57" s="1">
        <v>0.42213741799999999</v>
      </c>
      <c r="AC57" s="3">
        <v>22</v>
      </c>
      <c r="AD57" s="1">
        <v>0.56999999999999995</v>
      </c>
      <c r="AE57" s="1">
        <v>0.53851648100000005</v>
      </c>
      <c r="AF57" s="3">
        <v>29</v>
      </c>
      <c r="AH57" s="1">
        <v>28.25</v>
      </c>
      <c r="AJ57" s="1">
        <v>-1.5136495190000001</v>
      </c>
      <c r="AK57" s="1">
        <v>6.0013438000000002E-2</v>
      </c>
      <c r="AL57" s="1">
        <v>0.09</v>
      </c>
      <c r="AM57" s="1">
        <v>0.1</v>
      </c>
      <c r="AN57" s="1" t="s">
        <v>161</v>
      </c>
      <c r="AO57" s="1">
        <f t="shared" si="0"/>
        <v>0.42213741838410868</v>
      </c>
      <c r="AP57" s="1">
        <f t="shared" si="1"/>
        <v>0.53851648071345037</v>
      </c>
    </row>
    <row r="58" spans="1:42" s="1" customFormat="1" x14ac:dyDescent="0.4">
      <c r="A58" s="1" t="s">
        <v>132</v>
      </c>
      <c r="B58" s="1">
        <v>52</v>
      </c>
      <c r="C58" s="1">
        <v>30</v>
      </c>
      <c r="D58" s="1" t="s">
        <v>133</v>
      </c>
      <c r="E58" s="1" t="s">
        <v>134</v>
      </c>
      <c r="F58" s="1" t="s">
        <v>135</v>
      </c>
      <c r="G58" s="1" t="s">
        <v>136</v>
      </c>
      <c r="H58" s="1">
        <v>-45.433332999999998</v>
      </c>
      <c r="I58" s="1">
        <v>170.41666699999999</v>
      </c>
      <c r="J58" s="1">
        <v>10.4</v>
      </c>
      <c r="K58" s="1">
        <v>17.3</v>
      </c>
      <c r="L58" s="1">
        <v>3</v>
      </c>
      <c r="M58" s="1">
        <v>14.3</v>
      </c>
      <c r="N58" s="1">
        <v>330</v>
      </c>
      <c r="O58" s="1" t="s">
        <v>54</v>
      </c>
      <c r="P58" s="1" t="s">
        <v>137</v>
      </c>
      <c r="Q58" s="1" t="s">
        <v>64</v>
      </c>
      <c r="R58" s="1">
        <v>1</v>
      </c>
      <c r="T58" s="1">
        <v>1460</v>
      </c>
      <c r="U58" s="1">
        <v>6.8493151000000002E-2</v>
      </c>
      <c r="V58" s="1">
        <v>100</v>
      </c>
      <c r="W58" s="1" t="s">
        <v>43</v>
      </c>
      <c r="X58" s="1" t="s">
        <v>44</v>
      </c>
      <c r="Y58" s="1" t="s">
        <v>57</v>
      </c>
      <c r="Z58" s="1" t="s">
        <v>139</v>
      </c>
      <c r="AA58" s="1">
        <v>0.79</v>
      </c>
      <c r="AB58" s="2">
        <v>0.18761663039293699</v>
      </c>
      <c r="AC58" s="4">
        <v>22</v>
      </c>
      <c r="AD58" s="1">
        <v>0.45</v>
      </c>
      <c r="AE58" s="1">
        <v>0.21540659200000001</v>
      </c>
      <c r="AF58" s="4">
        <v>29</v>
      </c>
      <c r="AH58" s="1">
        <v>37.049999999999997</v>
      </c>
      <c r="AJ58" s="1">
        <v>-0.27996236299999999</v>
      </c>
      <c r="AK58" s="1">
        <v>6.2443945000000001E-2</v>
      </c>
      <c r="AL58" s="1">
        <v>0.04</v>
      </c>
      <c r="AM58" s="1">
        <v>0.04</v>
      </c>
      <c r="AN58" s="1" t="s">
        <v>162</v>
      </c>
      <c r="AO58" s="1">
        <f t="shared" si="0"/>
        <v>0.18761663039293719</v>
      </c>
      <c r="AP58" s="1">
        <f t="shared" si="1"/>
        <v>0.21540659228538014</v>
      </c>
    </row>
    <row r="59" spans="1:42" s="1" customFormat="1" x14ac:dyDescent="0.4">
      <c r="A59" s="1" t="s">
        <v>132</v>
      </c>
      <c r="B59" s="1">
        <v>52</v>
      </c>
      <c r="C59" s="1">
        <v>30</v>
      </c>
      <c r="D59" s="1" t="s">
        <v>133</v>
      </c>
      <c r="E59" s="1" t="s">
        <v>134</v>
      </c>
      <c r="F59" s="1" t="s">
        <v>135</v>
      </c>
      <c r="G59" s="1" t="s">
        <v>136</v>
      </c>
      <c r="H59" s="1">
        <v>-45.433332999999998</v>
      </c>
      <c r="I59" s="1">
        <v>170.41666699999999</v>
      </c>
      <c r="J59" s="1">
        <v>10.4</v>
      </c>
      <c r="K59" s="1">
        <v>17.3</v>
      </c>
      <c r="L59" s="1">
        <v>3</v>
      </c>
      <c r="M59" s="1">
        <v>14.3</v>
      </c>
      <c r="N59" s="1">
        <v>330</v>
      </c>
      <c r="O59" s="1" t="s">
        <v>54</v>
      </c>
      <c r="P59" s="1" t="s">
        <v>137</v>
      </c>
      <c r="Q59" s="1" t="s">
        <v>64</v>
      </c>
      <c r="R59" s="1">
        <v>1</v>
      </c>
      <c r="T59" s="1">
        <v>1460</v>
      </c>
      <c r="U59" s="1">
        <v>6.8493151000000002E-2</v>
      </c>
      <c r="V59" s="1">
        <v>100</v>
      </c>
      <c r="W59" s="1" t="s">
        <v>43</v>
      </c>
      <c r="X59" s="1" t="s">
        <v>44</v>
      </c>
      <c r="Y59" s="1" t="s">
        <v>57</v>
      </c>
      <c r="Z59" s="1" t="s">
        <v>140</v>
      </c>
      <c r="AA59" s="1">
        <v>2.25</v>
      </c>
      <c r="AB59" s="1">
        <v>1.0318914669999999</v>
      </c>
      <c r="AC59" s="3">
        <v>22</v>
      </c>
      <c r="AD59" s="1">
        <v>3.79</v>
      </c>
      <c r="AE59" s="1">
        <v>2.2079175709999999</v>
      </c>
      <c r="AF59" s="3">
        <v>29</v>
      </c>
      <c r="AJ59" s="1">
        <v>0.87257198199999997</v>
      </c>
      <c r="AK59" s="1">
        <v>0.41676158099999999</v>
      </c>
      <c r="AL59" s="1">
        <v>0.22</v>
      </c>
      <c r="AM59" s="1">
        <v>0.41</v>
      </c>
      <c r="AN59" s="1" t="s">
        <v>163</v>
      </c>
      <c r="AO59" s="1">
        <f t="shared" si="0"/>
        <v>1.0318914671611545</v>
      </c>
      <c r="AP59" s="1">
        <f t="shared" si="1"/>
        <v>2.2079175709251464</v>
      </c>
    </row>
    <row r="60" spans="1:42" s="1" customFormat="1" x14ac:dyDescent="0.4">
      <c r="A60" s="1" t="s">
        <v>132</v>
      </c>
      <c r="B60" s="1">
        <v>52</v>
      </c>
      <c r="C60" s="1">
        <v>30</v>
      </c>
      <c r="D60" s="1" t="s">
        <v>133</v>
      </c>
      <c r="E60" s="1" t="s">
        <v>134</v>
      </c>
      <c r="F60" s="1" t="s">
        <v>135</v>
      </c>
      <c r="G60" s="1" t="s">
        <v>136</v>
      </c>
      <c r="H60" s="1">
        <v>-45.433332999999998</v>
      </c>
      <c r="I60" s="1">
        <v>170.41666699999999</v>
      </c>
      <c r="J60" s="1">
        <v>10.4</v>
      </c>
      <c r="K60" s="1">
        <v>17.3</v>
      </c>
      <c r="L60" s="1">
        <v>3</v>
      </c>
      <c r="M60" s="1">
        <v>14.3</v>
      </c>
      <c r="N60" s="1">
        <v>330</v>
      </c>
      <c r="O60" s="1" t="s">
        <v>54</v>
      </c>
      <c r="P60" s="1" t="s">
        <v>137</v>
      </c>
      <c r="Q60" s="1" t="s">
        <v>64</v>
      </c>
      <c r="R60" s="1">
        <v>1</v>
      </c>
      <c r="T60" s="1">
        <v>1460</v>
      </c>
      <c r="U60" s="1">
        <v>6.8493151000000002E-2</v>
      </c>
      <c r="V60" s="1">
        <v>100</v>
      </c>
      <c r="W60" s="1" t="s">
        <v>76</v>
      </c>
      <c r="X60" s="1" t="s">
        <v>44</v>
      </c>
      <c r="Y60" s="1" t="s">
        <v>57</v>
      </c>
      <c r="Z60" s="1" t="s">
        <v>141</v>
      </c>
      <c r="AA60" s="1">
        <v>11.66</v>
      </c>
      <c r="AB60" s="1">
        <v>0.97283092100000002</v>
      </c>
      <c r="AC60" s="1">
        <v>14</v>
      </c>
      <c r="AD60" s="1">
        <v>12.59</v>
      </c>
      <c r="AE60" s="1">
        <v>0.97349884399999997</v>
      </c>
      <c r="AF60" s="1">
        <v>13</v>
      </c>
      <c r="AH60" s="1">
        <v>4.82</v>
      </c>
      <c r="AJ60" s="1">
        <v>0.99314882599999998</v>
      </c>
      <c r="AK60" s="1">
        <v>7.8550490000000001E-2</v>
      </c>
      <c r="AL60" s="1">
        <v>0.26</v>
      </c>
      <c r="AM60" s="1">
        <v>0.27</v>
      </c>
      <c r="AO60" s="1">
        <f t="shared" si="0"/>
        <v>0.97283092056122478</v>
      </c>
      <c r="AP60" s="1">
        <f t="shared" si="1"/>
        <v>0.97349884437527712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3" sqref="B23"/>
    </sheetView>
  </sheetViews>
  <sheetFormatPr defaultRowHeight="14.6" x14ac:dyDescent="0.4"/>
  <cols>
    <col min="2" max="2" width="16.15234375" bestFit="1" customWidth="1"/>
  </cols>
  <sheetData>
    <row r="1" spans="1:2" x14ac:dyDescent="0.4">
      <c r="A1" t="s">
        <v>1</v>
      </c>
      <c r="B1" t="s">
        <v>149</v>
      </c>
    </row>
    <row r="2" spans="1:2" x14ac:dyDescent="0.4">
      <c r="A2">
        <v>48</v>
      </c>
      <c r="B2" t="s">
        <v>151</v>
      </c>
    </row>
    <row r="3" spans="1:2" x14ac:dyDescent="0.4">
      <c r="A3">
        <v>58</v>
      </c>
    </row>
    <row r="4" spans="1:2" x14ac:dyDescent="0.4">
      <c r="A4">
        <v>41</v>
      </c>
    </row>
    <row r="5" spans="1:2" x14ac:dyDescent="0.4">
      <c r="A5">
        <v>42</v>
      </c>
      <c r="B5" t="s">
        <v>153</v>
      </c>
    </row>
    <row r="6" spans="1:2" x14ac:dyDescent="0.4">
      <c r="A6">
        <v>19</v>
      </c>
      <c r="B6" t="s">
        <v>154</v>
      </c>
    </row>
    <row r="7" spans="1:2" x14ac:dyDescent="0.4">
      <c r="A7">
        <v>61</v>
      </c>
      <c r="B7" t="s">
        <v>155</v>
      </c>
    </row>
    <row r="8" spans="1:2" x14ac:dyDescent="0.4">
      <c r="A8">
        <v>20</v>
      </c>
    </row>
    <row r="9" spans="1:2" x14ac:dyDescent="0.4">
      <c r="A9">
        <v>59</v>
      </c>
      <c r="B9" t="s">
        <v>159</v>
      </c>
    </row>
    <row r="10" spans="1:2" x14ac:dyDescent="0.4">
      <c r="A10">
        <v>52</v>
      </c>
      <c r="B10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2019-04-25T14:09:38Z</dcterms:created>
  <dcterms:modified xsi:type="dcterms:W3CDTF">2019-04-25T15:14:00Z</dcterms:modified>
</cp:coreProperties>
</file>