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Bielefeld_D05 Project Files\M-A-lnCVR Reanalysis\"/>
    </mc:Choice>
  </mc:AlternateContent>
  <bookViews>
    <workbookView xWindow="3492" yWindow="0" windowWidth="25092" windowHeight="11004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N48" i="1" l="1"/>
  <c r="AN41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8" i="1"/>
  <c r="AO38" i="1"/>
  <c r="AN39" i="1"/>
  <c r="AO39" i="1"/>
  <c r="AN40" i="1"/>
  <c r="AO40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O48" i="1"/>
  <c r="AN49" i="1"/>
  <c r="AO49" i="1"/>
  <c r="AN50" i="1"/>
  <c r="AO50" i="1"/>
  <c r="AN51" i="1"/>
  <c r="AO51" i="1"/>
  <c r="AO2" i="1"/>
  <c r="AN2" i="1"/>
</calcChain>
</file>

<file path=xl/sharedStrings.xml><?xml version="1.0" encoding="utf-8"?>
<sst xmlns="http://schemas.openxmlformats.org/spreadsheetml/2006/main" count="671" uniqueCount="166">
  <si>
    <t>TAXA</t>
  </si>
  <si>
    <t>studyID</t>
  </si>
  <si>
    <t>speciesID</t>
  </si>
  <si>
    <t>common.name</t>
  </si>
  <si>
    <t>scientific.name</t>
  </si>
  <si>
    <t>citation</t>
  </si>
  <si>
    <t>location</t>
  </si>
  <si>
    <t>lat</t>
  </si>
  <si>
    <t>long</t>
  </si>
  <si>
    <t>av..temp</t>
  </si>
  <si>
    <t>htmnth</t>
  </si>
  <si>
    <t>cldmnth</t>
  </si>
  <si>
    <t>seasonality</t>
  </si>
  <si>
    <t>av..precip</t>
  </si>
  <si>
    <t>developmental.stressor</t>
  </si>
  <si>
    <t>method</t>
  </si>
  <si>
    <t>exposure</t>
  </si>
  <si>
    <t>exposure.onset.pre-post.birth</t>
  </si>
  <si>
    <t>exposure.duration.(days)</t>
  </si>
  <si>
    <t>age.sexual.maturity</t>
  </si>
  <si>
    <t>relative.exposure.onset.(%)</t>
  </si>
  <si>
    <t>relative.exposure.duration.(%)</t>
  </si>
  <si>
    <t>sex</t>
  </si>
  <si>
    <t>trait.class</t>
  </si>
  <si>
    <t>age</t>
  </si>
  <si>
    <t>specific.trait</t>
  </si>
  <si>
    <t>mean.control</t>
  </si>
  <si>
    <t>N.control</t>
  </si>
  <si>
    <t>mean.treat</t>
  </si>
  <si>
    <t>N.treat</t>
  </si>
  <si>
    <t>t.value</t>
  </si>
  <si>
    <t>F.value</t>
  </si>
  <si>
    <t>χ2</t>
  </si>
  <si>
    <t>Cohen's.D</t>
  </si>
  <si>
    <t>sv</t>
  </si>
  <si>
    <t>Actinopterygii</t>
  </si>
  <si>
    <t>threespined stickleback</t>
  </si>
  <si>
    <t>Gasterosteus aculeatus</t>
  </si>
  <si>
    <t>McGhee, K. E., Pintor, L. M., Suhr, E. L., &amp; Bell, A. M. (2012). Maternal exposure to predation risk decreases offspring antipredator behaviour and survival in threespined stickleback. Functional ecology, 26(4), 932-940.</t>
  </si>
  <si>
    <t>University of Illinois</t>
  </si>
  <si>
    <t>psychological</t>
  </si>
  <si>
    <t>Exp.</t>
  </si>
  <si>
    <t>Pre-natal</t>
  </si>
  <si>
    <t>both</t>
  </si>
  <si>
    <t>fitness</t>
  </si>
  <si>
    <t>adult</t>
  </si>
  <si>
    <t>survival time</t>
  </si>
  <si>
    <t>Amphibia</t>
  </si>
  <si>
    <t>warty toad</t>
  </si>
  <si>
    <t>Rhinella spinulosa</t>
  </si>
  <si>
    <t>Márquez‐García, M., Correa‐Solís, M., &amp; Méndez, M. A. (2010). Life‐history trait variation in tadpoles of the warty toad in response to pond drying. Journal of Zoology, 281(2), 105-111.</t>
  </si>
  <si>
    <t>La Parva, Chile</t>
  </si>
  <si>
    <t>environmental</t>
  </si>
  <si>
    <t>Post-natal</t>
  </si>
  <si>
    <t>morphological</t>
  </si>
  <si>
    <t>metamorph</t>
  </si>
  <si>
    <t>snout-vent length</t>
  </si>
  <si>
    <t>physiological</t>
  </si>
  <si>
    <t>age at metamorphosis</t>
  </si>
  <si>
    <t>common parsley frog</t>
  </si>
  <si>
    <t>Pelodytes punctatus</t>
  </si>
  <si>
    <t>Richter-Boix, A., Llorente, G. A., &amp; Montori, A. (2006). Effects of phenotypic plasticity on post-metamorphic traits during pre-metamorphic stages in the anuran Pelo</t>
  </si>
  <si>
    <t>University of Barcelona</t>
  </si>
  <si>
    <t>tadpole survival</t>
  </si>
  <si>
    <t>Arachnida</t>
  </si>
  <si>
    <t>wolf spider</t>
  </si>
  <si>
    <t>Schizocosa ocreata</t>
  </si>
  <si>
    <t>Hebets, E. A., Wesson, J., &amp; Shamble, P. S. (2008). Diet influences mate choice selectivity in adult female wolf spiders. Animal Behaviour, 76(2), 355-363.</t>
  </si>
  <si>
    <t>University of Mississipi</t>
  </si>
  <si>
    <t>nutritional</t>
  </si>
  <si>
    <t>Exp</t>
  </si>
  <si>
    <t>female</t>
  </si>
  <si>
    <t>behavioural</t>
  </si>
  <si>
    <t>Adult</t>
  </si>
  <si>
    <t>age post maturation at mating</t>
  </si>
  <si>
    <t>male</t>
  </si>
  <si>
    <t>attempted mounts</t>
  </si>
  <si>
    <t>mass at maturity</t>
  </si>
  <si>
    <t>cephalothorax width</t>
  </si>
  <si>
    <t>cephalothorax length</t>
  </si>
  <si>
    <t>leg 1 femur length</t>
  </si>
  <si>
    <t>weight at maturity</t>
  </si>
  <si>
    <t>leg 1 tibia length</t>
  </si>
  <si>
    <t>dwarf spider</t>
  </si>
  <si>
    <t>Erigone dentipalpis</t>
  </si>
  <si>
    <t>Mestre, L., &amp; Bonte, D. (2012). Food stress during juvenile and maternal development shapes natal and breeding dispersal in a spider. Behavioral Ecology, 23(4), 759-764.</t>
  </si>
  <si>
    <t>number of eggs in first egg sac</t>
  </si>
  <si>
    <t>latency to first egg sac</t>
  </si>
  <si>
    <t>Aves</t>
  </si>
  <si>
    <t>caspian tern</t>
  </si>
  <si>
    <t>Hydroprogne caspia</t>
  </si>
  <si>
    <t>Lyons, D. E., &amp; Roby, D. D. (2011). Validating growth and development of a seabird as an indicator of food availability: captive‐reared Caspian Tern chicks fed ad libitum and restricted diets. Journal of Field Ornithology, 82(1), 88-100.</t>
  </si>
  <si>
    <t>East sand island Oregon</t>
  </si>
  <si>
    <t>Fledgling</t>
  </si>
  <si>
    <t>culmen length</t>
  </si>
  <si>
    <t>head and bill length</t>
  </si>
  <si>
    <t>wing chord length</t>
  </si>
  <si>
    <t>primary feather length</t>
  </si>
  <si>
    <t>body mass</t>
  </si>
  <si>
    <t>tarsus length</t>
  </si>
  <si>
    <t>feather mass</t>
  </si>
  <si>
    <t>scapular feather length</t>
  </si>
  <si>
    <t>metabolised energy coefficient</t>
  </si>
  <si>
    <t>zebra finch</t>
  </si>
  <si>
    <t>Taeniopygia guttata</t>
  </si>
  <si>
    <t>Crino, O. L., Driscoll, S. C., Ton, R., &amp; Breuner, C. W. (2014). Corticosterone exposure during development improves performance on a novel foraging task in zebra finches. Animal Behaviour, 91, 27-33</t>
  </si>
  <si>
    <t>pre-natal</t>
  </si>
  <si>
    <t>subAdult</t>
  </si>
  <si>
    <t>basal metabolic rate</t>
  </si>
  <si>
    <t>Alonso-Alvarez, C., Bertrand, S., Devevey, G., Prost, J., Faivre, B., Chastel, O., &amp; Sorci, G. (2006). An experimental manipulation of life-history trajectories and resistance to oxidative stress. Evolution, 60(9), 1913-1924.</t>
  </si>
  <si>
    <t>Station Biologique de Foljuif</t>
  </si>
  <si>
    <t>post-natal</t>
  </si>
  <si>
    <t>number of fledglings produced</t>
  </si>
  <si>
    <t>number of reproductive attempts</t>
  </si>
  <si>
    <t>Holveck, M. J., &amp; Riebel, K. (2010). Low-quality females prefer low-quality males when choosing a mate. Proceedings of the Royal Society of London B: Biological Sciences, 277(1678), 153-160.</t>
  </si>
  <si>
    <t>Leiden University</t>
  </si>
  <si>
    <t>key pecks during song preference tests of unfamiliar songs</t>
  </si>
  <si>
    <t>latency to lay</t>
  </si>
  <si>
    <t>key pecks during song preference tests of familiar songs</t>
  </si>
  <si>
    <t>Tobler, M., Hasselquist, D., Smith, H. G., &amp; Sandell, M. I. (2010). Short-and long-term consequences of prenatal testosterone for immune function: an experimental study in the zebra finch. Behavioral ecology and sociobiology, 64(5), 717-727.</t>
  </si>
  <si>
    <t>Lund University, Sweden</t>
  </si>
  <si>
    <t>body mass change during first immune challenge</t>
  </si>
  <si>
    <t>cell mediated immune response</t>
  </si>
  <si>
    <t>european shag</t>
  </si>
  <si>
    <t>Phalacrocorax aristotelis</t>
  </si>
  <si>
    <t>Moe, B., Brunvoll, S., Mork, D., Brobakk, T. E., &amp; Bech, C. (2004). Developmental plasticity of physiology and morphology in diet-restricted European shag nestlings (Phalacrocorax aristotelis). Journal of Experimental Biology, 207(23), 4067-4076.</t>
  </si>
  <si>
    <t>Sklinna, Norway</t>
  </si>
  <si>
    <t>juvenile</t>
  </si>
  <si>
    <t>resting metabolic rate</t>
  </si>
  <si>
    <t>body temperature</t>
  </si>
  <si>
    <t>Insecta</t>
  </si>
  <si>
    <t>mosquito</t>
  </si>
  <si>
    <t>Aedes notoscriptus</t>
  </si>
  <si>
    <t>van Uitregt, V. O., Hurst, T. P., &amp; Wilson, R. S. (2012). Reduced size and starvation resistance in adult mosquitoes, Aedes notoscriptus, exposed to predation cues as larvae. Journal of Animal Ecology, 81(1), 108-115.</t>
  </si>
  <si>
    <t>University of Queensland</t>
  </si>
  <si>
    <t>exp</t>
  </si>
  <si>
    <t>percent time spent thrashing during predator cue</t>
  </si>
  <si>
    <t>females</t>
  </si>
  <si>
    <t>wing length</t>
  </si>
  <si>
    <t>thorax length</t>
  </si>
  <si>
    <t>males</t>
  </si>
  <si>
    <t>hours until death by starvation following metamorphosis</t>
  </si>
  <si>
    <t>hours until metamorphosis after hatching</t>
  </si>
  <si>
    <t>corrections</t>
  </si>
  <si>
    <t>general comments</t>
  </si>
  <si>
    <t>SE.control</t>
  </si>
  <si>
    <t>SE.treat</t>
  </si>
  <si>
    <t>SD.control.calculated</t>
  </si>
  <si>
    <t>SD.treat.calculated</t>
  </si>
  <si>
    <t>comments</t>
  </si>
  <si>
    <t>no</t>
  </si>
  <si>
    <t>yes, minor typo</t>
  </si>
  <si>
    <t>minor typo in mean.control</t>
  </si>
  <si>
    <t>SD.control corrected (decimal error)</t>
  </si>
  <si>
    <t>SD.control</t>
  </si>
  <si>
    <t>SD.treat</t>
  </si>
  <si>
    <t>many additional variables in same table and in text not extracted</t>
  </si>
  <si>
    <t>SDs and N.treat correct</t>
  </si>
  <si>
    <t>SD as SE</t>
  </si>
  <si>
    <t>yes, SE as Se</t>
  </si>
  <si>
    <t>sample size corrected, to SD adjusted</t>
  </si>
  <si>
    <t>some variables not not scale</t>
  </si>
  <si>
    <t>yes, sample size corrected and SD adjusted</t>
  </si>
  <si>
    <t>sample sizes ambiguous</t>
  </si>
  <si>
    <t>sample sizes for controls ambiguous</t>
  </si>
  <si>
    <t>sample sizes ambiguous, not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</si>
</sst>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zoomScale="85" zoomScaleNormal="57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M49" sqref="AM49"/>
    </sheetView>
  </sheetViews>
  <sheetFormatPr defaultRowHeight="14.4" x14ac:dyDescent="0.3"/>
  <cols>
    <col min="26" max="26" width="28.88671875" customWidth="1"/>
    <col min="38" max="38" width="9.44140625" customWidth="1"/>
    <col min="40" max="40" width="12.5546875" customWidth="1"/>
    <col min="41" max="41" width="11.88671875" customWidth="1"/>
    <col min="42" max="42" width="29.332031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154</v>
      </c>
      <c r="AC1" t="s">
        <v>27</v>
      </c>
      <c r="AD1" t="s">
        <v>28</v>
      </c>
      <c r="AE1" t="s">
        <v>155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</row>
    <row r="2" spans="1:42" x14ac:dyDescent="0.3">
      <c r="A2" t="s">
        <v>35</v>
      </c>
      <c r="B2">
        <v>25</v>
      </c>
      <c r="C2">
        <v>12</v>
      </c>
      <c r="D2" t="s">
        <v>36</v>
      </c>
      <c r="E2" t="s">
        <v>37</v>
      </c>
      <c r="F2" t="s">
        <v>38</v>
      </c>
      <c r="G2" t="s">
        <v>39</v>
      </c>
      <c r="H2">
        <v>40.101612000000003</v>
      </c>
      <c r="I2">
        <v>-88.227215000000001</v>
      </c>
      <c r="J2">
        <v>11.1</v>
      </c>
      <c r="K2">
        <v>22.9</v>
      </c>
      <c r="L2">
        <v>-3.3</v>
      </c>
      <c r="M2">
        <v>26.2</v>
      </c>
      <c r="N2">
        <v>967</v>
      </c>
      <c r="O2" t="s">
        <v>40</v>
      </c>
      <c r="P2" t="s">
        <v>41</v>
      </c>
      <c r="Q2" t="s">
        <v>42</v>
      </c>
      <c r="R2">
        <v>220.5</v>
      </c>
      <c r="S2">
        <v>7</v>
      </c>
      <c r="T2">
        <v>365</v>
      </c>
      <c r="U2">
        <v>60.410958899999997</v>
      </c>
      <c r="V2">
        <v>1.9178082190000001</v>
      </c>
      <c r="W2" t="s">
        <v>43</v>
      </c>
      <c r="X2" t="s">
        <v>44</v>
      </c>
      <c r="Y2" t="s">
        <v>45</v>
      </c>
      <c r="Z2" t="s">
        <v>46</v>
      </c>
      <c r="AA2">
        <v>241</v>
      </c>
      <c r="AB2">
        <v>232.2627822</v>
      </c>
      <c r="AC2">
        <v>74</v>
      </c>
      <c r="AD2">
        <v>184</v>
      </c>
      <c r="AE2">
        <v>203.64675299999999</v>
      </c>
      <c r="AF2">
        <v>72</v>
      </c>
      <c r="AH2">
        <v>4.24</v>
      </c>
      <c r="AJ2">
        <v>0.26252820199999999</v>
      </c>
      <c r="AK2">
        <v>0.13902495100000001</v>
      </c>
      <c r="AL2">
        <v>27</v>
      </c>
      <c r="AM2">
        <v>24</v>
      </c>
      <c r="AN2">
        <f>AL2*SQRT(AC2)</f>
        <v>232.26278221015093</v>
      </c>
      <c r="AO2">
        <f>AM2*SQRT(AF2)</f>
        <v>203.64675298172568</v>
      </c>
    </row>
    <row r="3" spans="1:42" x14ac:dyDescent="0.3">
      <c r="A3" t="s">
        <v>47</v>
      </c>
      <c r="B3">
        <v>34</v>
      </c>
      <c r="C3">
        <v>20</v>
      </c>
      <c r="D3" t="s">
        <v>48</v>
      </c>
      <c r="E3" t="s">
        <v>49</v>
      </c>
      <c r="F3" t="s">
        <v>50</v>
      </c>
      <c r="G3" t="s">
        <v>51</v>
      </c>
      <c r="H3">
        <v>-33.336862000000004</v>
      </c>
      <c r="I3">
        <v>-70.287119000000004</v>
      </c>
      <c r="J3">
        <v>-1</v>
      </c>
      <c r="K3">
        <v>4</v>
      </c>
      <c r="L3">
        <v>-6</v>
      </c>
      <c r="M3">
        <v>10</v>
      </c>
      <c r="N3">
        <v>278</v>
      </c>
      <c r="O3" t="s">
        <v>52</v>
      </c>
      <c r="P3" t="s">
        <v>41</v>
      </c>
      <c r="Q3" t="s">
        <v>53</v>
      </c>
      <c r="R3">
        <v>7</v>
      </c>
      <c r="S3">
        <v>50</v>
      </c>
      <c r="T3">
        <v>547.5</v>
      </c>
      <c r="U3">
        <v>1.2785388129999999</v>
      </c>
      <c r="V3">
        <v>9.1324200910000002</v>
      </c>
      <c r="W3" t="s">
        <v>43</v>
      </c>
      <c r="X3" t="s">
        <v>54</v>
      </c>
      <c r="Y3" t="s">
        <v>55</v>
      </c>
      <c r="Z3" t="s">
        <v>56</v>
      </c>
      <c r="AA3">
        <v>10.78</v>
      </c>
      <c r="AB3">
        <v>0.626498204</v>
      </c>
      <c r="AC3">
        <v>157</v>
      </c>
      <c r="AD3">
        <v>10.83</v>
      </c>
      <c r="AE3">
        <v>0.69971422699999997</v>
      </c>
      <c r="AF3">
        <v>136</v>
      </c>
      <c r="AG3">
        <v>1.04</v>
      </c>
      <c r="AJ3">
        <v>7.5848198000000006E-2</v>
      </c>
      <c r="AK3">
        <v>0.23815503800000001</v>
      </c>
      <c r="AL3">
        <v>0.05</v>
      </c>
      <c r="AM3">
        <v>0.06</v>
      </c>
      <c r="AN3">
        <f t="shared" ref="AN3:AN51" si="0">AL3*SQRT(AC3)</f>
        <v>0.62649820430708347</v>
      </c>
      <c r="AO3">
        <f t="shared" ref="AO3:AO51" si="1">AM3*SQRT(AF3)</f>
        <v>0.69971422738143607</v>
      </c>
    </row>
    <row r="4" spans="1:42" x14ac:dyDescent="0.3">
      <c r="A4" t="s">
        <v>47</v>
      </c>
      <c r="B4">
        <v>34</v>
      </c>
      <c r="C4">
        <v>20</v>
      </c>
      <c r="D4" t="s">
        <v>48</v>
      </c>
      <c r="E4" t="s">
        <v>49</v>
      </c>
      <c r="F4" t="s">
        <v>50</v>
      </c>
      <c r="G4" t="s">
        <v>51</v>
      </c>
      <c r="H4">
        <v>-33.336862000000004</v>
      </c>
      <c r="I4">
        <v>-70.287119000000004</v>
      </c>
      <c r="J4">
        <v>-1</v>
      </c>
      <c r="K4">
        <v>4</v>
      </c>
      <c r="L4">
        <v>-6</v>
      </c>
      <c r="M4">
        <v>10</v>
      </c>
      <c r="N4">
        <v>278</v>
      </c>
      <c r="O4" t="s">
        <v>52</v>
      </c>
      <c r="P4" t="s">
        <v>41</v>
      </c>
      <c r="Q4" t="s">
        <v>53</v>
      </c>
      <c r="R4">
        <v>7</v>
      </c>
      <c r="S4">
        <v>50</v>
      </c>
      <c r="T4">
        <v>547.5</v>
      </c>
      <c r="U4">
        <v>1.2785388129999999</v>
      </c>
      <c r="V4">
        <v>9.1324200910000002</v>
      </c>
      <c r="W4" t="s">
        <v>43</v>
      </c>
      <c r="X4" t="s">
        <v>57</v>
      </c>
      <c r="Y4" t="s">
        <v>55</v>
      </c>
      <c r="Z4" t="s">
        <v>58</v>
      </c>
      <c r="AA4">
        <v>67</v>
      </c>
      <c r="AB4">
        <v>17.541949720000002</v>
      </c>
      <c r="AC4">
        <v>157</v>
      </c>
      <c r="AD4">
        <v>53</v>
      </c>
      <c r="AE4">
        <v>9.3295230320000009</v>
      </c>
      <c r="AF4">
        <v>136</v>
      </c>
      <c r="AJ4">
        <v>-0.98033777600000005</v>
      </c>
      <c r="AK4">
        <v>7.8785447999999994E-2</v>
      </c>
      <c r="AL4">
        <v>1.4</v>
      </c>
      <c r="AM4">
        <v>0.8</v>
      </c>
      <c r="AN4">
        <f t="shared" si="0"/>
        <v>17.541949720598332</v>
      </c>
      <c r="AO4">
        <f t="shared" si="1"/>
        <v>9.3295230317524815</v>
      </c>
    </row>
    <row r="5" spans="1:42" x14ac:dyDescent="0.3">
      <c r="A5" t="s">
        <v>47</v>
      </c>
      <c r="B5">
        <v>43</v>
      </c>
      <c r="C5">
        <v>25</v>
      </c>
      <c r="D5" t="s">
        <v>59</v>
      </c>
      <c r="E5" t="s">
        <v>60</v>
      </c>
      <c r="F5" t="s">
        <v>61</v>
      </c>
      <c r="G5" t="s">
        <v>62</v>
      </c>
      <c r="H5">
        <v>41.386274</v>
      </c>
      <c r="I5">
        <v>2.1640090000000001</v>
      </c>
      <c r="J5">
        <v>15.5</v>
      </c>
      <c r="K5">
        <v>23.6</v>
      </c>
      <c r="L5">
        <v>8.9</v>
      </c>
      <c r="M5">
        <v>14.7</v>
      </c>
      <c r="N5">
        <v>640</v>
      </c>
      <c r="O5" t="s">
        <v>52</v>
      </c>
      <c r="P5" t="s">
        <v>41</v>
      </c>
      <c r="Q5" t="s">
        <v>53</v>
      </c>
      <c r="R5">
        <v>7</v>
      </c>
      <c r="S5">
        <v>70</v>
      </c>
      <c r="T5">
        <v>365</v>
      </c>
      <c r="U5">
        <v>1.9178082190000001</v>
      </c>
      <c r="V5">
        <v>19.178082190000001</v>
      </c>
      <c r="W5" t="s">
        <v>43</v>
      </c>
      <c r="X5" t="s">
        <v>57</v>
      </c>
      <c r="Y5" t="s">
        <v>55</v>
      </c>
      <c r="Z5" t="s">
        <v>63</v>
      </c>
      <c r="AA5">
        <v>61.12</v>
      </c>
      <c r="AB5">
        <v>142.27467519999999</v>
      </c>
      <c r="AC5">
        <v>38</v>
      </c>
      <c r="AD5">
        <v>71.040000000000006</v>
      </c>
      <c r="AE5">
        <v>118.2951047</v>
      </c>
      <c r="AF5">
        <v>38</v>
      </c>
      <c r="AH5">
        <v>2.2429999999999999</v>
      </c>
      <c r="AJ5">
        <v>7.6838216000000001E-2</v>
      </c>
      <c r="AK5">
        <v>0.16679878100000001</v>
      </c>
      <c r="AL5">
        <v>23.08</v>
      </c>
      <c r="AM5">
        <v>19.190000000000001</v>
      </c>
      <c r="AN5">
        <f t="shared" si="0"/>
        <v>142.27467518852396</v>
      </c>
      <c r="AO5">
        <f t="shared" si="1"/>
        <v>118.29510471697466</v>
      </c>
    </row>
    <row r="6" spans="1:42" x14ac:dyDescent="0.3">
      <c r="A6" t="s">
        <v>64</v>
      </c>
      <c r="B6">
        <v>54</v>
      </c>
      <c r="C6">
        <v>32</v>
      </c>
      <c r="D6" t="s">
        <v>65</v>
      </c>
      <c r="E6" t="s">
        <v>66</v>
      </c>
      <c r="F6" t="s">
        <v>67</v>
      </c>
      <c r="G6" t="s">
        <v>68</v>
      </c>
      <c r="H6">
        <v>34.364507000000003</v>
      </c>
      <c r="I6">
        <v>-89.538432</v>
      </c>
      <c r="J6">
        <v>17</v>
      </c>
      <c r="K6">
        <v>26</v>
      </c>
      <c r="L6">
        <v>6</v>
      </c>
      <c r="M6">
        <v>20</v>
      </c>
      <c r="N6">
        <v>1320</v>
      </c>
      <c r="O6" t="s">
        <v>69</v>
      </c>
      <c r="P6" t="s">
        <v>70</v>
      </c>
      <c r="Q6" t="s">
        <v>53</v>
      </c>
      <c r="W6" t="s">
        <v>71</v>
      </c>
      <c r="X6" t="s">
        <v>72</v>
      </c>
      <c r="Y6" t="s">
        <v>73</v>
      </c>
      <c r="Z6" t="s">
        <v>74</v>
      </c>
      <c r="AA6" s="3">
        <v>32.6</v>
      </c>
      <c r="AB6">
        <v>9</v>
      </c>
      <c r="AC6">
        <v>25</v>
      </c>
      <c r="AD6">
        <v>24.2</v>
      </c>
      <c r="AE6">
        <v>9.1547801720000006</v>
      </c>
      <c r="AF6">
        <v>29</v>
      </c>
      <c r="AJ6">
        <v>-0.892990595</v>
      </c>
      <c r="AK6">
        <v>2.4234523000000001E-2</v>
      </c>
      <c r="AL6">
        <v>1.8</v>
      </c>
      <c r="AM6">
        <v>1.7</v>
      </c>
      <c r="AN6">
        <f t="shared" si="0"/>
        <v>9</v>
      </c>
      <c r="AO6">
        <f t="shared" si="1"/>
        <v>9.1547801721286568</v>
      </c>
      <c r="AP6" s="3" t="s">
        <v>152</v>
      </c>
    </row>
    <row r="7" spans="1:42" x14ac:dyDescent="0.3">
      <c r="A7" t="s">
        <v>64</v>
      </c>
      <c r="B7">
        <v>54</v>
      </c>
      <c r="C7">
        <v>32</v>
      </c>
      <c r="D7" t="s">
        <v>65</v>
      </c>
      <c r="E7" t="s">
        <v>66</v>
      </c>
      <c r="F7" t="s">
        <v>67</v>
      </c>
      <c r="G7" t="s">
        <v>68</v>
      </c>
      <c r="H7">
        <v>34.364507000000003</v>
      </c>
      <c r="I7">
        <v>-89.538432</v>
      </c>
      <c r="J7">
        <v>17</v>
      </c>
      <c r="K7">
        <v>26</v>
      </c>
      <c r="L7">
        <v>6</v>
      </c>
      <c r="M7">
        <v>20</v>
      </c>
      <c r="N7">
        <v>1320</v>
      </c>
      <c r="O7" t="s">
        <v>69</v>
      </c>
      <c r="P7" t="s">
        <v>70</v>
      </c>
      <c r="Q7" t="s">
        <v>53</v>
      </c>
      <c r="W7" t="s">
        <v>75</v>
      </c>
      <c r="X7" t="s">
        <v>72</v>
      </c>
      <c r="Y7" t="s">
        <v>73</v>
      </c>
      <c r="Z7" t="s">
        <v>76</v>
      </c>
      <c r="AA7">
        <v>0.55000000000000004</v>
      </c>
      <c r="AB7">
        <v>1.1384199580000001</v>
      </c>
      <c r="AC7">
        <v>40</v>
      </c>
      <c r="AD7">
        <v>0.65</v>
      </c>
      <c r="AE7">
        <v>1.294526941</v>
      </c>
      <c r="AF7">
        <v>38</v>
      </c>
      <c r="AJ7">
        <v>8.3248660000000002E-2</v>
      </c>
      <c r="AK7">
        <v>0.23165524200000001</v>
      </c>
      <c r="AL7">
        <v>0.18</v>
      </c>
      <c r="AM7">
        <v>0.21</v>
      </c>
      <c r="AN7">
        <f t="shared" si="0"/>
        <v>1.1384199576606167</v>
      </c>
      <c r="AO7">
        <f t="shared" si="1"/>
        <v>1.2945269406234849</v>
      </c>
    </row>
    <row r="8" spans="1:42" x14ac:dyDescent="0.3">
      <c r="A8" t="s">
        <v>64</v>
      </c>
      <c r="B8">
        <v>54</v>
      </c>
      <c r="C8">
        <v>32</v>
      </c>
      <c r="D8" t="s">
        <v>65</v>
      </c>
      <c r="E8" t="s">
        <v>66</v>
      </c>
      <c r="F8" t="s">
        <v>67</v>
      </c>
      <c r="G8" t="s">
        <v>68</v>
      </c>
      <c r="H8">
        <v>34.364507000000003</v>
      </c>
      <c r="I8">
        <v>-89.538432</v>
      </c>
      <c r="J8">
        <v>17</v>
      </c>
      <c r="K8">
        <v>26</v>
      </c>
      <c r="L8">
        <v>6</v>
      </c>
      <c r="M8">
        <v>20</v>
      </c>
      <c r="N8">
        <v>1320</v>
      </c>
      <c r="O8" t="s">
        <v>69</v>
      </c>
      <c r="P8" t="s">
        <v>70</v>
      </c>
      <c r="Q8" t="s">
        <v>53</v>
      </c>
      <c r="W8" t="s">
        <v>71</v>
      </c>
      <c r="X8" t="s">
        <v>54</v>
      </c>
      <c r="Y8" t="s">
        <v>73</v>
      </c>
      <c r="Z8" t="s">
        <v>77</v>
      </c>
      <c r="AA8">
        <v>6.7000000000000004E-2</v>
      </c>
      <c r="AB8">
        <v>1.4696938E-2</v>
      </c>
      <c r="AC8">
        <v>24</v>
      </c>
      <c r="AD8">
        <v>4.4999999999999998E-2</v>
      </c>
      <c r="AE8">
        <v>1.0954451E-2</v>
      </c>
      <c r="AF8">
        <v>30</v>
      </c>
      <c r="AJ8">
        <v>-1.75890591</v>
      </c>
      <c r="AK8">
        <v>0.24260927099999999</v>
      </c>
      <c r="AL8">
        <v>3.0000000000000001E-3</v>
      </c>
      <c r="AM8">
        <v>2E-3</v>
      </c>
      <c r="AN8">
        <f t="shared" si="0"/>
        <v>1.4696938456699067E-2</v>
      </c>
      <c r="AO8">
        <f t="shared" si="1"/>
        <v>1.0954451150103323E-2</v>
      </c>
    </row>
    <row r="9" spans="1:42" x14ac:dyDescent="0.3">
      <c r="A9" t="s">
        <v>64</v>
      </c>
      <c r="B9">
        <v>54</v>
      </c>
      <c r="C9">
        <v>32</v>
      </c>
      <c r="D9" t="s">
        <v>65</v>
      </c>
      <c r="E9" t="s">
        <v>66</v>
      </c>
      <c r="F9" t="s">
        <v>67</v>
      </c>
      <c r="G9" t="s">
        <v>68</v>
      </c>
      <c r="H9">
        <v>34.364507000000003</v>
      </c>
      <c r="I9">
        <v>-89.538432</v>
      </c>
      <c r="J9">
        <v>17</v>
      </c>
      <c r="K9">
        <v>26</v>
      </c>
      <c r="L9">
        <v>6</v>
      </c>
      <c r="M9">
        <v>20</v>
      </c>
      <c r="N9">
        <v>1320</v>
      </c>
      <c r="O9" t="s">
        <v>69</v>
      </c>
      <c r="P9" t="s">
        <v>70</v>
      </c>
      <c r="Q9" t="s">
        <v>53</v>
      </c>
      <c r="W9" t="s">
        <v>71</v>
      </c>
      <c r="X9" t="s">
        <v>54</v>
      </c>
      <c r="Y9" t="s">
        <v>73</v>
      </c>
      <c r="Z9" t="s">
        <v>78</v>
      </c>
      <c r="AA9">
        <v>2.92</v>
      </c>
      <c r="AB9">
        <v>0.19595917900000001</v>
      </c>
      <c r="AC9">
        <v>24</v>
      </c>
      <c r="AD9">
        <v>2.76</v>
      </c>
      <c r="AE9">
        <v>0.21908902299999999</v>
      </c>
      <c r="AF9">
        <v>30</v>
      </c>
      <c r="AJ9">
        <v>-0.779483763</v>
      </c>
      <c r="AK9">
        <v>0.20250000000000001</v>
      </c>
      <c r="AL9">
        <v>0.04</v>
      </c>
      <c r="AM9">
        <v>0.04</v>
      </c>
      <c r="AN9">
        <f t="shared" si="0"/>
        <v>0.19595917942265423</v>
      </c>
      <c r="AO9">
        <f t="shared" si="1"/>
        <v>0.21908902300206645</v>
      </c>
    </row>
    <row r="10" spans="1:42" x14ac:dyDescent="0.3">
      <c r="A10" t="s">
        <v>64</v>
      </c>
      <c r="B10">
        <v>54</v>
      </c>
      <c r="C10">
        <v>32</v>
      </c>
      <c r="D10" t="s">
        <v>65</v>
      </c>
      <c r="E10" t="s">
        <v>66</v>
      </c>
      <c r="F10" t="s">
        <v>67</v>
      </c>
      <c r="G10" t="s">
        <v>68</v>
      </c>
      <c r="H10">
        <v>34.364507000000003</v>
      </c>
      <c r="I10">
        <v>-89.538432</v>
      </c>
      <c r="J10">
        <v>17</v>
      </c>
      <c r="K10">
        <v>26</v>
      </c>
      <c r="L10">
        <v>6</v>
      </c>
      <c r="M10">
        <v>20</v>
      </c>
      <c r="N10">
        <v>1320</v>
      </c>
      <c r="O10" t="s">
        <v>69</v>
      </c>
      <c r="P10" t="s">
        <v>70</v>
      </c>
      <c r="Q10" t="s">
        <v>53</v>
      </c>
      <c r="W10" t="s">
        <v>75</v>
      </c>
      <c r="X10" t="s">
        <v>54</v>
      </c>
      <c r="Y10" t="s">
        <v>73</v>
      </c>
      <c r="Z10" t="s">
        <v>79</v>
      </c>
      <c r="AA10">
        <v>3.46</v>
      </c>
      <c r="AB10">
        <v>0.26532998299999999</v>
      </c>
      <c r="AC10">
        <v>44</v>
      </c>
      <c r="AD10">
        <v>3.28</v>
      </c>
      <c r="AE10">
        <v>0.21908902299999999</v>
      </c>
      <c r="AF10">
        <v>30</v>
      </c>
      <c r="AJ10">
        <v>-0.73657425700000001</v>
      </c>
      <c r="AK10">
        <v>7.1516184999999996E-2</v>
      </c>
      <c r="AL10">
        <v>0.04</v>
      </c>
      <c r="AM10">
        <v>0.04</v>
      </c>
      <c r="AN10">
        <f t="shared" si="0"/>
        <v>0.26532998322843199</v>
      </c>
      <c r="AO10">
        <f t="shared" si="1"/>
        <v>0.21908902300206645</v>
      </c>
    </row>
    <row r="11" spans="1:42" x14ac:dyDescent="0.3">
      <c r="A11" t="s">
        <v>64</v>
      </c>
      <c r="B11">
        <v>54</v>
      </c>
      <c r="C11">
        <v>32</v>
      </c>
      <c r="D11" t="s">
        <v>65</v>
      </c>
      <c r="E11" t="s">
        <v>66</v>
      </c>
      <c r="F11" t="s">
        <v>67</v>
      </c>
      <c r="G11" t="s">
        <v>68</v>
      </c>
      <c r="H11">
        <v>34.364507000000003</v>
      </c>
      <c r="I11">
        <v>-89.538432</v>
      </c>
      <c r="J11">
        <v>17</v>
      </c>
      <c r="K11">
        <v>26</v>
      </c>
      <c r="L11">
        <v>6</v>
      </c>
      <c r="M11">
        <v>20</v>
      </c>
      <c r="N11">
        <v>1320</v>
      </c>
      <c r="O11" t="s">
        <v>69</v>
      </c>
      <c r="P11" t="s">
        <v>70</v>
      </c>
      <c r="Q11" t="s">
        <v>53</v>
      </c>
      <c r="W11" t="s">
        <v>75</v>
      </c>
      <c r="X11" t="s">
        <v>54</v>
      </c>
      <c r="Y11" t="s">
        <v>73</v>
      </c>
      <c r="Z11" t="s">
        <v>78</v>
      </c>
      <c r="AA11">
        <v>2.67</v>
      </c>
      <c r="AB11">
        <v>0.198997487</v>
      </c>
      <c r="AC11">
        <v>44</v>
      </c>
      <c r="AD11">
        <v>2.54</v>
      </c>
      <c r="AE11">
        <v>0.164316767</v>
      </c>
      <c r="AF11">
        <v>30</v>
      </c>
      <c r="AJ11">
        <v>-0.70929372899999998</v>
      </c>
      <c r="AK11">
        <v>2.4052028E-2</v>
      </c>
      <c r="AL11">
        <v>0.03</v>
      </c>
      <c r="AM11">
        <v>0.03</v>
      </c>
      <c r="AN11">
        <f t="shared" si="0"/>
        <v>0.19899748742132398</v>
      </c>
      <c r="AO11">
        <f t="shared" si="1"/>
        <v>0.16431676725154984</v>
      </c>
    </row>
    <row r="12" spans="1:42" x14ac:dyDescent="0.3">
      <c r="A12" t="s">
        <v>64</v>
      </c>
      <c r="B12">
        <v>54</v>
      </c>
      <c r="C12">
        <v>32</v>
      </c>
      <c r="D12" t="s">
        <v>65</v>
      </c>
      <c r="E12" t="s">
        <v>66</v>
      </c>
      <c r="F12" t="s">
        <v>67</v>
      </c>
      <c r="G12" t="s">
        <v>68</v>
      </c>
      <c r="H12">
        <v>34.364507000000003</v>
      </c>
      <c r="I12">
        <v>-89.538432</v>
      </c>
      <c r="J12">
        <v>17</v>
      </c>
      <c r="K12">
        <v>26</v>
      </c>
      <c r="L12">
        <v>6</v>
      </c>
      <c r="M12">
        <v>20</v>
      </c>
      <c r="N12">
        <v>1320</v>
      </c>
      <c r="O12" t="s">
        <v>69</v>
      </c>
      <c r="P12" t="s">
        <v>70</v>
      </c>
      <c r="Q12" t="s">
        <v>53</v>
      </c>
      <c r="W12" t="s">
        <v>75</v>
      </c>
      <c r="X12" t="s">
        <v>54</v>
      </c>
      <c r="Y12" t="s">
        <v>73</v>
      </c>
      <c r="Z12" t="s">
        <v>80</v>
      </c>
      <c r="AA12">
        <v>2.97</v>
      </c>
      <c r="AB12">
        <v>0.198997487</v>
      </c>
      <c r="AC12">
        <v>44</v>
      </c>
      <c r="AD12">
        <v>2.85</v>
      </c>
      <c r="AE12">
        <v>0.164316767</v>
      </c>
      <c r="AF12">
        <v>30</v>
      </c>
      <c r="AJ12">
        <v>-0.65473267300000004</v>
      </c>
      <c r="AK12">
        <v>0.204444444</v>
      </c>
      <c r="AL12">
        <v>0.03</v>
      </c>
      <c r="AM12">
        <v>0.03</v>
      </c>
      <c r="AN12">
        <f t="shared" si="0"/>
        <v>0.19899748742132398</v>
      </c>
      <c r="AO12">
        <f t="shared" si="1"/>
        <v>0.16431676725154984</v>
      </c>
    </row>
    <row r="13" spans="1:42" x14ac:dyDescent="0.3">
      <c r="A13" t="s">
        <v>64</v>
      </c>
      <c r="B13">
        <v>54</v>
      </c>
      <c r="C13">
        <v>32</v>
      </c>
      <c r="D13" t="s">
        <v>65</v>
      </c>
      <c r="E13" t="s">
        <v>66</v>
      </c>
      <c r="F13" t="s">
        <v>67</v>
      </c>
      <c r="G13" t="s">
        <v>68</v>
      </c>
      <c r="H13">
        <v>34.364507000000003</v>
      </c>
      <c r="I13">
        <v>-89.538432</v>
      </c>
      <c r="J13">
        <v>17</v>
      </c>
      <c r="K13">
        <v>26</v>
      </c>
      <c r="L13">
        <v>6</v>
      </c>
      <c r="M13">
        <v>20</v>
      </c>
      <c r="N13">
        <v>1320</v>
      </c>
      <c r="O13" t="s">
        <v>69</v>
      </c>
      <c r="P13" t="s">
        <v>70</v>
      </c>
      <c r="Q13" t="s">
        <v>53</v>
      </c>
      <c r="W13" t="s">
        <v>71</v>
      </c>
      <c r="X13" t="s">
        <v>54</v>
      </c>
      <c r="Y13" t="s">
        <v>73</v>
      </c>
      <c r="Z13" t="s">
        <v>79</v>
      </c>
      <c r="AA13">
        <v>3.85</v>
      </c>
      <c r="AB13">
        <v>0.24494897400000001</v>
      </c>
      <c r="AC13">
        <v>24</v>
      </c>
      <c r="AD13">
        <v>3.7</v>
      </c>
      <c r="AE13">
        <v>0.27386127900000001</v>
      </c>
      <c r="AF13">
        <v>30</v>
      </c>
      <c r="AJ13">
        <v>-0.58461282199999998</v>
      </c>
      <c r="AK13">
        <v>0.24262055399999999</v>
      </c>
      <c r="AL13">
        <v>0.05</v>
      </c>
      <c r="AM13">
        <v>0.05</v>
      </c>
      <c r="AN13">
        <f t="shared" si="0"/>
        <v>0.2449489742783178</v>
      </c>
      <c r="AO13">
        <f t="shared" si="1"/>
        <v>0.27386127875258309</v>
      </c>
    </row>
    <row r="14" spans="1:42" x14ac:dyDescent="0.3">
      <c r="A14" t="s">
        <v>64</v>
      </c>
      <c r="B14">
        <v>54</v>
      </c>
      <c r="C14">
        <v>32</v>
      </c>
      <c r="D14" t="s">
        <v>65</v>
      </c>
      <c r="E14" t="s">
        <v>66</v>
      </c>
      <c r="F14" t="s">
        <v>67</v>
      </c>
      <c r="G14" t="s">
        <v>68</v>
      </c>
      <c r="H14">
        <v>34.364507000000003</v>
      </c>
      <c r="I14">
        <v>-89.538432</v>
      </c>
      <c r="J14">
        <v>17</v>
      </c>
      <c r="K14">
        <v>26</v>
      </c>
      <c r="L14">
        <v>6</v>
      </c>
      <c r="M14">
        <v>20</v>
      </c>
      <c r="N14">
        <v>1320</v>
      </c>
      <c r="O14" t="s">
        <v>69</v>
      </c>
      <c r="P14" t="s">
        <v>70</v>
      </c>
      <c r="Q14" t="s">
        <v>53</v>
      </c>
      <c r="W14" t="s">
        <v>75</v>
      </c>
      <c r="X14" t="s">
        <v>54</v>
      </c>
      <c r="Y14" t="s">
        <v>73</v>
      </c>
      <c r="Z14" t="s">
        <v>81</v>
      </c>
      <c r="AA14">
        <v>4.2000000000000003E-2</v>
      </c>
      <c r="AB14">
        <v>1.3266498999999999E-2</v>
      </c>
      <c r="AC14">
        <v>44</v>
      </c>
      <c r="AD14">
        <v>3.5000000000000003E-2</v>
      </c>
      <c r="AE14">
        <v>1.0954451E-2</v>
      </c>
      <c r="AF14">
        <v>30</v>
      </c>
      <c r="AJ14">
        <v>-0.57289108899999996</v>
      </c>
      <c r="AK14">
        <v>0.202941176</v>
      </c>
      <c r="AL14">
        <v>2E-3</v>
      </c>
      <c r="AM14">
        <v>2E-3</v>
      </c>
      <c r="AN14">
        <f t="shared" si="0"/>
        <v>1.3266499161421599E-2</v>
      </c>
      <c r="AO14">
        <f t="shared" si="1"/>
        <v>1.0954451150103323E-2</v>
      </c>
    </row>
    <row r="15" spans="1:42" x14ac:dyDescent="0.3">
      <c r="A15" t="s">
        <v>64</v>
      </c>
      <c r="B15">
        <v>54</v>
      </c>
      <c r="C15">
        <v>32</v>
      </c>
      <c r="D15" t="s">
        <v>65</v>
      </c>
      <c r="E15" t="s">
        <v>66</v>
      </c>
      <c r="F15" t="s">
        <v>67</v>
      </c>
      <c r="G15" t="s">
        <v>68</v>
      </c>
      <c r="H15">
        <v>34.364507000000003</v>
      </c>
      <c r="I15">
        <v>-89.538432</v>
      </c>
      <c r="J15">
        <v>17</v>
      </c>
      <c r="K15">
        <v>26</v>
      </c>
      <c r="L15">
        <v>6</v>
      </c>
      <c r="M15">
        <v>20</v>
      </c>
      <c r="N15">
        <v>1320</v>
      </c>
      <c r="O15" t="s">
        <v>69</v>
      </c>
      <c r="P15" t="s">
        <v>70</v>
      </c>
      <c r="Q15" t="s">
        <v>53</v>
      </c>
      <c r="W15" t="s">
        <v>75</v>
      </c>
      <c r="X15" t="s">
        <v>54</v>
      </c>
      <c r="Y15" t="s">
        <v>73</v>
      </c>
      <c r="Z15" t="s">
        <v>82</v>
      </c>
      <c r="AA15">
        <v>2.59</v>
      </c>
      <c r="AB15">
        <v>0.198997487</v>
      </c>
      <c r="AC15">
        <v>44</v>
      </c>
      <c r="AD15">
        <v>2.5</v>
      </c>
      <c r="AE15">
        <v>0.164316767</v>
      </c>
      <c r="AF15">
        <v>30</v>
      </c>
      <c r="AJ15">
        <v>-0.491049505</v>
      </c>
      <c r="AK15">
        <v>0.368784267</v>
      </c>
      <c r="AL15">
        <v>0.03</v>
      </c>
      <c r="AM15">
        <v>0.03</v>
      </c>
      <c r="AN15">
        <f t="shared" si="0"/>
        <v>0.19899748742132398</v>
      </c>
      <c r="AO15">
        <f t="shared" si="1"/>
        <v>0.16431676725154984</v>
      </c>
    </row>
    <row r="16" spans="1:42" x14ac:dyDescent="0.3">
      <c r="A16" t="s">
        <v>64</v>
      </c>
      <c r="B16">
        <v>54</v>
      </c>
      <c r="C16">
        <v>32</v>
      </c>
      <c r="D16" t="s">
        <v>65</v>
      </c>
      <c r="E16" t="s">
        <v>66</v>
      </c>
      <c r="F16" t="s">
        <v>67</v>
      </c>
      <c r="G16" t="s">
        <v>68</v>
      </c>
      <c r="H16">
        <v>34.364507000000003</v>
      </c>
      <c r="I16">
        <v>-89.538432</v>
      </c>
      <c r="J16">
        <v>17</v>
      </c>
      <c r="K16">
        <v>26</v>
      </c>
      <c r="L16">
        <v>6</v>
      </c>
      <c r="M16">
        <v>20</v>
      </c>
      <c r="N16">
        <v>1320</v>
      </c>
      <c r="O16" t="s">
        <v>69</v>
      </c>
      <c r="P16" t="s">
        <v>70</v>
      </c>
      <c r="Q16" t="s">
        <v>53</v>
      </c>
      <c r="W16" t="s">
        <v>71</v>
      </c>
      <c r="X16" t="s">
        <v>54</v>
      </c>
      <c r="Y16" t="s">
        <v>73</v>
      </c>
      <c r="Z16" t="s">
        <v>80</v>
      </c>
      <c r="AA16">
        <v>2.81</v>
      </c>
      <c r="AB16">
        <v>0.19595917900000001</v>
      </c>
      <c r="AC16">
        <v>24</v>
      </c>
      <c r="AD16">
        <v>2.72</v>
      </c>
      <c r="AE16">
        <v>0.21908902299999999</v>
      </c>
      <c r="AF16">
        <v>30</v>
      </c>
      <c r="AJ16">
        <v>-0.43845961700000002</v>
      </c>
      <c r="AK16">
        <v>0.23765023499999999</v>
      </c>
      <c r="AL16">
        <v>0.04</v>
      </c>
      <c r="AM16">
        <v>0.04</v>
      </c>
      <c r="AN16">
        <f t="shared" si="0"/>
        <v>0.19595917942265423</v>
      </c>
      <c r="AO16">
        <f t="shared" si="1"/>
        <v>0.21908902300206645</v>
      </c>
    </row>
    <row r="17" spans="1:42" x14ac:dyDescent="0.3">
      <c r="A17" t="s">
        <v>64</v>
      </c>
      <c r="B17">
        <v>54</v>
      </c>
      <c r="C17">
        <v>32</v>
      </c>
      <c r="D17" t="s">
        <v>65</v>
      </c>
      <c r="E17" t="s">
        <v>66</v>
      </c>
      <c r="F17" t="s">
        <v>67</v>
      </c>
      <c r="G17" t="s">
        <v>68</v>
      </c>
      <c r="H17">
        <v>34.364507000000003</v>
      </c>
      <c r="I17">
        <v>-89.538432</v>
      </c>
      <c r="J17">
        <v>17</v>
      </c>
      <c r="K17">
        <v>26</v>
      </c>
      <c r="L17">
        <v>6</v>
      </c>
      <c r="M17">
        <v>20</v>
      </c>
      <c r="N17">
        <v>1320</v>
      </c>
      <c r="O17" t="s">
        <v>69</v>
      </c>
      <c r="P17" t="s">
        <v>70</v>
      </c>
      <c r="Q17" t="s">
        <v>53</v>
      </c>
      <c r="W17" t="s">
        <v>71</v>
      </c>
      <c r="X17" t="s">
        <v>54</v>
      </c>
      <c r="Y17" t="s">
        <v>73</v>
      </c>
      <c r="Z17" t="s">
        <v>82</v>
      </c>
      <c r="AA17">
        <v>2.27</v>
      </c>
      <c r="AB17">
        <v>0.19595917900000001</v>
      </c>
      <c r="AC17">
        <v>24</v>
      </c>
      <c r="AD17">
        <v>2.23</v>
      </c>
      <c r="AE17">
        <v>0.21908902299999999</v>
      </c>
      <c r="AF17">
        <v>30</v>
      </c>
      <c r="AJ17">
        <v>-0.19487094099999999</v>
      </c>
      <c r="AK17">
        <v>0.23757452700000001</v>
      </c>
      <c r="AL17">
        <v>0.04</v>
      </c>
      <c r="AM17">
        <v>0.04</v>
      </c>
      <c r="AN17">
        <f t="shared" si="0"/>
        <v>0.19595917942265423</v>
      </c>
      <c r="AO17">
        <f t="shared" si="1"/>
        <v>0.21908902300206645</v>
      </c>
    </row>
    <row r="18" spans="1:42" x14ac:dyDescent="0.3">
      <c r="A18" t="s">
        <v>64</v>
      </c>
      <c r="B18">
        <v>120</v>
      </c>
      <c r="C18">
        <v>70</v>
      </c>
      <c r="D18" t="s">
        <v>83</v>
      </c>
      <c r="E18" t="s">
        <v>84</v>
      </c>
      <c r="F18" t="s">
        <v>85</v>
      </c>
      <c r="H18">
        <v>51.100682999999997</v>
      </c>
      <c r="I18">
        <v>2.6024959999999999</v>
      </c>
      <c r="J18">
        <v>10.1</v>
      </c>
      <c r="K18">
        <v>17.2</v>
      </c>
      <c r="L18">
        <v>2.8</v>
      </c>
      <c r="M18">
        <v>14.4</v>
      </c>
      <c r="N18">
        <v>720</v>
      </c>
      <c r="O18" t="s">
        <v>69</v>
      </c>
      <c r="P18" t="s">
        <v>70</v>
      </c>
      <c r="Q18" t="s">
        <v>53</v>
      </c>
      <c r="R18">
        <v>1</v>
      </c>
      <c r="T18">
        <v>21</v>
      </c>
      <c r="U18">
        <v>4.7619047620000003</v>
      </c>
      <c r="V18">
        <v>100</v>
      </c>
      <c r="W18" t="s">
        <v>71</v>
      </c>
      <c r="X18" t="s">
        <v>57</v>
      </c>
      <c r="Y18" t="s">
        <v>73</v>
      </c>
      <c r="Z18" t="s">
        <v>86</v>
      </c>
      <c r="AA18">
        <v>23.57</v>
      </c>
      <c r="AB18">
        <v>11.924562890000001</v>
      </c>
      <c r="AC18" s="2">
        <v>42</v>
      </c>
      <c r="AD18">
        <v>3.14</v>
      </c>
      <c r="AE18">
        <v>5.0138208979999996</v>
      </c>
      <c r="AF18" s="2">
        <v>56</v>
      </c>
      <c r="AH18">
        <v>78.81</v>
      </c>
      <c r="AJ18">
        <v>-2.381414661</v>
      </c>
      <c r="AK18">
        <v>7.0601032999999994E-2</v>
      </c>
      <c r="AL18">
        <v>1.84</v>
      </c>
      <c r="AM18">
        <v>0.67</v>
      </c>
      <c r="AN18">
        <f t="shared" si="0"/>
        <v>11.924562885070463</v>
      </c>
      <c r="AO18">
        <f t="shared" si="1"/>
        <v>5.013820898277082</v>
      </c>
      <c r="AP18" s="2" t="s">
        <v>163</v>
      </c>
    </row>
    <row r="19" spans="1:42" x14ac:dyDescent="0.3">
      <c r="A19" t="s">
        <v>64</v>
      </c>
      <c r="B19">
        <v>120</v>
      </c>
      <c r="C19">
        <v>70</v>
      </c>
      <c r="D19" t="s">
        <v>83</v>
      </c>
      <c r="E19" t="s">
        <v>84</v>
      </c>
      <c r="F19" t="s">
        <v>85</v>
      </c>
      <c r="H19">
        <v>51.100682999999997</v>
      </c>
      <c r="I19">
        <v>2.6024959999999999</v>
      </c>
      <c r="J19">
        <v>10.1</v>
      </c>
      <c r="K19">
        <v>17.2</v>
      </c>
      <c r="L19">
        <v>2.8</v>
      </c>
      <c r="M19">
        <v>14.4</v>
      </c>
      <c r="N19">
        <v>720</v>
      </c>
      <c r="O19" t="s">
        <v>69</v>
      </c>
      <c r="P19" t="s">
        <v>70</v>
      </c>
      <c r="Q19" t="s">
        <v>53</v>
      </c>
      <c r="R19">
        <v>1</v>
      </c>
      <c r="T19">
        <v>21</v>
      </c>
      <c r="U19">
        <v>4.7619047620000003</v>
      </c>
      <c r="V19">
        <v>100</v>
      </c>
      <c r="W19" t="s">
        <v>71</v>
      </c>
      <c r="X19" t="s">
        <v>57</v>
      </c>
      <c r="Y19" t="s">
        <v>73</v>
      </c>
      <c r="Z19" t="s">
        <v>87</v>
      </c>
      <c r="AA19">
        <v>2.86</v>
      </c>
      <c r="AB19">
        <v>4.1476740469999998</v>
      </c>
      <c r="AC19" s="2">
        <v>42</v>
      </c>
      <c r="AD19">
        <v>10.71</v>
      </c>
      <c r="AE19">
        <v>9.2793103190000004</v>
      </c>
      <c r="AF19" s="2">
        <v>56</v>
      </c>
      <c r="AH19">
        <v>27.58</v>
      </c>
      <c r="AJ19">
        <v>1.053507851</v>
      </c>
      <c r="AK19">
        <v>4.7329313999999997E-2</v>
      </c>
      <c r="AL19">
        <v>0.64</v>
      </c>
      <c r="AM19">
        <v>1.24</v>
      </c>
      <c r="AN19">
        <f t="shared" si="0"/>
        <v>4.1476740469810309</v>
      </c>
      <c r="AO19">
        <f t="shared" si="1"/>
        <v>9.2793103191993751</v>
      </c>
      <c r="AP19" s="2" t="s">
        <v>163</v>
      </c>
    </row>
    <row r="20" spans="1:42" x14ac:dyDescent="0.3">
      <c r="A20" t="s">
        <v>88</v>
      </c>
      <c r="B20">
        <v>46</v>
      </c>
      <c r="C20">
        <v>26</v>
      </c>
      <c r="D20" t="s">
        <v>89</v>
      </c>
      <c r="E20" t="s">
        <v>90</v>
      </c>
      <c r="F20" t="s">
        <v>91</v>
      </c>
      <c r="G20" t="s">
        <v>92</v>
      </c>
      <c r="H20">
        <v>46.262459999999997</v>
      </c>
      <c r="I20">
        <v>-123.981709</v>
      </c>
      <c r="J20">
        <v>10.7</v>
      </c>
      <c r="K20">
        <v>16.100000000000001</v>
      </c>
      <c r="L20">
        <v>5.9</v>
      </c>
      <c r="M20">
        <v>10.199999999999999</v>
      </c>
      <c r="N20">
        <v>1709.4</v>
      </c>
      <c r="O20" t="s">
        <v>69</v>
      </c>
      <c r="P20" t="s">
        <v>41</v>
      </c>
      <c r="Q20" t="s">
        <v>53</v>
      </c>
      <c r="R20">
        <v>11</v>
      </c>
      <c r="S20">
        <v>24</v>
      </c>
      <c r="T20">
        <v>1095</v>
      </c>
      <c r="U20">
        <v>1.0045662099999999</v>
      </c>
      <c r="V20">
        <v>2.1917808220000001</v>
      </c>
      <c r="W20" t="s">
        <v>43</v>
      </c>
      <c r="X20" t="s">
        <v>54</v>
      </c>
      <c r="Y20" t="s">
        <v>93</v>
      </c>
      <c r="Z20" t="s">
        <v>94</v>
      </c>
      <c r="AA20">
        <v>28</v>
      </c>
      <c r="AB20">
        <v>0.94868329799999995</v>
      </c>
      <c r="AC20">
        <v>10</v>
      </c>
      <c r="AD20">
        <v>20.6</v>
      </c>
      <c r="AE20">
        <v>0.63245553200000004</v>
      </c>
      <c r="AF20">
        <v>10</v>
      </c>
      <c r="AJ20">
        <v>-9.6750626670000006</v>
      </c>
      <c r="AK20">
        <v>0.10409097</v>
      </c>
      <c r="AL20">
        <v>0.3</v>
      </c>
      <c r="AM20">
        <v>0.2</v>
      </c>
      <c r="AN20">
        <f t="shared" si="0"/>
        <v>0.94868329805051377</v>
      </c>
      <c r="AO20">
        <f t="shared" si="1"/>
        <v>0.63245553203367599</v>
      </c>
    </row>
    <row r="21" spans="1:42" x14ac:dyDescent="0.3">
      <c r="A21" t="s">
        <v>88</v>
      </c>
      <c r="B21">
        <v>46</v>
      </c>
      <c r="C21">
        <v>26</v>
      </c>
      <c r="D21" t="s">
        <v>89</v>
      </c>
      <c r="E21" t="s">
        <v>90</v>
      </c>
      <c r="F21" t="s">
        <v>91</v>
      </c>
      <c r="G21" t="s">
        <v>92</v>
      </c>
      <c r="H21">
        <v>46.262459999999997</v>
      </c>
      <c r="I21">
        <v>-123.981709</v>
      </c>
      <c r="J21">
        <v>10.7</v>
      </c>
      <c r="K21">
        <v>16.100000000000001</v>
      </c>
      <c r="L21">
        <v>5.9</v>
      </c>
      <c r="M21">
        <v>10.199999999999999</v>
      </c>
      <c r="N21">
        <v>1709.4</v>
      </c>
      <c r="O21" t="s">
        <v>69</v>
      </c>
      <c r="P21" t="s">
        <v>41</v>
      </c>
      <c r="Q21" t="s">
        <v>53</v>
      </c>
      <c r="R21">
        <v>11</v>
      </c>
      <c r="S21">
        <v>24</v>
      </c>
      <c r="T21">
        <v>1095</v>
      </c>
      <c r="U21">
        <v>1.0045662099999999</v>
      </c>
      <c r="V21">
        <v>2.1917808220000001</v>
      </c>
      <c r="W21" t="s">
        <v>43</v>
      </c>
      <c r="X21" t="s">
        <v>54</v>
      </c>
      <c r="Y21" t="s">
        <v>93</v>
      </c>
      <c r="Z21" t="s">
        <v>95</v>
      </c>
      <c r="AA21">
        <v>113</v>
      </c>
      <c r="AB21">
        <v>3.4785054259999999</v>
      </c>
      <c r="AC21">
        <v>10</v>
      </c>
      <c r="AD21">
        <v>96.4</v>
      </c>
      <c r="AE21">
        <v>1.8973665959999999</v>
      </c>
      <c r="AF21">
        <v>10</v>
      </c>
      <c r="AJ21">
        <v>-6.2452813039999997</v>
      </c>
      <c r="AK21">
        <v>0.10001101799999999</v>
      </c>
      <c r="AL21">
        <v>1.1000000000000001</v>
      </c>
      <c r="AM21">
        <v>0.6</v>
      </c>
      <c r="AN21">
        <f t="shared" si="0"/>
        <v>3.478505426185218</v>
      </c>
      <c r="AO21">
        <f t="shared" si="1"/>
        <v>1.8973665961010275</v>
      </c>
    </row>
    <row r="22" spans="1:42" x14ac:dyDescent="0.3">
      <c r="A22" t="s">
        <v>88</v>
      </c>
      <c r="B22">
        <v>46</v>
      </c>
      <c r="C22">
        <v>26</v>
      </c>
      <c r="D22" t="s">
        <v>89</v>
      </c>
      <c r="E22" t="s">
        <v>90</v>
      </c>
      <c r="F22" t="s">
        <v>91</v>
      </c>
      <c r="G22" t="s">
        <v>92</v>
      </c>
      <c r="H22">
        <v>46.262459999999997</v>
      </c>
      <c r="I22">
        <v>-123.981709</v>
      </c>
      <c r="J22">
        <v>10.7</v>
      </c>
      <c r="K22">
        <v>16.100000000000001</v>
      </c>
      <c r="L22">
        <v>5.9</v>
      </c>
      <c r="M22">
        <v>10.199999999999999</v>
      </c>
      <c r="N22">
        <v>1709.4</v>
      </c>
      <c r="O22" t="s">
        <v>69</v>
      </c>
      <c r="P22" t="s">
        <v>41</v>
      </c>
      <c r="Q22" t="s">
        <v>53</v>
      </c>
      <c r="R22">
        <v>11</v>
      </c>
      <c r="S22">
        <v>24</v>
      </c>
      <c r="T22">
        <v>1095</v>
      </c>
      <c r="U22">
        <v>1.0045662099999999</v>
      </c>
      <c r="V22">
        <v>2.1917808220000001</v>
      </c>
      <c r="W22" t="s">
        <v>43</v>
      </c>
      <c r="X22" t="s">
        <v>54</v>
      </c>
      <c r="Y22" t="s">
        <v>93</v>
      </c>
      <c r="Z22" t="s">
        <v>96</v>
      </c>
      <c r="AA22">
        <v>276.3</v>
      </c>
      <c r="AB22">
        <v>6.32455532</v>
      </c>
      <c r="AC22">
        <v>10</v>
      </c>
      <c r="AD22">
        <v>253.9</v>
      </c>
      <c r="AE22">
        <v>8.5381496820000002</v>
      </c>
      <c r="AF22">
        <v>10</v>
      </c>
      <c r="AJ22">
        <v>-3.1426411330000001</v>
      </c>
      <c r="AK22">
        <v>0.10315308099999999</v>
      </c>
      <c r="AL22">
        <v>2</v>
      </c>
      <c r="AM22">
        <v>2.7</v>
      </c>
      <c r="AN22">
        <f t="shared" si="0"/>
        <v>6.324555320336759</v>
      </c>
      <c r="AO22">
        <f t="shared" si="1"/>
        <v>8.538149682454625</v>
      </c>
    </row>
    <row r="23" spans="1:42" x14ac:dyDescent="0.3">
      <c r="A23" t="s">
        <v>88</v>
      </c>
      <c r="B23">
        <v>46</v>
      </c>
      <c r="C23">
        <v>26</v>
      </c>
      <c r="D23" t="s">
        <v>89</v>
      </c>
      <c r="E23" t="s">
        <v>90</v>
      </c>
      <c r="F23" t="s">
        <v>91</v>
      </c>
      <c r="G23" t="s">
        <v>92</v>
      </c>
      <c r="H23">
        <v>46.262459999999997</v>
      </c>
      <c r="I23">
        <v>-123.981709</v>
      </c>
      <c r="J23">
        <v>10.7</v>
      </c>
      <c r="K23">
        <v>16.100000000000001</v>
      </c>
      <c r="L23">
        <v>5.9</v>
      </c>
      <c r="M23">
        <v>10.199999999999999</v>
      </c>
      <c r="N23">
        <v>1709.4</v>
      </c>
      <c r="O23" t="s">
        <v>69</v>
      </c>
      <c r="P23" t="s">
        <v>41</v>
      </c>
      <c r="Q23" t="s">
        <v>53</v>
      </c>
      <c r="R23">
        <v>11</v>
      </c>
      <c r="S23">
        <v>24</v>
      </c>
      <c r="T23">
        <v>1095</v>
      </c>
      <c r="U23">
        <v>1.0045662099999999</v>
      </c>
      <c r="V23">
        <v>2.1917808220000001</v>
      </c>
      <c r="W23" t="s">
        <v>43</v>
      </c>
      <c r="X23" t="s">
        <v>54</v>
      </c>
      <c r="Y23" t="s">
        <v>93</v>
      </c>
      <c r="Z23" t="s">
        <v>97</v>
      </c>
      <c r="AA23">
        <v>138.69999999999999</v>
      </c>
      <c r="AB23">
        <v>5.6920997880000002</v>
      </c>
      <c r="AC23">
        <v>10</v>
      </c>
      <c r="AD23">
        <v>123.8</v>
      </c>
      <c r="AE23">
        <v>5.6920997880000002</v>
      </c>
      <c r="AF23">
        <v>10</v>
      </c>
      <c r="AJ23">
        <v>-2.7592592589999998</v>
      </c>
      <c r="AK23">
        <v>0.10020117100000001</v>
      </c>
      <c r="AL23">
        <v>1.8</v>
      </c>
      <c r="AM23">
        <v>1.8</v>
      </c>
      <c r="AN23">
        <f t="shared" si="0"/>
        <v>5.6920997883030831</v>
      </c>
      <c r="AO23">
        <f t="shared" si="1"/>
        <v>5.6920997883030831</v>
      </c>
    </row>
    <row r="24" spans="1:42" x14ac:dyDescent="0.3">
      <c r="A24" t="s">
        <v>88</v>
      </c>
      <c r="B24">
        <v>46</v>
      </c>
      <c r="C24">
        <v>26</v>
      </c>
      <c r="D24" t="s">
        <v>89</v>
      </c>
      <c r="E24" t="s">
        <v>90</v>
      </c>
      <c r="F24" t="s">
        <v>91</v>
      </c>
      <c r="G24" t="s">
        <v>92</v>
      </c>
      <c r="H24">
        <v>46.262459999999997</v>
      </c>
      <c r="I24">
        <v>-123.981709</v>
      </c>
      <c r="J24">
        <v>10.7</v>
      </c>
      <c r="K24">
        <v>16.100000000000001</v>
      </c>
      <c r="L24">
        <v>5.9</v>
      </c>
      <c r="M24">
        <v>10.199999999999999</v>
      </c>
      <c r="N24">
        <v>1709.4</v>
      </c>
      <c r="O24" t="s">
        <v>69</v>
      </c>
      <c r="P24" t="s">
        <v>41</v>
      </c>
      <c r="Q24" t="s">
        <v>53</v>
      </c>
      <c r="R24">
        <v>11</v>
      </c>
      <c r="S24">
        <v>30</v>
      </c>
      <c r="T24">
        <v>1095</v>
      </c>
      <c r="U24">
        <v>1.0045662099999999</v>
      </c>
      <c r="V24">
        <v>2.7397260270000001</v>
      </c>
      <c r="W24" t="s">
        <v>43</v>
      </c>
      <c r="X24" t="s">
        <v>54</v>
      </c>
      <c r="Y24" t="s">
        <v>93</v>
      </c>
      <c r="Z24" t="s">
        <v>98</v>
      </c>
      <c r="AA24">
        <v>505.2</v>
      </c>
      <c r="AB24">
        <v>53.4</v>
      </c>
      <c r="AC24">
        <v>4</v>
      </c>
      <c r="AD24">
        <v>412.2</v>
      </c>
      <c r="AE24">
        <v>19.2</v>
      </c>
      <c r="AF24">
        <v>4</v>
      </c>
      <c r="AJ24">
        <v>-2.6762451409999999</v>
      </c>
      <c r="AK24">
        <v>8.53154E-2</v>
      </c>
      <c r="AL24">
        <v>26.7</v>
      </c>
      <c r="AM24">
        <v>9.6</v>
      </c>
      <c r="AN24">
        <f t="shared" si="0"/>
        <v>53.4</v>
      </c>
      <c r="AO24">
        <f t="shared" si="1"/>
        <v>19.2</v>
      </c>
    </row>
    <row r="25" spans="1:42" x14ac:dyDescent="0.3">
      <c r="A25" t="s">
        <v>88</v>
      </c>
      <c r="B25">
        <v>46</v>
      </c>
      <c r="C25">
        <v>26</v>
      </c>
      <c r="D25" t="s">
        <v>89</v>
      </c>
      <c r="E25" t="s">
        <v>90</v>
      </c>
      <c r="F25" t="s">
        <v>91</v>
      </c>
      <c r="G25" t="s">
        <v>92</v>
      </c>
      <c r="H25">
        <v>46.262459999999997</v>
      </c>
      <c r="I25">
        <v>-123.981709</v>
      </c>
      <c r="J25">
        <v>10.7</v>
      </c>
      <c r="K25">
        <v>16.100000000000001</v>
      </c>
      <c r="L25">
        <v>5.9</v>
      </c>
      <c r="M25">
        <v>10.199999999999999</v>
      </c>
      <c r="N25">
        <v>1709.4</v>
      </c>
      <c r="O25" t="s">
        <v>69</v>
      </c>
      <c r="P25" t="s">
        <v>41</v>
      </c>
      <c r="Q25" t="s">
        <v>53</v>
      </c>
      <c r="R25">
        <v>11</v>
      </c>
      <c r="S25">
        <v>24</v>
      </c>
      <c r="T25">
        <v>1095</v>
      </c>
      <c r="U25">
        <v>1.0045662099999999</v>
      </c>
      <c r="V25">
        <v>2.1917808220000001</v>
      </c>
      <c r="W25" t="s">
        <v>43</v>
      </c>
      <c r="X25" t="s">
        <v>54</v>
      </c>
      <c r="Y25" t="s">
        <v>93</v>
      </c>
      <c r="Z25" t="s">
        <v>99</v>
      </c>
      <c r="AA25">
        <v>47.3</v>
      </c>
      <c r="AB25">
        <v>1.58113883</v>
      </c>
      <c r="AC25">
        <v>10</v>
      </c>
      <c r="AD25">
        <v>43.2</v>
      </c>
      <c r="AE25">
        <v>1.8973665959999999</v>
      </c>
      <c r="AF25">
        <v>10</v>
      </c>
      <c r="AJ25">
        <v>-2.474643725</v>
      </c>
      <c r="AK25">
        <v>9.6023212999999996E-2</v>
      </c>
      <c r="AL25">
        <v>0.5</v>
      </c>
      <c r="AM25">
        <v>0.6</v>
      </c>
      <c r="AN25">
        <f t="shared" si="0"/>
        <v>1.5811388300841898</v>
      </c>
      <c r="AO25">
        <f t="shared" si="1"/>
        <v>1.8973665961010275</v>
      </c>
    </row>
    <row r="26" spans="1:42" x14ac:dyDescent="0.3">
      <c r="A26" t="s">
        <v>88</v>
      </c>
      <c r="B26">
        <v>46</v>
      </c>
      <c r="C26">
        <v>26</v>
      </c>
      <c r="D26" t="s">
        <v>89</v>
      </c>
      <c r="E26" t="s">
        <v>90</v>
      </c>
      <c r="F26" t="s">
        <v>91</v>
      </c>
      <c r="G26" t="s">
        <v>92</v>
      </c>
      <c r="H26">
        <v>46.262459999999997</v>
      </c>
      <c r="I26">
        <v>-123.981709</v>
      </c>
      <c r="J26">
        <v>10.7</v>
      </c>
      <c r="K26">
        <v>16.100000000000001</v>
      </c>
      <c r="L26">
        <v>5.9</v>
      </c>
      <c r="M26">
        <v>10.199999999999999</v>
      </c>
      <c r="N26">
        <v>1709.4</v>
      </c>
      <c r="O26" t="s">
        <v>69</v>
      </c>
      <c r="P26" t="s">
        <v>41</v>
      </c>
      <c r="Q26" t="s">
        <v>53</v>
      </c>
      <c r="R26">
        <v>11</v>
      </c>
      <c r="S26">
        <v>30</v>
      </c>
      <c r="T26">
        <v>1095</v>
      </c>
      <c r="U26">
        <v>1.0045662099999999</v>
      </c>
      <c r="V26">
        <v>2.7397260270000001</v>
      </c>
      <c r="W26" t="s">
        <v>43</v>
      </c>
      <c r="X26" t="s">
        <v>54</v>
      </c>
      <c r="Y26" t="s">
        <v>93</v>
      </c>
      <c r="Z26" t="s">
        <v>100</v>
      </c>
      <c r="AA26">
        <v>46</v>
      </c>
      <c r="AB26">
        <v>2.6</v>
      </c>
      <c r="AC26">
        <v>4</v>
      </c>
      <c r="AD26">
        <v>39.799999999999997</v>
      </c>
      <c r="AE26">
        <v>3.6</v>
      </c>
      <c r="AF26">
        <v>4</v>
      </c>
      <c r="AJ26">
        <v>-2.2799357069999999</v>
      </c>
      <c r="AK26">
        <v>8.7153591000000002E-2</v>
      </c>
      <c r="AL26">
        <v>1.3</v>
      </c>
      <c r="AM26">
        <v>1.8</v>
      </c>
      <c r="AN26">
        <f t="shared" si="0"/>
        <v>2.6</v>
      </c>
      <c r="AO26">
        <f t="shared" si="1"/>
        <v>3.6</v>
      </c>
    </row>
    <row r="27" spans="1:42" x14ac:dyDescent="0.3">
      <c r="A27" t="s">
        <v>88</v>
      </c>
      <c r="B27">
        <v>46</v>
      </c>
      <c r="C27">
        <v>26</v>
      </c>
      <c r="D27" t="s">
        <v>89</v>
      </c>
      <c r="E27" t="s">
        <v>90</v>
      </c>
      <c r="F27" t="s">
        <v>91</v>
      </c>
      <c r="G27" t="s">
        <v>92</v>
      </c>
      <c r="H27">
        <v>46.262459999999997</v>
      </c>
      <c r="I27">
        <v>-123.981709</v>
      </c>
      <c r="J27">
        <v>10.7</v>
      </c>
      <c r="K27">
        <v>16.100000000000001</v>
      </c>
      <c r="L27">
        <v>5.9</v>
      </c>
      <c r="M27">
        <v>10.199999999999999</v>
      </c>
      <c r="N27">
        <v>1709.4</v>
      </c>
      <c r="O27" t="s">
        <v>69</v>
      </c>
      <c r="P27" t="s">
        <v>41</v>
      </c>
      <c r="Q27" t="s">
        <v>53</v>
      </c>
      <c r="R27">
        <v>11</v>
      </c>
      <c r="S27">
        <v>24</v>
      </c>
      <c r="T27">
        <v>1095</v>
      </c>
      <c r="U27">
        <v>1.0045662099999999</v>
      </c>
      <c r="V27">
        <v>2.1917808220000001</v>
      </c>
      <c r="W27" t="s">
        <v>43</v>
      </c>
      <c r="X27" t="s">
        <v>54</v>
      </c>
      <c r="Y27" t="s">
        <v>93</v>
      </c>
      <c r="Z27" t="s">
        <v>101</v>
      </c>
      <c r="AA27">
        <v>96.4</v>
      </c>
      <c r="AB27">
        <v>9.1706052140000001</v>
      </c>
      <c r="AC27">
        <v>10</v>
      </c>
      <c r="AD27">
        <v>87.5</v>
      </c>
      <c r="AE27">
        <v>8.2219219159999994</v>
      </c>
      <c r="AF27">
        <v>10</v>
      </c>
      <c r="AJ27">
        <v>-1.077186642</v>
      </c>
      <c r="AK27">
        <v>0.200164495</v>
      </c>
      <c r="AL27">
        <v>2.9</v>
      </c>
      <c r="AM27">
        <v>2.6</v>
      </c>
      <c r="AN27">
        <f t="shared" si="0"/>
        <v>9.170605214488301</v>
      </c>
      <c r="AO27">
        <f t="shared" si="1"/>
        <v>8.2219219164377879</v>
      </c>
    </row>
    <row r="28" spans="1:42" x14ac:dyDescent="0.3">
      <c r="A28" t="s">
        <v>88</v>
      </c>
      <c r="B28">
        <v>46</v>
      </c>
      <c r="C28">
        <v>26</v>
      </c>
      <c r="D28" t="s">
        <v>89</v>
      </c>
      <c r="E28" t="s">
        <v>90</v>
      </c>
      <c r="F28" t="s">
        <v>91</v>
      </c>
      <c r="G28" t="s">
        <v>92</v>
      </c>
      <c r="H28">
        <v>46.262459999999997</v>
      </c>
      <c r="I28">
        <v>-123.981709</v>
      </c>
      <c r="J28">
        <v>10.7</v>
      </c>
      <c r="K28">
        <v>16.100000000000001</v>
      </c>
      <c r="L28">
        <v>5.9</v>
      </c>
      <c r="M28">
        <v>10.199999999999999</v>
      </c>
      <c r="N28">
        <v>1709.4</v>
      </c>
      <c r="O28" t="s">
        <v>69</v>
      </c>
      <c r="P28" t="s">
        <v>41</v>
      </c>
      <c r="Q28" t="s">
        <v>53</v>
      </c>
      <c r="R28">
        <v>11</v>
      </c>
      <c r="S28">
        <v>28</v>
      </c>
      <c r="T28">
        <v>1095</v>
      </c>
      <c r="U28">
        <v>1.0045662099999999</v>
      </c>
      <c r="V28">
        <v>2.5570776259999999</v>
      </c>
      <c r="W28" t="s">
        <v>43</v>
      </c>
      <c r="X28" t="s">
        <v>57</v>
      </c>
      <c r="Y28" t="s">
        <v>93</v>
      </c>
      <c r="Z28" t="s">
        <v>102</v>
      </c>
      <c r="AA28">
        <v>0.79900000000000004</v>
      </c>
      <c r="AB28">
        <v>2.2135944000000001E-2</v>
      </c>
      <c r="AC28">
        <v>10</v>
      </c>
      <c r="AD28">
        <v>0.81100000000000005</v>
      </c>
      <c r="AE28">
        <v>2.5298220999999999E-2</v>
      </c>
      <c r="AF28">
        <v>10</v>
      </c>
      <c r="AJ28">
        <v>0.53215208400000003</v>
      </c>
      <c r="AK28">
        <v>8.6033876999999995E-2</v>
      </c>
      <c r="AL28">
        <v>7.0000000000000001E-3</v>
      </c>
      <c r="AM28">
        <v>8.0000000000000002E-3</v>
      </c>
      <c r="AN28">
        <f t="shared" si="0"/>
        <v>2.2135943621178659E-2</v>
      </c>
      <c r="AO28">
        <f t="shared" si="1"/>
        <v>2.5298221281347035E-2</v>
      </c>
    </row>
    <row r="29" spans="1:42" x14ac:dyDescent="0.3">
      <c r="A29" t="s">
        <v>88</v>
      </c>
      <c r="B29">
        <v>73</v>
      </c>
      <c r="C29">
        <v>4</v>
      </c>
      <c r="D29" t="s">
        <v>103</v>
      </c>
      <c r="E29" t="s">
        <v>104</v>
      </c>
      <c r="F29" t="s">
        <v>105</v>
      </c>
      <c r="H29">
        <v>46.860759999999999</v>
      </c>
      <c r="I29">
        <v>-113.985889</v>
      </c>
      <c r="J29">
        <v>7.4</v>
      </c>
      <c r="K29">
        <v>19.600000000000001</v>
      </c>
      <c r="L29">
        <v>-3.9</v>
      </c>
      <c r="M29">
        <v>23.5</v>
      </c>
      <c r="N29">
        <v>433</v>
      </c>
      <c r="O29" t="s">
        <v>57</v>
      </c>
      <c r="P29" t="s">
        <v>41</v>
      </c>
      <c r="Q29" t="s">
        <v>106</v>
      </c>
      <c r="R29">
        <v>12</v>
      </c>
      <c r="S29">
        <v>3</v>
      </c>
      <c r="T29">
        <v>80</v>
      </c>
      <c r="U29">
        <v>15</v>
      </c>
      <c r="V29">
        <v>3.75</v>
      </c>
      <c r="W29" t="s">
        <v>43</v>
      </c>
      <c r="X29" t="s">
        <v>57</v>
      </c>
      <c r="Y29" t="s">
        <v>107</v>
      </c>
      <c r="Z29" t="s">
        <v>108</v>
      </c>
      <c r="AA29">
        <v>0.82</v>
      </c>
      <c r="AB29" s="3">
        <v>0.39661064030103882</v>
      </c>
      <c r="AC29">
        <v>13</v>
      </c>
      <c r="AD29">
        <v>0.88</v>
      </c>
      <c r="AE29">
        <v>0.3</v>
      </c>
      <c r="AF29">
        <v>9</v>
      </c>
      <c r="AH29">
        <v>1.64</v>
      </c>
      <c r="AJ29">
        <v>2.048327E-3</v>
      </c>
      <c r="AK29">
        <v>0.218359889</v>
      </c>
      <c r="AL29">
        <v>0.11</v>
      </c>
      <c r="AM29">
        <v>0.1</v>
      </c>
      <c r="AN29">
        <f t="shared" si="0"/>
        <v>0.39661064030103882</v>
      </c>
      <c r="AO29">
        <f t="shared" si="1"/>
        <v>0.30000000000000004</v>
      </c>
      <c r="AP29" s="3" t="s">
        <v>153</v>
      </c>
    </row>
    <row r="30" spans="1:42" x14ac:dyDescent="0.3">
      <c r="A30" t="s">
        <v>88</v>
      </c>
      <c r="B30">
        <v>72</v>
      </c>
      <c r="C30">
        <v>4</v>
      </c>
      <c r="D30" t="s">
        <v>103</v>
      </c>
      <c r="E30" t="s">
        <v>104</v>
      </c>
      <c r="F30" t="s">
        <v>109</v>
      </c>
      <c r="G30" t="s">
        <v>110</v>
      </c>
      <c r="H30">
        <v>48.287142000000003</v>
      </c>
      <c r="I30">
        <v>2.6763059999999999</v>
      </c>
      <c r="J30">
        <v>12.4</v>
      </c>
      <c r="K30">
        <v>20.5</v>
      </c>
      <c r="L30">
        <v>5</v>
      </c>
      <c r="M30">
        <v>15.5</v>
      </c>
      <c r="N30">
        <v>637.4</v>
      </c>
      <c r="O30" t="s">
        <v>69</v>
      </c>
      <c r="P30" t="s">
        <v>41</v>
      </c>
      <c r="Q30" t="s">
        <v>111</v>
      </c>
      <c r="R30">
        <v>1</v>
      </c>
      <c r="S30">
        <v>40</v>
      </c>
      <c r="T30">
        <v>80</v>
      </c>
      <c r="U30">
        <v>1.25</v>
      </c>
      <c r="V30">
        <v>50</v>
      </c>
      <c r="W30" t="s">
        <v>43</v>
      </c>
      <c r="X30" t="s">
        <v>44</v>
      </c>
      <c r="Y30" t="s">
        <v>73</v>
      </c>
      <c r="Z30" t="s">
        <v>112</v>
      </c>
      <c r="AA30">
        <v>4.8099999999999996</v>
      </c>
      <c r="AB30">
        <v>4.3307043309999997</v>
      </c>
      <c r="AC30">
        <v>62</v>
      </c>
      <c r="AD30">
        <v>3.12</v>
      </c>
      <c r="AE30">
        <v>5.8289621719999998</v>
      </c>
      <c r="AF30">
        <v>78</v>
      </c>
      <c r="AJ30">
        <v>-0.32609285900000001</v>
      </c>
      <c r="AK30">
        <v>0.20802139</v>
      </c>
      <c r="AL30">
        <v>0.55000000000000004</v>
      </c>
      <c r="AM30">
        <v>0.66</v>
      </c>
      <c r="AN30">
        <f t="shared" si="0"/>
        <v>4.3307043307064967</v>
      </c>
      <c r="AO30">
        <f t="shared" si="1"/>
        <v>5.8289621717763795</v>
      </c>
    </row>
    <row r="31" spans="1:42" x14ac:dyDescent="0.3">
      <c r="A31" t="s">
        <v>88</v>
      </c>
      <c r="B31">
        <v>72</v>
      </c>
      <c r="C31">
        <v>4</v>
      </c>
      <c r="D31" t="s">
        <v>103</v>
      </c>
      <c r="E31" t="s">
        <v>104</v>
      </c>
      <c r="F31" t="s">
        <v>109</v>
      </c>
      <c r="G31" t="s">
        <v>110</v>
      </c>
      <c r="H31">
        <v>48.287142000000003</v>
      </c>
      <c r="I31">
        <v>2.6763059999999999</v>
      </c>
      <c r="J31">
        <v>12.4</v>
      </c>
      <c r="K31">
        <v>20.5</v>
      </c>
      <c r="L31">
        <v>5</v>
      </c>
      <c r="M31">
        <v>15.5</v>
      </c>
      <c r="N31">
        <v>637.4</v>
      </c>
      <c r="O31" t="s">
        <v>69</v>
      </c>
      <c r="P31" t="s">
        <v>41</v>
      </c>
      <c r="Q31" t="s">
        <v>111</v>
      </c>
      <c r="R31">
        <v>1</v>
      </c>
      <c r="S31">
        <v>40</v>
      </c>
      <c r="T31">
        <v>80</v>
      </c>
      <c r="U31">
        <v>1.25</v>
      </c>
      <c r="V31">
        <v>50</v>
      </c>
      <c r="W31" t="s">
        <v>43</v>
      </c>
      <c r="X31" t="s">
        <v>44</v>
      </c>
      <c r="Y31" t="s">
        <v>73</v>
      </c>
      <c r="Z31" t="s">
        <v>113</v>
      </c>
      <c r="AA31">
        <v>5.0599999999999996</v>
      </c>
      <c r="AB31">
        <v>2.8346428349999999</v>
      </c>
      <c r="AC31">
        <v>62</v>
      </c>
      <c r="AD31">
        <v>4.3</v>
      </c>
      <c r="AE31">
        <v>2.9144810859999999</v>
      </c>
      <c r="AF31">
        <v>78</v>
      </c>
      <c r="AH31">
        <v>2.5099999999999998</v>
      </c>
      <c r="AJ31">
        <v>-0.26584379299999999</v>
      </c>
      <c r="AK31">
        <v>0.223354793</v>
      </c>
      <c r="AL31">
        <v>0.36</v>
      </c>
      <c r="AM31">
        <v>0.33</v>
      </c>
      <c r="AN31">
        <f t="shared" si="0"/>
        <v>2.834642834644252</v>
      </c>
      <c r="AO31">
        <f t="shared" si="1"/>
        <v>2.9144810858881898</v>
      </c>
    </row>
    <row r="32" spans="1:42" x14ac:dyDescent="0.3">
      <c r="A32" t="s">
        <v>88</v>
      </c>
      <c r="B32">
        <v>64</v>
      </c>
      <c r="C32">
        <v>4</v>
      </c>
      <c r="D32" t="s">
        <v>103</v>
      </c>
      <c r="E32" t="s">
        <v>104</v>
      </c>
      <c r="F32" t="s">
        <v>114</v>
      </c>
      <c r="G32" t="s">
        <v>115</v>
      </c>
      <c r="H32">
        <v>52.156920999999997</v>
      </c>
      <c r="I32">
        <v>4.4852249999999998</v>
      </c>
      <c r="J32">
        <v>10</v>
      </c>
      <c r="K32">
        <v>16</v>
      </c>
      <c r="L32">
        <v>2</v>
      </c>
      <c r="M32">
        <v>14</v>
      </c>
      <c r="N32">
        <v>820</v>
      </c>
      <c r="O32" t="s">
        <v>69</v>
      </c>
      <c r="P32" t="s">
        <v>41</v>
      </c>
      <c r="Q32" t="s">
        <v>111</v>
      </c>
      <c r="R32">
        <v>3</v>
      </c>
      <c r="S32">
        <v>32</v>
      </c>
      <c r="T32">
        <v>80</v>
      </c>
      <c r="U32">
        <v>3.75</v>
      </c>
      <c r="V32">
        <v>40</v>
      </c>
      <c r="W32" t="s">
        <v>71</v>
      </c>
      <c r="X32" t="s">
        <v>72</v>
      </c>
      <c r="Y32" t="s">
        <v>73</v>
      </c>
      <c r="Z32" t="s">
        <v>116</v>
      </c>
      <c r="AA32">
        <v>1071</v>
      </c>
      <c r="AB32" s="3">
        <v>957</v>
      </c>
      <c r="AC32">
        <v>12</v>
      </c>
      <c r="AD32">
        <v>668</v>
      </c>
      <c r="AE32" s="3">
        <v>458</v>
      </c>
      <c r="AF32">
        <v>12</v>
      </c>
      <c r="AH32">
        <v>1.1399999999999999</v>
      </c>
      <c r="AJ32">
        <v>-0.16196797499999999</v>
      </c>
      <c r="AK32">
        <v>0.29822097400000003</v>
      </c>
      <c r="AP32" s="3" t="s">
        <v>158</v>
      </c>
    </row>
    <row r="33" spans="1:42" x14ac:dyDescent="0.3">
      <c r="A33" t="s">
        <v>88</v>
      </c>
      <c r="B33">
        <v>64</v>
      </c>
      <c r="C33">
        <v>4</v>
      </c>
      <c r="D33" t="s">
        <v>103</v>
      </c>
      <c r="E33" t="s">
        <v>104</v>
      </c>
      <c r="F33" t="s">
        <v>114</v>
      </c>
      <c r="G33" t="s">
        <v>115</v>
      </c>
      <c r="H33">
        <v>52.156920999999997</v>
      </c>
      <c r="I33">
        <v>4.4852249999999998</v>
      </c>
      <c r="J33">
        <v>10</v>
      </c>
      <c r="K33">
        <v>16</v>
      </c>
      <c r="L33">
        <v>2</v>
      </c>
      <c r="M33">
        <v>14</v>
      </c>
      <c r="N33">
        <v>820</v>
      </c>
      <c r="O33" t="s">
        <v>69</v>
      </c>
      <c r="P33" t="s">
        <v>41</v>
      </c>
      <c r="Q33" t="s">
        <v>111</v>
      </c>
      <c r="R33">
        <v>3</v>
      </c>
      <c r="S33">
        <v>32</v>
      </c>
      <c r="T33">
        <v>80</v>
      </c>
      <c r="U33">
        <v>3.75</v>
      </c>
      <c r="V33">
        <v>40</v>
      </c>
      <c r="W33" t="s">
        <v>71</v>
      </c>
      <c r="X33" t="s">
        <v>72</v>
      </c>
      <c r="Y33" t="s">
        <v>73</v>
      </c>
      <c r="Z33" t="s">
        <v>117</v>
      </c>
      <c r="AA33">
        <v>17.600000000000001</v>
      </c>
      <c r="AB33" s="3">
        <v>10.9</v>
      </c>
      <c r="AC33">
        <v>12</v>
      </c>
      <c r="AD33">
        <v>15.9</v>
      </c>
      <c r="AE33" s="3">
        <v>10.7</v>
      </c>
      <c r="AF33">
        <v>12</v>
      </c>
      <c r="AJ33">
        <v>-4.7458084999999997E-2</v>
      </c>
      <c r="AK33">
        <v>0.12706856499999999</v>
      </c>
      <c r="AP33" s="3" t="s">
        <v>158</v>
      </c>
    </row>
    <row r="34" spans="1:42" x14ac:dyDescent="0.3">
      <c r="A34" t="s">
        <v>88</v>
      </c>
      <c r="B34">
        <v>64</v>
      </c>
      <c r="C34">
        <v>4</v>
      </c>
      <c r="D34" t="s">
        <v>103</v>
      </c>
      <c r="E34" t="s">
        <v>104</v>
      </c>
      <c r="F34" t="s">
        <v>114</v>
      </c>
      <c r="G34" t="s">
        <v>115</v>
      </c>
      <c r="H34">
        <v>52.156920999999997</v>
      </c>
      <c r="I34">
        <v>4.4852249999999998</v>
      </c>
      <c r="J34">
        <v>10</v>
      </c>
      <c r="K34">
        <v>16</v>
      </c>
      <c r="L34">
        <v>2</v>
      </c>
      <c r="M34">
        <v>14</v>
      </c>
      <c r="N34">
        <v>820</v>
      </c>
      <c r="O34" t="s">
        <v>69</v>
      </c>
      <c r="P34" t="s">
        <v>41</v>
      </c>
      <c r="Q34" t="s">
        <v>111</v>
      </c>
      <c r="R34">
        <v>3</v>
      </c>
      <c r="S34">
        <v>32</v>
      </c>
      <c r="T34">
        <v>80</v>
      </c>
      <c r="U34">
        <v>3.75</v>
      </c>
      <c r="V34">
        <v>40</v>
      </c>
      <c r="W34" t="s">
        <v>71</v>
      </c>
      <c r="X34" t="s">
        <v>72</v>
      </c>
      <c r="Y34" t="s">
        <v>73</v>
      </c>
      <c r="Z34" t="s">
        <v>118</v>
      </c>
      <c r="AA34">
        <v>624</v>
      </c>
      <c r="AB34" s="3">
        <v>397</v>
      </c>
      <c r="AC34">
        <v>12</v>
      </c>
      <c r="AD34">
        <v>806</v>
      </c>
      <c r="AE34" s="3">
        <v>890</v>
      </c>
      <c r="AF34">
        <v>12</v>
      </c>
      <c r="AH34">
        <v>0.36</v>
      </c>
      <c r="AJ34">
        <v>7.9633309999999999E-2</v>
      </c>
      <c r="AK34">
        <v>0.19995915</v>
      </c>
      <c r="AP34" s="3" t="s">
        <v>158</v>
      </c>
    </row>
    <row r="35" spans="1:42" x14ac:dyDescent="0.3">
      <c r="A35" t="s">
        <v>88</v>
      </c>
      <c r="B35">
        <v>64</v>
      </c>
      <c r="C35">
        <v>4</v>
      </c>
      <c r="D35" t="s">
        <v>103</v>
      </c>
      <c r="E35" t="s">
        <v>104</v>
      </c>
      <c r="F35" t="s">
        <v>114</v>
      </c>
      <c r="G35" t="s">
        <v>115</v>
      </c>
      <c r="H35">
        <v>52.156920999999997</v>
      </c>
      <c r="I35">
        <v>4.4852249999999998</v>
      </c>
      <c r="J35">
        <v>10</v>
      </c>
      <c r="K35">
        <v>16</v>
      </c>
      <c r="L35">
        <v>2</v>
      </c>
      <c r="M35">
        <v>14</v>
      </c>
      <c r="N35">
        <v>820</v>
      </c>
      <c r="O35" t="s">
        <v>69</v>
      </c>
      <c r="P35" t="s">
        <v>41</v>
      </c>
      <c r="Q35" t="s">
        <v>111</v>
      </c>
      <c r="R35">
        <v>3</v>
      </c>
      <c r="S35">
        <v>32</v>
      </c>
      <c r="T35">
        <v>80</v>
      </c>
      <c r="U35">
        <v>3.75</v>
      </c>
      <c r="V35">
        <v>40</v>
      </c>
      <c r="W35" t="s">
        <v>71</v>
      </c>
      <c r="X35" t="s">
        <v>54</v>
      </c>
      <c r="Y35" t="s">
        <v>73</v>
      </c>
      <c r="Z35" t="s">
        <v>99</v>
      </c>
      <c r="AA35">
        <v>15.6</v>
      </c>
      <c r="AB35" s="3">
        <v>0.2</v>
      </c>
      <c r="AC35">
        <v>12</v>
      </c>
      <c r="AD35">
        <v>15.1</v>
      </c>
      <c r="AE35" s="3">
        <v>0.5</v>
      </c>
      <c r="AF35">
        <v>12</v>
      </c>
      <c r="AH35">
        <v>5.89</v>
      </c>
      <c r="AJ35">
        <v>-0.395903791</v>
      </c>
      <c r="AK35">
        <v>0.21111111099999999</v>
      </c>
      <c r="AP35" s="3" t="s">
        <v>158</v>
      </c>
    </row>
    <row r="36" spans="1:42" x14ac:dyDescent="0.3">
      <c r="A36" t="s">
        <v>88</v>
      </c>
      <c r="B36">
        <v>64</v>
      </c>
      <c r="C36">
        <v>4</v>
      </c>
      <c r="D36" t="s">
        <v>103</v>
      </c>
      <c r="E36" t="s">
        <v>104</v>
      </c>
      <c r="F36" t="s">
        <v>114</v>
      </c>
      <c r="G36" t="s">
        <v>115</v>
      </c>
      <c r="H36">
        <v>52.156920999999997</v>
      </c>
      <c r="I36">
        <v>4.4852249999999998</v>
      </c>
      <c r="J36">
        <v>10</v>
      </c>
      <c r="K36">
        <v>16</v>
      </c>
      <c r="L36">
        <v>2</v>
      </c>
      <c r="M36">
        <v>14</v>
      </c>
      <c r="N36">
        <v>820</v>
      </c>
      <c r="O36" t="s">
        <v>69</v>
      </c>
      <c r="P36" t="s">
        <v>41</v>
      </c>
      <c r="Q36" t="s">
        <v>111</v>
      </c>
      <c r="R36">
        <v>3</v>
      </c>
      <c r="S36">
        <v>32</v>
      </c>
      <c r="T36">
        <v>80</v>
      </c>
      <c r="U36">
        <v>3.75</v>
      </c>
      <c r="V36">
        <v>40</v>
      </c>
      <c r="W36" t="s">
        <v>75</v>
      </c>
      <c r="X36" t="s">
        <v>54</v>
      </c>
      <c r="Y36" t="s">
        <v>73</v>
      </c>
      <c r="Z36" t="s">
        <v>99</v>
      </c>
      <c r="AA36">
        <v>15.4</v>
      </c>
      <c r="AB36" s="3">
        <v>0.4</v>
      </c>
      <c r="AC36">
        <v>12</v>
      </c>
      <c r="AD36">
        <v>15</v>
      </c>
      <c r="AE36" s="3">
        <v>0.5</v>
      </c>
      <c r="AF36">
        <v>13</v>
      </c>
      <c r="AH36">
        <v>4.9400000000000004</v>
      </c>
      <c r="AJ36">
        <v>-0.25794107799999999</v>
      </c>
      <c r="AK36">
        <v>0.10671285799999999</v>
      </c>
      <c r="AP36" s="3" t="s">
        <v>158</v>
      </c>
    </row>
    <row r="37" spans="1:42" x14ac:dyDescent="0.3">
      <c r="A37" t="s">
        <v>88</v>
      </c>
      <c r="B37">
        <v>64</v>
      </c>
      <c r="C37">
        <v>4</v>
      </c>
      <c r="D37" t="s">
        <v>103</v>
      </c>
      <c r="E37" t="s">
        <v>104</v>
      </c>
      <c r="F37" t="s">
        <v>114</v>
      </c>
      <c r="G37" t="s">
        <v>115</v>
      </c>
      <c r="H37">
        <v>52.156920999999997</v>
      </c>
      <c r="I37">
        <v>4.4852249999999998</v>
      </c>
      <c r="J37">
        <v>10</v>
      </c>
      <c r="K37">
        <v>16</v>
      </c>
      <c r="L37">
        <v>2</v>
      </c>
      <c r="M37">
        <v>14</v>
      </c>
      <c r="N37">
        <v>820</v>
      </c>
      <c r="O37" t="s">
        <v>69</v>
      </c>
      <c r="P37" t="s">
        <v>41</v>
      </c>
      <c r="Q37" t="s">
        <v>111</v>
      </c>
      <c r="R37">
        <v>3</v>
      </c>
      <c r="S37">
        <v>32</v>
      </c>
      <c r="T37">
        <v>80</v>
      </c>
      <c r="U37">
        <v>3.75</v>
      </c>
      <c r="V37">
        <v>40</v>
      </c>
      <c r="W37" t="s">
        <v>43</v>
      </c>
      <c r="X37" t="s">
        <v>54</v>
      </c>
      <c r="Y37" t="s">
        <v>73</v>
      </c>
      <c r="Z37" t="s">
        <v>99</v>
      </c>
      <c r="AA37">
        <v>15.5</v>
      </c>
      <c r="AB37" s="3">
        <v>0.4</v>
      </c>
      <c r="AC37">
        <v>47</v>
      </c>
      <c r="AD37">
        <v>15.1</v>
      </c>
      <c r="AE37" s="3">
        <v>0.5</v>
      </c>
      <c r="AF37" s="3">
        <v>53</v>
      </c>
      <c r="AH37">
        <v>20.67</v>
      </c>
      <c r="AJ37">
        <v>-0.17989513100000001</v>
      </c>
      <c r="AK37">
        <v>0.20088888899999999</v>
      </c>
      <c r="AP37" s="3" t="s">
        <v>157</v>
      </c>
    </row>
    <row r="38" spans="1:42" x14ac:dyDescent="0.3">
      <c r="A38" t="s">
        <v>88</v>
      </c>
      <c r="B38">
        <v>62</v>
      </c>
      <c r="C38">
        <v>4</v>
      </c>
      <c r="D38" t="s">
        <v>103</v>
      </c>
      <c r="E38" t="s">
        <v>104</v>
      </c>
      <c r="F38" t="s">
        <v>119</v>
      </c>
      <c r="G38" t="s">
        <v>120</v>
      </c>
      <c r="H38">
        <v>55.713087999999999</v>
      </c>
      <c r="I38">
        <v>13.207184</v>
      </c>
      <c r="J38">
        <v>7</v>
      </c>
      <c r="K38">
        <v>17</v>
      </c>
      <c r="L38">
        <v>-1</v>
      </c>
      <c r="M38">
        <v>18</v>
      </c>
      <c r="N38">
        <v>629</v>
      </c>
      <c r="O38" t="s">
        <v>57</v>
      </c>
      <c r="P38" t="s">
        <v>41</v>
      </c>
      <c r="Q38" t="s">
        <v>42</v>
      </c>
      <c r="R38">
        <v>-11</v>
      </c>
      <c r="S38">
        <v>1</v>
      </c>
      <c r="T38">
        <v>80</v>
      </c>
      <c r="U38">
        <v>-13.75</v>
      </c>
      <c r="V38">
        <v>1.25</v>
      </c>
      <c r="W38" t="s">
        <v>75</v>
      </c>
      <c r="X38" t="s">
        <v>54</v>
      </c>
      <c r="Y38" t="s">
        <v>73</v>
      </c>
      <c r="Z38" s="2" t="s">
        <v>121</v>
      </c>
      <c r="AA38">
        <v>0.04</v>
      </c>
      <c r="AB38">
        <v>0.89078617000000004</v>
      </c>
      <c r="AC38">
        <v>15</v>
      </c>
      <c r="AD38">
        <v>-0.24</v>
      </c>
      <c r="AE38">
        <v>0.76485292699999996</v>
      </c>
      <c r="AF38">
        <v>26</v>
      </c>
      <c r="AJ38">
        <v>-0.35342422299999998</v>
      </c>
      <c r="AK38">
        <v>0.43827370799999998</v>
      </c>
      <c r="AL38">
        <v>0.23</v>
      </c>
      <c r="AM38">
        <v>0.15</v>
      </c>
      <c r="AN38">
        <f t="shared" si="0"/>
        <v>0.89078616962770596</v>
      </c>
      <c r="AO38">
        <f t="shared" si="1"/>
        <v>0.76485292703891761</v>
      </c>
    </row>
    <row r="39" spans="1:42" x14ac:dyDescent="0.3">
      <c r="A39" t="s">
        <v>88</v>
      </c>
      <c r="B39">
        <v>62</v>
      </c>
      <c r="C39">
        <v>4</v>
      </c>
      <c r="D39" t="s">
        <v>103</v>
      </c>
      <c r="E39" t="s">
        <v>104</v>
      </c>
      <c r="F39" t="s">
        <v>119</v>
      </c>
      <c r="G39" t="s">
        <v>120</v>
      </c>
      <c r="H39">
        <v>55.713087999999999</v>
      </c>
      <c r="I39">
        <v>13.207184</v>
      </c>
      <c r="J39">
        <v>7</v>
      </c>
      <c r="K39">
        <v>17</v>
      </c>
      <c r="L39">
        <v>-1</v>
      </c>
      <c r="M39">
        <v>18</v>
      </c>
      <c r="N39">
        <v>629</v>
      </c>
      <c r="O39" t="s">
        <v>57</v>
      </c>
      <c r="P39" t="s">
        <v>41</v>
      </c>
      <c r="Q39" t="s">
        <v>42</v>
      </c>
      <c r="R39">
        <v>-11</v>
      </c>
      <c r="S39">
        <v>1</v>
      </c>
      <c r="T39">
        <v>80</v>
      </c>
      <c r="U39">
        <v>-13.75</v>
      </c>
      <c r="V39">
        <v>1.25</v>
      </c>
      <c r="W39" t="s">
        <v>71</v>
      </c>
      <c r="X39" t="s">
        <v>54</v>
      </c>
      <c r="Y39" t="s">
        <v>73</v>
      </c>
      <c r="Z39" s="2" t="s">
        <v>121</v>
      </c>
      <c r="AA39">
        <v>-0.12</v>
      </c>
      <c r="AB39">
        <v>0.84427483699999994</v>
      </c>
      <c r="AC39">
        <v>22</v>
      </c>
      <c r="AD39">
        <v>0.33</v>
      </c>
      <c r="AE39">
        <v>0.83282651299999999</v>
      </c>
      <c r="AF39">
        <v>24</v>
      </c>
      <c r="AJ39">
        <v>0.54885857100000002</v>
      </c>
      <c r="AK39">
        <v>0.40149337499999999</v>
      </c>
      <c r="AL39">
        <v>0.18</v>
      </c>
      <c r="AM39">
        <v>0.17</v>
      </c>
      <c r="AN39">
        <f t="shared" si="0"/>
        <v>0.84427483676821735</v>
      </c>
      <c r="AO39">
        <f t="shared" si="1"/>
        <v>0.83282651254628048</v>
      </c>
    </row>
    <row r="40" spans="1:42" x14ac:dyDescent="0.3">
      <c r="A40" t="s">
        <v>88</v>
      </c>
      <c r="B40">
        <v>62</v>
      </c>
      <c r="C40">
        <v>4</v>
      </c>
      <c r="D40" t="s">
        <v>103</v>
      </c>
      <c r="E40" t="s">
        <v>104</v>
      </c>
      <c r="F40" t="s">
        <v>119</v>
      </c>
      <c r="G40" t="s">
        <v>120</v>
      </c>
      <c r="H40">
        <v>55.713087999999999</v>
      </c>
      <c r="I40">
        <v>13.207184</v>
      </c>
      <c r="J40">
        <v>7</v>
      </c>
      <c r="K40">
        <v>17</v>
      </c>
      <c r="L40">
        <v>-1</v>
      </c>
      <c r="M40">
        <v>18</v>
      </c>
      <c r="N40">
        <v>629</v>
      </c>
      <c r="O40" t="s">
        <v>57</v>
      </c>
      <c r="P40" t="s">
        <v>41</v>
      </c>
      <c r="Q40" t="s">
        <v>42</v>
      </c>
      <c r="R40">
        <v>-11</v>
      </c>
      <c r="S40">
        <v>1</v>
      </c>
      <c r="T40">
        <v>80</v>
      </c>
      <c r="U40">
        <v>-13.75</v>
      </c>
      <c r="V40">
        <v>1.25</v>
      </c>
      <c r="W40" t="s">
        <v>43</v>
      </c>
      <c r="X40" t="s">
        <v>57</v>
      </c>
      <c r="Y40" t="s">
        <v>73</v>
      </c>
      <c r="Z40" t="s">
        <v>122</v>
      </c>
      <c r="AA40">
        <v>1.63</v>
      </c>
      <c r="AB40">
        <v>0.57628118100000003</v>
      </c>
      <c r="AC40">
        <v>41</v>
      </c>
      <c r="AD40">
        <v>1.58</v>
      </c>
      <c r="AE40" s="3">
        <v>0.56000000000000005</v>
      </c>
      <c r="AF40" s="3">
        <v>49</v>
      </c>
      <c r="AJ40">
        <v>-8.4293183999999993E-2</v>
      </c>
      <c r="AK40">
        <v>0.21190678399999999</v>
      </c>
      <c r="AL40">
        <v>0.09</v>
      </c>
      <c r="AM40">
        <v>0.08</v>
      </c>
      <c r="AN40">
        <f t="shared" si="0"/>
        <v>0.57628118136895634</v>
      </c>
      <c r="AO40">
        <f t="shared" si="1"/>
        <v>0.56000000000000005</v>
      </c>
      <c r="AP40" s="3" t="s">
        <v>160</v>
      </c>
    </row>
    <row r="41" spans="1:42" x14ac:dyDescent="0.3">
      <c r="A41" t="s">
        <v>88</v>
      </c>
      <c r="B41">
        <v>112</v>
      </c>
      <c r="C41">
        <v>69</v>
      </c>
      <c r="D41" t="s">
        <v>123</v>
      </c>
      <c r="E41" t="s">
        <v>124</v>
      </c>
      <c r="F41" t="s">
        <v>125</v>
      </c>
      <c r="G41" t="s">
        <v>126</v>
      </c>
      <c r="H41">
        <v>65.200012999999998</v>
      </c>
      <c r="I41">
        <v>10.999857</v>
      </c>
      <c r="J41">
        <v>5.9</v>
      </c>
      <c r="K41">
        <v>12.5</v>
      </c>
      <c r="L41">
        <v>0.6</v>
      </c>
      <c r="M41">
        <v>11.9</v>
      </c>
      <c r="N41">
        <v>855</v>
      </c>
      <c r="O41" t="s">
        <v>69</v>
      </c>
      <c r="P41" t="s">
        <v>41</v>
      </c>
      <c r="Q41" t="s">
        <v>53</v>
      </c>
      <c r="R41">
        <v>12</v>
      </c>
      <c r="S41">
        <v>4</v>
      </c>
      <c r="T41">
        <v>730</v>
      </c>
      <c r="U41">
        <v>1.6438356000000001E-2</v>
      </c>
      <c r="V41">
        <v>5.4794520000000001E-3</v>
      </c>
      <c r="W41" t="s">
        <v>43</v>
      </c>
      <c r="X41" t="s">
        <v>57</v>
      </c>
      <c r="Y41" t="s">
        <v>127</v>
      </c>
      <c r="Z41" t="s">
        <v>128</v>
      </c>
      <c r="AA41">
        <v>11.1</v>
      </c>
      <c r="AB41">
        <v>1.5947413580000001</v>
      </c>
      <c r="AC41" s="2">
        <v>22</v>
      </c>
      <c r="AD41">
        <v>7.4</v>
      </c>
      <c r="AE41">
        <v>1.281717598</v>
      </c>
      <c r="AF41">
        <v>12</v>
      </c>
      <c r="AJ41">
        <v>-2.551849083</v>
      </c>
      <c r="AK41">
        <v>4.8762216999999997E-2</v>
      </c>
      <c r="AL41">
        <v>0.34</v>
      </c>
      <c r="AM41">
        <v>0.37</v>
      </c>
      <c r="AN41">
        <f t="shared" si="0"/>
        <v>1.5947413583399663</v>
      </c>
      <c r="AO41">
        <f t="shared" si="1"/>
        <v>1.2817175976009691</v>
      </c>
      <c r="AP41" s="2" t="s">
        <v>164</v>
      </c>
    </row>
    <row r="42" spans="1:42" x14ac:dyDescent="0.3">
      <c r="A42" t="s">
        <v>88</v>
      </c>
      <c r="B42">
        <v>112</v>
      </c>
      <c r="C42">
        <v>69</v>
      </c>
      <c r="D42" t="s">
        <v>123</v>
      </c>
      <c r="E42" t="s">
        <v>124</v>
      </c>
      <c r="F42" t="s">
        <v>125</v>
      </c>
      <c r="G42" t="s">
        <v>126</v>
      </c>
      <c r="H42">
        <v>65.200012999999998</v>
      </c>
      <c r="I42">
        <v>10.999857</v>
      </c>
      <c r="J42">
        <v>5.9</v>
      </c>
      <c r="K42">
        <v>12.5</v>
      </c>
      <c r="L42">
        <v>0.6</v>
      </c>
      <c r="M42">
        <v>11.9</v>
      </c>
      <c r="N42">
        <v>855</v>
      </c>
      <c r="O42" t="s">
        <v>69</v>
      </c>
      <c r="P42" t="s">
        <v>41</v>
      </c>
      <c r="Q42" t="s">
        <v>53</v>
      </c>
      <c r="R42">
        <v>12</v>
      </c>
      <c r="S42">
        <v>4</v>
      </c>
      <c r="T42">
        <v>730</v>
      </c>
      <c r="U42">
        <v>1.6438356000000001E-2</v>
      </c>
      <c r="V42">
        <v>5.4794520000000001E-3</v>
      </c>
      <c r="W42" t="s">
        <v>43</v>
      </c>
      <c r="X42" t="s">
        <v>57</v>
      </c>
      <c r="Y42" t="s">
        <v>127</v>
      </c>
      <c r="Z42" t="s">
        <v>129</v>
      </c>
      <c r="AA42">
        <v>38.200000000000003</v>
      </c>
      <c r="AB42">
        <v>0.70356236400000005</v>
      </c>
      <c r="AC42" s="2">
        <v>22</v>
      </c>
      <c r="AD42">
        <v>36.1</v>
      </c>
      <c r="AE42">
        <v>1.1777945489999999</v>
      </c>
      <c r="AF42">
        <v>12</v>
      </c>
      <c r="AJ42">
        <v>-2.4175725460000002</v>
      </c>
      <c r="AK42">
        <v>4.8704791999999997E-2</v>
      </c>
      <c r="AL42">
        <v>0.15</v>
      </c>
      <c r="AM42">
        <v>0.34</v>
      </c>
      <c r="AN42">
        <f t="shared" si="0"/>
        <v>0.70356236397351446</v>
      </c>
      <c r="AO42">
        <f t="shared" si="1"/>
        <v>1.1777945491468367</v>
      </c>
      <c r="AP42" s="2" t="s">
        <v>164</v>
      </c>
    </row>
    <row r="43" spans="1:42" x14ac:dyDescent="0.3">
      <c r="A43" t="s">
        <v>130</v>
      </c>
      <c r="B43">
        <v>87</v>
      </c>
      <c r="C43">
        <v>49</v>
      </c>
      <c r="D43" t="s">
        <v>131</v>
      </c>
      <c r="E43" t="s">
        <v>132</v>
      </c>
      <c r="F43" t="s">
        <v>133</v>
      </c>
      <c r="G43" t="s">
        <v>134</v>
      </c>
      <c r="H43">
        <v>-27.496103000000002</v>
      </c>
      <c r="I43">
        <v>153.01308499999999</v>
      </c>
      <c r="J43">
        <v>20</v>
      </c>
      <c r="K43">
        <v>25</v>
      </c>
      <c r="L43">
        <v>16</v>
      </c>
      <c r="M43">
        <v>9</v>
      </c>
      <c r="N43">
        <v>1190</v>
      </c>
      <c r="O43" t="s">
        <v>40</v>
      </c>
      <c r="P43" t="s">
        <v>135</v>
      </c>
      <c r="Q43" t="s">
        <v>111</v>
      </c>
      <c r="R43">
        <v>1</v>
      </c>
      <c r="T43">
        <v>7</v>
      </c>
      <c r="U43">
        <v>14.28571429</v>
      </c>
      <c r="V43">
        <v>100</v>
      </c>
      <c r="W43" t="s">
        <v>43</v>
      </c>
      <c r="X43" t="s">
        <v>72</v>
      </c>
      <c r="Y43" t="s">
        <v>127</v>
      </c>
      <c r="Z43" t="s">
        <v>136</v>
      </c>
      <c r="AA43">
        <v>7.48</v>
      </c>
      <c r="AB43">
        <v>7.9827626800000004</v>
      </c>
      <c r="AC43">
        <v>45</v>
      </c>
      <c r="AD43">
        <v>2.11</v>
      </c>
      <c r="AE43">
        <v>3.252691193</v>
      </c>
      <c r="AF43">
        <v>50</v>
      </c>
      <c r="AJ43">
        <v>-0.908064706</v>
      </c>
      <c r="AK43">
        <v>0.207409021</v>
      </c>
      <c r="AL43">
        <v>1.19</v>
      </c>
      <c r="AM43">
        <v>0.46</v>
      </c>
      <c r="AN43">
        <f t="shared" si="0"/>
        <v>7.9827626796742495</v>
      </c>
      <c r="AO43">
        <f t="shared" si="1"/>
        <v>3.2526911934581189</v>
      </c>
    </row>
    <row r="44" spans="1:42" x14ac:dyDescent="0.3">
      <c r="A44" t="s">
        <v>130</v>
      </c>
      <c r="B44">
        <v>87</v>
      </c>
      <c r="C44">
        <v>49</v>
      </c>
      <c r="D44" t="s">
        <v>131</v>
      </c>
      <c r="E44" t="s">
        <v>132</v>
      </c>
      <c r="F44" t="s">
        <v>133</v>
      </c>
      <c r="G44" t="s">
        <v>134</v>
      </c>
      <c r="H44">
        <v>-27.496103000000002</v>
      </c>
      <c r="I44">
        <v>153.01308499999999</v>
      </c>
      <c r="J44">
        <v>20</v>
      </c>
      <c r="K44">
        <v>25</v>
      </c>
      <c r="L44">
        <v>16</v>
      </c>
      <c r="M44">
        <v>9</v>
      </c>
      <c r="N44">
        <v>1190</v>
      </c>
      <c r="O44" t="s">
        <v>40</v>
      </c>
      <c r="P44" t="s">
        <v>135</v>
      </c>
      <c r="Q44" t="s">
        <v>111</v>
      </c>
      <c r="R44">
        <v>1</v>
      </c>
      <c r="T44">
        <v>7</v>
      </c>
      <c r="U44">
        <v>14.28571429</v>
      </c>
      <c r="V44">
        <v>100</v>
      </c>
      <c r="W44" t="s">
        <v>137</v>
      </c>
      <c r="X44" t="s">
        <v>54</v>
      </c>
      <c r="Y44" t="s">
        <v>45</v>
      </c>
      <c r="Z44" t="s">
        <v>138</v>
      </c>
      <c r="AA44">
        <v>3.05</v>
      </c>
      <c r="AB44">
        <v>5.9160798000000001E-2</v>
      </c>
      <c r="AC44">
        <v>35</v>
      </c>
      <c r="AD44">
        <v>2.56</v>
      </c>
      <c r="AE44">
        <v>4.6904158000000001E-2</v>
      </c>
      <c r="AF44">
        <v>22</v>
      </c>
      <c r="AJ44">
        <v>-9.1018251100000001</v>
      </c>
      <c r="AK44">
        <v>0.23677899999999999</v>
      </c>
      <c r="AL44">
        <v>0.01</v>
      </c>
      <c r="AM44">
        <v>0.01</v>
      </c>
      <c r="AN44">
        <f t="shared" si="0"/>
        <v>5.9160797830996162E-2</v>
      </c>
      <c r="AO44">
        <f t="shared" si="1"/>
        <v>4.6904157598234297E-2</v>
      </c>
    </row>
    <row r="45" spans="1:42" x14ac:dyDescent="0.3">
      <c r="A45" t="s">
        <v>130</v>
      </c>
      <c r="B45">
        <v>87</v>
      </c>
      <c r="C45">
        <v>49</v>
      </c>
      <c r="D45" t="s">
        <v>131</v>
      </c>
      <c r="E45" t="s">
        <v>132</v>
      </c>
      <c r="F45" t="s">
        <v>133</v>
      </c>
      <c r="G45" t="s">
        <v>134</v>
      </c>
      <c r="H45">
        <v>-27.496103000000002</v>
      </c>
      <c r="I45">
        <v>153.01308499999999</v>
      </c>
      <c r="J45">
        <v>20</v>
      </c>
      <c r="K45">
        <v>25</v>
      </c>
      <c r="L45">
        <v>16</v>
      </c>
      <c r="M45">
        <v>9</v>
      </c>
      <c r="N45">
        <v>1190</v>
      </c>
      <c r="O45" t="s">
        <v>40</v>
      </c>
      <c r="P45" t="s">
        <v>135</v>
      </c>
      <c r="Q45" t="s">
        <v>111</v>
      </c>
      <c r="R45">
        <v>1</v>
      </c>
      <c r="T45">
        <v>7</v>
      </c>
      <c r="U45">
        <v>14.28571429</v>
      </c>
      <c r="V45">
        <v>100</v>
      </c>
      <c r="W45" t="s">
        <v>137</v>
      </c>
      <c r="X45" t="s">
        <v>54</v>
      </c>
      <c r="Y45" t="s">
        <v>45</v>
      </c>
      <c r="Z45" t="s">
        <v>139</v>
      </c>
      <c r="AA45">
        <v>1.48</v>
      </c>
      <c r="AB45">
        <v>5.8309518999999997E-2</v>
      </c>
      <c r="AC45">
        <v>34</v>
      </c>
      <c r="AD45">
        <v>1.25</v>
      </c>
      <c r="AE45">
        <v>0.10198039</v>
      </c>
      <c r="AF45">
        <v>26</v>
      </c>
      <c r="AJ45">
        <v>-2.9202180219999998</v>
      </c>
      <c r="AK45">
        <v>0.40713356099999998</v>
      </c>
      <c r="AL45">
        <v>0.01</v>
      </c>
      <c r="AM45">
        <v>0.02</v>
      </c>
      <c r="AN45">
        <f t="shared" si="0"/>
        <v>5.8309518948453008E-2</v>
      </c>
      <c r="AO45">
        <f t="shared" si="1"/>
        <v>0.10198039027185569</v>
      </c>
    </row>
    <row r="46" spans="1:42" x14ac:dyDescent="0.3">
      <c r="A46" t="s">
        <v>130</v>
      </c>
      <c r="B46">
        <v>87</v>
      </c>
      <c r="C46">
        <v>49</v>
      </c>
      <c r="D46" t="s">
        <v>131</v>
      </c>
      <c r="E46" t="s">
        <v>132</v>
      </c>
      <c r="F46" t="s">
        <v>133</v>
      </c>
      <c r="G46" t="s">
        <v>134</v>
      </c>
      <c r="H46">
        <v>-27.496103000000002</v>
      </c>
      <c r="I46">
        <v>153.01308499999999</v>
      </c>
      <c r="J46">
        <v>20</v>
      </c>
      <c r="K46">
        <v>25</v>
      </c>
      <c r="L46">
        <v>16</v>
      </c>
      <c r="M46">
        <v>9</v>
      </c>
      <c r="N46">
        <v>1190</v>
      </c>
      <c r="O46" t="s">
        <v>40</v>
      </c>
      <c r="P46" t="s">
        <v>135</v>
      </c>
      <c r="Q46" t="s">
        <v>111</v>
      </c>
      <c r="R46">
        <v>1</v>
      </c>
      <c r="T46">
        <v>7</v>
      </c>
      <c r="U46">
        <v>14.28571429</v>
      </c>
      <c r="V46">
        <v>100</v>
      </c>
      <c r="W46" t="s">
        <v>140</v>
      </c>
      <c r="X46" t="s">
        <v>54</v>
      </c>
      <c r="Y46" t="s">
        <v>45</v>
      </c>
      <c r="Z46" t="s">
        <v>138</v>
      </c>
      <c r="AA46">
        <v>2.82</v>
      </c>
      <c r="AB46">
        <v>0.19209372699999999</v>
      </c>
      <c r="AC46">
        <v>41</v>
      </c>
      <c r="AD46">
        <v>2.44</v>
      </c>
      <c r="AE46">
        <v>0.113137085</v>
      </c>
      <c r="AF46">
        <v>32</v>
      </c>
      <c r="AJ46">
        <v>-2.3724623349999998</v>
      </c>
      <c r="AK46">
        <v>0.53130152600000002</v>
      </c>
      <c r="AL46">
        <v>0.03</v>
      </c>
      <c r="AM46">
        <v>0.02</v>
      </c>
      <c r="AN46">
        <f t="shared" si="0"/>
        <v>0.19209372712298545</v>
      </c>
      <c r="AO46">
        <f t="shared" si="1"/>
        <v>0.11313708498984762</v>
      </c>
    </row>
    <row r="47" spans="1:42" x14ac:dyDescent="0.3">
      <c r="A47" t="s">
        <v>130</v>
      </c>
      <c r="B47">
        <v>87</v>
      </c>
      <c r="C47">
        <v>49</v>
      </c>
      <c r="D47" t="s">
        <v>131</v>
      </c>
      <c r="E47" t="s">
        <v>132</v>
      </c>
      <c r="F47" t="s">
        <v>133</v>
      </c>
      <c r="G47" t="s">
        <v>134</v>
      </c>
      <c r="H47">
        <v>-27.496103000000002</v>
      </c>
      <c r="I47">
        <v>153.01308499999999</v>
      </c>
      <c r="J47">
        <v>20</v>
      </c>
      <c r="K47">
        <v>25</v>
      </c>
      <c r="L47">
        <v>16</v>
      </c>
      <c r="M47">
        <v>9</v>
      </c>
      <c r="N47">
        <v>1190</v>
      </c>
      <c r="O47" t="s">
        <v>40</v>
      </c>
      <c r="P47" t="s">
        <v>135</v>
      </c>
      <c r="Q47" t="s">
        <v>111</v>
      </c>
      <c r="R47">
        <v>1</v>
      </c>
      <c r="T47">
        <v>7</v>
      </c>
      <c r="U47">
        <v>14.28571429</v>
      </c>
      <c r="V47">
        <v>100</v>
      </c>
      <c r="W47" t="s">
        <v>140</v>
      </c>
      <c r="X47" t="s">
        <v>54</v>
      </c>
      <c r="Y47" t="s">
        <v>45</v>
      </c>
      <c r="Z47" t="s">
        <v>139</v>
      </c>
      <c r="AA47">
        <v>1.38</v>
      </c>
      <c r="AB47">
        <v>0.13114877</v>
      </c>
      <c r="AC47">
        <v>43</v>
      </c>
      <c r="AD47">
        <v>1.1599999999999999</v>
      </c>
      <c r="AE47">
        <v>5.7445626E-2</v>
      </c>
      <c r="AF47">
        <v>33</v>
      </c>
      <c r="AJ47">
        <v>-2.1077267559999999</v>
      </c>
      <c r="AK47">
        <v>0.32792658699999999</v>
      </c>
      <c r="AL47">
        <v>0.02</v>
      </c>
      <c r="AM47">
        <v>0.01</v>
      </c>
      <c r="AN47">
        <f t="shared" si="0"/>
        <v>0.13114877048604001</v>
      </c>
      <c r="AO47">
        <f t="shared" si="1"/>
        <v>5.7445626465380289E-2</v>
      </c>
    </row>
    <row r="48" spans="1:42" x14ac:dyDescent="0.3">
      <c r="A48" t="s">
        <v>130</v>
      </c>
      <c r="B48">
        <v>87</v>
      </c>
      <c r="C48">
        <v>49</v>
      </c>
      <c r="D48" t="s">
        <v>131</v>
      </c>
      <c r="E48" t="s">
        <v>132</v>
      </c>
      <c r="F48" t="s">
        <v>133</v>
      </c>
      <c r="G48" t="s">
        <v>134</v>
      </c>
      <c r="H48">
        <v>-27.496103000000002</v>
      </c>
      <c r="I48">
        <v>153.01308499999999</v>
      </c>
      <c r="J48">
        <v>20</v>
      </c>
      <c r="K48">
        <v>25</v>
      </c>
      <c r="L48">
        <v>16</v>
      </c>
      <c r="M48">
        <v>9</v>
      </c>
      <c r="N48">
        <v>1190</v>
      </c>
      <c r="O48" t="s">
        <v>40</v>
      </c>
      <c r="P48" t="s">
        <v>135</v>
      </c>
      <c r="Q48" t="s">
        <v>111</v>
      </c>
      <c r="R48">
        <v>1</v>
      </c>
      <c r="T48">
        <v>7</v>
      </c>
      <c r="U48">
        <v>14.28571429</v>
      </c>
      <c r="V48">
        <v>100</v>
      </c>
      <c r="W48" t="s">
        <v>137</v>
      </c>
      <c r="X48" t="s">
        <v>57</v>
      </c>
      <c r="Y48" t="s">
        <v>45</v>
      </c>
      <c r="Z48" t="s">
        <v>141</v>
      </c>
      <c r="AA48">
        <v>79.97</v>
      </c>
      <c r="AB48">
        <v>16.15089781</v>
      </c>
      <c r="AC48">
        <v>35</v>
      </c>
      <c r="AD48">
        <v>49.71</v>
      </c>
      <c r="AE48">
        <v>19.901263780000001</v>
      </c>
      <c r="AF48">
        <v>27</v>
      </c>
      <c r="AJ48">
        <v>-1.7210486570000001</v>
      </c>
      <c r="AK48">
        <v>0.32805349299999997</v>
      </c>
      <c r="AL48">
        <v>2.73</v>
      </c>
      <c r="AM48">
        <v>3.83</v>
      </c>
      <c r="AN48">
        <f t="shared" si="0"/>
        <v>16.150897807861952</v>
      </c>
      <c r="AO48">
        <f t="shared" si="1"/>
        <v>19.901263778966403</v>
      </c>
    </row>
    <row r="49" spans="1:41" x14ac:dyDescent="0.3">
      <c r="A49" t="s">
        <v>130</v>
      </c>
      <c r="B49">
        <v>87</v>
      </c>
      <c r="C49">
        <v>49</v>
      </c>
      <c r="D49" t="s">
        <v>131</v>
      </c>
      <c r="E49" t="s">
        <v>132</v>
      </c>
      <c r="F49" t="s">
        <v>133</v>
      </c>
      <c r="G49" t="s">
        <v>134</v>
      </c>
      <c r="H49">
        <v>-27.496103000000002</v>
      </c>
      <c r="I49">
        <v>153.01308499999999</v>
      </c>
      <c r="J49">
        <v>20</v>
      </c>
      <c r="K49">
        <v>25</v>
      </c>
      <c r="L49">
        <v>16</v>
      </c>
      <c r="M49">
        <v>9</v>
      </c>
      <c r="N49">
        <v>1190</v>
      </c>
      <c r="O49" t="s">
        <v>40</v>
      </c>
      <c r="P49" t="s">
        <v>135</v>
      </c>
      <c r="Q49" t="s">
        <v>111</v>
      </c>
      <c r="R49">
        <v>1</v>
      </c>
      <c r="T49">
        <v>7</v>
      </c>
      <c r="U49">
        <v>14.28571429</v>
      </c>
      <c r="V49">
        <v>100</v>
      </c>
      <c r="W49" t="s">
        <v>140</v>
      </c>
      <c r="X49" t="s">
        <v>57</v>
      </c>
      <c r="Y49" t="s">
        <v>45</v>
      </c>
      <c r="Z49" t="s">
        <v>141</v>
      </c>
      <c r="AA49">
        <v>71.61</v>
      </c>
      <c r="AB49">
        <v>15.15099667</v>
      </c>
      <c r="AC49">
        <v>47</v>
      </c>
      <c r="AD49">
        <v>49.91</v>
      </c>
      <c r="AE49">
        <v>11.087434330000001</v>
      </c>
      <c r="AF49">
        <v>32</v>
      </c>
      <c r="AJ49">
        <v>-1.608942383</v>
      </c>
      <c r="AK49">
        <v>0.37063888099999998</v>
      </c>
      <c r="AL49">
        <v>2.21</v>
      </c>
      <c r="AM49">
        <v>1.96</v>
      </c>
      <c r="AN49">
        <f t="shared" si="0"/>
        <v>15.150996666886307</v>
      </c>
      <c r="AO49">
        <f t="shared" si="1"/>
        <v>11.087434329005065</v>
      </c>
    </row>
    <row r="50" spans="1:41" x14ac:dyDescent="0.3">
      <c r="A50" t="s">
        <v>130</v>
      </c>
      <c r="B50">
        <v>87</v>
      </c>
      <c r="C50">
        <v>49</v>
      </c>
      <c r="D50" t="s">
        <v>131</v>
      </c>
      <c r="E50" t="s">
        <v>132</v>
      </c>
      <c r="F50" t="s">
        <v>133</v>
      </c>
      <c r="G50" t="s">
        <v>134</v>
      </c>
      <c r="H50">
        <v>-27.496103000000002</v>
      </c>
      <c r="I50">
        <v>153.01308499999999</v>
      </c>
      <c r="J50">
        <v>20</v>
      </c>
      <c r="K50">
        <v>25</v>
      </c>
      <c r="L50">
        <v>16</v>
      </c>
      <c r="M50">
        <v>9</v>
      </c>
      <c r="N50">
        <v>1190</v>
      </c>
      <c r="O50" t="s">
        <v>40</v>
      </c>
      <c r="P50" t="s">
        <v>135</v>
      </c>
      <c r="Q50" t="s">
        <v>111</v>
      </c>
      <c r="R50">
        <v>1</v>
      </c>
      <c r="T50">
        <v>7</v>
      </c>
      <c r="U50">
        <v>14.28571429</v>
      </c>
      <c r="V50">
        <v>100</v>
      </c>
      <c r="W50" t="s">
        <v>140</v>
      </c>
      <c r="X50" t="s">
        <v>57</v>
      </c>
      <c r="Y50" t="s">
        <v>45</v>
      </c>
      <c r="Z50" t="s">
        <v>142</v>
      </c>
      <c r="AA50">
        <v>160.37</v>
      </c>
      <c r="AB50">
        <v>9.8035860790000005</v>
      </c>
      <c r="AC50">
        <v>47</v>
      </c>
      <c r="AD50">
        <v>171.01</v>
      </c>
      <c r="AE50">
        <v>13.58611791</v>
      </c>
      <c r="AF50">
        <v>34</v>
      </c>
      <c r="AJ50">
        <v>0.93397504499999995</v>
      </c>
      <c r="AK50">
        <v>0.27040591200000003</v>
      </c>
      <c r="AL50">
        <v>1.43</v>
      </c>
      <c r="AM50">
        <v>2.33</v>
      </c>
      <c r="AN50">
        <f t="shared" si="0"/>
        <v>9.8035860785734918</v>
      </c>
      <c r="AO50">
        <f t="shared" si="1"/>
        <v>13.586117914989551</v>
      </c>
    </row>
    <row r="51" spans="1:41" x14ac:dyDescent="0.3">
      <c r="A51" t="s">
        <v>130</v>
      </c>
      <c r="B51">
        <v>87</v>
      </c>
      <c r="C51">
        <v>49</v>
      </c>
      <c r="D51" t="s">
        <v>131</v>
      </c>
      <c r="E51" t="s">
        <v>132</v>
      </c>
      <c r="F51" t="s">
        <v>133</v>
      </c>
      <c r="G51" t="s">
        <v>134</v>
      </c>
      <c r="H51">
        <v>-27.496103000000002</v>
      </c>
      <c r="I51">
        <v>153.01308499999999</v>
      </c>
      <c r="J51">
        <v>20</v>
      </c>
      <c r="K51">
        <v>25</v>
      </c>
      <c r="L51">
        <v>16</v>
      </c>
      <c r="M51">
        <v>9</v>
      </c>
      <c r="N51">
        <v>1190</v>
      </c>
      <c r="O51" t="s">
        <v>40</v>
      </c>
      <c r="P51" t="s">
        <v>135</v>
      </c>
      <c r="Q51" t="s">
        <v>111</v>
      </c>
      <c r="R51">
        <v>1</v>
      </c>
      <c r="T51">
        <v>7</v>
      </c>
      <c r="U51">
        <v>14.28571429</v>
      </c>
      <c r="V51">
        <v>100</v>
      </c>
      <c r="W51" t="s">
        <v>137</v>
      </c>
      <c r="X51" t="s">
        <v>57</v>
      </c>
      <c r="Y51" t="s">
        <v>45</v>
      </c>
      <c r="Z51" t="s">
        <v>142</v>
      </c>
      <c r="AA51">
        <v>178.03</v>
      </c>
      <c r="AB51">
        <v>9.9981748330000002</v>
      </c>
      <c r="AC51">
        <v>35</v>
      </c>
      <c r="AD51">
        <v>191.78</v>
      </c>
      <c r="AE51">
        <v>18.29045653</v>
      </c>
      <c r="AF51">
        <v>27</v>
      </c>
      <c r="AJ51">
        <v>0.98438035300000004</v>
      </c>
      <c r="AK51">
        <v>0.145510432</v>
      </c>
      <c r="AL51">
        <v>1.69</v>
      </c>
      <c r="AM51">
        <v>3.52</v>
      </c>
      <c r="AN51">
        <f t="shared" si="0"/>
        <v>9.9981748334383518</v>
      </c>
      <c r="AO51">
        <f t="shared" si="1"/>
        <v>18.290456527927343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5" sqref="I5"/>
    </sheetView>
  </sheetViews>
  <sheetFormatPr defaultRowHeight="14.4" x14ac:dyDescent="0.3"/>
  <cols>
    <col min="2" max="2" width="35.6640625" customWidth="1"/>
    <col min="3" max="3" width="69.21875" bestFit="1" customWidth="1"/>
  </cols>
  <sheetData>
    <row r="1" spans="1:3" x14ac:dyDescent="0.3">
      <c r="A1" t="s">
        <v>1</v>
      </c>
      <c r="B1" t="s">
        <v>143</v>
      </c>
      <c r="C1" t="s">
        <v>144</v>
      </c>
    </row>
    <row r="2" spans="1:3" x14ac:dyDescent="0.3">
      <c r="A2">
        <v>25</v>
      </c>
      <c r="B2" s="1" t="s">
        <v>150</v>
      </c>
    </row>
    <row r="3" spans="1:3" x14ac:dyDescent="0.3">
      <c r="A3">
        <v>34</v>
      </c>
      <c r="B3" s="1" t="s">
        <v>150</v>
      </c>
    </row>
    <row r="4" spans="1:3" x14ac:dyDescent="0.3">
      <c r="A4">
        <v>43</v>
      </c>
      <c r="B4" s="1" t="s">
        <v>150</v>
      </c>
    </row>
    <row r="5" spans="1:3" x14ac:dyDescent="0.3">
      <c r="A5">
        <v>54</v>
      </c>
      <c r="B5" t="s">
        <v>151</v>
      </c>
    </row>
    <row r="6" spans="1:3" x14ac:dyDescent="0.3">
      <c r="A6">
        <v>120</v>
      </c>
      <c r="B6" s="1" t="s">
        <v>150</v>
      </c>
      <c r="C6" t="s">
        <v>165</v>
      </c>
    </row>
    <row r="7" spans="1:3" x14ac:dyDescent="0.3">
      <c r="A7">
        <v>46</v>
      </c>
      <c r="B7" s="1" t="s">
        <v>150</v>
      </c>
      <c r="C7" t="s">
        <v>156</v>
      </c>
    </row>
    <row r="8" spans="1:3" x14ac:dyDescent="0.3">
      <c r="A8">
        <v>73</v>
      </c>
      <c r="B8" t="s">
        <v>151</v>
      </c>
    </row>
    <row r="9" spans="1:3" x14ac:dyDescent="0.3">
      <c r="A9">
        <v>72</v>
      </c>
      <c r="B9" s="1" t="s">
        <v>150</v>
      </c>
    </row>
    <row r="10" spans="1:3" x14ac:dyDescent="0.3">
      <c r="A10">
        <v>64</v>
      </c>
      <c r="B10" t="s">
        <v>159</v>
      </c>
    </row>
    <row r="11" spans="1:3" x14ac:dyDescent="0.3">
      <c r="A11">
        <v>62</v>
      </c>
      <c r="B11" t="s">
        <v>162</v>
      </c>
      <c r="C11" t="s">
        <v>161</v>
      </c>
    </row>
    <row r="12" spans="1:3" x14ac:dyDescent="0.3">
      <c r="A12">
        <v>112</v>
      </c>
      <c r="B12" s="1" t="s">
        <v>150</v>
      </c>
      <c r="C12" t="s">
        <v>165</v>
      </c>
    </row>
    <row r="13" spans="1:3" x14ac:dyDescent="0.3">
      <c r="A13">
        <v>87</v>
      </c>
      <c r="B13" s="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localadmin</cp:lastModifiedBy>
  <dcterms:created xsi:type="dcterms:W3CDTF">2019-04-25T14:09:38Z</dcterms:created>
  <dcterms:modified xsi:type="dcterms:W3CDTF">2019-04-26T09:56:49Z</dcterms:modified>
</cp:coreProperties>
</file>