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bruiker\Desktop\"/>
    </mc:Choice>
  </mc:AlternateContent>
  <bookViews>
    <workbookView xWindow="0" yWindow="0" windowWidth="25125" windowHeight="12435" activeTab="1"/>
  </bookViews>
  <sheets>
    <sheet name="Groepsfasen" sheetId="1" r:id="rId1"/>
    <sheet name="Play-off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F10" i="2"/>
  <c r="F8" i="2"/>
  <c r="F11" i="2" s="1"/>
  <c r="F13" i="2" s="1"/>
  <c r="E8" i="2"/>
  <c r="F7" i="2"/>
  <c r="E7" i="2"/>
  <c r="F6" i="2"/>
  <c r="E11" i="2" s="1"/>
  <c r="E6" i="2"/>
  <c r="F5" i="2"/>
  <c r="E10" i="2" s="1"/>
  <c r="E5" i="2"/>
  <c r="U14" i="1"/>
  <c r="O14" i="1"/>
  <c r="P18" i="1"/>
  <c r="O18" i="1"/>
  <c r="P17" i="1"/>
  <c r="O17" i="1"/>
  <c r="P16" i="1"/>
  <c r="O16" i="1"/>
  <c r="P15" i="1"/>
  <c r="O15" i="1"/>
  <c r="P14" i="1"/>
  <c r="P13" i="1"/>
  <c r="O13" i="1"/>
  <c r="P10" i="1"/>
  <c r="O10" i="1"/>
  <c r="P9" i="1"/>
  <c r="O9" i="1"/>
  <c r="P8" i="1"/>
  <c r="O8" i="1"/>
  <c r="P7" i="1"/>
  <c r="O7" i="1"/>
  <c r="P6" i="1"/>
  <c r="O6" i="1"/>
  <c r="P5" i="1"/>
  <c r="O5" i="1"/>
  <c r="U9" i="1"/>
  <c r="B15" i="1"/>
  <c r="U42" i="1"/>
  <c r="V32" i="1"/>
  <c r="V25" i="1"/>
  <c r="V17" i="1"/>
  <c r="U17" i="1"/>
  <c r="V42" i="1"/>
  <c r="V34" i="1"/>
  <c r="V26" i="1"/>
  <c r="V18" i="1"/>
  <c r="V8" i="1"/>
  <c r="V10" i="1"/>
  <c r="V41" i="1"/>
  <c r="U34" i="1"/>
  <c r="V24" i="1"/>
  <c r="U41" i="1"/>
  <c r="U33" i="1"/>
  <c r="U26" i="1"/>
  <c r="U8" i="1"/>
  <c r="V16" i="1"/>
  <c r="U10" i="1"/>
  <c r="V40" i="1"/>
  <c r="V33" i="1"/>
  <c r="U25" i="1"/>
  <c r="U18" i="1"/>
  <c r="V9" i="1"/>
  <c r="U40" i="1"/>
  <c r="U32" i="1"/>
  <c r="U24" i="1"/>
  <c r="U16" i="1"/>
  <c r="V36" i="1"/>
  <c r="U30" i="1"/>
  <c r="V21" i="1"/>
  <c r="V14" i="1"/>
  <c r="V6" i="1"/>
  <c r="U38" i="1"/>
  <c r="V28" i="1"/>
  <c r="V22" i="1"/>
  <c r="V13" i="1"/>
  <c r="U6" i="1"/>
  <c r="V37" i="1"/>
  <c r="V30" i="1"/>
  <c r="V20" i="1"/>
  <c r="U13" i="1"/>
  <c r="V5" i="1"/>
  <c r="V38" i="1"/>
  <c r="U29" i="1"/>
  <c r="U21" i="1"/>
  <c r="V12" i="1"/>
  <c r="U5" i="1"/>
  <c r="U37" i="1"/>
  <c r="V29" i="1"/>
  <c r="U22" i="1"/>
  <c r="V4" i="1"/>
  <c r="U36" i="1"/>
  <c r="U28" i="1"/>
  <c r="U20" i="1"/>
  <c r="U12" i="1"/>
  <c r="U4" i="1"/>
  <c r="B6" i="1"/>
  <c r="B10" i="1"/>
  <c r="B18" i="1"/>
  <c r="B17" i="1"/>
  <c r="B16" i="1"/>
  <c r="B14" i="1"/>
  <c r="B13" i="1"/>
  <c r="C18" i="1"/>
  <c r="C17" i="1"/>
  <c r="C16" i="1"/>
  <c r="C15" i="1"/>
  <c r="C14" i="1"/>
  <c r="C13" i="1"/>
  <c r="C10" i="1"/>
  <c r="C9" i="1"/>
  <c r="C8" i="1"/>
  <c r="C7" i="1"/>
  <c r="C6" i="1"/>
  <c r="C5" i="1"/>
  <c r="B9" i="1"/>
  <c r="B8" i="1"/>
  <c r="B7" i="1"/>
  <c r="B5" i="1"/>
  <c r="Q7" i="1" l="1"/>
  <c r="Q5" i="1"/>
  <c r="Q6" i="1"/>
  <c r="Q10" i="1"/>
  <c r="Q9" i="1"/>
  <c r="Q8" i="1"/>
  <c r="Q14" i="1"/>
  <c r="Q15" i="1"/>
  <c r="Q16" i="1"/>
  <c r="Q13" i="1"/>
  <c r="Q17" i="1"/>
  <c r="Q18" i="1"/>
  <c r="D10" i="1"/>
  <c r="D5" i="1"/>
  <c r="D6" i="1"/>
  <c r="D7" i="1"/>
  <c r="D8" i="1"/>
  <c r="D9" i="1"/>
  <c r="D13" i="1"/>
  <c r="D17" i="1"/>
  <c r="D16" i="1"/>
  <c r="D18" i="1"/>
  <c r="D14" i="1"/>
  <c r="D15" i="1"/>
</calcChain>
</file>

<file path=xl/sharedStrings.xml><?xml version="1.0" encoding="utf-8"?>
<sst xmlns="http://schemas.openxmlformats.org/spreadsheetml/2006/main" count="141" uniqueCount="72">
  <si>
    <t>BUURMANNEN OPEN 2017</t>
  </si>
  <si>
    <t>POOL 1</t>
  </si>
  <si>
    <t>Joris</t>
  </si>
  <si>
    <t>Felix</t>
  </si>
  <si>
    <t>Post</t>
  </si>
  <si>
    <t>Sjors</t>
  </si>
  <si>
    <t>Goos</t>
  </si>
  <si>
    <t>POOL 2</t>
  </si>
  <si>
    <t>Jdown</t>
  </si>
  <si>
    <t>Boets</t>
  </si>
  <si>
    <t>Joep</t>
  </si>
  <si>
    <t>Wekker</t>
  </si>
  <si>
    <t>Toenoe</t>
  </si>
  <si>
    <t>WEDSTRIJDSCHEMA</t>
  </si>
  <si>
    <t>JV-punten</t>
  </si>
  <si>
    <t>Ronde 1</t>
  </si>
  <si>
    <t>Joris vs Felix</t>
  </si>
  <si>
    <t>Post vs Toenoe</t>
  </si>
  <si>
    <t>Sjors vs Goos</t>
  </si>
  <si>
    <t>Jdown vs Boets</t>
  </si>
  <si>
    <t>Joep vs Wekker</t>
  </si>
  <si>
    <t>Ronde 2</t>
  </si>
  <si>
    <t>Joris vs Post</t>
  </si>
  <si>
    <t>Felix vs Sjors</t>
  </si>
  <si>
    <t>Goos vs Toenoe</t>
  </si>
  <si>
    <t>Ronde 3</t>
  </si>
  <si>
    <t>Ronde 4</t>
  </si>
  <si>
    <t>Ronde 5</t>
  </si>
  <si>
    <t>Joris vs Sjors</t>
  </si>
  <si>
    <t>Joris vs Toenoe</t>
  </si>
  <si>
    <t>Toenoe vs Sjors</t>
  </si>
  <si>
    <t>Joris vs Goos</t>
  </si>
  <si>
    <t>Sjors vs Post</t>
  </si>
  <si>
    <t>Jdown vs Joep</t>
  </si>
  <si>
    <t>Jdown vs Wekker</t>
  </si>
  <si>
    <t>Jdown vs Snels</t>
  </si>
  <si>
    <t>Snels</t>
  </si>
  <si>
    <t>Boets vs Snels</t>
  </si>
  <si>
    <t>Wekker vs Snels</t>
  </si>
  <si>
    <t>Joep vs Boets</t>
  </si>
  <si>
    <t>Joep vs Snels</t>
  </si>
  <si>
    <t>Wekker vs Boets</t>
  </si>
  <si>
    <t>Thuis</t>
  </si>
  <si>
    <t>Uit</t>
  </si>
  <si>
    <t>Thuis JV</t>
  </si>
  <si>
    <t>Uit JV</t>
  </si>
  <si>
    <t>Felix vs Goos</t>
  </si>
  <si>
    <t>Post vs Goos</t>
  </si>
  <si>
    <t>Post vs Felix</t>
  </si>
  <si>
    <t>Felix vs Toenoe</t>
  </si>
  <si>
    <t>Legs</t>
  </si>
  <si>
    <t>GROEPSFASE 1</t>
  </si>
  <si>
    <t>GROPESFASE 2</t>
  </si>
  <si>
    <t>Jdown vs Wilco</t>
  </si>
  <si>
    <t>Boets vs Wilco</t>
  </si>
  <si>
    <t>Joep vs Wilco</t>
  </si>
  <si>
    <t>Wekker vs Wilco</t>
  </si>
  <si>
    <t>Snels vs Wilco</t>
  </si>
  <si>
    <t>Wilco</t>
  </si>
  <si>
    <t>Rank</t>
  </si>
  <si>
    <t>Adjusted</t>
  </si>
  <si>
    <t>PLAYOFFS</t>
  </si>
  <si>
    <t>Kwart 1</t>
  </si>
  <si>
    <t>Kwart 2</t>
  </si>
  <si>
    <t>Kwart 3</t>
  </si>
  <si>
    <t>Kwart 4</t>
  </si>
  <si>
    <t>Half 1</t>
  </si>
  <si>
    <t>Half 2</t>
  </si>
  <si>
    <t>FINALE</t>
  </si>
  <si>
    <t>JV klassement</t>
  </si>
  <si>
    <t xml:space="preserve">Joep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</si>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</sst>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zoomScale="85" zoomScaleNormal="85" workbookViewId="0">
      <selection activeCell="C14" sqref="C14"/>
    </sheetView>
  </sheetViews>
  <sheetFormatPr defaultRowHeight="15" x14ac:dyDescent="0.25"/>
  <cols>
    <col min="1" max="1" width="14.7109375" customWidth="1"/>
    <col min="2" max="2" width="10.140625" bestFit="1" customWidth="1"/>
    <col min="7" max="7" width="10.140625" customWidth="1"/>
    <col min="8" max="8" width="16.7109375" customWidth="1"/>
    <col min="9" max="9" width="10.42578125" customWidth="1"/>
    <col min="14" max="14" width="13.85546875" bestFit="1" customWidth="1"/>
    <col min="19" max="19" width="9.140625" customWidth="1"/>
    <col min="20" max="20" width="11.140625" customWidth="1"/>
    <col min="21" max="21" width="10.5703125" customWidth="1"/>
    <col min="22" max="22" width="14.140625" customWidth="1"/>
  </cols>
  <sheetData>
    <row r="1" spans="1:26" x14ac:dyDescent="0.25">
      <c r="A1" s="1" t="s">
        <v>0</v>
      </c>
    </row>
    <row r="3" spans="1:26" x14ac:dyDescent="0.25">
      <c r="A3" t="s">
        <v>51</v>
      </c>
      <c r="B3" t="s">
        <v>14</v>
      </c>
      <c r="C3" t="s">
        <v>50</v>
      </c>
      <c r="D3" t="s">
        <v>59</v>
      </c>
      <c r="E3" t="s">
        <v>60</v>
      </c>
      <c r="G3" t="s">
        <v>13</v>
      </c>
      <c r="I3" t="s">
        <v>42</v>
      </c>
      <c r="J3" t="s">
        <v>43</v>
      </c>
      <c r="K3" t="s">
        <v>44</v>
      </c>
      <c r="L3" t="s">
        <v>45</v>
      </c>
      <c r="N3" t="s">
        <v>52</v>
      </c>
      <c r="O3" t="s">
        <v>14</v>
      </c>
      <c r="P3" t="s">
        <v>50</v>
      </c>
      <c r="Q3" t="s">
        <v>59</v>
      </c>
      <c r="R3" t="s">
        <v>60</v>
      </c>
      <c r="T3" t="s">
        <v>13</v>
      </c>
      <c r="U3" t="s">
        <v>42</v>
      </c>
      <c r="V3" t="s">
        <v>43</v>
      </c>
      <c r="W3" t="s">
        <v>42</v>
      </c>
      <c r="X3" t="s">
        <v>43</v>
      </c>
      <c r="Y3" t="s">
        <v>44</v>
      </c>
      <c r="Z3" t="s">
        <v>45</v>
      </c>
    </row>
    <row r="4" spans="1:26" x14ac:dyDescent="0.25">
      <c r="A4" t="s">
        <v>1</v>
      </c>
      <c r="G4" t="s">
        <v>15</v>
      </c>
      <c r="H4" t="s">
        <v>16</v>
      </c>
      <c r="I4">
        <v>1</v>
      </c>
      <c r="J4">
        <v>0</v>
      </c>
      <c r="K4">
        <v>6</v>
      </c>
      <c r="L4">
        <v>6</v>
      </c>
      <c r="N4" t="s">
        <v>1</v>
      </c>
      <c r="T4" t="s">
        <v>15</v>
      </c>
      <c r="U4" t="str">
        <f>N5</f>
        <v>Joris</v>
      </c>
      <c r="V4" t="str">
        <f>N6</f>
        <v>Wekker</v>
      </c>
      <c r="W4">
        <v>1</v>
      </c>
      <c r="X4">
        <v>0</v>
      </c>
      <c r="Y4">
        <v>1</v>
      </c>
    </row>
    <row r="5" spans="1:26" x14ac:dyDescent="0.25">
      <c r="A5" t="s">
        <v>2</v>
      </c>
      <c r="B5">
        <f>K4+K12+K20+K28+K36</f>
        <v>6</v>
      </c>
      <c r="C5">
        <f>I4+I12+I20+I28+I36</f>
        <v>5</v>
      </c>
      <c r="D5">
        <f>RANK(C5,$C$5:$C$10)</f>
        <v>1</v>
      </c>
      <c r="E5">
        <v>1</v>
      </c>
      <c r="H5" t="s">
        <v>17</v>
      </c>
      <c r="I5">
        <v>1</v>
      </c>
      <c r="J5">
        <v>0</v>
      </c>
      <c r="K5">
        <v>0</v>
      </c>
      <c r="L5">
        <v>5</v>
      </c>
      <c r="N5" t="s">
        <v>2</v>
      </c>
      <c r="O5">
        <f>Y4+Y12+Y20+Y28+Y36</f>
        <v>1</v>
      </c>
      <c r="P5">
        <f>W4+W12+W20+W28+W36</f>
        <v>5</v>
      </c>
      <c r="Q5">
        <f t="shared" ref="Q5:Q9" si="0">RANK(P5,$P$5:$P$10)</f>
        <v>1</v>
      </c>
      <c r="R5">
        <v>1</v>
      </c>
      <c r="U5" t="str">
        <f>N7</f>
        <v>Goos</v>
      </c>
      <c r="V5" t="str">
        <f>N8</f>
        <v>Joep</v>
      </c>
      <c r="W5">
        <v>1</v>
      </c>
      <c r="X5">
        <v>0</v>
      </c>
      <c r="Z5">
        <v>1</v>
      </c>
    </row>
    <row r="6" spans="1:26" x14ac:dyDescent="0.25">
      <c r="A6" t="s">
        <v>3</v>
      </c>
      <c r="B6">
        <f>L4+K14+K22+L29+K37</f>
        <v>6</v>
      </c>
      <c r="C6">
        <f>J4+I14+I22+J29+I37</f>
        <v>3</v>
      </c>
      <c r="D6">
        <f t="shared" ref="D6:D10" si="1">RANK(C6,$C$5:$C$10)</f>
        <v>2</v>
      </c>
      <c r="E6">
        <v>2</v>
      </c>
      <c r="H6" t="s">
        <v>18</v>
      </c>
      <c r="I6">
        <v>1</v>
      </c>
      <c r="J6">
        <v>0</v>
      </c>
      <c r="K6">
        <v>2</v>
      </c>
      <c r="L6">
        <v>4</v>
      </c>
      <c r="N6" t="s">
        <v>11</v>
      </c>
      <c r="O6">
        <f>Z4+Y14+Y22+Z29+Y37</f>
        <v>0</v>
      </c>
      <c r="P6">
        <f>X4+W14+W22+X29+W37</f>
        <v>2</v>
      </c>
      <c r="Q6">
        <f t="shared" si="0"/>
        <v>3</v>
      </c>
      <c r="R6">
        <v>5</v>
      </c>
      <c r="U6" t="str">
        <f>N9</f>
        <v>Post</v>
      </c>
      <c r="V6" t="str">
        <f>N10</f>
        <v>Snels</v>
      </c>
      <c r="W6">
        <v>0</v>
      </c>
      <c r="X6">
        <v>1</v>
      </c>
    </row>
    <row r="7" spans="1:26" x14ac:dyDescent="0.25">
      <c r="A7" t="s">
        <v>4</v>
      </c>
      <c r="B7">
        <f>K5+L12+K21+K29+L38</f>
        <v>0</v>
      </c>
      <c r="C7">
        <f>I5+J12+I21+I29+J38</f>
        <v>2</v>
      </c>
      <c r="D7">
        <f t="shared" si="1"/>
        <v>3</v>
      </c>
      <c r="E7">
        <v>5</v>
      </c>
      <c r="N7" t="s">
        <v>6</v>
      </c>
      <c r="O7">
        <f>Y5+Z12+Y21+Y29+Z38</f>
        <v>0</v>
      </c>
      <c r="P7">
        <f>W5+X12+W21+W29+X38</f>
        <v>3</v>
      </c>
      <c r="Q7">
        <f t="shared" si="0"/>
        <v>2</v>
      </c>
      <c r="R7">
        <v>2</v>
      </c>
    </row>
    <row r="8" spans="1:26" x14ac:dyDescent="0.25">
      <c r="A8" t="s">
        <v>12</v>
      </c>
      <c r="B8">
        <f>L5+K13+L20+L30+L37</f>
        <v>5</v>
      </c>
      <c r="C8">
        <f>J5+I13+J20+J30+J37</f>
        <v>1</v>
      </c>
      <c r="D8">
        <f t="shared" si="1"/>
        <v>6</v>
      </c>
      <c r="E8">
        <v>6</v>
      </c>
      <c r="H8" t="s">
        <v>40</v>
      </c>
      <c r="I8">
        <v>0</v>
      </c>
      <c r="J8">
        <v>1</v>
      </c>
      <c r="K8">
        <v>0</v>
      </c>
      <c r="L8">
        <v>0</v>
      </c>
      <c r="N8" t="s">
        <v>10</v>
      </c>
      <c r="O8">
        <f>Z5+Y13+Z20+Z30+Z37</f>
        <v>3</v>
      </c>
      <c r="P8">
        <f>X5+W13+X20+X30+X37</f>
        <v>1</v>
      </c>
      <c r="Q8">
        <f t="shared" si="0"/>
        <v>6</v>
      </c>
      <c r="R8">
        <v>6</v>
      </c>
      <c r="U8" t="str">
        <f>N15</f>
        <v>Jdown</v>
      </c>
      <c r="V8" t="str">
        <f>N17</f>
        <v>Wilco</v>
      </c>
      <c r="W8">
        <v>1</v>
      </c>
      <c r="X8">
        <v>0</v>
      </c>
      <c r="Y8">
        <v>3</v>
      </c>
      <c r="Z8">
        <v>1</v>
      </c>
    </row>
    <row r="9" spans="1:26" x14ac:dyDescent="0.25">
      <c r="A9" t="s">
        <v>5</v>
      </c>
      <c r="B9">
        <f>K6+L13+L22+L28+K38</f>
        <v>2</v>
      </c>
      <c r="C9">
        <f>I6+J13+J22+J28+I38</f>
        <v>2</v>
      </c>
      <c r="D9">
        <f t="shared" si="1"/>
        <v>3</v>
      </c>
      <c r="E9">
        <v>4</v>
      </c>
      <c r="H9" t="s">
        <v>41</v>
      </c>
      <c r="I9">
        <v>0</v>
      </c>
      <c r="J9">
        <v>1</v>
      </c>
      <c r="K9">
        <v>0</v>
      </c>
      <c r="L9">
        <v>0</v>
      </c>
      <c r="N9" t="s">
        <v>4</v>
      </c>
      <c r="O9">
        <f>Y6+Z13+Z22+Z28+Y38</f>
        <v>1</v>
      </c>
      <c r="P9">
        <f>W6+X13+X22+X28+W38</f>
        <v>2</v>
      </c>
      <c r="Q9">
        <f t="shared" si="0"/>
        <v>3</v>
      </c>
      <c r="R9">
        <v>3</v>
      </c>
      <c r="U9" t="str">
        <f>N16</f>
        <v>Sjors</v>
      </c>
      <c r="V9" t="str">
        <f>N14</f>
        <v>Felix</v>
      </c>
      <c r="W9">
        <v>0</v>
      </c>
      <c r="X9">
        <v>1</v>
      </c>
      <c r="Y9">
        <v>0</v>
      </c>
      <c r="Z9">
        <v>2</v>
      </c>
    </row>
    <row r="10" spans="1:26" x14ac:dyDescent="0.25">
      <c r="A10" t="s">
        <v>6</v>
      </c>
      <c r="B10">
        <f>L6+L14+L21+K30+L36</f>
        <v>4</v>
      </c>
      <c r="C10">
        <f>J6+J14+J21+I30+J36</f>
        <v>2</v>
      </c>
      <c r="D10">
        <f t="shared" si="1"/>
        <v>3</v>
      </c>
      <c r="E10">
        <v>3</v>
      </c>
      <c r="H10" t="s">
        <v>53</v>
      </c>
      <c r="I10">
        <v>1</v>
      </c>
      <c r="J10">
        <v>0</v>
      </c>
      <c r="K10">
        <v>2</v>
      </c>
      <c r="L10">
        <v>1</v>
      </c>
      <c r="N10" t="s">
        <v>36</v>
      </c>
      <c r="O10">
        <f>Z6+Z14+Z21+Y30+Z36</f>
        <v>0</v>
      </c>
      <c r="P10">
        <f>X6+X14+X21+W30+X36</f>
        <v>2</v>
      </c>
      <c r="Q10">
        <f>RANK(P10,$P$5:$P$10)</f>
        <v>3</v>
      </c>
      <c r="R10">
        <v>4</v>
      </c>
      <c r="U10" t="str">
        <f>N13</f>
        <v>Boets</v>
      </c>
      <c r="V10" t="str">
        <f>N18</f>
        <v>Toenoe</v>
      </c>
      <c r="W10">
        <v>1</v>
      </c>
      <c r="X10">
        <v>0</v>
      </c>
      <c r="Y10">
        <v>0</v>
      </c>
      <c r="Z10">
        <v>0</v>
      </c>
    </row>
    <row r="12" spans="1:26" x14ac:dyDescent="0.25">
      <c r="A12" t="s">
        <v>7</v>
      </c>
      <c r="G12" t="s">
        <v>21</v>
      </c>
      <c r="H12" t="s">
        <v>22</v>
      </c>
      <c r="I12">
        <v>1</v>
      </c>
      <c r="J12">
        <v>0</v>
      </c>
      <c r="N12" t="s">
        <v>7</v>
      </c>
      <c r="T12" t="s">
        <v>21</v>
      </c>
      <c r="U12" t="str">
        <f>N5</f>
        <v>Joris</v>
      </c>
      <c r="V12" t="str">
        <f>N7</f>
        <v>Goos</v>
      </c>
      <c r="W12">
        <v>1</v>
      </c>
      <c r="X12">
        <v>0</v>
      </c>
    </row>
    <row r="13" spans="1:26" x14ac:dyDescent="0.25">
      <c r="A13" t="s">
        <v>8</v>
      </c>
      <c r="B13">
        <f>K10+K16+K24+K32+K40</f>
        <v>7</v>
      </c>
      <c r="C13">
        <f>I10+I16+I24+I32+I40</f>
        <v>2</v>
      </c>
      <c r="D13">
        <f>RANK(C13,$C$13:$C$18)</f>
        <v>3</v>
      </c>
      <c r="E13">
        <v>3</v>
      </c>
      <c r="H13" t="s">
        <v>30</v>
      </c>
      <c r="I13">
        <v>1</v>
      </c>
      <c r="J13">
        <v>0</v>
      </c>
      <c r="N13" t="s">
        <v>9</v>
      </c>
      <c r="O13">
        <f>Y10+Y16+Y24+Y32+Y40</f>
        <v>2</v>
      </c>
      <c r="P13">
        <f>W10+W16+W24+W32+W40</f>
        <v>4</v>
      </c>
      <c r="Q13">
        <f>RANK(P13,$P$13:$P$18)</f>
        <v>1</v>
      </c>
      <c r="R13">
        <v>2</v>
      </c>
      <c r="U13" t="str">
        <f>N8</f>
        <v>Joep</v>
      </c>
      <c r="V13" t="str">
        <f>N9</f>
        <v>Post</v>
      </c>
      <c r="W13">
        <v>0</v>
      </c>
      <c r="X13">
        <v>1</v>
      </c>
      <c r="Y13">
        <v>2</v>
      </c>
      <c r="Z13">
        <v>1</v>
      </c>
    </row>
    <row r="14" spans="1:26" x14ac:dyDescent="0.25">
      <c r="A14" t="s">
        <v>9</v>
      </c>
      <c r="B14">
        <f>K18+K25+L33+L40</f>
        <v>2</v>
      </c>
      <c r="C14">
        <f>J9+I18+I25+J33+J40</f>
        <v>4</v>
      </c>
      <c r="D14">
        <f t="shared" ref="D14:D18" si="2">RANK(C14,$C$13:$C$18)</f>
        <v>1</v>
      </c>
      <c r="E14">
        <v>1</v>
      </c>
      <c r="H14" t="s">
        <v>46</v>
      </c>
      <c r="I14">
        <v>1</v>
      </c>
      <c r="J14">
        <v>0</v>
      </c>
      <c r="N14" t="s">
        <v>3</v>
      </c>
      <c r="O14">
        <f>Z9+Y18+Y25+Z33+Z40</f>
        <v>3</v>
      </c>
      <c r="P14">
        <f>X9+W18+W25+X33+X40</f>
        <v>3</v>
      </c>
      <c r="Q14">
        <f t="shared" ref="Q14:Q18" si="3">RANK(P14,$P$13:$P$18)</f>
        <v>3</v>
      </c>
      <c r="R14">
        <v>4</v>
      </c>
      <c r="U14" t="str">
        <f>N6</f>
        <v>Wekker</v>
      </c>
      <c r="V14" t="str">
        <f>N10</f>
        <v>Snels</v>
      </c>
      <c r="W14">
        <v>0</v>
      </c>
      <c r="X14">
        <v>1</v>
      </c>
    </row>
    <row r="15" spans="1:26" x14ac:dyDescent="0.25">
      <c r="A15" t="s">
        <v>10</v>
      </c>
      <c r="B15">
        <f>K8+L16+K26+K33+K41</f>
        <v>4</v>
      </c>
      <c r="C15">
        <f>I8+J16+I26+I33+I41</f>
        <v>2</v>
      </c>
      <c r="D15">
        <f t="shared" si="2"/>
        <v>3</v>
      </c>
      <c r="E15">
        <v>4</v>
      </c>
      <c r="N15" t="s">
        <v>8</v>
      </c>
      <c r="O15">
        <f>Y8+Z16+Y26+Y33+Y41</f>
        <v>8</v>
      </c>
      <c r="P15">
        <f>W8+X16+W26+W33+W41</f>
        <v>4</v>
      </c>
      <c r="Q15">
        <f t="shared" si="3"/>
        <v>1</v>
      </c>
      <c r="R15">
        <v>1</v>
      </c>
    </row>
    <row r="16" spans="1:26" x14ac:dyDescent="0.25">
      <c r="A16" t="s">
        <v>11</v>
      </c>
      <c r="B16">
        <f>K9+K17+L24+K34+L41</f>
        <v>2</v>
      </c>
      <c r="C16">
        <f>I9+I17+J24+I34+J41</f>
        <v>4</v>
      </c>
      <c r="D16">
        <f t="shared" si="2"/>
        <v>1</v>
      </c>
      <c r="E16">
        <v>2</v>
      </c>
      <c r="H16" t="s">
        <v>33</v>
      </c>
      <c r="I16">
        <v>0</v>
      </c>
      <c r="J16">
        <v>1</v>
      </c>
      <c r="K16">
        <v>0</v>
      </c>
      <c r="L16">
        <v>1</v>
      </c>
      <c r="N16" t="s">
        <v>5</v>
      </c>
      <c r="O16">
        <f>Y9+Y17+Z24+Y34+Z41</f>
        <v>8</v>
      </c>
      <c r="P16">
        <f>W9+W17+X24+W34+X41</f>
        <v>0</v>
      </c>
      <c r="Q16">
        <f t="shared" si="3"/>
        <v>6</v>
      </c>
      <c r="R16">
        <v>6</v>
      </c>
      <c r="U16" t="str">
        <f>N13</f>
        <v>Boets</v>
      </c>
      <c r="V16" t="str">
        <f>N15</f>
        <v>Jdown</v>
      </c>
      <c r="W16">
        <v>0</v>
      </c>
      <c r="X16">
        <v>1</v>
      </c>
      <c r="Y16">
        <v>1</v>
      </c>
      <c r="Z16">
        <v>2</v>
      </c>
    </row>
    <row r="17" spans="1:26" x14ac:dyDescent="0.25">
      <c r="A17" t="s">
        <v>36</v>
      </c>
      <c r="B17">
        <f>L8+L17+L25+L32+K42</f>
        <v>2</v>
      </c>
      <c r="C17">
        <f>J8+J17+J25+J32+I42</f>
        <v>1</v>
      </c>
      <c r="D17">
        <f t="shared" si="2"/>
        <v>6</v>
      </c>
      <c r="E17">
        <v>6</v>
      </c>
      <c r="H17" t="s">
        <v>38</v>
      </c>
      <c r="I17">
        <v>1</v>
      </c>
      <c r="J17">
        <v>0</v>
      </c>
      <c r="K17">
        <v>0</v>
      </c>
      <c r="L17">
        <v>0</v>
      </c>
      <c r="N17" t="s">
        <v>58</v>
      </c>
      <c r="O17">
        <f>Z8+Z17+Z25+Z32+Y42</f>
        <v>5</v>
      </c>
      <c r="P17">
        <f>X8+X17+X25+X32+W42</f>
        <v>3</v>
      </c>
      <c r="Q17">
        <f t="shared" si="3"/>
        <v>3</v>
      </c>
      <c r="R17">
        <v>3</v>
      </c>
      <c r="U17" t="str">
        <f>N16</f>
        <v>Sjors</v>
      </c>
      <c r="V17" t="str">
        <f>N17</f>
        <v>Wilco</v>
      </c>
      <c r="W17">
        <v>0</v>
      </c>
      <c r="X17">
        <v>1</v>
      </c>
      <c r="Y17">
        <v>4</v>
      </c>
      <c r="Z17">
        <v>1</v>
      </c>
    </row>
    <row r="18" spans="1:26" x14ac:dyDescent="0.25">
      <c r="A18" t="s">
        <v>58</v>
      </c>
      <c r="B18">
        <f>L10+L18+L26+L34+L42</f>
        <v>2</v>
      </c>
      <c r="C18">
        <f>J42+J34+J26+J18+J10</f>
        <v>2</v>
      </c>
      <c r="D18">
        <f t="shared" si="2"/>
        <v>3</v>
      </c>
      <c r="E18">
        <v>5</v>
      </c>
      <c r="H18" t="s">
        <v>54</v>
      </c>
      <c r="I18">
        <v>1</v>
      </c>
      <c r="J18">
        <v>0</v>
      </c>
      <c r="K18">
        <v>0</v>
      </c>
      <c r="L18">
        <v>0</v>
      </c>
      <c r="N18" t="s">
        <v>12</v>
      </c>
      <c r="O18">
        <f>Z10+Z18+Z26+Z34+Z42</f>
        <v>5</v>
      </c>
      <c r="P18">
        <f>X42+X34+X26+X18+X10</f>
        <v>1</v>
      </c>
      <c r="Q18">
        <f t="shared" si="3"/>
        <v>5</v>
      </c>
      <c r="R18">
        <v>5</v>
      </c>
      <c r="U18" t="str">
        <f>N14</f>
        <v>Felix</v>
      </c>
      <c r="V18" t="str">
        <f>N18</f>
        <v>Toenoe</v>
      </c>
      <c r="W18">
        <v>1</v>
      </c>
      <c r="X18">
        <v>0</v>
      </c>
      <c r="Y18">
        <v>0</v>
      </c>
      <c r="Z18">
        <v>2</v>
      </c>
    </row>
    <row r="20" spans="1:26" x14ac:dyDescent="0.25">
      <c r="A20" t="s">
        <v>69</v>
      </c>
      <c r="G20" t="s">
        <v>25</v>
      </c>
      <c r="H20" t="s">
        <v>29</v>
      </c>
      <c r="I20">
        <v>1</v>
      </c>
      <c r="J20">
        <v>0</v>
      </c>
      <c r="T20" t="s">
        <v>25</v>
      </c>
      <c r="U20" t="str">
        <f>N5</f>
        <v>Joris</v>
      </c>
      <c r="V20" t="str">
        <f>N8</f>
        <v>Joep</v>
      </c>
      <c r="W20">
        <v>1</v>
      </c>
      <c r="X20">
        <v>0</v>
      </c>
    </row>
    <row r="21" spans="1:26" x14ac:dyDescent="0.25">
      <c r="A21" t="s">
        <v>8</v>
      </c>
      <c r="B21">
        <v>15</v>
      </c>
      <c r="H21" t="s">
        <v>47</v>
      </c>
      <c r="I21">
        <v>0</v>
      </c>
      <c r="J21">
        <v>1</v>
      </c>
      <c r="U21" t="str">
        <f>N7</f>
        <v>Goos</v>
      </c>
      <c r="V21" t="str">
        <f>N10</f>
        <v>Snels</v>
      </c>
      <c r="W21">
        <v>1</v>
      </c>
      <c r="X21">
        <v>0</v>
      </c>
    </row>
    <row r="22" spans="1:26" x14ac:dyDescent="0.25">
      <c r="A22" t="s">
        <v>5</v>
      </c>
      <c r="B22">
        <v>10</v>
      </c>
      <c r="H22" t="s">
        <v>23</v>
      </c>
      <c r="I22">
        <v>0</v>
      </c>
      <c r="J22">
        <v>1</v>
      </c>
      <c r="U22" t="str">
        <f>N6</f>
        <v>Wekker</v>
      </c>
      <c r="V22" t="str">
        <f>N9</f>
        <v>Post</v>
      </c>
      <c r="W22">
        <v>0</v>
      </c>
      <c r="X22">
        <v>1</v>
      </c>
    </row>
    <row r="23" spans="1:26" x14ac:dyDescent="0.25">
      <c r="A23" t="s">
        <v>12</v>
      </c>
      <c r="B23">
        <v>10</v>
      </c>
    </row>
    <row r="24" spans="1:26" x14ac:dyDescent="0.25">
      <c r="A24" t="s">
        <v>3</v>
      </c>
      <c r="B24">
        <v>9</v>
      </c>
      <c r="H24" t="s">
        <v>34</v>
      </c>
      <c r="I24">
        <v>0</v>
      </c>
      <c r="J24">
        <v>1</v>
      </c>
      <c r="K24">
        <v>1</v>
      </c>
      <c r="L24">
        <v>1</v>
      </c>
      <c r="U24" t="str">
        <f>N13</f>
        <v>Boets</v>
      </c>
      <c r="V24" t="str">
        <f>N16</f>
        <v>Sjors</v>
      </c>
      <c r="W24">
        <v>1</v>
      </c>
      <c r="X24">
        <v>0</v>
      </c>
      <c r="Y24">
        <v>1</v>
      </c>
      <c r="Z24">
        <v>1</v>
      </c>
    </row>
    <row r="25" spans="1:26" x14ac:dyDescent="0.25">
      <c r="A25" t="s">
        <v>70</v>
      </c>
      <c r="B25">
        <v>7</v>
      </c>
      <c r="H25" t="s">
        <v>37</v>
      </c>
      <c r="I25">
        <v>1</v>
      </c>
      <c r="J25">
        <v>0</v>
      </c>
      <c r="K25">
        <v>0</v>
      </c>
      <c r="L25">
        <v>0</v>
      </c>
      <c r="U25" t="str">
        <f>N14</f>
        <v>Felix</v>
      </c>
      <c r="V25" t="str">
        <f>N17</f>
        <v>Wilco</v>
      </c>
      <c r="W25">
        <v>0</v>
      </c>
      <c r="X25">
        <v>1</v>
      </c>
      <c r="Y25">
        <v>0</v>
      </c>
      <c r="Z25">
        <v>1</v>
      </c>
    </row>
    <row r="26" spans="1:26" x14ac:dyDescent="0.25">
      <c r="A26" t="s">
        <v>2</v>
      </c>
      <c r="B26">
        <v>7</v>
      </c>
      <c r="H26" t="s">
        <v>55</v>
      </c>
      <c r="I26">
        <v>0</v>
      </c>
      <c r="J26">
        <v>1</v>
      </c>
      <c r="K26">
        <v>2</v>
      </c>
      <c r="L26">
        <v>0</v>
      </c>
      <c r="U26" t="str">
        <f>N15</f>
        <v>Jdown</v>
      </c>
      <c r="V26" t="str">
        <f>N18</f>
        <v>Toenoe</v>
      </c>
      <c r="W26">
        <v>1</v>
      </c>
      <c r="X26">
        <v>0</v>
      </c>
      <c r="Y26">
        <v>0</v>
      </c>
      <c r="Z26">
        <v>0</v>
      </c>
    </row>
    <row r="27" spans="1:26" x14ac:dyDescent="0.25">
      <c r="A27" t="s">
        <v>58</v>
      </c>
      <c r="B27">
        <v>7</v>
      </c>
    </row>
    <row r="28" spans="1:26" x14ac:dyDescent="0.25">
      <c r="A28" t="s">
        <v>9</v>
      </c>
      <c r="B28">
        <v>4</v>
      </c>
      <c r="G28" t="s">
        <v>26</v>
      </c>
      <c r="H28" t="s">
        <v>28</v>
      </c>
      <c r="I28">
        <v>1</v>
      </c>
      <c r="J28">
        <v>0</v>
      </c>
      <c r="T28" t="s">
        <v>26</v>
      </c>
      <c r="U28" t="str">
        <f>N5</f>
        <v>Joris</v>
      </c>
      <c r="V28" t="str">
        <f>N9</f>
        <v>Post</v>
      </c>
      <c r="W28">
        <v>1</v>
      </c>
      <c r="X28">
        <v>0</v>
      </c>
    </row>
    <row r="29" spans="1:26" x14ac:dyDescent="0.25">
      <c r="A29" t="s">
        <v>6</v>
      </c>
      <c r="B29">
        <v>4</v>
      </c>
      <c r="H29" t="s">
        <v>48</v>
      </c>
      <c r="I29">
        <v>0</v>
      </c>
      <c r="J29">
        <v>1</v>
      </c>
      <c r="U29" t="str">
        <f>N7</f>
        <v>Goos</v>
      </c>
      <c r="V29" t="str">
        <f>N6</f>
        <v>Wekker</v>
      </c>
      <c r="W29">
        <v>0</v>
      </c>
      <c r="X29">
        <v>1</v>
      </c>
    </row>
    <row r="30" spans="1:26" x14ac:dyDescent="0.25">
      <c r="A30" t="s">
        <v>36</v>
      </c>
      <c r="B30">
        <v>2</v>
      </c>
      <c r="H30" t="s">
        <v>24</v>
      </c>
      <c r="I30">
        <v>1</v>
      </c>
      <c r="J30">
        <v>0</v>
      </c>
      <c r="U30" t="str">
        <f>N10</f>
        <v>Snels</v>
      </c>
      <c r="V30" t="str">
        <f>N8</f>
        <v>Joep</v>
      </c>
      <c r="W30">
        <v>0</v>
      </c>
      <c r="X30">
        <v>1</v>
      </c>
    </row>
    <row r="31" spans="1:26" x14ac:dyDescent="0.25">
      <c r="A31" t="s">
        <v>11</v>
      </c>
      <c r="B31">
        <v>2</v>
      </c>
    </row>
    <row r="32" spans="1:26" x14ac:dyDescent="0.25">
      <c r="A32" t="s">
        <v>4</v>
      </c>
      <c r="B32">
        <v>1</v>
      </c>
      <c r="H32" t="s">
        <v>35</v>
      </c>
      <c r="I32">
        <v>1</v>
      </c>
      <c r="J32">
        <v>0</v>
      </c>
      <c r="K32">
        <v>2</v>
      </c>
      <c r="L32">
        <v>1</v>
      </c>
      <c r="U32" t="str">
        <f>N13</f>
        <v>Boets</v>
      </c>
      <c r="V32" t="str">
        <f>N17</f>
        <v>Wilco</v>
      </c>
      <c r="W32">
        <v>1</v>
      </c>
      <c r="X32">
        <v>0</v>
      </c>
      <c r="Y32">
        <v>0</v>
      </c>
      <c r="Z32">
        <v>1</v>
      </c>
    </row>
    <row r="33" spans="7:26" x14ac:dyDescent="0.25">
      <c r="H33" t="s">
        <v>39</v>
      </c>
      <c r="I33">
        <v>1</v>
      </c>
      <c r="J33">
        <v>0</v>
      </c>
      <c r="K33">
        <v>1</v>
      </c>
      <c r="L33">
        <v>1</v>
      </c>
      <c r="U33" t="str">
        <f>N15</f>
        <v>Jdown</v>
      </c>
      <c r="V33" t="str">
        <f>N14</f>
        <v>Felix</v>
      </c>
      <c r="W33">
        <v>0</v>
      </c>
      <c r="X33">
        <v>1</v>
      </c>
      <c r="Y33">
        <v>2</v>
      </c>
      <c r="Z33">
        <v>0</v>
      </c>
    </row>
    <row r="34" spans="7:26" x14ac:dyDescent="0.25">
      <c r="H34" t="s">
        <v>56</v>
      </c>
      <c r="I34">
        <v>1</v>
      </c>
      <c r="J34">
        <v>0</v>
      </c>
      <c r="K34">
        <v>1</v>
      </c>
      <c r="L34">
        <v>1</v>
      </c>
      <c r="U34" t="str">
        <f>N16</f>
        <v>Sjors</v>
      </c>
      <c r="V34" t="str">
        <f>N18</f>
        <v>Toenoe</v>
      </c>
      <c r="W34">
        <v>0</v>
      </c>
      <c r="X34">
        <v>1</v>
      </c>
      <c r="Y34">
        <v>1</v>
      </c>
      <c r="Z34">
        <v>2</v>
      </c>
    </row>
    <row r="36" spans="7:26" x14ac:dyDescent="0.25">
      <c r="G36" t="s">
        <v>27</v>
      </c>
      <c r="H36" t="s">
        <v>31</v>
      </c>
      <c r="I36">
        <v>1</v>
      </c>
      <c r="J36">
        <v>0</v>
      </c>
      <c r="T36" t="s">
        <v>27</v>
      </c>
      <c r="U36" t="str">
        <f>N5</f>
        <v>Joris</v>
      </c>
      <c r="V36" t="str">
        <f>N10</f>
        <v>Snels</v>
      </c>
      <c r="W36">
        <v>1</v>
      </c>
      <c r="X36">
        <v>0</v>
      </c>
    </row>
    <row r="37" spans="7:26" x14ac:dyDescent="0.25">
      <c r="H37" t="s">
        <v>49</v>
      </c>
      <c r="I37">
        <v>1</v>
      </c>
      <c r="J37">
        <v>0</v>
      </c>
      <c r="U37" t="str">
        <f>N6</f>
        <v>Wekker</v>
      </c>
      <c r="V37" t="str">
        <f>N8</f>
        <v>Joep</v>
      </c>
      <c r="W37">
        <v>1</v>
      </c>
      <c r="X37">
        <v>0</v>
      </c>
    </row>
    <row r="38" spans="7:26" x14ac:dyDescent="0.25">
      <c r="H38" t="s">
        <v>32</v>
      </c>
      <c r="I38">
        <v>0</v>
      </c>
      <c r="J38">
        <v>1</v>
      </c>
      <c r="U38" t="str">
        <f>N9</f>
        <v>Post</v>
      </c>
      <c r="V38" t="str">
        <f>N7</f>
        <v>Goos</v>
      </c>
      <c r="W38">
        <v>0</v>
      </c>
      <c r="X38">
        <v>1</v>
      </c>
    </row>
    <row r="40" spans="7:26" x14ac:dyDescent="0.25">
      <c r="H40" t="s">
        <v>19</v>
      </c>
      <c r="I40">
        <v>0</v>
      </c>
      <c r="J40">
        <v>1</v>
      </c>
      <c r="K40">
        <v>2</v>
      </c>
      <c r="L40">
        <v>1</v>
      </c>
      <c r="U40" t="str">
        <f>N13</f>
        <v>Boets</v>
      </c>
      <c r="V40" t="str">
        <f>N14</f>
        <v>Felix</v>
      </c>
      <c r="W40">
        <v>1</v>
      </c>
      <c r="X40">
        <v>0</v>
      </c>
      <c r="Y40">
        <v>0</v>
      </c>
      <c r="Z40">
        <v>1</v>
      </c>
    </row>
    <row r="41" spans="7:26" x14ac:dyDescent="0.25">
      <c r="H41" t="s">
        <v>20</v>
      </c>
      <c r="I41">
        <v>0</v>
      </c>
      <c r="J41">
        <v>1</v>
      </c>
      <c r="K41">
        <v>0</v>
      </c>
      <c r="L41">
        <v>0</v>
      </c>
      <c r="U41" t="str">
        <f>N15</f>
        <v>Jdown</v>
      </c>
      <c r="V41" t="str">
        <f>N16</f>
        <v>Sjors</v>
      </c>
      <c r="W41">
        <v>1</v>
      </c>
      <c r="X41">
        <v>0</v>
      </c>
      <c r="Y41">
        <v>1</v>
      </c>
      <c r="Z41">
        <v>2</v>
      </c>
    </row>
    <row r="42" spans="7:26" x14ac:dyDescent="0.25">
      <c r="H42" t="s">
        <v>57</v>
      </c>
      <c r="I42">
        <v>0</v>
      </c>
      <c r="J42">
        <v>1</v>
      </c>
      <c r="K42">
        <v>1</v>
      </c>
      <c r="L42">
        <v>0</v>
      </c>
      <c r="U42" t="str">
        <f>N17</f>
        <v>Wilco</v>
      </c>
      <c r="V42" t="str">
        <f>N18</f>
        <v>Toenoe</v>
      </c>
      <c r="W42">
        <v>1</v>
      </c>
      <c r="X42">
        <v>0</v>
      </c>
      <c r="Y42">
        <v>1</v>
      </c>
      <c r="Z42"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4" zoomScale="85" zoomScaleNormal="85" workbookViewId="0">
      <selection activeCell="B42" sqref="A42:XFD42"/>
    </sheetView>
  </sheetViews>
  <sheetFormatPr defaultRowHeight="15" x14ac:dyDescent="0.25"/>
  <sheetData>
    <row r="1" spans="1:8" x14ac:dyDescent="0.25">
      <c r="A1" s="1" t="s">
        <v>0</v>
      </c>
    </row>
    <row r="3" spans="1:8" x14ac:dyDescent="0.25">
      <c r="A3" t="s">
        <v>61</v>
      </c>
      <c r="E3" t="s">
        <v>13</v>
      </c>
    </row>
    <row r="4" spans="1:8" x14ac:dyDescent="0.25">
      <c r="A4" t="s">
        <v>1</v>
      </c>
      <c r="B4" t="s">
        <v>7</v>
      </c>
      <c r="G4" t="s">
        <v>42</v>
      </c>
      <c r="H4" t="s">
        <v>43</v>
      </c>
    </row>
    <row r="5" spans="1:8" x14ac:dyDescent="0.25">
      <c r="A5" t="s">
        <v>2</v>
      </c>
      <c r="B5" t="s">
        <v>8</v>
      </c>
      <c r="D5" t="s">
        <v>62</v>
      </c>
      <c r="E5" t="str">
        <f>A5</f>
        <v>Joris</v>
      </c>
      <c r="F5" t="str">
        <f>B8</f>
        <v>Felix</v>
      </c>
      <c r="G5">
        <v>1</v>
      </c>
      <c r="H5">
        <v>0</v>
      </c>
    </row>
    <row r="6" spans="1:8" x14ac:dyDescent="0.25">
      <c r="A6" t="s">
        <v>6</v>
      </c>
      <c r="B6" t="s">
        <v>9</v>
      </c>
      <c r="D6" t="s">
        <v>63</v>
      </c>
      <c r="E6" t="str">
        <f>A6</f>
        <v>Goos</v>
      </c>
      <c r="F6" t="str">
        <f>B7</f>
        <v>Wilco</v>
      </c>
      <c r="G6">
        <v>0</v>
      </c>
      <c r="H6">
        <v>1</v>
      </c>
    </row>
    <row r="7" spans="1:8" x14ac:dyDescent="0.25">
      <c r="A7" t="s">
        <v>4</v>
      </c>
      <c r="B7" t="s">
        <v>58</v>
      </c>
      <c r="D7" t="s">
        <v>64</v>
      </c>
      <c r="E7" t="str">
        <f>A7</f>
        <v>Post</v>
      </c>
      <c r="F7" t="str">
        <f>B6</f>
        <v>Boets</v>
      </c>
      <c r="G7">
        <v>1</v>
      </c>
      <c r="H7">
        <v>0</v>
      </c>
    </row>
    <row r="8" spans="1:8" x14ac:dyDescent="0.25">
      <c r="A8" t="s">
        <v>36</v>
      </c>
      <c r="B8" t="s">
        <v>3</v>
      </c>
      <c r="D8" t="s">
        <v>65</v>
      </c>
      <c r="E8" t="str">
        <f>A8</f>
        <v>Snels</v>
      </c>
      <c r="F8" t="str">
        <f>B5</f>
        <v>Jdown</v>
      </c>
      <c r="G8">
        <v>0</v>
      </c>
      <c r="H8">
        <v>1</v>
      </c>
    </row>
    <row r="9" spans="1:8" x14ac:dyDescent="0.25">
      <c r="G9" t="s">
        <v>71</v>
      </c>
    </row>
    <row r="10" spans="1:8" x14ac:dyDescent="0.25">
      <c r="D10" t="s">
        <v>66</v>
      </c>
      <c r="E10" t="str">
        <f>IF(G5=1,E5,F5)</f>
        <v>Joris</v>
      </c>
      <c r="F10" t="str">
        <f>IF(G7=1,E7,F7)</f>
        <v>Post</v>
      </c>
    </row>
    <row r="11" spans="1:8" x14ac:dyDescent="0.25">
      <c r="D11" t="s">
        <v>67</v>
      </c>
      <c r="E11" t="str">
        <f>IF(G6=1,E6,F6)</f>
        <v>Wilco</v>
      </c>
      <c r="F11" t="str">
        <f>IF(G8=1,E8,F8)</f>
        <v>Jdown</v>
      </c>
    </row>
    <row r="13" spans="1:8" x14ac:dyDescent="0.25">
      <c r="D13" t="s">
        <v>68</v>
      </c>
      <c r="E13" t="str">
        <f>IF(G10=1,E10,F10)</f>
        <v>Post</v>
      </c>
      <c r="F13" t="str">
        <f>IF(G11=1,E11,F11)</f>
        <v>Jdown</v>
      </c>
    </row>
    <row r="18" spans="1:5" x14ac:dyDescent="0.25">
      <c r="A18" t="s">
        <v>1</v>
      </c>
    </row>
    <row r="19" spans="1:5" x14ac:dyDescent="0.25">
      <c r="A19" t="s">
        <v>2</v>
      </c>
      <c r="B19">
        <v>1</v>
      </c>
      <c r="C19">
        <v>5</v>
      </c>
      <c r="D19">
        <v>1</v>
      </c>
      <c r="E19">
        <v>1</v>
      </c>
    </row>
    <row r="20" spans="1:5" x14ac:dyDescent="0.25">
      <c r="A20" t="s">
        <v>11</v>
      </c>
      <c r="B20">
        <v>0</v>
      </c>
      <c r="C20">
        <v>2</v>
      </c>
      <c r="D20">
        <v>3</v>
      </c>
      <c r="E20">
        <v>5</v>
      </c>
    </row>
    <row r="21" spans="1:5" x14ac:dyDescent="0.25">
      <c r="A21" t="s">
        <v>6</v>
      </c>
      <c r="B21">
        <v>0</v>
      </c>
      <c r="C21">
        <v>3</v>
      </c>
      <c r="D21">
        <v>2</v>
      </c>
      <c r="E21">
        <v>2</v>
      </c>
    </row>
    <row r="22" spans="1:5" x14ac:dyDescent="0.25">
      <c r="A22" t="s">
        <v>10</v>
      </c>
      <c r="B22">
        <v>3</v>
      </c>
      <c r="C22">
        <v>1</v>
      </c>
      <c r="D22">
        <v>6</v>
      </c>
      <c r="E22">
        <v>6</v>
      </c>
    </row>
    <row r="23" spans="1:5" x14ac:dyDescent="0.25">
      <c r="A23" t="s">
        <v>4</v>
      </c>
      <c r="B23">
        <v>1</v>
      </c>
      <c r="C23">
        <v>2</v>
      </c>
      <c r="D23">
        <v>3</v>
      </c>
      <c r="E23">
        <v>3</v>
      </c>
    </row>
    <row r="24" spans="1:5" x14ac:dyDescent="0.25">
      <c r="A24" t="s">
        <v>36</v>
      </c>
      <c r="B24">
        <v>0</v>
      </c>
      <c r="C24">
        <v>2</v>
      </c>
      <c r="D24">
        <v>3</v>
      </c>
      <c r="E24">
        <v>4</v>
      </c>
    </row>
    <row r="26" spans="1:5" x14ac:dyDescent="0.25">
      <c r="A26" t="s">
        <v>7</v>
      </c>
    </row>
    <row r="27" spans="1:5" x14ac:dyDescent="0.25">
      <c r="A27" t="s">
        <v>9</v>
      </c>
      <c r="B27">
        <v>2</v>
      </c>
      <c r="C27">
        <v>4</v>
      </c>
      <c r="D27">
        <v>1</v>
      </c>
      <c r="E27">
        <v>2</v>
      </c>
    </row>
    <row r="28" spans="1:5" x14ac:dyDescent="0.25">
      <c r="A28" t="s">
        <v>3</v>
      </c>
      <c r="B28">
        <v>3</v>
      </c>
      <c r="C28">
        <v>3</v>
      </c>
      <c r="D28">
        <v>3</v>
      </c>
      <c r="E28">
        <v>4</v>
      </c>
    </row>
    <row r="29" spans="1:5" x14ac:dyDescent="0.25">
      <c r="A29" t="s">
        <v>8</v>
      </c>
      <c r="B29">
        <v>8</v>
      </c>
      <c r="C29">
        <v>4</v>
      </c>
      <c r="D29">
        <v>1</v>
      </c>
      <c r="E29">
        <v>1</v>
      </c>
    </row>
    <row r="30" spans="1:5" x14ac:dyDescent="0.25">
      <c r="A30" t="s">
        <v>5</v>
      </c>
      <c r="B30">
        <v>8</v>
      </c>
      <c r="C30">
        <v>0</v>
      </c>
      <c r="D30">
        <v>6</v>
      </c>
      <c r="E30">
        <v>6</v>
      </c>
    </row>
    <row r="31" spans="1:5" x14ac:dyDescent="0.25">
      <c r="A31" t="s">
        <v>58</v>
      </c>
      <c r="B31">
        <v>5</v>
      </c>
      <c r="C31">
        <v>3</v>
      </c>
      <c r="D31">
        <v>3</v>
      </c>
      <c r="E31">
        <v>3</v>
      </c>
    </row>
    <row r="32" spans="1:5" x14ac:dyDescent="0.25">
      <c r="A32" t="s">
        <v>12</v>
      </c>
      <c r="B32">
        <v>5</v>
      </c>
      <c r="C32">
        <v>1</v>
      </c>
      <c r="D32">
        <v>5</v>
      </c>
      <c r="E3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Groepsfasen</vt:lpstr>
      <vt:lpstr>Play-offs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2016-11-12T13:25:22Z</dcterms:created>
  <dcterms:modified xsi:type="dcterms:W3CDTF">2016-11-16T14:05:48Z</dcterms:modified>
</cp:coreProperties>
</file>