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1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8" i="1"/>
  <c r="E4" i="1"/>
  <c r="E3" i="1"/>
  <c r="D4" i="1"/>
  <c r="D3" i="1"/>
  <c r="C4" i="1"/>
  <c r="B4" i="1"/>
  <c r="C3" i="1"/>
  <c r="B3" i="1"/>
</calcChain>
</file>

<file path=xl/sharedStrings.xml><?xml version="1.0" encoding="utf-8"?>
<sst xmlns="http://schemas.openxmlformats.org/spreadsheetml/2006/main" count="27" uniqueCount="27">
  <si>
    <t>Input</t>
  </si>
  <si>
    <t>CFT073</t>
  </si>
  <si>
    <t>Del eut</t>
  </si>
  <si>
    <t>PBS1</t>
  </si>
  <si>
    <t>PBS2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</si>
  <si>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</si>
  <si>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</si>
  <si>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</si>
  <si>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</si>
  <si>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</si>
  <si>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</si>
  <si>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</si>
  <si>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</si>
  <si>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</si>
  <si>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E1</t>
  </si>
  <si>
    <t>E2</t>
  </si>
  <si>
    <t>E3</t>
  </si>
  <si>
    <t>E4</t>
  </si>
  <si>
    <t>E5</t>
  </si>
  <si>
    <t>E6</t>
  </si>
  <si>
    <t>E7</t>
  </si>
  <si>
    <t>E8</t>
  </si>
  <si>
    <t>/ml</t>
  </si>
  <si>
    <t>/organ</t>
  </si>
  <si>
    <t>/g</t>
  </si>
  <si>
    <t>/50 ul</t>
  </si>
  <si>
    <t>bladder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</si>
</sst>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G26" sqref="G26"/>
    </sheetView>
  </sheetViews>
  <sheetFormatPr baseColWidth="10" defaultRowHeight="15" x14ac:dyDescent="0"/>
  <cols>
    <col min="2" max="4" width="11.1640625" bestFit="1" customWidth="1"/>
  </cols>
  <sheetData>
    <row r="2" spans="1:5">
      <c r="A2" s="2" t="s">
        <v>0</v>
      </c>
      <c r="B2">
        <v>5</v>
      </c>
      <c r="C2">
        <v>6</v>
      </c>
      <c r="E2" t="s">
        <v>25</v>
      </c>
    </row>
    <row r="3" spans="1:5">
      <c r="A3" t="s">
        <v>1</v>
      </c>
      <c r="B3">
        <f>1.74*10^9</f>
        <v>1740000000</v>
      </c>
      <c r="C3">
        <f>2.18*10^9</f>
        <v>2180000000</v>
      </c>
      <c r="D3">
        <f>AVERAGE(B3:C3)</f>
        <v>1960000000</v>
      </c>
      <c r="E3" s="3">
        <f>D3*0.05</f>
        <v>98000000</v>
      </c>
    </row>
    <row r="4" spans="1:5">
      <c r="A4" t="s">
        <v>2</v>
      </c>
      <c r="B4">
        <f>2.05*10^9</f>
        <v>2049999999.9999998</v>
      </c>
      <c r="C4">
        <f>2.8*10^9</f>
        <v>2800000000</v>
      </c>
      <c r="D4">
        <f>AVERAGE(B4:C4)</f>
        <v>2425000000</v>
      </c>
      <c r="E4" s="3">
        <f>D4*0.05</f>
        <v>121250000</v>
      </c>
    </row>
    <row r="7" spans="1:5">
      <c r="B7" t="s">
        <v>26</v>
      </c>
      <c r="C7" t="s">
        <v>22</v>
      </c>
      <c r="D7" t="s">
        <v>23</v>
      </c>
      <c r="E7" t="s">
        <v>24</v>
      </c>
    </row>
    <row r="8" spans="1:5">
      <c r="A8" t="s">
        <v>3</v>
      </c>
      <c r="B8">
        <v>2.5999999999999999E-2</v>
      </c>
      <c r="C8" s="1">
        <v>0</v>
      </c>
      <c r="D8" s="1">
        <f>C8*3</f>
        <v>0</v>
      </c>
      <c r="E8" s="1">
        <f>D8/B8</f>
        <v>0</v>
      </c>
    </row>
    <row r="9" spans="1:5">
      <c r="A9" t="s">
        <v>4</v>
      </c>
      <c r="B9">
        <v>2.6200000000000001E-2</v>
      </c>
      <c r="C9" s="1">
        <v>0</v>
      </c>
      <c r="D9" s="1">
        <f t="shared" ref="D9:D26" si="0">C9*3</f>
        <v>0</v>
      </c>
      <c r="E9" s="1">
        <f t="shared" ref="E9:E26" si="1">D9/B9</f>
        <v>0</v>
      </c>
    </row>
    <row r="10" spans="1:5">
      <c r="A10" t="s">
        <v>5</v>
      </c>
      <c r="B10">
        <v>1.9400000000000001E-2</v>
      </c>
      <c r="C10" s="1">
        <v>1540000</v>
      </c>
      <c r="D10" s="1">
        <f t="shared" si="0"/>
        <v>4620000</v>
      </c>
      <c r="E10" s="1">
        <f t="shared" si="1"/>
        <v>238144329.89690721</v>
      </c>
    </row>
    <row r="11" spans="1:5">
      <c r="A11" t="s">
        <v>6</v>
      </c>
      <c r="B11">
        <v>2.0299999999999999E-2</v>
      </c>
      <c r="C11" s="1">
        <v>1840000</v>
      </c>
      <c r="D11" s="1">
        <f t="shared" si="0"/>
        <v>5520000</v>
      </c>
      <c r="E11" s="1">
        <f t="shared" si="1"/>
        <v>271921182.26600987</v>
      </c>
    </row>
    <row r="12" spans="1:5">
      <c r="A12" t="s">
        <v>7</v>
      </c>
      <c r="B12">
        <v>1.8100000000000002E-2</v>
      </c>
      <c r="C12" s="1">
        <v>915000</v>
      </c>
      <c r="D12" s="1">
        <f t="shared" si="0"/>
        <v>2745000</v>
      </c>
      <c r="E12" s="1">
        <f t="shared" si="1"/>
        <v>151657458.5635359</v>
      </c>
    </row>
    <row r="13" spans="1:5">
      <c r="A13" t="s">
        <v>8</v>
      </c>
      <c r="B13">
        <v>3.32E-2</v>
      </c>
      <c r="C13" s="1">
        <v>5000</v>
      </c>
      <c r="D13" s="1">
        <f t="shared" si="0"/>
        <v>15000</v>
      </c>
      <c r="E13" s="1">
        <f t="shared" si="1"/>
        <v>451807.22891566262</v>
      </c>
    </row>
    <row r="14" spans="1:5">
      <c r="A14" t="s">
        <v>9</v>
      </c>
      <c r="B14">
        <v>1.61E-2</v>
      </c>
      <c r="C14" s="1">
        <v>299000</v>
      </c>
      <c r="D14" s="1">
        <f t="shared" si="0"/>
        <v>897000</v>
      </c>
      <c r="E14" s="1">
        <f t="shared" si="1"/>
        <v>55714285.714285716</v>
      </c>
    </row>
    <row r="15" spans="1:5">
      <c r="A15" t="s">
        <v>10</v>
      </c>
      <c r="B15">
        <v>2.1100000000000001E-2</v>
      </c>
      <c r="C15" s="1">
        <v>694000</v>
      </c>
      <c r="D15" s="1">
        <f t="shared" si="0"/>
        <v>2082000</v>
      </c>
      <c r="E15" s="1">
        <f t="shared" si="1"/>
        <v>98672985.781990513</v>
      </c>
    </row>
    <row r="16" spans="1:5">
      <c r="A16" t="s">
        <v>11</v>
      </c>
      <c r="B16">
        <v>1.7100000000000001E-2</v>
      </c>
      <c r="C16" s="1">
        <v>267000</v>
      </c>
      <c r="D16" s="1">
        <f t="shared" si="0"/>
        <v>801000</v>
      </c>
      <c r="E16" s="1">
        <f t="shared" si="1"/>
        <v>46842105.263157897</v>
      </c>
    </row>
    <row r="17" spans="1:5">
      <c r="A17" t="s">
        <v>12</v>
      </c>
      <c r="B17">
        <v>2.3199999999999998E-2</v>
      </c>
      <c r="C17" s="1">
        <v>161000</v>
      </c>
      <c r="D17" s="1">
        <f t="shared" si="0"/>
        <v>483000</v>
      </c>
      <c r="E17" s="1">
        <f t="shared" si="1"/>
        <v>20818965.517241381</v>
      </c>
    </row>
    <row r="18" spans="1:5">
      <c r="A18" t="s">
        <v>13</v>
      </c>
      <c r="B18">
        <v>2.24E-2</v>
      </c>
      <c r="C18" s="1">
        <v>8390</v>
      </c>
      <c r="D18" s="1">
        <f t="shared" si="0"/>
        <v>25170</v>
      </c>
      <c r="E18" s="1">
        <f t="shared" si="1"/>
        <v>1123660.7142857143</v>
      </c>
    </row>
    <row r="19" spans="1:5">
      <c r="A19" t="s">
        <v>14</v>
      </c>
      <c r="B19">
        <v>1.9400000000000001E-2</v>
      </c>
      <c r="C19" s="1">
        <v>757000</v>
      </c>
      <c r="D19" s="1">
        <f t="shared" si="0"/>
        <v>2271000</v>
      </c>
      <c r="E19" s="1">
        <f t="shared" si="1"/>
        <v>117061855.67010309</v>
      </c>
    </row>
    <row r="20" spans="1:5">
      <c r="A20" t="s">
        <v>15</v>
      </c>
      <c r="B20">
        <v>1.77E-2</v>
      </c>
      <c r="C20" s="1">
        <v>294000</v>
      </c>
      <c r="D20" s="1">
        <f t="shared" si="0"/>
        <v>882000</v>
      </c>
      <c r="E20" s="1">
        <f t="shared" si="1"/>
        <v>49830508.474576272</v>
      </c>
    </row>
    <row r="21" spans="1:5">
      <c r="A21" t="s">
        <v>16</v>
      </c>
      <c r="B21">
        <v>1.9199999999999998E-2</v>
      </c>
      <c r="C21" s="1">
        <v>2050000</v>
      </c>
      <c r="D21" s="1">
        <f t="shared" si="0"/>
        <v>6150000</v>
      </c>
      <c r="E21" s="1">
        <f t="shared" si="1"/>
        <v>320312500</v>
      </c>
    </row>
    <row r="22" spans="1:5">
      <c r="A22" t="s">
        <v>17</v>
      </c>
      <c r="B22">
        <v>1.8700000000000001E-2</v>
      </c>
      <c r="C22" s="1">
        <v>292000</v>
      </c>
      <c r="D22" s="1">
        <f t="shared" si="0"/>
        <v>876000</v>
      </c>
      <c r="E22" s="1">
        <f t="shared" si="1"/>
        <v>46844919.786096253</v>
      </c>
    </row>
    <row r="23" spans="1:5">
      <c r="A23" t="s">
        <v>18</v>
      </c>
      <c r="B23">
        <v>2.75E-2</v>
      </c>
      <c r="C23" s="1">
        <v>1340000</v>
      </c>
      <c r="D23" s="1">
        <f t="shared" si="0"/>
        <v>4020000</v>
      </c>
      <c r="E23" s="1">
        <f t="shared" si="1"/>
        <v>146181818.18181819</v>
      </c>
    </row>
    <row r="24" spans="1:5">
      <c r="A24" t="s">
        <v>19</v>
      </c>
      <c r="B24">
        <v>3.2199999999999999E-2</v>
      </c>
      <c r="C24" s="1">
        <v>1500000</v>
      </c>
      <c r="D24" s="1">
        <f t="shared" si="0"/>
        <v>4500000</v>
      </c>
      <c r="E24" s="1">
        <f t="shared" si="1"/>
        <v>139751552.79503107</v>
      </c>
    </row>
    <row r="25" spans="1:5">
      <c r="A25" t="s">
        <v>20</v>
      </c>
      <c r="B25">
        <v>2.5100000000000001E-2</v>
      </c>
      <c r="C25" s="1">
        <v>1560000</v>
      </c>
      <c r="D25" s="1">
        <f t="shared" si="0"/>
        <v>4680000</v>
      </c>
      <c r="E25" s="1">
        <f t="shared" si="1"/>
        <v>186454183.26693228</v>
      </c>
    </row>
    <row r="26" spans="1:5">
      <c r="A26" t="s">
        <v>21</v>
      </c>
      <c r="B26">
        <v>3.4000000000000002E-2</v>
      </c>
      <c r="C26" s="1">
        <v>1840000</v>
      </c>
      <c r="D26" s="1">
        <f t="shared" si="0"/>
        <v>5520000</v>
      </c>
      <c r="E26" s="1">
        <f t="shared" si="1"/>
        <v>162352941.17647058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Sintsova</dc:creator>
  <cp:lastModifiedBy>Anna Sintsova</cp:lastModifiedBy>
  <dcterms:created xsi:type="dcterms:W3CDTF">2016-01-13T19:00:18Z</dcterms:created>
  <dcterms:modified xsi:type="dcterms:W3CDTF">2016-11-06T15:28:08Z</dcterms:modified>
</cp:coreProperties>
</file>