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en\Desktop\Praca licencjacka\SPSS\"/>
    </mc:Choice>
  </mc:AlternateContent>
  <xr:revisionPtr revIDLastSave="0" documentId="13_ncr:1_{B9D9EB84-FA98-4B73-A256-315A785CC47C}" xr6:coauthVersionLast="31" xr6:coauthVersionMax="31" xr10:uidLastSave="{00000000-0000-0000-0000-000000000000}"/>
  <bookViews>
    <workbookView xWindow="480" yWindow="75" windowWidth="18075" windowHeight="12525" activeTab="2" xr2:uid="{00000000-000D-0000-FFFF-FFFF00000000}"/>
  </bookViews>
  <sheets>
    <sheet name="Ostateczne centra skupień" sheetId="1" r:id="rId1"/>
    <sheet name="Statystyki opisowe" sheetId="6" r:id="rId2"/>
    <sheet name="Arkusz6" sheetId="7" r:id="rId3"/>
    <sheet name="Przynależność" sheetId="3" r:id="rId4"/>
    <sheet name="Liczba obserwacji" sheetId="4" r:id="rId5"/>
    <sheet name="Odległości" sheetId="2" r:id="rId6"/>
    <sheet name="Analiza wariancji" sheetId="5" r:id="rId7"/>
  </sheets>
  <calcPr calcId="179017"/>
</workbook>
</file>

<file path=xl/calcChain.xml><?xml version="1.0" encoding="utf-8"?>
<calcChain xmlns="http://schemas.openxmlformats.org/spreadsheetml/2006/main">
  <c r="B4" i="7" l="1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</calcChain>
</file>

<file path=xl/sharedStrings.xml><?xml version="1.0" encoding="utf-8"?>
<sst xmlns="http://schemas.openxmlformats.org/spreadsheetml/2006/main" count="128" uniqueCount="89">
  <si>
    <t>Ostateczne centra skupień</t>
  </si>
  <si>
    <t>Skupienie</t>
  </si>
  <si>
    <t>1</t>
  </si>
  <si>
    <t>2</t>
  </si>
  <si>
    <t>3</t>
  </si>
  <si>
    <t>4</t>
  </si>
  <si>
    <t>5</t>
  </si>
  <si>
    <t>Stand:  HIV Prevalence among adults in 2016</t>
  </si>
  <si>
    <t>Stand:  People living with HIV receiving ART (%) in 2016</t>
  </si>
  <si>
    <t>Stand:  Life expectancy at birth in 2010-2015</t>
  </si>
  <si>
    <t>Stand:  GNI per capita, PPP current international $ in 2016</t>
  </si>
  <si>
    <t>Stand:  Mean years of schooling in 2015</t>
  </si>
  <si>
    <t>Stand:  Current Health Expenditure per capita in PPP in 2015</t>
  </si>
  <si>
    <t>Odległości pomiędzy ostatecznymi centrami skupień</t>
  </si>
  <si>
    <t>Przynależność do skupień</t>
  </si>
  <si>
    <t>Numer obserwacji</t>
  </si>
  <si>
    <t>Country</t>
  </si>
  <si>
    <t>Odległość</t>
  </si>
  <si>
    <t>Botswana</t>
  </si>
  <si>
    <t>Burundi</t>
  </si>
  <si>
    <t>Comoros</t>
  </si>
  <si>
    <t>Djibouti</t>
  </si>
  <si>
    <t>Eritrea</t>
  </si>
  <si>
    <t>6</t>
  </si>
  <si>
    <t>Ethiopia</t>
  </si>
  <si>
    <t>7</t>
  </si>
  <si>
    <t>Kenya</t>
  </si>
  <si>
    <t>8</t>
  </si>
  <si>
    <t>Lesotho</t>
  </si>
  <si>
    <t>9</t>
  </si>
  <si>
    <t>Madagascar</t>
  </si>
  <si>
    <t>10</t>
  </si>
  <si>
    <t>Malawi</t>
  </si>
  <si>
    <t>11</t>
  </si>
  <si>
    <t>Mozambique</t>
  </si>
  <si>
    <t>12</t>
  </si>
  <si>
    <t>Namibia</t>
  </si>
  <si>
    <t>13</t>
  </si>
  <si>
    <t>Rwanda</t>
  </si>
  <si>
    <t>14</t>
  </si>
  <si>
    <t>Somalia</t>
  </si>
  <si>
    <t>15</t>
  </si>
  <si>
    <t>South Africa</t>
  </si>
  <si>
    <t>16</t>
  </si>
  <si>
    <t>South Sudan</t>
  </si>
  <si>
    <t>17</t>
  </si>
  <si>
    <t>Swaziland</t>
  </si>
  <si>
    <t>18</t>
  </si>
  <si>
    <t>Uganda</t>
  </si>
  <si>
    <t>19</t>
  </si>
  <si>
    <t>United Republic of Tanzania</t>
  </si>
  <si>
    <t>20</t>
  </si>
  <si>
    <t>Zambia</t>
  </si>
  <si>
    <t>21</t>
  </si>
  <si>
    <t>Zimbabwe</t>
  </si>
  <si>
    <t>Liczba obserwacji w każdym ze skupień</t>
  </si>
  <si>
    <t>Ważne</t>
  </si>
  <si>
    <t>Braki danych</t>
  </si>
  <si>
    <t>Analiza wariancji</t>
  </si>
  <si>
    <t>Błąd</t>
  </si>
  <si>
    <t>F</t>
  </si>
  <si>
    <t>Istotność</t>
  </si>
  <si>
    <t>Średni kwadrat</t>
  </si>
  <si>
    <t>df</t>
  </si>
  <si>
    <t>Testy F powinny być wykorzystywane jedynie w celach opisowych, ponieważ skupienia zostały dobrane tak, aby maksymalizować różnice pomiędzy elementami należącymi do różnych skupień. Obserwowane poziomy istotności nie są skorygowane i dlatego nie powinny być interpretowane jako testy hipotezy, że średnie skupień są równe.</t>
  </si>
  <si>
    <t>Statystyki opisowe</t>
  </si>
  <si>
    <t>N</t>
  </si>
  <si>
    <t>Minimum</t>
  </si>
  <si>
    <t>Maksimum</t>
  </si>
  <si>
    <t>Średnia</t>
  </si>
  <si>
    <t>Odchylenie standardowe</t>
  </si>
  <si>
    <t>HIV Prevalence among adults in 2016</t>
  </si>
  <si>
    <t>People living with HIV receiving ART (%) in 2016</t>
  </si>
  <si>
    <t>Life expectancy at birth in 2010-2015</t>
  </si>
  <si>
    <t>GNI per capita, PPP current international $ in 2016</t>
  </si>
  <si>
    <t>Mean years of schooling in 2015</t>
  </si>
  <si>
    <t>Population living below income poverty line, PPP $1.90 a day (%) 2005-2014</t>
  </si>
  <si>
    <t>Current Health Expenditure per capita in PPP in 2015</t>
  </si>
  <si>
    <t>Public health expenditure (% of GDP) in 2014</t>
  </si>
  <si>
    <t>N Ważnych (wyłączanie obserwacjami)</t>
  </si>
  <si>
    <t>U=(Z-m)/odch</t>
  </si>
  <si>
    <t>U*odch=Z-m</t>
  </si>
  <si>
    <t>Z=U*odch+m</t>
  </si>
  <si>
    <t>Częstość występowania HIV wśród dorosłych w 2016r.</t>
  </si>
  <si>
    <t>Ludzie żyjący z HIV otrzymujący leczenie ART (%) w 2016r.</t>
  </si>
  <si>
    <t>Oczekiwana długość trwania życia w latach  2010-2015</t>
  </si>
  <si>
    <t>Dochód Narodowy Brutto per capita w PPP w 2016r.</t>
  </si>
  <si>
    <t>Średnia liczba lat edukacji w 2015r.</t>
  </si>
  <si>
    <t>Bieżące wydatki na zdrowie per capita w PPP w 2015r.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</si>
</sst>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##0.00000"/>
    <numFmt numFmtId="165" formatCode="###0.000"/>
    <numFmt numFmtId="166" formatCode="###0"/>
    <numFmt numFmtId="167" formatCode="###0.0"/>
    <numFmt numFmtId="168" formatCode="###0.0000"/>
    <numFmt numFmtId="169" formatCode="###0.00"/>
    <numFmt numFmtId="170" formatCode="###0.000000"/>
    <numFmt numFmtId="171" formatCode="###0.00000000000000"/>
    <numFmt numFmtId="172" formatCode="###0.000000000000000"/>
    <numFmt numFmtId="177" formatCode="0.00000"/>
  </numFmts>
  <fonts count="6">
    <font>
      <sz val="11"/>
      <color theme="1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9"/>
      <color rgb="FF264A6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E0E0E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medium">
        <color rgb="FF152935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  <border>
      <left/>
      <right/>
      <top/>
      <bottom style="medium">
        <color rgb="FF152935"/>
      </bottom>
      <diagonal/>
    </border>
  </borders>
  <cellStyleXfs count="138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  <xf numFmtId="0" fontId="4" fillId="2" borderId="4"/>
  </cellStyleXfs>
  <cellXfs count="140">
    <xf numFmtId="0" fontId="0" fillId="0" borderId="0" xfId="0"/>
    <xf numFmtId="0" fontId="2" fillId="2" borderId="9" xfId="11" applyFont="1" applyFill="1" applyBorder="1" applyAlignment="1">
      <alignment horizontal="center"/>
    </xf>
    <xf numFmtId="0" fontId="2" fillId="2" borderId="10" xfId="13" applyFont="1" applyFill="1" applyBorder="1" applyAlignment="1">
      <alignment horizontal="center"/>
    </xf>
    <xf numFmtId="0" fontId="2" fillId="2" borderId="11" xfId="15" applyFont="1" applyFill="1" applyBorder="1" applyAlignment="1">
      <alignment horizontal="center"/>
    </xf>
    <xf numFmtId="0" fontId="2" fillId="2" borderId="5" xfId="31" applyFont="1" applyFill="1" applyBorder="1" applyAlignment="1">
      <alignment horizontal="left" wrapText="1"/>
    </xf>
    <xf numFmtId="0" fontId="2" fillId="2" borderId="9" xfId="32" applyFont="1" applyFill="1" applyBorder="1" applyAlignment="1">
      <alignment horizontal="center"/>
    </xf>
    <xf numFmtId="0" fontId="2" fillId="2" borderId="10" xfId="33" applyFont="1" applyFill="1" applyBorder="1" applyAlignment="1">
      <alignment horizontal="center"/>
    </xf>
    <xf numFmtId="0" fontId="2" fillId="2" borderId="11" xfId="34" applyFont="1" applyFill="1" applyBorder="1" applyAlignment="1">
      <alignment horizontal="center"/>
    </xf>
    <xf numFmtId="0" fontId="2" fillId="3" borderId="12" xfId="35" applyFont="1" applyFill="1" applyBorder="1" applyAlignment="1">
      <alignment horizontal="left" vertical="top"/>
    </xf>
    <xf numFmtId="0" fontId="3" fillId="2" borderId="15" xfId="36" applyFont="1" applyFill="1" applyBorder="1" applyAlignment="1">
      <alignment horizontal="left" vertical="top" wrapText="1"/>
    </xf>
    <xf numFmtId="165" fontId="3" fillId="2" borderId="16" xfId="37" applyNumberFormat="1" applyFont="1" applyFill="1" applyBorder="1" applyAlignment="1">
      <alignment horizontal="right" vertical="top"/>
    </xf>
    <xf numFmtId="165" fontId="3" fillId="2" borderId="17" xfId="38" applyNumberFormat="1" applyFont="1" applyFill="1" applyBorder="1" applyAlignment="1">
      <alignment horizontal="right" vertical="top"/>
    </xf>
    <xf numFmtId="0" fontId="2" fillId="3" borderId="13" xfId="39" applyFont="1" applyFill="1" applyBorder="1" applyAlignment="1">
      <alignment horizontal="left" vertical="top"/>
    </xf>
    <xf numFmtId="165" fontId="3" fillId="2" borderId="18" xfId="40" applyNumberFormat="1" applyFont="1" applyFill="1" applyBorder="1" applyAlignment="1">
      <alignment horizontal="right" vertical="top"/>
    </xf>
    <xf numFmtId="0" fontId="3" fillId="2" borderId="19" xfId="41" applyFont="1" applyFill="1" applyBorder="1" applyAlignment="1">
      <alignment horizontal="left" vertical="top" wrapText="1"/>
    </xf>
    <xf numFmtId="165" fontId="3" fillId="2" borderId="19" xfId="42" applyNumberFormat="1" applyFont="1" applyFill="1" applyBorder="1" applyAlignment="1">
      <alignment horizontal="right" vertical="top"/>
    </xf>
    <xf numFmtId="165" fontId="3" fillId="2" borderId="20" xfId="43" applyNumberFormat="1" applyFont="1" applyFill="1" applyBorder="1" applyAlignment="1">
      <alignment horizontal="right" vertical="top"/>
    </xf>
    <xf numFmtId="0" fontId="2" fillId="3" borderId="14" xfId="44" applyFont="1" applyFill="1" applyBorder="1" applyAlignment="1">
      <alignment horizontal="left" vertical="top"/>
    </xf>
    <xf numFmtId="165" fontId="3" fillId="2" borderId="21" xfId="45" applyNumberFormat="1" applyFont="1" applyFill="1" applyBorder="1" applyAlignment="1">
      <alignment horizontal="right" vertical="top"/>
    </xf>
    <xf numFmtId="165" fontId="3" fillId="2" borderId="22" xfId="46" applyNumberFormat="1" applyFont="1" applyFill="1" applyBorder="1" applyAlignment="1">
      <alignment horizontal="right" vertical="top"/>
    </xf>
    <xf numFmtId="0" fontId="3" fillId="2" borderId="23" xfId="47" applyFont="1" applyFill="1" applyBorder="1" applyAlignment="1">
      <alignment horizontal="left" vertical="top" wrapText="1"/>
    </xf>
    <xf numFmtId="0" fontId="2" fillId="2" borderId="5" xfId="51" applyFont="1" applyFill="1" applyBorder="1" applyAlignment="1">
      <alignment horizontal="left" wrapText="1"/>
    </xf>
    <xf numFmtId="0" fontId="2" fillId="2" borderId="9" xfId="52" applyFont="1" applyFill="1" applyBorder="1" applyAlignment="1">
      <alignment horizontal="center" wrapText="1"/>
    </xf>
    <xf numFmtId="0" fontId="2" fillId="2" borderId="10" xfId="53" applyFont="1" applyFill="1" applyBorder="1" applyAlignment="1">
      <alignment horizontal="center" wrapText="1"/>
    </xf>
    <xf numFmtId="0" fontId="2" fillId="2" borderId="11" xfId="54" applyFont="1" applyFill="1" applyBorder="1" applyAlignment="1">
      <alignment horizontal="center" wrapText="1"/>
    </xf>
    <xf numFmtId="0" fontId="2" fillId="3" borderId="12" xfId="55" applyFont="1" applyFill="1" applyBorder="1" applyAlignment="1">
      <alignment horizontal="left" vertical="top"/>
    </xf>
    <xf numFmtId="0" fontId="3" fillId="2" borderId="15" xfId="56" applyFont="1" applyFill="1" applyBorder="1" applyAlignment="1">
      <alignment horizontal="left" vertical="top" wrapText="1"/>
    </xf>
    <xf numFmtId="166" fontId="3" fillId="2" borderId="16" xfId="57" applyNumberFormat="1" applyFont="1" applyFill="1" applyBorder="1" applyAlignment="1">
      <alignment horizontal="right" vertical="top"/>
    </xf>
    <xf numFmtId="165" fontId="3" fillId="2" borderId="17" xfId="58" applyNumberFormat="1" applyFont="1" applyFill="1" applyBorder="1" applyAlignment="1">
      <alignment horizontal="right" vertical="top"/>
    </xf>
    <xf numFmtId="0" fontId="2" fillId="3" borderId="13" xfId="59" applyFont="1" applyFill="1" applyBorder="1" applyAlignment="1">
      <alignment horizontal="left" vertical="top"/>
    </xf>
    <xf numFmtId="0" fontId="3" fillId="2" borderId="18" xfId="60" applyFont="1" applyFill="1" applyBorder="1" applyAlignment="1">
      <alignment horizontal="left" vertical="top" wrapText="1"/>
    </xf>
    <xf numFmtId="166" fontId="3" fillId="2" borderId="19" xfId="61" applyNumberFormat="1" applyFont="1" applyFill="1" applyBorder="1" applyAlignment="1">
      <alignment horizontal="right" vertical="top"/>
    </xf>
    <xf numFmtId="165" fontId="3" fillId="2" borderId="20" xfId="62" applyNumberFormat="1" applyFont="1" applyFill="1" applyBorder="1" applyAlignment="1">
      <alignment horizontal="right" vertical="top"/>
    </xf>
    <xf numFmtId="0" fontId="2" fillId="3" borderId="14" xfId="63" applyFont="1" applyFill="1" applyBorder="1" applyAlignment="1">
      <alignment horizontal="left" vertical="top"/>
    </xf>
    <xf numFmtId="0" fontId="3" fillId="2" borderId="21" xfId="64" applyFont="1" applyFill="1" applyBorder="1" applyAlignment="1">
      <alignment horizontal="left" vertical="top" wrapText="1"/>
    </xf>
    <xf numFmtId="166" fontId="3" fillId="2" borderId="22" xfId="65" applyNumberFormat="1" applyFont="1" applyFill="1" applyBorder="1" applyAlignment="1">
      <alignment horizontal="right" vertical="top"/>
    </xf>
    <xf numFmtId="165" fontId="3" fillId="2" borderId="23" xfId="66" applyNumberFormat="1" applyFont="1" applyFill="1" applyBorder="1" applyAlignment="1">
      <alignment horizontal="right" vertical="top"/>
    </xf>
    <xf numFmtId="0" fontId="2" fillId="3" borderId="24" xfId="71" applyFont="1" applyFill="1" applyBorder="1" applyAlignment="1">
      <alignment horizontal="left" vertical="top"/>
    </xf>
    <xf numFmtId="165" fontId="3" fillId="2" borderId="24" xfId="72" applyNumberFormat="1" applyFont="1" applyFill="1" applyBorder="1" applyAlignment="1">
      <alignment horizontal="right" vertical="top"/>
    </xf>
    <xf numFmtId="0" fontId="2" fillId="3" borderId="13" xfId="74" applyFont="1" applyFill="1" applyBorder="1" applyAlignment="1">
      <alignment horizontal="left" vertical="top"/>
    </xf>
    <xf numFmtId="165" fontId="3" fillId="2" borderId="13" xfId="75" applyNumberFormat="1" applyFont="1" applyFill="1" applyBorder="1" applyAlignment="1">
      <alignment horizontal="right" vertical="top"/>
    </xf>
    <xf numFmtId="165" fontId="3" fillId="2" borderId="14" xfId="79" applyNumberFormat="1" applyFont="1" applyFill="1" applyBorder="1" applyAlignment="1">
      <alignment horizontal="right" vertical="top"/>
    </xf>
    <xf numFmtId="0" fontId="2" fillId="2" borderId="9" xfId="88" applyFont="1" applyFill="1" applyBorder="1" applyAlignment="1">
      <alignment horizontal="center" wrapText="1"/>
    </xf>
    <xf numFmtId="0" fontId="2" fillId="2" borderId="10" xfId="89" applyFont="1" applyFill="1" applyBorder="1" applyAlignment="1">
      <alignment horizontal="center" wrapText="1"/>
    </xf>
    <xf numFmtId="0" fontId="2" fillId="3" borderId="12" xfId="91" applyFont="1" applyFill="1" applyBorder="1" applyAlignment="1">
      <alignment horizontal="left" vertical="top" wrapText="1"/>
    </xf>
    <xf numFmtId="165" fontId="3" fillId="2" borderId="15" xfId="92" applyNumberFormat="1" applyFont="1" applyFill="1" applyBorder="1" applyAlignment="1">
      <alignment horizontal="right" vertical="top"/>
    </xf>
    <xf numFmtId="166" fontId="3" fillId="2" borderId="16" xfId="93" applyNumberFormat="1" applyFont="1" applyFill="1" applyBorder="1" applyAlignment="1">
      <alignment horizontal="right" vertical="top"/>
    </xf>
    <xf numFmtId="165" fontId="3" fillId="2" borderId="16" xfId="94" applyNumberFormat="1" applyFont="1" applyFill="1" applyBorder="1" applyAlignment="1">
      <alignment horizontal="right" vertical="top"/>
    </xf>
    <xf numFmtId="165" fontId="3" fillId="2" borderId="17" xfId="95" applyNumberFormat="1" applyFont="1" applyFill="1" applyBorder="1" applyAlignment="1">
      <alignment horizontal="right" vertical="top"/>
    </xf>
    <xf numFmtId="0" fontId="2" fillId="3" borderId="13" xfId="96" applyFont="1" applyFill="1" applyBorder="1" applyAlignment="1">
      <alignment horizontal="left" vertical="top" wrapText="1"/>
    </xf>
    <xf numFmtId="165" fontId="3" fillId="2" borderId="18" xfId="97" applyNumberFormat="1" applyFont="1" applyFill="1" applyBorder="1" applyAlignment="1">
      <alignment horizontal="right" vertical="top"/>
    </xf>
    <xf numFmtId="166" fontId="3" fillId="2" borderId="19" xfId="98" applyNumberFormat="1" applyFont="1" applyFill="1" applyBorder="1" applyAlignment="1">
      <alignment horizontal="right" vertical="top"/>
    </xf>
    <xf numFmtId="165" fontId="3" fillId="2" borderId="19" xfId="99" applyNumberFormat="1" applyFont="1" applyFill="1" applyBorder="1" applyAlignment="1">
      <alignment horizontal="right" vertical="top"/>
    </xf>
    <xf numFmtId="165" fontId="3" fillId="2" borderId="20" xfId="100" applyNumberFormat="1" applyFont="1" applyFill="1" applyBorder="1" applyAlignment="1">
      <alignment horizontal="right" vertical="top"/>
    </xf>
    <xf numFmtId="0" fontId="2" fillId="3" borderId="14" xfId="101" applyFont="1" applyFill="1" applyBorder="1" applyAlignment="1">
      <alignment horizontal="left" vertical="top" wrapText="1"/>
    </xf>
    <xf numFmtId="165" fontId="3" fillId="2" borderId="21" xfId="102" applyNumberFormat="1" applyFont="1" applyFill="1" applyBorder="1" applyAlignment="1">
      <alignment horizontal="right" vertical="top"/>
    </xf>
    <xf numFmtId="166" fontId="3" fillId="2" borderId="22" xfId="103" applyNumberFormat="1" applyFont="1" applyFill="1" applyBorder="1" applyAlignment="1">
      <alignment horizontal="right" vertical="top"/>
    </xf>
    <xf numFmtId="165" fontId="3" fillId="2" borderId="22" xfId="104" applyNumberFormat="1" applyFont="1" applyFill="1" applyBorder="1" applyAlignment="1">
      <alignment horizontal="right" vertical="top"/>
    </xf>
    <xf numFmtId="165" fontId="3" fillId="2" borderId="23" xfId="105" applyNumberFormat="1" applyFont="1" applyFill="1" applyBorder="1" applyAlignment="1">
      <alignment horizontal="right" vertical="top"/>
    </xf>
    <xf numFmtId="0" fontId="2" fillId="2" borderId="5" xfId="112" applyFont="1" applyFill="1" applyBorder="1" applyAlignment="1">
      <alignment horizontal="left" wrapText="1"/>
    </xf>
    <xf numFmtId="0" fontId="2" fillId="2" borderId="9" xfId="113" applyFont="1" applyFill="1" applyBorder="1" applyAlignment="1">
      <alignment horizontal="center" wrapText="1"/>
    </xf>
    <xf numFmtId="0" fontId="2" fillId="2" borderId="10" xfId="114" applyFont="1" applyFill="1" applyBorder="1" applyAlignment="1">
      <alignment horizontal="center" wrapText="1"/>
    </xf>
    <xf numFmtId="0" fontId="2" fillId="2" borderId="11" xfId="115" applyFont="1" applyFill="1" applyBorder="1" applyAlignment="1">
      <alignment horizontal="center" wrapText="1"/>
    </xf>
    <xf numFmtId="0" fontId="2" fillId="3" borderId="12" xfId="116" applyFont="1" applyFill="1" applyBorder="1" applyAlignment="1">
      <alignment horizontal="left" vertical="top" wrapText="1"/>
    </xf>
    <xf numFmtId="166" fontId="3" fillId="2" borderId="15" xfId="117" applyNumberFormat="1" applyFont="1" applyFill="1" applyBorder="1" applyAlignment="1">
      <alignment horizontal="right" vertical="top"/>
    </xf>
    <xf numFmtId="167" fontId="3" fillId="2" borderId="16" xfId="118" applyNumberFormat="1" applyFont="1" applyFill="1" applyBorder="1" applyAlignment="1">
      <alignment horizontal="right" vertical="top"/>
    </xf>
    <xf numFmtId="165" fontId="3" fillId="2" borderId="16" xfId="119" applyNumberFormat="1" applyFont="1" applyFill="1" applyBorder="1" applyAlignment="1">
      <alignment horizontal="right" vertical="top"/>
    </xf>
    <xf numFmtId="168" fontId="3" fillId="2" borderId="17" xfId="120" applyNumberFormat="1" applyFont="1" applyFill="1" applyBorder="1" applyAlignment="1">
      <alignment horizontal="right" vertical="top"/>
    </xf>
    <xf numFmtId="0" fontId="2" fillId="3" borderId="13" xfId="121" applyFont="1" applyFill="1" applyBorder="1" applyAlignment="1">
      <alignment horizontal="left" vertical="top" wrapText="1"/>
    </xf>
    <xf numFmtId="166" fontId="3" fillId="2" borderId="18" xfId="122" applyNumberFormat="1" applyFont="1" applyFill="1" applyBorder="1" applyAlignment="1">
      <alignment horizontal="right" vertical="top"/>
    </xf>
    <xf numFmtId="166" fontId="3" fillId="2" borderId="19" xfId="123" applyNumberFormat="1" applyFont="1" applyFill="1" applyBorder="1" applyAlignment="1">
      <alignment horizontal="right" vertical="top"/>
    </xf>
    <xf numFmtId="169" fontId="3" fillId="2" borderId="19" xfId="124" applyNumberFormat="1" applyFont="1" applyFill="1" applyBorder="1" applyAlignment="1">
      <alignment horizontal="right" vertical="top"/>
    </xf>
    <xf numFmtId="165" fontId="3" fillId="2" borderId="20" xfId="125" applyNumberFormat="1" applyFont="1" applyFill="1" applyBorder="1" applyAlignment="1">
      <alignment horizontal="right" vertical="top"/>
    </xf>
    <xf numFmtId="165" fontId="3" fillId="2" borderId="19" xfId="126" applyNumberFormat="1" applyFont="1" applyFill="1" applyBorder="1" applyAlignment="1">
      <alignment horizontal="right" vertical="top"/>
    </xf>
    <xf numFmtId="164" fontId="3" fillId="2" borderId="19" xfId="127" applyNumberFormat="1" applyFont="1" applyFill="1" applyBorder="1" applyAlignment="1">
      <alignment horizontal="right" vertical="top"/>
    </xf>
    <xf numFmtId="170" fontId="3" fillId="2" borderId="20" xfId="128" applyNumberFormat="1" applyFont="1" applyFill="1" applyBorder="1" applyAlignment="1">
      <alignment horizontal="right" vertical="top"/>
    </xf>
    <xf numFmtId="167" fontId="3" fillId="2" borderId="19" xfId="129" applyNumberFormat="1" applyFont="1" applyFill="1" applyBorder="1" applyAlignment="1">
      <alignment horizontal="right" vertical="top"/>
    </xf>
    <xf numFmtId="168" fontId="3" fillId="2" borderId="20" xfId="130" applyNumberFormat="1" applyFont="1" applyFill="1" applyBorder="1" applyAlignment="1">
      <alignment horizontal="right" vertical="top"/>
    </xf>
    <xf numFmtId="171" fontId="3" fillId="2" borderId="19" xfId="131" applyNumberFormat="1" applyFont="1" applyFill="1" applyBorder="1" applyAlignment="1">
      <alignment horizontal="right" vertical="top"/>
    </xf>
    <xf numFmtId="172" fontId="3" fillId="2" borderId="19" xfId="132" applyNumberFormat="1" applyFont="1" applyFill="1" applyBorder="1" applyAlignment="1">
      <alignment horizontal="right" vertical="top"/>
    </xf>
    <xf numFmtId="172" fontId="3" fillId="2" borderId="20" xfId="133" applyNumberFormat="1" applyFont="1" applyFill="1" applyBorder="1" applyAlignment="1">
      <alignment horizontal="right" vertical="top"/>
    </xf>
    <xf numFmtId="0" fontId="2" fillId="3" borderId="14" xfId="134" applyFont="1" applyFill="1" applyBorder="1" applyAlignment="1">
      <alignment horizontal="left" vertical="top" wrapText="1"/>
    </xf>
    <xf numFmtId="166" fontId="3" fillId="2" borderId="21" xfId="135" applyNumberFormat="1" applyFont="1" applyFill="1" applyBorder="1" applyAlignment="1">
      <alignment horizontal="right" vertical="top"/>
    </xf>
    <xf numFmtId="0" fontId="3" fillId="2" borderId="22" xfId="136" applyFont="1" applyFill="1" applyBorder="1" applyAlignment="1">
      <alignment horizontal="left" vertical="top" wrapText="1"/>
    </xf>
    <xf numFmtId="0" fontId="3" fillId="2" borderId="23" xfId="137" applyFont="1" applyFill="1" applyBorder="1" applyAlignment="1">
      <alignment horizontal="left" vertical="top" wrapText="1"/>
    </xf>
    <xf numFmtId="2" fontId="3" fillId="2" borderId="15" xfId="19" applyNumberFormat="1" applyFont="1" applyFill="1" applyBorder="1" applyAlignment="1">
      <alignment horizontal="right" vertical="top"/>
    </xf>
    <xf numFmtId="2" fontId="3" fillId="2" borderId="18" xfId="22" applyNumberFormat="1" applyFont="1" applyFill="1" applyBorder="1" applyAlignment="1">
      <alignment horizontal="right" vertical="top"/>
    </xf>
    <xf numFmtId="2" fontId="3" fillId="2" borderId="21" xfId="25" applyNumberFormat="1" applyFont="1" applyFill="1" applyBorder="1" applyAlignment="1">
      <alignment horizontal="right" vertical="top"/>
    </xf>
    <xf numFmtId="0" fontId="1" fillId="2" borderId="3" xfId="4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wrapText="1"/>
    </xf>
    <xf numFmtId="0" fontId="2" fillId="2" borderId="5" xfId="6" applyFont="1" applyFill="1" applyBorder="1" applyAlignment="1">
      <alignment horizontal="left" wrapText="1"/>
    </xf>
    <xf numFmtId="0" fontId="2" fillId="2" borderId="6" xfId="7" applyFont="1" applyFill="1" applyBorder="1" applyAlignment="1">
      <alignment horizontal="center" wrapText="1"/>
    </xf>
    <xf numFmtId="0" fontId="2" fillId="2" borderId="7" xfId="8" applyFont="1" applyFill="1" applyBorder="1" applyAlignment="1">
      <alignment horizontal="center" wrapText="1"/>
    </xf>
    <xf numFmtId="0" fontId="2" fillId="2" borderId="8" xfId="9" applyFont="1" applyFill="1" applyBorder="1" applyAlignment="1">
      <alignment horizontal="center" wrapText="1"/>
    </xf>
    <xf numFmtId="0" fontId="1" fillId="2" borderId="4" xfId="109" applyFont="1" applyFill="1" applyBorder="1" applyAlignment="1">
      <alignment horizontal="center" vertical="center" wrapText="1"/>
    </xf>
    <xf numFmtId="0" fontId="1" fillId="2" borderId="4" xfId="110" applyFont="1" applyFill="1" applyBorder="1" applyAlignment="1">
      <alignment horizontal="center" vertical="center" wrapText="1"/>
    </xf>
    <xf numFmtId="0" fontId="1" fillId="2" borderId="4" xfId="111" applyFont="1" applyFill="1" applyBorder="1" applyAlignment="1">
      <alignment horizontal="center" vertical="center" wrapText="1"/>
    </xf>
    <xf numFmtId="0" fontId="1" fillId="2" borderId="4" xfId="48" applyFont="1" applyFill="1" applyBorder="1" applyAlignment="1">
      <alignment horizontal="center" vertical="center" wrapText="1"/>
    </xf>
    <xf numFmtId="0" fontId="1" fillId="2" borderId="4" xfId="49" applyFont="1" applyFill="1" applyBorder="1" applyAlignment="1">
      <alignment horizontal="center" vertical="center" wrapText="1"/>
    </xf>
    <xf numFmtId="0" fontId="1" fillId="2" borderId="4" xfId="50" applyFont="1" applyFill="1" applyBorder="1" applyAlignment="1">
      <alignment horizontal="center" vertical="center" wrapText="1"/>
    </xf>
    <xf numFmtId="0" fontId="1" fillId="2" borderId="4" xfId="67" applyFont="1" applyFill="1" applyBorder="1" applyAlignment="1">
      <alignment horizontal="center" vertical="center" wrapText="1"/>
    </xf>
    <xf numFmtId="0" fontId="1" fillId="2" borderId="4" xfId="68" applyFont="1" applyFill="1" applyBorder="1" applyAlignment="1">
      <alignment horizontal="center" vertical="center" wrapText="1"/>
    </xf>
    <xf numFmtId="0" fontId="1" fillId="2" borderId="4" xfId="69" applyFont="1" applyFill="1" applyBorder="1" applyAlignment="1">
      <alignment horizontal="center" vertical="center" wrapText="1"/>
    </xf>
    <xf numFmtId="0" fontId="2" fillId="3" borderId="24" xfId="70" applyFont="1" applyFill="1" applyBorder="1" applyAlignment="1">
      <alignment horizontal="left" vertical="top" wrapText="1"/>
    </xf>
    <xf numFmtId="0" fontId="2" fillId="3" borderId="13" xfId="73" applyFont="1" applyFill="1" applyBorder="1" applyAlignment="1">
      <alignment horizontal="left" vertical="top" wrapText="1"/>
    </xf>
    <xf numFmtId="0" fontId="2" fillId="3" borderId="13" xfId="76" applyFont="1" applyFill="1" applyBorder="1" applyAlignment="1">
      <alignment horizontal="left" vertical="top" wrapText="1"/>
    </xf>
    <xf numFmtId="0" fontId="2" fillId="3" borderId="14" xfId="77" applyFont="1" applyFill="1" applyBorder="1" applyAlignment="1">
      <alignment horizontal="left" vertical="top" wrapText="1"/>
    </xf>
    <xf numFmtId="0" fontId="2" fillId="3" borderId="14" xfId="78" applyFont="1" applyFill="1" applyBorder="1" applyAlignment="1">
      <alignment horizontal="left" vertical="top" wrapText="1"/>
    </xf>
    <xf numFmtId="0" fontId="1" fillId="2" borderId="4" xfId="28" applyFont="1" applyFill="1" applyBorder="1" applyAlignment="1">
      <alignment horizontal="center" vertical="center" wrapText="1"/>
    </xf>
    <xf numFmtId="0" fontId="1" fillId="2" borderId="4" xfId="29" applyFont="1" applyFill="1" applyBorder="1" applyAlignment="1">
      <alignment horizontal="center" vertical="center" wrapText="1"/>
    </xf>
    <xf numFmtId="0" fontId="1" fillId="2" borderId="4" xfId="30" applyFont="1" applyFill="1" applyBorder="1" applyAlignment="1">
      <alignment horizontal="center" vertical="center" wrapText="1"/>
    </xf>
    <xf numFmtId="0" fontId="3" fillId="2" borderId="4" xfId="106" applyFont="1" applyFill="1" applyBorder="1" applyAlignment="1">
      <alignment horizontal="left" vertical="top" wrapText="1"/>
    </xf>
    <xf numFmtId="0" fontId="3" fillId="2" borderId="4" xfId="107" applyFont="1" applyFill="1" applyBorder="1" applyAlignment="1">
      <alignment horizontal="left" vertical="top" wrapText="1"/>
    </xf>
    <xf numFmtId="0" fontId="3" fillId="2" borderId="4" xfId="108" applyFont="1" applyFill="1" applyBorder="1" applyAlignment="1">
      <alignment horizontal="left" vertical="top" wrapText="1"/>
    </xf>
    <xf numFmtId="0" fontId="1" fillId="2" borderId="4" xfId="80" applyFont="1" applyFill="1" applyBorder="1" applyAlignment="1">
      <alignment horizontal="center" vertical="center" wrapText="1"/>
    </xf>
    <xf numFmtId="0" fontId="1" fillId="2" borderId="4" xfId="81" applyFont="1" applyFill="1" applyBorder="1" applyAlignment="1">
      <alignment horizontal="center" vertical="center" wrapText="1"/>
    </xf>
    <xf numFmtId="0" fontId="1" fillId="2" borderId="4" xfId="82" applyFont="1" applyFill="1" applyBorder="1" applyAlignment="1">
      <alignment horizontal="center" vertical="center" wrapText="1"/>
    </xf>
    <xf numFmtId="0" fontId="2" fillId="2" borderId="4" xfId="83" applyFont="1" applyFill="1" applyBorder="1" applyAlignment="1">
      <alignment horizontal="left" wrapText="1"/>
    </xf>
    <xf numFmtId="0" fontId="2" fillId="2" borderId="5" xfId="87" applyFont="1" applyFill="1" applyBorder="1" applyAlignment="1">
      <alignment horizontal="left" wrapText="1"/>
    </xf>
    <xf numFmtId="0" fontId="2" fillId="2" borderId="6" xfId="84" applyFont="1" applyFill="1" applyBorder="1" applyAlignment="1">
      <alignment horizontal="center" wrapText="1"/>
    </xf>
    <xf numFmtId="0" fontId="2" fillId="2" borderId="7" xfId="85" applyFont="1" applyFill="1" applyBorder="1" applyAlignment="1">
      <alignment horizontal="center" wrapText="1"/>
    </xf>
    <xf numFmtId="0" fontId="2" fillId="2" borderId="10" xfId="89" applyFont="1" applyFill="1" applyBorder="1" applyAlignment="1">
      <alignment horizontal="center" wrapText="1"/>
    </xf>
    <xf numFmtId="0" fontId="2" fillId="2" borderId="8" xfId="86" applyFont="1" applyFill="1" applyBorder="1" applyAlignment="1">
      <alignment horizontal="center" wrapText="1"/>
    </xf>
    <xf numFmtId="0" fontId="2" fillId="2" borderId="11" xfId="90" applyFont="1" applyFill="1" applyBorder="1" applyAlignment="1">
      <alignment horizontal="center" wrapText="1"/>
    </xf>
    <xf numFmtId="0" fontId="5" fillId="4" borderId="25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vertical="center" wrapText="1"/>
    </xf>
    <xf numFmtId="0" fontId="5" fillId="4" borderId="27" xfId="0" applyFont="1" applyFill="1" applyBorder="1" applyAlignment="1">
      <alignment vertical="center" wrapText="1"/>
    </xf>
    <xf numFmtId="177" fontId="3" fillId="0" borderId="15" xfId="19" applyNumberFormat="1" applyFont="1" applyFill="1" applyBorder="1" applyAlignment="1">
      <alignment horizontal="right" vertical="top"/>
    </xf>
    <xf numFmtId="177" fontId="3" fillId="0" borderId="16" xfId="20" applyNumberFormat="1" applyFont="1" applyFill="1" applyBorder="1" applyAlignment="1">
      <alignment horizontal="right" vertical="top"/>
    </xf>
    <xf numFmtId="177" fontId="3" fillId="0" borderId="17" xfId="21" applyNumberFormat="1" applyFont="1" applyFill="1" applyBorder="1" applyAlignment="1">
      <alignment horizontal="right" vertical="top"/>
    </xf>
    <xf numFmtId="177" fontId="3" fillId="0" borderId="18" xfId="22" applyNumberFormat="1" applyFont="1" applyFill="1" applyBorder="1" applyAlignment="1">
      <alignment horizontal="right" vertical="top"/>
    </xf>
    <xf numFmtId="177" fontId="3" fillId="0" borderId="19" xfId="23" applyNumberFormat="1" applyFont="1" applyFill="1" applyBorder="1" applyAlignment="1">
      <alignment horizontal="right" vertical="top"/>
    </xf>
    <xf numFmtId="177" fontId="3" fillId="0" borderId="20" xfId="24" applyNumberFormat="1" applyFont="1" applyFill="1" applyBorder="1" applyAlignment="1">
      <alignment horizontal="right" vertical="top"/>
    </xf>
    <xf numFmtId="177" fontId="3" fillId="0" borderId="21" xfId="25" applyNumberFormat="1" applyFont="1" applyFill="1" applyBorder="1" applyAlignment="1">
      <alignment horizontal="right" vertical="top"/>
    </xf>
    <xf numFmtId="177" fontId="3" fillId="0" borderId="22" xfId="26" applyNumberFormat="1" applyFont="1" applyFill="1" applyBorder="1" applyAlignment="1">
      <alignment horizontal="right" vertical="top"/>
    </xf>
    <xf numFmtId="177" fontId="3" fillId="0" borderId="23" xfId="27" applyNumberFormat="1" applyFont="1" applyFill="1" applyBorder="1" applyAlignment="1">
      <alignment horizontal="right" vertical="top"/>
    </xf>
    <xf numFmtId="0" fontId="0" fillId="0" borderId="4" xfId="0" applyFill="1" applyBorder="1"/>
    <xf numFmtId="0" fontId="5" fillId="0" borderId="4" xfId="0" applyFont="1" applyFill="1" applyBorder="1" applyAlignment="1">
      <alignment vertical="center" wrapText="1"/>
    </xf>
  </cellXfs>
  <cellStyles count="138">
    <cellStyle name="Normalny" xfId="0" builtinId="0"/>
    <cellStyle name="style1524505429220" xfId="1" xr:uid="{00000000-0005-0000-0000-000001000000}"/>
    <cellStyle name="style1524505429658" xfId="2" xr:uid="{00000000-0005-0000-0000-000002000000}"/>
    <cellStyle name="style1524505429955" xfId="3" xr:uid="{00000000-0005-0000-0000-000003000000}"/>
    <cellStyle name="style1524505430220" xfId="4" xr:uid="{00000000-0005-0000-0000-000004000000}"/>
    <cellStyle name="style1524505430486" xfId="5" xr:uid="{00000000-0005-0000-0000-000005000000}"/>
    <cellStyle name="style1524505430783" xfId="6" xr:uid="{00000000-0005-0000-0000-000006000000}"/>
    <cellStyle name="style1524505431080" xfId="7" xr:uid="{00000000-0005-0000-0000-000007000000}"/>
    <cellStyle name="style1524505431330" xfId="8" xr:uid="{00000000-0005-0000-0000-000008000000}"/>
    <cellStyle name="style1524505431580" xfId="9" xr:uid="{00000000-0005-0000-0000-000009000000}"/>
    <cellStyle name="style1524505431861" xfId="10" xr:uid="{00000000-0005-0000-0000-00000A000000}"/>
    <cellStyle name="style1524505432142" xfId="11" xr:uid="{00000000-0005-0000-0000-00000B000000}"/>
    <cellStyle name="style1524505432377" xfId="12" xr:uid="{00000000-0005-0000-0000-00000C000000}"/>
    <cellStyle name="style1524505432642" xfId="13" xr:uid="{00000000-0005-0000-0000-00000D000000}"/>
    <cellStyle name="style1524505432845" xfId="14" xr:uid="{00000000-0005-0000-0000-00000E000000}"/>
    <cellStyle name="style1524505433095" xfId="15" xr:uid="{00000000-0005-0000-0000-00000F000000}"/>
    <cellStyle name="style1524505433299" xfId="16" xr:uid="{00000000-0005-0000-0000-000010000000}"/>
    <cellStyle name="style1524505433611" xfId="17" xr:uid="{00000000-0005-0000-0000-000011000000}"/>
    <cellStyle name="style1524505433864" xfId="18" xr:uid="{00000000-0005-0000-0000-000012000000}"/>
    <cellStyle name="style1524505434115" xfId="19" xr:uid="{00000000-0005-0000-0000-000013000000}"/>
    <cellStyle name="style1524505434349" xfId="20" xr:uid="{00000000-0005-0000-0000-000014000000}"/>
    <cellStyle name="style1524505434583" xfId="21" xr:uid="{00000000-0005-0000-0000-000015000000}"/>
    <cellStyle name="style1524505434812" xfId="22" xr:uid="{00000000-0005-0000-0000-000016000000}"/>
    <cellStyle name="style1524505435046" xfId="23" xr:uid="{00000000-0005-0000-0000-000017000000}"/>
    <cellStyle name="style1524505435317" xfId="24" xr:uid="{00000000-0005-0000-0000-000018000000}"/>
    <cellStyle name="style1524505435614" xfId="25" xr:uid="{00000000-0005-0000-0000-000019000000}"/>
    <cellStyle name="style1524505435853" xfId="26" xr:uid="{00000000-0005-0000-0000-00001A000000}"/>
    <cellStyle name="style1524505436077" xfId="27" xr:uid="{00000000-0005-0000-0000-00001B000000}"/>
    <cellStyle name="style1524505448582" xfId="29" xr:uid="{9612CD36-BA9B-4536-86D5-98969C6C7E6D}"/>
    <cellStyle name="style1524505448988" xfId="30" xr:uid="{DFFB5341-16EB-4648-A273-E8A2ECB0FD58}"/>
    <cellStyle name="style1524505449301" xfId="28" xr:uid="{573BA3ED-8D60-4307-8D7A-14141AF92099}"/>
    <cellStyle name="style1524505449551" xfId="31" xr:uid="{4F45749B-9721-4F1C-A170-AECE07BB3ED5}"/>
    <cellStyle name="style1524505450051" xfId="32" xr:uid="{7DFEC141-FD3D-443E-BE99-F5BAD4CD3C48}"/>
    <cellStyle name="style1524505450457" xfId="33" xr:uid="{B83483C7-EFCD-4F5D-8272-26867A12D7F0}"/>
    <cellStyle name="style1524505450863" xfId="34" xr:uid="{978A4C6F-86F5-4158-ADF4-0F289065DADC}"/>
    <cellStyle name="style1524505451285" xfId="35" xr:uid="{EC1F0A4A-2F17-4509-B71C-063CF8F48065}"/>
    <cellStyle name="style1524505451692" xfId="39" xr:uid="{9D30C78C-111B-482D-B737-E125C117CD7C}"/>
    <cellStyle name="style1524505452145" xfId="44" xr:uid="{9723938F-003B-405B-8313-B630504E0477}"/>
    <cellStyle name="style1524505452332" xfId="36" xr:uid="{258CE2C5-69C3-405D-B9FF-D91618867F3F}"/>
    <cellStyle name="style1524505452598" xfId="37" xr:uid="{85A23F48-33E9-4FAF-9D03-3AD8EED70270}"/>
    <cellStyle name="style1524505452832" xfId="38" xr:uid="{08EE6101-F190-4BAD-8740-DEB2C4E48983}"/>
    <cellStyle name="style1524505453051" xfId="40" xr:uid="{822E8F7C-B08D-4546-8557-78BDC903AB88}"/>
    <cellStyle name="style1524505453270" xfId="41" xr:uid="{15E46788-355B-445C-9EA3-7B23A5EEB605}"/>
    <cellStyle name="style1524505453504" xfId="42" xr:uid="{6C60D938-D26B-46CF-A5E6-390606E2C745}"/>
    <cellStyle name="style1524505453676" xfId="43" xr:uid="{239CFD23-13F7-4FC5-9388-99BD3926CDBD}"/>
    <cellStyle name="style1524505453895" xfId="45" xr:uid="{2B921A47-2D0D-4849-9705-308D5B1C9907}"/>
    <cellStyle name="style1524505454113" xfId="46" xr:uid="{9F48B6E4-10F9-41F9-A9D8-65A7C9354450}"/>
    <cellStyle name="style1524505454317" xfId="47" xr:uid="{D5D0D641-53B3-474F-853D-B9ED2E9D1501}"/>
    <cellStyle name="style1524505462113" xfId="81" xr:uid="{BFCC809F-274E-4FBB-8307-B029CE1F2C7E}"/>
    <cellStyle name="style1524505462348" xfId="82" xr:uid="{74AE4441-4AA0-4507-9F4D-468C9ACEAEB1}"/>
    <cellStyle name="style1524505462582" xfId="80" xr:uid="{54D22D12-5005-46E7-BD7E-A26FA9248268}"/>
    <cellStyle name="style1524505462801" xfId="83" xr:uid="{6F98403F-740E-4BE9-96CA-215610C1B54B}"/>
    <cellStyle name="style1524505463020" xfId="87" xr:uid="{07A2C748-4516-4E80-9EE1-369A4C371063}"/>
    <cellStyle name="style1524505463254" xfId="84" xr:uid="{1917A916-F837-42E2-9B4B-2F353FE2DE5B}"/>
    <cellStyle name="style1524505463457" xfId="85" xr:uid="{39A7C0E9-39D5-4374-8C47-682A4EFFA446}"/>
    <cellStyle name="style1524505463692" xfId="89" xr:uid="{4EABA6B4-36C1-4564-B87A-1D00EB3E19BB}"/>
    <cellStyle name="style1524505463926" xfId="86" xr:uid="{97E7F4A5-0820-4545-9C17-E3D71A032B0C}"/>
    <cellStyle name="style1524505464161" xfId="90" xr:uid="{87875913-ADF4-407C-8295-25BC37B3E206}"/>
    <cellStyle name="style1524505464389" xfId="88" xr:uid="{EC0360DB-C138-4081-91E1-CD720CD26C1A}"/>
    <cellStyle name="style1524505464623" xfId="91" xr:uid="{6B0B0531-E04A-4188-B656-7BD097E783EA}"/>
    <cellStyle name="style1524505464891" xfId="96" xr:uid="{F4F74A24-BF94-4797-A746-FB9B432FFDB2}"/>
    <cellStyle name="style1524505465138" xfId="101" xr:uid="{A55AA9DA-7B4B-4E7B-BCB3-F1A317B2E23F}"/>
    <cellStyle name="style1524505465355" xfId="92" xr:uid="{979F9AB5-C280-4E0F-928F-2CE30819E9DB}"/>
    <cellStyle name="style1524505465573" xfId="93" xr:uid="{35839A6D-3FBC-4F8E-BA0E-F94C1CE838DC}"/>
    <cellStyle name="style1524505465791" xfId="94" xr:uid="{26C106D8-4F98-4D57-8D1C-16E64BE7607D}"/>
    <cellStyle name="style1524505465976" xfId="95" xr:uid="{97CB670E-8D01-443B-A813-71DD64664A7E}"/>
    <cellStyle name="style1524505466239" xfId="97" xr:uid="{21D37ED1-B70F-4533-BDA7-46587E0128CD}"/>
    <cellStyle name="style1524505466467" xfId="98" xr:uid="{3AAD4C05-CDB3-4774-8E46-952A06888E3E}"/>
    <cellStyle name="style1524505466691" xfId="99" xr:uid="{B1EA8D7C-DDD8-4811-9AB3-29707DD8CC65}"/>
    <cellStyle name="style1524505466863" xfId="100" xr:uid="{B3B23BDB-DF0F-4C4D-8F8E-1CF3420D2D5E}"/>
    <cellStyle name="style1524505467097" xfId="102" xr:uid="{E051A1E8-F2FD-436E-AC0D-CBCABEBF8169}"/>
    <cellStyle name="style1524505467316" xfId="103" xr:uid="{B11C059A-D677-4F5B-864F-F154682BB48F}"/>
    <cellStyle name="style1524505467535" xfId="104" xr:uid="{340DD8C4-D798-4ECC-B14C-AA23BD545C51}"/>
    <cellStyle name="style1524505467691" xfId="105" xr:uid="{50F3C6EE-BF1E-4A7C-9C9F-B56B35EFCC34}"/>
    <cellStyle name="style1524505468135" xfId="107" xr:uid="{F9E5197E-1730-4D15-B5D0-533025D6D4F3}"/>
    <cellStyle name="style1524505468357" xfId="108" xr:uid="{3691AA32-DCEF-4F3E-9E0E-53595B4851B6}"/>
    <cellStyle name="style1524505468572" xfId="106" xr:uid="{1CA71CEC-B85B-4389-9070-22C9505E7160}"/>
    <cellStyle name="style1524505479266" xfId="68" xr:uid="{1BBDE638-69A1-4AC4-924F-FE65385DA8C7}"/>
    <cellStyle name="style1524505479485" xfId="69" xr:uid="{79B03EAF-C16D-4564-9ABE-F9AA83F78059}"/>
    <cellStyle name="style1524505479719" xfId="67" xr:uid="{3067DC84-5A67-4A91-8A4E-D7BD6C5D7098}"/>
    <cellStyle name="style1524505479938" xfId="70" xr:uid="{23CFE7D9-C5ED-447E-8318-ED76827131D2}"/>
    <cellStyle name="style1524505480188" xfId="73" xr:uid="{6B8DB523-7B39-4D0D-A256-2A0D59F858AE}"/>
    <cellStyle name="style1524505480610" xfId="71" xr:uid="{0D7D09F6-D3E4-4EDB-9BAC-020EAE209114}"/>
    <cellStyle name="style1524505480766" xfId="76" xr:uid="{493D4082-124F-4057-AC6D-2FD091485E4B}"/>
    <cellStyle name="style1524505480969" xfId="74" xr:uid="{3D1F77F2-28D2-49B4-87E8-4DE4E816E3CE}"/>
    <cellStyle name="style1524505481141" xfId="77" xr:uid="{A8C579EE-FF95-4508-8876-872CF879F45F}"/>
    <cellStyle name="style1524505481360" xfId="78" xr:uid="{55957481-7CEA-4863-B3B6-C77311237AAD}"/>
    <cellStyle name="style1524505481563" xfId="72" xr:uid="{630281CE-7303-4E46-8EC2-5578CF05D7E6}"/>
    <cellStyle name="style1524505481782" xfId="75" xr:uid="{7163B678-6599-4B26-A190-793B5F4796FE}"/>
    <cellStyle name="style1524505482016" xfId="79" xr:uid="{60426034-D680-498C-9B2F-2527E3334F1E}"/>
    <cellStyle name="style1524505495157" xfId="49" xr:uid="{599DB7C6-8B54-458F-BDC0-E8D88ACD7B49}"/>
    <cellStyle name="style1524505495407" xfId="50" xr:uid="{B9D4181C-2807-459B-A30D-DFCE9297599D}"/>
    <cellStyle name="style1524505495625" xfId="48" xr:uid="{23D87E6B-91D6-43C3-87ED-92E96FE9C789}"/>
    <cellStyle name="style1524505495844" xfId="51" xr:uid="{2CA1B2CA-DCD6-4D2D-9DC7-9AA66150D724}"/>
    <cellStyle name="style1524505496063" xfId="52" xr:uid="{C5A38C21-81DE-4443-9BA1-E1990A42B9E7}"/>
    <cellStyle name="style1524505496266" xfId="53" xr:uid="{3B22CDB2-973C-472C-9ACE-938E35B4D223}"/>
    <cellStyle name="style1524505496485" xfId="54" xr:uid="{056FD6B9-1C3D-41D5-B39F-1105C1B1BEA6}"/>
    <cellStyle name="style1524505496938" xfId="55" xr:uid="{F8A3546B-EFA6-42B8-910C-38DA7D8F68A2}"/>
    <cellStyle name="style1524505497297" xfId="59" xr:uid="{99283FA6-5A3D-4045-9D53-14139DC03737}"/>
    <cellStyle name="style1524505497672" xfId="63" xr:uid="{1D4BE8B4-714F-4D14-81D4-48F7412B26C1}"/>
    <cellStyle name="style1524505497829" xfId="56" xr:uid="{D02F5C54-0687-43A8-A94A-5AC787FAA868}"/>
    <cellStyle name="style1524505498032" xfId="57" xr:uid="{2B220547-CB9B-4871-A969-BAA75D5AA130}"/>
    <cellStyle name="style1524505498250" xfId="58" xr:uid="{C47002B6-B90C-4ED5-A27E-7211F0FE6774}"/>
    <cellStyle name="style1524505498454" xfId="60" xr:uid="{1586BD7A-0686-454A-9E31-9DB4E09DBF38}"/>
    <cellStyle name="style1524505498657" xfId="61" xr:uid="{0B13F5E9-3EDA-4BD1-B612-5262642DF26B}"/>
    <cellStyle name="style1524505498875" xfId="62" xr:uid="{F791450E-5131-4B8E-A524-3A22B41C93E3}"/>
    <cellStyle name="style1524505499110" xfId="64" xr:uid="{E989F2E9-12F1-43C9-BF67-0CC6C7801751}"/>
    <cellStyle name="style1524505499313" xfId="65" xr:uid="{A21B3699-D5A6-4427-BB9F-0D6729CC2224}"/>
    <cellStyle name="style1524505499516" xfId="66" xr:uid="{05E19ED8-8EFA-4523-8A14-822FE0A38A44}"/>
    <cellStyle name="style1524505526157" xfId="110" xr:uid="{5A1ED2DA-C38E-4DF4-97B0-CB311923E081}"/>
    <cellStyle name="style1524505526376" xfId="111" xr:uid="{0B577A22-5B55-45EE-AF0D-8105333ADF8A}"/>
    <cellStyle name="style1524505526594" xfId="109" xr:uid="{93EB65C0-3CB9-4770-AD24-7F876197BF5E}"/>
    <cellStyle name="style1524505526829" xfId="112" xr:uid="{992A1412-BA2A-4281-9182-CEF5E92AF80A}"/>
    <cellStyle name="style1524505527032" xfId="113" xr:uid="{07E7CD8C-E597-4212-B680-998D2F7D5610}"/>
    <cellStyle name="style1524505527251" xfId="114" xr:uid="{D68F7CFE-6C22-4070-976E-D75449232702}"/>
    <cellStyle name="style1524505527469" xfId="115" xr:uid="{31BBD1E4-A2CE-4847-B3CA-16E44DA464C0}"/>
    <cellStyle name="style1524505527672" xfId="116" xr:uid="{6263B8BD-B042-4488-BB8B-84C8A29F27FA}"/>
    <cellStyle name="style1524505527922" xfId="121" xr:uid="{8A51EE3D-4A1C-40A2-89ED-3E827027FDA4}"/>
    <cellStyle name="style1524505528126" xfId="134" xr:uid="{B962F7FE-24E7-4E56-830B-C681E8502C17}"/>
    <cellStyle name="style1524505528329" xfId="117" xr:uid="{9029E6BE-D1F6-47DE-BA66-C6A237DD6883}"/>
    <cellStyle name="style1524505528547" xfId="118" xr:uid="{F536E582-76C8-4085-ABDB-C07C878F80A4}"/>
    <cellStyle name="style1524505528766" xfId="119" xr:uid="{078EC276-5BDA-4357-93B2-F0C75205F48A}"/>
    <cellStyle name="style1524505528922" xfId="120" xr:uid="{6EC52FA1-F021-4943-9DFA-2761B41A5F3D}"/>
    <cellStyle name="style1524505529141" xfId="122" xr:uid="{A2F53E0E-D9E7-4D5B-A9B9-53BB321336CA}"/>
    <cellStyle name="style1524505529360" xfId="123" xr:uid="{3E5A86A1-4D53-4C5E-8DA3-5FD39680E81F}"/>
    <cellStyle name="style1524505529563" xfId="124" xr:uid="{027C3C79-217A-4C26-9AC9-9F4EDAA9EC19}"/>
    <cellStyle name="style1524505529719" xfId="125" xr:uid="{369DD2F0-2F48-422D-B257-4A531D694B1E}"/>
    <cellStyle name="style1524505529922" xfId="126" xr:uid="{12FA44E6-5443-411F-ACB9-6ADDD13A203C}"/>
    <cellStyle name="style1524505530079" xfId="127" xr:uid="{96B2590C-CDCF-4C7F-B82C-0C3FA1D4722B}"/>
    <cellStyle name="style1524505530235" xfId="128" xr:uid="{54AD2892-D76F-4060-AEC1-D5C9A2EB169C}"/>
    <cellStyle name="style1524505530391" xfId="129" xr:uid="{8153F55C-0E54-4701-BF7B-919B50ED177F}"/>
    <cellStyle name="style1524505530563" xfId="130" xr:uid="{63D963BD-8FC6-408D-8134-D083E351D266}"/>
    <cellStyle name="style1524505530719" xfId="131" xr:uid="{9829302C-8727-4738-9B91-3D07A4FBE49C}"/>
    <cellStyle name="style1524505530876" xfId="132" xr:uid="{9D34ED0C-71F7-40DD-98A9-F1155D13DB09}"/>
    <cellStyle name="style1524505531032" xfId="133" xr:uid="{3AE77466-B008-49F3-9435-2E2210A0FB37}"/>
    <cellStyle name="style1524505531188" xfId="135" xr:uid="{3F30FB64-E86E-43DD-B24C-DA12BA52E1D5}"/>
    <cellStyle name="style1524505531407" xfId="136" xr:uid="{515C11AD-1F18-4F0B-A2B2-F78F52311059}"/>
    <cellStyle name="style1524505531610" xfId="137" xr:uid="{18C6E962-D925-41FA-A89A-04EC1B4EA2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D5" sqref="D5"/>
    </sheetView>
  </sheetViews>
  <sheetFormatPr defaultRowHeight="15"/>
  <cols>
    <col min="1" max="1" width="22.7109375" customWidth="1"/>
    <col min="2" max="2" width="9.5703125" customWidth="1"/>
    <col min="3" max="5" width="9.7109375" customWidth="1"/>
    <col min="6" max="6" width="9.5703125" customWidth="1"/>
    <col min="9" max="9" width="21.7109375" customWidth="1"/>
    <col min="10" max="10" width="14.28515625" customWidth="1"/>
    <col min="11" max="11" width="14.7109375" customWidth="1"/>
    <col min="12" max="12" width="16" customWidth="1"/>
    <col min="13" max="13" width="12.28515625" customWidth="1"/>
    <col min="14" max="14" width="10.28515625" customWidth="1"/>
  </cols>
  <sheetData>
    <row r="1" spans="1:10" ht="21" customHeight="1">
      <c r="A1" s="88" t="s">
        <v>0</v>
      </c>
      <c r="B1" s="89"/>
      <c r="C1" s="89"/>
      <c r="D1" s="89"/>
      <c r="E1" s="89"/>
      <c r="F1" s="90"/>
    </row>
    <row r="2" spans="1:10" ht="15.95" customHeight="1">
      <c r="A2" s="91"/>
      <c r="B2" s="93" t="s">
        <v>1</v>
      </c>
      <c r="C2" s="94"/>
      <c r="D2" s="94"/>
      <c r="E2" s="94"/>
      <c r="F2" s="95"/>
    </row>
    <row r="3" spans="1:10" ht="15.95" customHeight="1" thickBot="1">
      <c r="A3" s="92"/>
      <c r="B3" s="1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10" ht="30" customHeight="1" thickBot="1">
      <c r="A4" s="126" t="s">
        <v>83</v>
      </c>
      <c r="B4" s="129">
        <v>1.0996618815926904</v>
      </c>
      <c r="C4" s="130">
        <v>-0.51902616946188851</v>
      </c>
      <c r="D4" s="130">
        <v>1.5251784562926505</v>
      </c>
      <c r="E4" s="130">
        <v>-0.93208392553324648</v>
      </c>
      <c r="F4" s="131">
        <v>-0.37527056990109114</v>
      </c>
    </row>
    <row r="5" spans="1:10" ht="45.95" customHeight="1" thickBot="1">
      <c r="A5" s="127" t="s">
        <v>84</v>
      </c>
      <c r="B5" s="132">
        <v>0.59042025412380217</v>
      </c>
      <c r="C5" s="133">
        <v>-0.86402964018117401</v>
      </c>
      <c r="D5" s="133">
        <v>0.64802223013588034</v>
      </c>
      <c r="E5" s="133">
        <v>-1.3824474242898781</v>
      </c>
      <c r="F5" s="134">
        <v>0.48601667260191034</v>
      </c>
    </row>
    <row r="6" spans="1:10" ht="30" customHeight="1" thickBot="1">
      <c r="A6" s="127" t="s">
        <v>85</v>
      </c>
      <c r="B6" s="132">
        <v>0.35780562506790908</v>
      </c>
      <c r="C6" s="133">
        <v>-1.1490916936312563</v>
      </c>
      <c r="D6" s="133">
        <v>-1.2724167941037641</v>
      </c>
      <c r="E6" s="133">
        <v>0.76917496646334793</v>
      </c>
      <c r="F6" s="134">
        <v>0.6290844227803235</v>
      </c>
    </row>
    <row r="7" spans="1:10" ht="45.95" customHeight="1" thickBot="1">
      <c r="A7" s="127" t="s">
        <v>86</v>
      </c>
      <c r="B7" s="132">
        <v>1.8872560502855042</v>
      </c>
      <c r="C7" s="133">
        <v>-0.72065887587952981</v>
      </c>
      <c r="D7" s="133">
        <v>2.1838147753925046E-2</v>
      </c>
      <c r="E7" s="133">
        <v>-0.61267214145375171</v>
      </c>
      <c r="F7" s="134">
        <v>-0.43723150849310372</v>
      </c>
      <c r="H7" s="138"/>
      <c r="I7" s="138"/>
      <c r="J7" s="138"/>
    </row>
    <row r="8" spans="1:10" ht="30" customHeight="1" thickBot="1">
      <c r="A8" s="127" t="s">
        <v>87</v>
      </c>
      <c r="B8" s="132">
        <v>1.5531707087277618</v>
      </c>
      <c r="C8" s="133">
        <v>-0.92857122800614189</v>
      </c>
      <c r="D8" s="133">
        <v>0.62043548418347583</v>
      </c>
      <c r="E8" s="133">
        <v>-0.3122997403608101</v>
      </c>
      <c r="F8" s="134">
        <v>-0.34977570920410722</v>
      </c>
      <c r="H8" s="138"/>
      <c r="I8" s="138"/>
      <c r="J8" s="138"/>
    </row>
    <row r="9" spans="1:10" ht="45.95" customHeight="1" thickBot="1">
      <c r="A9" s="128" t="s">
        <v>88</v>
      </c>
      <c r="B9" s="135">
        <v>2.1494234311515279</v>
      </c>
      <c r="C9" s="136">
        <v>-0.63328171189922833</v>
      </c>
      <c r="D9" s="136">
        <v>0.22496318904553836</v>
      </c>
      <c r="E9" s="136">
        <v>-0.48835316109177707</v>
      </c>
      <c r="F9" s="137">
        <v>-0.46978190520227314</v>
      </c>
      <c r="H9" s="138"/>
      <c r="I9" s="139"/>
      <c r="J9" s="138"/>
    </row>
    <row r="10" spans="1:10">
      <c r="H10" s="138"/>
      <c r="I10" s="139"/>
      <c r="J10" s="138"/>
    </row>
    <row r="11" spans="1:10">
      <c r="H11" s="138"/>
      <c r="I11" s="139"/>
      <c r="J11" s="138"/>
    </row>
    <row r="12" spans="1:10">
      <c r="H12" s="138"/>
      <c r="I12" s="139"/>
      <c r="J12" s="138"/>
    </row>
    <row r="13" spans="1:10">
      <c r="H13" s="138"/>
      <c r="I13" s="139"/>
      <c r="J13" s="138"/>
    </row>
    <row r="14" spans="1:10">
      <c r="H14" s="138"/>
      <c r="I14" s="139"/>
      <c r="J14" s="138"/>
    </row>
    <row r="15" spans="1:10">
      <c r="H15" s="138"/>
      <c r="I15" s="138"/>
      <c r="J15" s="138"/>
    </row>
  </sheetData>
  <mergeCells count="3">
    <mergeCell ref="A1:F1"/>
    <mergeCell ref="A2:A3"/>
    <mergeCell ref="B2:F2"/>
  </mergeCells>
  <conditionalFormatting sqref="B4: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B4: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8252-6085-4647-B22F-9FDDCE33D726}">
  <dimension ref="A1:F11"/>
  <sheetViews>
    <sheetView workbookViewId="0">
      <selection activeCell="D15" sqref="D15"/>
    </sheetView>
  </sheetViews>
  <sheetFormatPr defaultRowHeight="15"/>
  <cols>
    <col min="1" max="2" width="17" customWidth="1"/>
    <col min="3" max="6" width="20.7109375" customWidth="1"/>
  </cols>
  <sheetData>
    <row r="1" spans="1:6">
      <c r="A1" s="96" t="s">
        <v>65</v>
      </c>
      <c r="B1" s="97"/>
      <c r="C1" s="97"/>
      <c r="D1" s="97"/>
      <c r="E1" s="97"/>
      <c r="F1" s="98"/>
    </row>
    <row r="2" spans="1:6">
      <c r="A2" s="59"/>
      <c r="B2" s="60" t="s">
        <v>66</v>
      </c>
      <c r="C2" s="61" t="s">
        <v>67</v>
      </c>
      <c r="D2" s="61" t="s">
        <v>68</v>
      </c>
      <c r="E2" s="61" t="s">
        <v>69</v>
      </c>
      <c r="F2" s="62" t="s">
        <v>70</v>
      </c>
    </row>
    <row r="3" spans="1:6" ht="36">
      <c r="A3" s="63" t="s">
        <v>71</v>
      </c>
      <c r="B3" s="64">
        <v>21</v>
      </c>
      <c r="C3" s="65">
        <v>0.1</v>
      </c>
      <c r="D3" s="65">
        <v>27.2</v>
      </c>
      <c r="E3" s="66">
        <v>8.6380952380952376</v>
      </c>
      <c r="F3" s="67">
        <v>8.6953134613121446</v>
      </c>
    </row>
    <row r="4" spans="1:6" ht="36">
      <c r="A4" s="68" t="s">
        <v>72</v>
      </c>
      <c r="B4" s="69">
        <v>21</v>
      </c>
      <c r="C4" s="70">
        <v>5</v>
      </c>
      <c r="D4" s="70">
        <v>83</v>
      </c>
      <c r="E4" s="71">
        <v>54</v>
      </c>
      <c r="F4" s="72">
        <v>23.147354060453647</v>
      </c>
    </row>
    <row r="5" spans="1:6" ht="24">
      <c r="A5" s="68" t="s">
        <v>73</v>
      </c>
      <c r="B5" s="69">
        <v>21</v>
      </c>
      <c r="C5" s="73">
        <v>52.500999999999998</v>
      </c>
      <c r="D5" s="73">
        <v>65.403000000000006</v>
      </c>
      <c r="E5" s="74">
        <v>59.990333333333325</v>
      </c>
      <c r="F5" s="75">
        <v>3.8894488212770386</v>
      </c>
    </row>
    <row r="6" spans="1:6" ht="36">
      <c r="A6" s="68" t="s">
        <v>74</v>
      </c>
      <c r="B6" s="69">
        <v>17</v>
      </c>
      <c r="C6" s="70">
        <v>770</v>
      </c>
      <c r="D6" s="70">
        <v>16680</v>
      </c>
      <c r="E6" s="71">
        <v>4383.5294117647063</v>
      </c>
      <c r="F6" s="72">
        <v>4722.8023211548752</v>
      </c>
    </row>
    <row r="7" spans="1:6" ht="24">
      <c r="A7" s="68" t="s">
        <v>75</v>
      </c>
      <c r="B7" s="69">
        <v>20</v>
      </c>
      <c r="C7" s="76">
        <v>2.6</v>
      </c>
      <c r="D7" s="76">
        <v>10.3</v>
      </c>
      <c r="E7" s="73">
        <v>5.625</v>
      </c>
      <c r="F7" s="77">
        <v>2.0012824835458307</v>
      </c>
    </row>
    <row r="8" spans="1:6" ht="60">
      <c r="A8" s="68" t="s">
        <v>76</v>
      </c>
      <c r="B8" s="69">
        <v>19</v>
      </c>
      <c r="C8" s="76">
        <v>13.5</v>
      </c>
      <c r="D8" s="76">
        <v>77.8</v>
      </c>
      <c r="E8" s="73">
        <v>43.5421052631579</v>
      </c>
      <c r="F8" s="77">
        <v>21.900236320122051</v>
      </c>
    </row>
    <row r="9" spans="1:6" ht="48">
      <c r="A9" s="68" t="s">
        <v>77</v>
      </c>
      <c r="B9" s="69">
        <v>20</v>
      </c>
      <c r="C9" s="78">
        <v>56.226722459999998</v>
      </c>
      <c r="D9" s="78">
        <v>1086.40941496</v>
      </c>
      <c r="E9" s="79">
        <v>278.63564490050004</v>
      </c>
      <c r="F9" s="80">
        <v>335.42840813047468</v>
      </c>
    </row>
    <row r="10" spans="1:6" ht="36">
      <c r="A10" s="68" t="s">
        <v>78</v>
      </c>
      <c r="B10" s="69">
        <v>20</v>
      </c>
      <c r="C10" s="76">
        <v>1.1000000000000001</v>
      </c>
      <c r="D10" s="76">
        <v>8.1</v>
      </c>
      <c r="E10" s="73">
        <v>3.6950000000000007</v>
      </c>
      <c r="F10" s="77">
        <v>1.9967012268924171</v>
      </c>
    </row>
    <row r="11" spans="1:6" ht="36">
      <c r="A11" s="81" t="s">
        <v>79</v>
      </c>
      <c r="B11" s="82">
        <v>17</v>
      </c>
      <c r="C11" s="83"/>
      <c r="D11" s="83"/>
      <c r="E11" s="83"/>
      <c r="F11" s="84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CA11-A80C-497D-B142-A2019A3FC7B3}">
  <dimension ref="A1:J9"/>
  <sheetViews>
    <sheetView tabSelected="1" workbookViewId="0">
      <selection activeCell="L7" sqref="L7"/>
    </sheetView>
  </sheetViews>
  <sheetFormatPr defaultRowHeight="15"/>
  <cols>
    <col min="1" max="6" width="16.5703125" customWidth="1"/>
  </cols>
  <sheetData>
    <row r="1" spans="1:10">
      <c r="A1" s="88" t="s">
        <v>0</v>
      </c>
      <c r="B1" s="89"/>
      <c r="C1" s="89"/>
      <c r="D1" s="89"/>
      <c r="E1" s="89"/>
      <c r="F1" s="90"/>
    </row>
    <row r="2" spans="1:10">
      <c r="A2" s="91"/>
      <c r="B2" s="93" t="s">
        <v>1</v>
      </c>
      <c r="C2" s="94"/>
      <c r="D2" s="94"/>
      <c r="E2" s="94"/>
      <c r="F2" s="95"/>
    </row>
    <row r="3" spans="1:10" ht="15.75" thickBot="1">
      <c r="A3" s="92"/>
      <c r="B3" s="1" t="s">
        <v>2</v>
      </c>
      <c r="C3" s="2" t="s">
        <v>3</v>
      </c>
      <c r="D3" s="2" t="s">
        <v>4</v>
      </c>
      <c r="E3" s="2" t="s">
        <v>5</v>
      </c>
      <c r="F3" s="3" t="s">
        <v>6</v>
      </c>
    </row>
    <row r="4" spans="1:10" ht="48.75" thickBot="1">
      <c r="A4" s="126" t="s">
        <v>83</v>
      </c>
      <c r="B4" s="85">
        <f>'Ostateczne centra skupień'!B4*'Statystyki opisowe'!$F$3+'Statystyki opisowe'!$E$3</f>
        <v>18.2</v>
      </c>
      <c r="C4" s="85">
        <f>'Ostateczne centra skupień'!C4*'Statystyki opisowe'!$F$3+'Statystyki opisowe'!$E$3</f>
        <v>4.125</v>
      </c>
      <c r="D4" s="85">
        <f>'Ostateczne centra skupień'!D4*'Statystyki opisowe'!$F$3+'Statystyki opisowe'!$E$3</f>
        <v>21.9</v>
      </c>
      <c r="E4" s="85">
        <f>'Ostateczne centra skupień'!E4*'Statystyki opisowe'!$F$3+'Statystyki opisowe'!$E$3</f>
        <v>0.53333333333333321</v>
      </c>
      <c r="F4" s="85">
        <f>'Ostateczne centra skupień'!F4*'Statystyki opisowe'!$F$3+'Statystyki opisowe'!$E$3</f>
        <v>5.375</v>
      </c>
      <c r="J4" t="s">
        <v>80</v>
      </c>
    </row>
    <row r="5" spans="1:10" ht="48.75" thickBot="1">
      <c r="A5" s="127" t="s">
        <v>84</v>
      </c>
      <c r="B5" s="86">
        <f>'Ostateczne centra skupień'!B5*'Statystyki opisowe'!$F$4+'Statystyki opisowe'!$E$4</f>
        <v>67.666666666666671</v>
      </c>
      <c r="C5" s="86">
        <f>'Ostateczne centra skupień'!C5*'Statystyki opisowe'!$F$4+'Statystyki opisowe'!$E$4</f>
        <v>34</v>
      </c>
      <c r="D5" s="86">
        <f>'Ostateczne centra skupień'!D5*'Statystyki opisowe'!$F$4+'Statystyki opisowe'!$E$4</f>
        <v>69</v>
      </c>
      <c r="E5" s="86">
        <f>'Ostateczne centra skupień'!E5*'Statystyki opisowe'!$F$4+'Statystyki opisowe'!$E$4</f>
        <v>22.000000000000004</v>
      </c>
      <c r="F5" s="86">
        <f>'Ostateczne centra skupień'!F5*'Statystyki opisowe'!$F$4+'Statystyki opisowe'!$E$4</f>
        <v>65.25</v>
      </c>
      <c r="J5" t="s">
        <v>81</v>
      </c>
    </row>
    <row r="6" spans="1:10" ht="48.75" thickBot="1">
      <c r="A6" s="127" t="s">
        <v>85</v>
      </c>
      <c r="B6" s="86">
        <f>'Ostateczne centra skupień'!B6*'Statystyki opisowe'!$F$5+'Statystyki opisowe'!$E$5</f>
        <v>61.381999999999998</v>
      </c>
      <c r="C6" s="86">
        <f>'Ostateczne centra skupień'!C6*'Statystyki opisowe'!$F$5+'Statystyki opisowe'!$E$5</f>
        <v>55.521000000000001</v>
      </c>
      <c r="D6" s="86">
        <f>'Ostateczne centra skupień'!D6*'Statystyki opisowe'!$F$5+'Statystyki opisowe'!$E$5</f>
        <v>55.041333333333334</v>
      </c>
      <c r="E6" s="86">
        <f>'Ostateczne centra skupień'!E6*'Statystyki opisowe'!$F$5+'Statystyki opisowe'!$E$5</f>
        <v>62.981999999999999</v>
      </c>
      <c r="F6" s="86">
        <f>'Ostateczne centra skupień'!F6*'Statystyki opisowe'!$F$5+'Statystyki opisowe'!$E$5</f>
        <v>62.437125000000002</v>
      </c>
      <c r="J6" t="s">
        <v>82</v>
      </c>
    </row>
    <row r="7" spans="1:10" ht="36.75" thickBot="1">
      <c r="A7" s="127" t="s">
        <v>86</v>
      </c>
      <c r="B7" s="86">
        <f>'Ostateczne centra skupień'!B7*'Statystyki opisowe'!$F$6+'Statystyki opisowe'!$E$6</f>
        <v>13296.666666666668</v>
      </c>
      <c r="C7" s="86">
        <f>'Ostateczne centra skupień'!C7*'Statystyki opisowe'!$F$6+'Statystyki opisowe'!$E$6</f>
        <v>979.99999999999955</v>
      </c>
      <c r="D7" s="86">
        <f>'Ostateczne centra skupień'!D7*'Statystyki opisowe'!$F$6+'Statystyki opisowe'!$E$6</f>
        <v>4486.666666666667</v>
      </c>
      <c r="E7" s="86">
        <f>'Ostateczne centra skupień'!E7*'Statystyki opisowe'!$F$6+'Statystyki opisowe'!$E$6</f>
        <v>1489.9999999999995</v>
      </c>
      <c r="F7" s="86">
        <f>'Ostateczne centra skupień'!F7*'Statystyki opisowe'!$F$6+'Statystyki opisowe'!$E$6</f>
        <v>2318.5714285714284</v>
      </c>
    </row>
    <row r="8" spans="1:10" ht="24.75" thickBot="1">
      <c r="A8" s="127" t="s">
        <v>87</v>
      </c>
      <c r="B8" s="86">
        <f>'Ostateczne centra skupień'!B8*'Statystyki opisowe'!$F$7+'Statystyki opisowe'!$E$7</f>
        <v>8.7333333333333325</v>
      </c>
      <c r="C8" s="86">
        <f>'Ostateczne centra skupień'!C8*'Statystyki opisowe'!$F$7+'Statystyki opisowe'!$E$7</f>
        <v>3.7666666666666666</v>
      </c>
      <c r="D8" s="86">
        <f>'Ostateczne centra skupień'!D8*'Statystyki opisowe'!$F$7+'Statystyki opisowe'!$E$7</f>
        <v>6.8666666666666663</v>
      </c>
      <c r="E8" s="86">
        <f>'Ostateczne centra skupień'!E8*'Statystyki opisowe'!$F$7+'Statystyki opisowe'!$E$7</f>
        <v>5</v>
      </c>
      <c r="F8" s="86">
        <f>'Ostateczne centra skupień'!F8*'Statystyki opisowe'!$F$7+'Statystyki opisowe'!$E$7</f>
        <v>4.9249999999999998</v>
      </c>
    </row>
    <row r="9" spans="1:10" ht="36.75" thickBot="1">
      <c r="A9" s="128" t="s">
        <v>88</v>
      </c>
      <c r="B9" s="87">
        <f>'Ostateczne centra skupień'!B9*'Statystyki opisowe'!$F$9+'Statystyki opisowe'!$E$9</f>
        <v>999.61332480999999</v>
      </c>
      <c r="C9" s="87">
        <f>'Ostateczne centra skupień'!C9*'Statystyki opisowe'!$F$9+'Statystyki opisowe'!$E$9</f>
        <v>66.214968379999988</v>
      </c>
      <c r="D9" s="87">
        <f>'Ostateczne centra skupień'!D9*'Statystyki opisowe'!$F$9+'Statystyki opisowe'!$E$9</f>
        <v>354.09468929000002</v>
      </c>
      <c r="E9" s="87">
        <f>'Ostateczne centra skupień'!E9*'Statystyki opisowe'!$F$9+'Statystyki opisowe'!$E$9</f>
        <v>114.82812146999999</v>
      </c>
      <c r="F9" s="87">
        <f>'Ostateczne centra skupień'!F9*'Statystyki opisowe'!$F$9+'Statystyki opisowe'!$E$9</f>
        <v>121.05744827000001</v>
      </c>
    </row>
  </sheetData>
  <mergeCells count="3">
    <mergeCell ref="A1:F1"/>
    <mergeCell ref="A2:A3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C18C-6DF8-40F0-9121-CD87204C95E5}">
  <dimension ref="A1:D23"/>
  <sheetViews>
    <sheetView workbookViewId="0">
      <selection activeCell="D14" sqref="D14"/>
    </sheetView>
  </sheetViews>
  <sheetFormatPr defaultRowHeight="15"/>
  <cols>
    <col min="1" max="4" width="12.140625" customWidth="1"/>
  </cols>
  <sheetData>
    <row r="1" spans="1:4">
      <c r="A1" s="99" t="s">
        <v>14</v>
      </c>
      <c r="B1" s="100"/>
      <c r="C1" s="100"/>
      <c r="D1" s="101"/>
    </row>
    <row r="2" spans="1:4" ht="24.75">
      <c r="A2" s="21" t="s">
        <v>15</v>
      </c>
      <c r="B2" s="22" t="s">
        <v>16</v>
      </c>
      <c r="C2" s="23" t="s">
        <v>1</v>
      </c>
      <c r="D2" s="24" t="s">
        <v>17</v>
      </c>
    </row>
    <row r="3" spans="1:4">
      <c r="A3" s="25" t="s">
        <v>2</v>
      </c>
      <c r="B3" s="26" t="s">
        <v>18</v>
      </c>
      <c r="C3" s="27">
        <v>1</v>
      </c>
      <c r="D3" s="28">
        <v>1.1617234364998832</v>
      </c>
    </row>
    <row r="4" spans="1:4">
      <c r="A4" s="29" t="s">
        <v>3</v>
      </c>
      <c r="B4" s="30" t="s">
        <v>19</v>
      </c>
      <c r="C4" s="31">
        <v>2</v>
      </c>
      <c r="D4" s="32">
        <v>1.2851355312467865</v>
      </c>
    </row>
    <row r="5" spans="1:4">
      <c r="A5" s="29" t="s">
        <v>4</v>
      </c>
      <c r="B5" s="30" t="s">
        <v>20</v>
      </c>
      <c r="C5" s="31">
        <v>4</v>
      </c>
      <c r="D5" s="32">
        <v>0.57443155695625248</v>
      </c>
    </row>
    <row r="6" spans="1:4">
      <c r="A6" s="29" t="s">
        <v>5</v>
      </c>
      <c r="B6" s="30" t="s">
        <v>21</v>
      </c>
      <c r="C6" s="31">
        <v>4</v>
      </c>
      <c r="D6" s="32">
        <v>0.61012315508011139</v>
      </c>
    </row>
    <row r="7" spans="1:4">
      <c r="A7" s="29" t="s">
        <v>6</v>
      </c>
      <c r="B7" s="30" t="s">
        <v>22</v>
      </c>
      <c r="C7" s="31">
        <v>5</v>
      </c>
      <c r="D7" s="32">
        <v>0.85869279948743626</v>
      </c>
    </row>
    <row r="8" spans="1:4">
      <c r="A8" s="29" t="s">
        <v>23</v>
      </c>
      <c r="B8" s="30" t="s">
        <v>24</v>
      </c>
      <c r="C8" s="31">
        <v>5</v>
      </c>
      <c r="D8" s="32">
        <v>1.3459508585641358</v>
      </c>
    </row>
    <row r="9" spans="1:4">
      <c r="A9" s="29" t="s">
        <v>25</v>
      </c>
      <c r="B9" s="30" t="s">
        <v>26</v>
      </c>
      <c r="C9" s="31">
        <v>5</v>
      </c>
      <c r="D9" s="32">
        <v>1.0473056277432105</v>
      </c>
    </row>
    <row r="10" spans="1:4">
      <c r="A10" s="29" t="s">
        <v>27</v>
      </c>
      <c r="B10" s="30" t="s">
        <v>28</v>
      </c>
      <c r="C10" s="31">
        <v>3</v>
      </c>
      <c r="D10" s="32">
        <v>1.1538568546229806</v>
      </c>
    </row>
    <row r="11" spans="1:4">
      <c r="A11" s="29" t="s">
        <v>29</v>
      </c>
      <c r="B11" s="30" t="s">
        <v>30</v>
      </c>
      <c r="C11" s="31">
        <v>4</v>
      </c>
      <c r="D11" s="32">
        <v>1.0046365854050181</v>
      </c>
    </row>
    <row r="12" spans="1:4">
      <c r="A12" s="29" t="s">
        <v>31</v>
      </c>
      <c r="B12" s="30" t="s">
        <v>32</v>
      </c>
      <c r="C12" s="31">
        <v>5</v>
      </c>
      <c r="D12" s="32">
        <v>0.72424556039868571</v>
      </c>
    </row>
    <row r="13" spans="1:4">
      <c r="A13" s="29" t="s">
        <v>33</v>
      </c>
      <c r="B13" s="30" t="s">
        <v>34</v>
      </c>
      <c r="C13" s="31">
        <v>2</v>
      </c>
      <c r="D13" s="32">
        <v>1.2925449526695743</v>
      </c>
    </row>
    <row r="14" spans="1:4">
      <c r="A14" s="29" t="s">
        <v>35</v>
      </c>
      <c r="B14" s="30" t="s">
        <v>36</v>
      </c>
      <c r="C14" s="31">
        <v>1</v>
      </c>
      <c r="D14" s="32">
        <v>1.3163214526830687</v>
      </c>
    </row>
    <row r="15" spans="1:4">
      <c r="A15" s="29" t="s">
        <v>37</v>
      </c>
      <c r="B15" s="30" t="s">
        <v>38</v>
      </c>
      <c r="C15" s="31">
        <v>5</v>
      </c>
      <c r="D15" s="32">
        <v>1.1386577593084779</v>
      </c>
    </row>
    <row r="16" spans="1:4">
      <c r="A16" s="29" t="s">
        <v>39</v>
      </c>
      <c r="B16" s="30" t="s">
        <v>40</v>
      </c>
      <c r="C16" s="31">
        <v>2</v>
      </c>
      <c r="D16" s="32">
        <v>1.0955129846650611</v>
      </c>
    </row>
    <row r="17" spans="1:4">
      <c r="A17" s="29" t="s">
        <v>41</v>
      </c>
      <c r="B17" s="30" t="s">
        <v>42</v>
      </c>
      <c r="C17" s="31">
        <v>1</v>
      </c>
      <c r="D17" s="32">
        <v>1.0895820543894079</v>
      </c>
    </row>
    <row r="18" spans="1:4">
      <c r="A18" s="29" t="s">
        <v>43</v>
      </c>
      <c r="B18" s="30" t="s">
        <v>44</v>
      </c>
      <c r="C18" s="31">
        <v>2</v>
      </c>
      <c r="D18" s="32">
        <v>1.1757766035732258</v>
      </c>
    </row>
    <row r="19" spans="1:4">
      <c r="A19" s="29" t="s">
        <v>45</v>
      </c>
      <c r="B19" s="30" t="s">
        <v>46</v>
      </c>
      <c r="C19" s="31">
        <v>3</v>
      </c>
      <c r="D19" s="32">
        <v>1.3732641190552528</v>
      </c>
    </row>
    <row r="20" spans="1:4">
      <c r="A20" s="29" t="s">
        <v>47</v>
      </c>
      <c r="B20" s="30" t="s">
        <v>48</v>
      </c>
      <c r="C20" s="31">
        <v>5</v>
      </c>
      <c r="D20" s="32">
        <v>1.0755830551303223</v>
      </c>
    </row>
    <row r="21" spans="1:4" ht="36">
      <c r="A21" s="29" t="s">
        <v>49</v>
      </c>
      <c r="B21" s="30" t="s">
        <v>50</v>
      </c>
      <c r="C21" s="31">
        <v>5</v>
      </c>
      <c r="D21" s="32">
        <v>0.48770937960916227</v>
      </c>
    </row>
    <row r="22" spans="1:4">
      <c r="A22" s="29" t="s">
        <v>51</v>
      </c>
      <c r="B22" s="30" t="s">
        <v>52</v>
      </c>
      <c r="C22" s="31">
        <v>5</v>
      </c>
      <c r="D22" s="32">
        <v>1.5092545253285869</v>
      </c>
    </row>
    <row r="23" spans="1:4">
      <c r="A23" s="33" t="s">
        <v>53</v>
      </c>
      <c r="B23" s="34" t="s">
        <v>54</v>
      </c>
      <c r="C23" s="35">
        <v>3</v>
      </c>
      <c r="D23" s="36">
        <v>1.4838304659859496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31BF-9A72-463E-960C-A9FBFB777F84}">
  <dimension ref="A1:C8"/>
  <sheetViews>
    <sheetView workbookViewId="0">
      <selection activeCell="D12" sqref="D12"/>
    </sheetView>
  </sheetViews>
  <sheetFormatPr defaultRowHeight="15"/>
  <cols>
    <col min="1" max="3" width="10" customWidth="1"/>
  </cols>
  <sheetData>
    <row r="1" spans="1:3">
      <c r="A1" s="102" t="s">
        <v>55</v>
      </c>
      <c r="B1" s="103"/>
      <c r="C1" s="104"/>
    </row>
    <row r="2" spans="1:3">
      <c r="A2" s="105" t="s">
        <v>1</v>
      </c>
      <c r="B2" s="37" t="s">
        <v>2</v>
      </c>
      <c r="C2" s="38">
        <v>3</v>
      </c>
    </row>
    <row r="3" spans="1:3">
      <c r="A3" s="106"/>
      <c r="B3" s="39" t="s">
        <v>3</v>
      </c>
      <c r="C3" s="40">
        <v>4</v>
      </c>
    </row>
    <row r="4" spans="1:3">
      <c r="A4" s="106"/>
      <c r="B4" s="39" t="s">
        <v>4</v>
      </c>
      <c r="C4" s="40">
        <v>3</v>
      </c>
    </row>
    <row r="5" spans="1:3">
      <c r="A5" s="106"/>
      <c r="B5" s="39" t="s">
        <v>5</v>
      </c>
      <c r="C5" s="40">
        <v>3</v>
      </c>
    </row>
    <row r="6" spans="1:3">
      <c r="A6" s="106"/>
      <c r="B6" s="39" t="s">
        <v>6</v>
      </c>
      <c r="C6" s="40">
        <v>8</v>
      </c>
    </row>
    <row r="7" spans="1:3">
      <c r="A7" s="106" t="s">
        <v>56</v>
      </c>
      <c r="B7" s="107"/>
      <c r="C7" s="40">
        <v>21</v>
      </c>
    </row>
    <row r="8" spans="1:3">
      <c r="A8" s="108" t="s">
        <v>57</v>
      </c>
      <c r="B8" s="109"/>
      <c r="C8" s="41">
        <v>0</v>
      </c>
    </row>
  </sheetData>
  <mergeCells count="4">
    <mergeCell ref="A1:C1"/>
    <mergeCell ref="A2:A6"/>
    <mergeCell ref="A7:B7"/>
    <mergeCell ref="A8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2DBA-E7FF-41E9-A4C8-9A713E0B52EF}">
  <dimension ref="A1:F7"/>
  <sheetViews>
    <sheetView workbookViewId="0">
      <selection activeCell="D13" sqref="D13"/>
    </sheetView>
  </sheetViews>
  <sheetFormatPr defaultRowHeight="15"/>
  <cols>
    <col min="1" max="1" width="12" customWidth="1"/>
  </cols>
  <sheetData>
    <row r="1" spans="1:6">
      <c r="A1" s="110" t="s">
        <v>13</v>
      </c>
      <c r="B1" s="111"/>
      <c r="C1" s="111"/>
      <c r="D1" s="111"/>
      <c r="E1" s="111"/>
      <c r="F1" s="112"/>
    </row>
    <row r="2" spans="1:6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</row>
    <row r="3" spans="1:6">
      <c r="A3" s="8" t="s">
        <v>2</v>
      </c>
      <c r="B3" s="9"/>
      <c r="C3" s="10">
        <v>5.2640313683138906</v>
      </c>
      <c r="D3" s="10">
        <v>3.3008080302544807</v>
      </c>
      <c r="E3" s="10">
        <v>4.9876757058980337</v>
      </c>
      <c r="F3" s="11">
        <v>4.259648119834881</v>
      </c>
    </row>
    <row r="4" spans="1:6">
      <c r="A4" s="12" t="s">
        <v>3</v>
      </c>
      <c r="B4" s="13">
        <v>5.2640313683138906</v>
      </c>
      <c r="C4" s="14"/>
      <c r="D4" s="15">
        <v>3.1886659319224444</v>
      </c>
      <c r="E4" s="15">
        <v>2.1287500215142865</v>
      </c>
      <c r="F4" s="16">
        <v>2.3339384164968262</v>
      </c>
    </row>
    <row r="5" spans="1:6">
      <c r="A5" s="12" t="s">
        <v>4</v>
      </c>
      <c r="B5" s="13">
        <v>3.3008080302544807</v>
      </c>
      <c r="C5" s="15">
        <v>3.1886659319224444</v>
      </c>
      <c r="D5" s="14"/>
      <c r="E5" s="15">
        <v>4.0137838592885604</v>
      </c>
      <c r="F5" s="16">
        <v>2.9813394027998594</v>
      </c>
    </row>
    <row r="6" spans="1:6">
      <c r="A6" s="12" t="s">
        <v>5</v>
      </c>
      <c r="B6" s="13">
        <v>4.9876757058980337</v>
      </c>
      <c r="C6" s="15">
        <v>2.1287500215142865</v>
      </c>
      <c r="D6" s="15">
        <v>4.0137838592885604</v>
      </c>
      <c r="E6" s="14"/>
      <c r="F6" s="16">
        <v>1.9629960036365544</v>
      </c>
    </row>
    <row r="7" spans="1:6">
      <c r="A7" s="17" t="s">
        <v>6</v>
      </c>
      <c r="B7" s="18">
        <v>4.259648119834881</v>
      </c>
      <c r="C7" s="19">
        <v>2.3339384164968262</v>
      </c>
      <c r="D7" s="19">
        <v>2.9813394027998594</v>
      </c>
      <c r="E7" s="19">
        <v>1.9629960036365544</v>
      </c>
      <c r="F7" s="20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ACD4-4082-4611-804F-D21961809CCD}">
  <dimension ref="A1:G10"/>
  <sheetViews>
    <sheetView workbookViewId="0">
      <selection activeCell="E4" sqref="E4"/>
    </sheetView>
  </sheetViews>
  <sheetFormatPr defaultRowHeight="15"/>
  <cols>
    <col min="1" max="7" width="21.7109375" customWidth="1"/>
  </cols>
  <sheetData>
    <row r="1" spans="1:7">
      <c r="A1" s="116" t="s">
        <v>58</v>
      </c>
      <c r="B1" s="117"/>
      <c r="C1" s="117"/>
      <c r="D1" s="117"/>
      <c r="E1" s="117"/>
      <c r="F1" s="117"/>
      <c r="G1" s="118"/>
    </row>
    <row r="2" spans="1:7">
      <c r="A2" s="119"/>
      <c r="B2" s="121" t="s">
        <v>1</v>
      </c>
      <c r="C2" s="122"/>
      <c r="D2" s="122" t="s">
        <v>59</v>
      </c>
      <c r="E2" s="122"/>
      <c r="F2" s="122" t="s">
        <v>60</v>
      </c>
      <c r="G2" s="124" t="s">
        <v>61</v>
      </c>
    </row>
    <row r="3" spans="1:7">
      <c r="A3" s="120"/>
      <c r="B3" s="42" t="s">
        <v>62</v>
      </c>
      <c r="C3" s="43" t="s">
        <v>63</v>
      </c>
      <c r="D3" s="43" t="s">
        <v>62</v>
      </c>
      <c r="E3" s="43" t="s">
        <v>63</v>
      </c>
      <c r="F3" s="123"/>
      <c r="G3" s="125"/>
    </row>
    <row r="4" spans="1:7" ht="24">
      <c r="A4" s="44" t="s">
        <v>7</v>
      </c>
      <c r="B4" s="45">
        <v>3.8541986820575671</v>
      </c>
      <c r="C4" s="46">
        <v>4</v>
      </c>
      <c r="D4" s="47">
        <v>0.28645032948560822</v>
      </c>
      <c r="E4" s="46">
        <v>16</v>
      </c>
      <c r="F4" s="47">
        <v>13.455033160474018</v>
      </c>
      <c r="G4" s="48">
        <v>5.4504808023308303E-5</v>
      </c>
    </row>
    <row r="5" spans="1:7" ht="36">
      <c r="A5" s="49" t="s">
        <v>8</v>
      </c>
      <c r="B5" s="50">
        <v>3.2287389573223839</v>
      </c>
      <c r="C5" s="51">
        <v>4</v>
      </c>
      <c r="D5" s="52">
        <v>0.44281526066940402</v>
      </c>
      <c r="E5" s="51">
        <v>16</v>
      </c>
      <c r="F5" s="52">
        <v>7.2913904377222636</v>
      </c>
      <c r="G5" s="53">
        <v>1.5293356336733845E-3</v>
      </c>
    </row>
    <row r="6" spans="1:7" ht="24">
      <c r="A6" s="49" t="s">
        <v>9</v>
      </c>
      <c r="B6" s="50">
        <v>3.8659307615531269</v>
      </c>
      <c r="C6" s="51">
        <v>4</v>
      </c>
      <c r="D6" s="52">
        <v>0.28351730961171762</v>
      </c>
      <c r="E6" s="51">
        <v>16</v>
      </c>
      <c r="F6" s="52">
        <v>13.635607529034447</v>
      </c>
      <c r="G6" s="53">
        <v>5.0328370641185281E-5</v>
      </c>
    </row>
    <row r="7" spans="1:7" ht="36">
      <c r="A7" s="49" t="s">
        <v>10</v>
      </c>
      <c r="B7" s="50">
        <v>3.4535673482096811</v>
      </c>
      <c r="C7" s="51">
        <v>4</v>
      </c>
      <c r="D7" s="52">
        <v>0.18214421726344052</v>
      </c>
      <c r="E7" s="51">
        <v>12</v>
      </c>
      <c r="F7" s="52">
        <v>18.960620326555222</v>
      </c>
      <c r="G7" s="53">
        <v>4.0167337845631716E-5</v>
      </c>
    </row>
    <row r="8" spans="1:7" ht="24">
      <c r="A8" s="49" t="s">
        <v>11</v>
      </c>
      <c r="B8" s="50">
        <v>3.0624774138440816</v>
      </c>
      <c r="C8" s="51">
        <v>4</v>
      </c>
      <c r="D8" s="52">
        <v>0.45000602297491182</v>
      </c>
      <c r="E8" s="51">
        <v>15</v>
      </c>
      <c r="F8" s="52">
        <v>6.8054142777880484</v>
      </c>
      <c r="G8" s="53">
        <v>2.4845472612207639E-3</v>
      </c>
    </row>
    <row r="9" spans="1:7" ht="36">
      <c r="A9" s="54" t="s">
        <v>12</v>
      </c>
      <c r="B9" s="55">
        <v>4.424013121448275</v>
      </c>
      <c r="C9" s="56">
        <v>4</v>
      </c>
      <c r="D9" s="57">
        <v>8.6929834280460014E-2</v>
      </c>
      <c r="E9" s="56">
        <v>15</v>
      </c>
      <c r="F9" s="57">
        <v>50.891769874714917</v>
      </c>
      <c r="G9" s="58">
        <v>1.4999928310428816E-8</v>
      </c>
    </row>
    <row r="10" spans="1:7">
      <c r="A10" s="113" t="s">
        <v>64</v>
      </c>
      <c r="B10" s="114"/>
      <c r="C10" s="114"/>
      <c r="D10" s="114"/>
      <c r="E10" s="114"/>
      <c r="F10" s="114"/>
      <c r="G10" s="115"/>
    </row>
  </sheetData>
  <mergeCells count="7">
    <mergeCell ref="A10:G10"/>
    <mergeCell ref="A1:G1"/>
    <mergeCell ref="A2:A3"/>
    <mergeCell ref="B2:C2"/>
    <mergeCell ref="D2:E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Ostateczne centra skupień</vt:lpstr>
      <vt:lpstr>Statystyki opisowe</vt:lpstr>
      <vt:lpstr>Arkusz6</vt:lpstr>
      <vt:lpstr>Przynależność</vt:lpstr>
      <vt:lpstr>Liczba obserwacji</vt:lpstr>
      <vt:lpstr>Odległości</vt:lpstr>
      <vt:lpstr>Analiza wariancji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Aleksandra Śledziewska</cp:lastModifiedBy>
  <dcterms:created xsi:type="dcterms:W3CDTF">2011-08-01T14:22:18Z</dcterms:created>
  <dcterms:modified xsi:type="dcterms:W3CDTF">2018-04-26T07:13:36Z</dcterms:modified>
</cp:coreProperties>
</file>