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n\Desktop\Praca licencjacka\"/>
    </mc:Choice>
  </mc:AlternateContent>
  <xr:revisionPtr revIDLastSave="0" documentId="13_ncr:1_{40E025A9-933B-4600-AF1D-BBC3A48B9939}" xr6:coauthVersionLast="31" xr6:coauthVersionMax="31" xr10:uidLastSave="{00000000-0000-0000-0000-000000000000}"/>
  <bookViews>
    <workbookView xWindow="0" yWindow="0" windowWidth="24000" windowHeight="9225" xr2:uid="{512F4D4F-E79E-414D-AAA6-D6CDAF720D88}"/>
  </bookViews>
  <sheets>
    <sheet name="Arkusz2" sheetId="2" r:id="rId1"/>
  </sheets>
  <externalReferences>
    <externalReference r:id="rId2"/>
  </externalReferences>
  <definedNames>
    <definedName name="DaneZewnętrzne_1" localSheetId="0" hidden="1">Arkusz2!$A$1:$AB$3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2" l="1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B35" i="2"/>
  <c r="O27" i="2"/>
  <c r="N27" i="2"/>
  <c r="M27" i="2"/>
  <c r="AB23" i="2"/>
  <c r="AB16" i="2" l="1"/>
  <c r="AB13" i="2"/>
  <c r="AB7" i="2"/>
  <c r="AB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AIDS-related deaths_AIDS orphans (0-17)" description="Połączenie z zapytaniem „AIDS-related deaths_AIDS orphans (0-17)” w skoroszycie." type="5" refreshedVersion="0" background="1">
    <dbPr connection="Provider=Microsoft.Mashup.OleDb.1;Data Source=$Workbook$;Location=AIDS-related deaths_AIDS orphans (0-17);Extended Properties=&quot;&quot;" command="SELECT * FROM [AIDS-related deaths_AIDS orphans (0-17)]"/>
  </connection>
  <connection id="2" xr16:uid="{00000000-0015-0000-FFFF-FFFF01000000}" keepAlive="1" name="Zapytanie — AIDS-related deaths_Number of AIDS-related deaths_Population- All ages" description="Połączenie z zapytaniem „AIDS-related deaths_Number of AIDS-related deaths_Population- All ages” w skoroszycie." type="5" refreshedVersion="0" background="1">
    <dbPr connection="Provider=Microsoft.Mashup.OleDb.1;Data Source=$Workbook$;Location=AIDS-related deaths_Number of AIDS-related deaths_Population- All ages;Extended Properties=&quot;&quot;" command="SELECT * FROM [AIDS-related deaths_Number of AIDS-related deaths_Population- All ages]"/>
  </connection>
  <connection id="3" xr16:uid="{00000000-0015-0000-FFFF-FFFF02000000}" keepAlive="1" name="Zapytanie — New HIV infections_Number of new HIV infections_Population- All ages" description="Połączenie z zapytaniem „New HIV infections_Number of new HIV infections_Population- All ages” w skoroszycie." type="5" refreshedVersion="0" background="1">
    <dbPr connection="Provider=Microsoft.Mashup.OleDb.1;Data Source=$Workbook$;Location=New HIV infections_Number of new HIV infections_Population- All ages;Extended Properties=&quot;&quot;" command="SELECT * FROM [New HIV infections_Number of new HIV infections_Population- All ages]"/>
  </connection>
  <connection id="4" xr16:uid="{00000000-0015-0000-FFFF-FFFF03000000}" keepAlive="1" name="Zapytanie — People living with HIV_HIV Prevalence_Population- Adults (15-49)" description="Połączenie z zapytaniem „People living with HIV_HIV Prevalence_Population- Adults (15-49)” w skoroszycie." type="5" refreshedVersion="0" background="1">
    <dbPr connection="Provider=Microsoft.Mashup.OleDb.1;Data Source=$Workbook$;Location=People living with HIV_HIV Prevalence_Population- Adults (15-49);Extended Properties=&quot;&quot;" command="SELECT * FROM [People living with HIV_HIV Prevalence_Population- Adults (15-49)]"/>
  </connection>
  <connection id="5" xr16:uid="{00000000-0015-0000-FFFF-FFFF04000000}" keepAlive="1" name="Zapytanie — People living with HIV_Number of people living with HIV_Population- All ages" description="Połączenie z zapytaniem „People living with HIV_Number of people living with HIV_Population- All ages” w skoroszycie." type="5" refreshedVersion="6" background="1" saveData="1">
    <dbPr connection="Provider=Microsoft.Mashup.OleDb.1;Data Source=$Workbook$;Location=People living with HIV_Number of people living with HIV_Population- All ages;Extended Properties=&quot;&quot;" command="SELECT * FROM [People living with HIV_Number of people living with HIV_Population- All ages]"/>
  </connection>
  <connection id="6" xr16:uid="{00000000-0015-0000-FFFF-FFFF05000000}" keepAlive="1" name="Zapytanie — Treatment cascade_People living with HIV receiving ART (%)" description="Połączenie z zapytaniem „Treatment cascade_People living with HIV receiving ART (%)” w skoroszycie." type="5" refreshedVersion="0" background="1">
    <dbPr connection="Provider=Microsoft.Mashup.OleDb.1;Data Source=$Workbook$;Location=Treatment cascade_People living with HIV receiving ART (%);Extended Properties=&quot;&quot;" command="SELECT * FROM [Treatment cascade_People living with HIV receiving ART (%)]"/>
  </connection>
  <connection id="7" xr16:uid="{00000000-0015-0000-FFFF-FFFF06000000}" keepAlive="1" name="Zapytanie — Treatment cascade_People living with HIV who know their status (%)" description="Połączenie z zapytaniem „Treatment cascade_People living with HIV who know their status (%)” w skoroszycie." type="5" refreshedVersion="0" background="1">
    <dbPr connection="Provider=Microsoft.Mashup.OleDb.1;Data Source=$Workbook$;Location=Treatment cascade_People living with HIV who know their status (%);Extended Properties=&quot;&quot;" command="SELECT * FROM [Treatment cascade_People living with HIV who know their status (%)]"/>
  </connection>
</connections>
</file>

<file path=xl/sharedStrings.xml><?xml version="1.0" encoding="utf-8"?>
<sst xmlns="http://schemas.openxmlformats.org/spreadsheetml/2006/main" count="186" uniqueCount="123">
  <si>
    <t>Region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</si>
  <si>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</si>
  <si>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</si>
  <si>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</si>
  <si>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</si>
  <si>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</si>
  <si>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</si>
  <si>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</si>
  <si>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</si>
  <si>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</si>
  <si>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</si>
  <si>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</si>
  <si>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</si>
  <si>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</si>
  <si>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</si>
  <si>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</si>
  <si>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</si>
  <si>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</si>
  <si>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</si>
  <si>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</si>
  <si>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</si>
  <si>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</si>
  <si>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</si>
  <si>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</si>
  <si>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</si>
  <si>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</si>
  <si>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</si>
  <si>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</si>
  <si>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East and Southern Africa</t>
  </si>
  <si>
    <t>Global</t>
  </si>
  <si>
    <t>people living with HIV</t>
  </si>
  <si>
    <t>new HIV infections</t>
  </si>
  <si>
    <t>HIV prevalence among adults 15-49</t>
  </si>
  <si>
    <t xml:space="preserve">170 000 </t>
  </si>
  <si>
    <t xml:space="preserve">220 000 </t>
  </si>
  <si>
    <t xml:space="preserve">270 000 </t>
  </si>
  <si>
    <t xml:space="preserve">320 000 </t>
  </si>
  <si>
    <t xml:space="preserve">310 000 </t>
  </si>
  <si>
    <t xml:space="preserve">390 000 </t>
  </si>
  <si>
    <t xml:space="preserve">490 000 </t>
  </si>
  <si>
    <t xml:space="preserve">590 000 </t>
  </si>
  <si>
    <t>Liczba zgonów związanych z AIDS</t>
  </si>
  <si>
    <t xml:space="preserve">1 300 000 </t>
  </si>
  <si>
    <t xml:space="preserve">760 000 </t>
  </si>
  <si>
    <t xml:space="preserve">1 000 000 </t>
  </si>
  <si>
    <t xml:space="preserve">1 700 000 </t>
  </si>
  <si>
    <t xml:space="preserve">2 200 000 </t>
  </si>
  <si>
    <t xml:space="preserve">2 700 000 </t>
  </si>
  <si>
    <t xml:space="preserve">3 300 000 </t>
  </si>
  <si>
    <t xml:space="preserve">4 000 000 </t>
  </si>
  <si>
    <t xml:space="preserve">4 700 000 </t>
  </si>
  <si>
    <t xml:space="preserve">5 500 000 </t>
  </si>
  <si>
    <t xml:space="preserve">6 300 000 </t>
  </si>
  <si>
    <t xml:space="preserve">7 200 000 </t>
  </si>
  <si>
    <t xml:space="preserve">8 000 000 </t>
  </si>
  <si>
    <t xml:space="preserve">8 900 000 </t>
  </si>
  <si>
    <t xml:space="preserve">9 700 000 </t>
  </si>
  <si>
    <t xml:space="preserve">10 400 000 </t>
  </si>
  <si>
    <t xml:space="preserve">11 000 000 </t>
  </si>
  <si>
    <t xml:space="preserve">11 400 000 </t>
  </si>
  <si>
    <t xml:space="preserve">11 600 000 </t>
  </si>
  <si>
    <t xml:space="preserve">11 100 000 </t>
  </si>
  <si>
    <t xml:space="preserve">10 800 000 </t>
  </si>
  <si>
    <t xml:space="preserve">10 300 000 </t>
  </si>
  <si>
    <t xml:space="preserve">9 800 000 </t>
  </si>
  <si>
    <t xml:space="preserve">9 300 000 </t>
  </si>
  <si>
    <t xml:space="preserve">8 700 000 </t>
  </si>
  <si>
    <t xml:space="preserve">2 900 000 </t>
  </si>
  <si>
    <t xml:space="preserve">3 600 000 </t>
  </si>
  <si>
    <t xml:space="preserve">4 500 000 </t>
  </si>
  <si>
    <t xml:space="preserve">6 600 000 </t>
  </si>
  <si>
    <t xml:space="preserve">7 800 000 </t>
  </si>
  <si>
    <t xml:space="preserve">9 100 000 </t>
  </si>
  <si>
    <t xml:space="preserve">11 800 000 </t>
  </si>
  <si>
    <t xml:space="preserve">13 300 000 </t>
  </si>
  <si>
    <t xml:space="preserve">14 700 000 </t>
  </si>
  <si>
    <t xml:space="preserve">16 100 000 </t>
  </si>
  <si>
    <t xml:space="preserve">17 400 000 </t>
  </si>
  <si>
    <t xml:space="preserve">18 400 000 </t>
  </si>
  <si>
    <t xml:space="preserve">19 200 000 </t>
  </si>
  <si>
    <t xml:space="preserve">19 600 000 </t>
  </si>
  <si>
    <t xml:space="preserve">19 800 000 </t>
  </si>
  <si>
    <t xml:space="preserve">19 700 000 </t>
  </si>
  <si>
    <t xml:space="preserve">19 500 000 </t>
  </si>
  <si>
    <t xml:space="preserve">19 100 000 </t>
  </si>
  <si>
    <t xml:space="preserve">18 600 000 </t>
  </si>
  <si>
    <t xml:space="preserve">18 000 000 </t>
  </si>
  <si>
    <t xml:space="preserve">17 300 000 </t>
  </si>
  <si>
    <t xml:space="preserve">16 500 000 </t>
  </si>
  <si>
    <t>Liczba sierot z powodu AIDS (0-17)</t>
  </si>
  <si>
    <t>Ludzie żyjący z HIV, którzy znają swój status</t>
  </si>
  <si>
    <t>Ludzie żyjący z HIV, którzy znają swój status i otrzymują leczenie ART,</t>
  </si>
  <si>
    <t>Afryka Południowo-Wschodnia</t>
  </si>
  <si>
    <t>Świat</t>
  </si>
  <si>
    <t>Liczba osób zakażonych HIV</t>
  </si>
  <si>
    <t>Liczba nowych zakażeń HIV</t>
  </si>
  <si>
    <t>Częstość występowania HIV wśród dorosłych (15-49)</t>
  </si>
  <si>
    <t>procentowy udział</t>
  </si>
  <si>
    <t>Zmienna</t>
  </si>
  <si>
    <t xml:space="preserve">380 000 </t>
  </si>
  <si>
    <t xml:space="preserve">470 000 </t>
  </si>
  <si>
    <t xml:space="preserve">560 000 </t>
  </si>
  <si>
    <t xml:space="preserve">660 000 </t>
  </si>
  <si>
    <t xml:space="preserve">770 000 </t>
  </si>
  <si>
    <t xml:space="preserve">890 000 </t>
  </si>
  <si>
    <t xml:space="preserve">1 100 000 </t>
  </si>
  <si>
    <t xml:space="preserve">1 200 000 </t>
  </si>
  <si>
    <t xml:space="preserve">1 400 000 </t>
  </si>
  <si>
    <t xml:space="preserve">1 500 000 </t>
  </si>
  <si>
    <t xml:space="preserve">1 600 000 </t>
  </si>
  <si>
    <t xml:space="preserve">1 800 000 </t>
  </si>
  <si>
    <t xml:space="preserve">410 000 </t>
  </si>
  <si>
    <t xml:space="preserve">510 000 </t>
  </si>
  <si>
    <t xml:space="preserve">630 000 </t>
  </si>
  <si>
    <t xml:space="preserve">900 000 </t>
  </si>
  <si>
    <t xml:space="preserve">1 900 000 </t>
  </si>
  <si>
    <t xml:space="preserve">2 100 000 </t>
  </si>
  <si>
    <t xml:space="preserve">2 300 000 </t>
  </si>
  <si>
    <t xml:space="preserve">2 400 000 </t>
  </si>
  <si>
    <t xml:space="preserve">2 500 000 </t>
  </si>
  <si>
    <t xml:space="preserve">2 600 000 </t>
  </si>
  <si>
    <t>Liczba dzieci zyjacych z HIV (0-14)</t>
  </si>
  <si>
    <t>Liczba dzieci zakażonych HIV (0-14 lat)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</si>
</sst>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3" fontId="0" fillId="0" borderId="1" xfId="0" applyNumberFormat="1" applyFont="1" applyBorder="1"/>
    <xf numFmtId="3" fontId="0" fillId="0" borderId="0" xfId="0" applyNumberFormat="1"/>
    <xf numFmtId="3" fontId="0" fillId="0" borderId="1" xfId="0" applyNumberFormat="1" applyFont="1" applyFill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3" xfId="0" applyNumberFormat="1" applyFont="1" applyFill="1" applyBorder="1"/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2" fontId="0" fillId="0" borderId="0" xfId="0" applyNumberFormat="1"/>
  </cellXfs>
  <cellStyles count="1">
    <cellStyle name="Normalny" xfId="0" builtinId="0"/>
  </cellStyles>
  <dxfs count="6">
    <dxf>
      <numFmt numFmtId="164" formatCode="0.0%"/>
    </dxf>
    <dxf>
      <numFmt numFmtId="3" formatCode="#,##0"/>
    </dxf>
    <dxf>
      <numFmt numFmtId="3" formatCode="#,##0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osób żyjących z</a:t>
            </a:r>
            <a:r>
              <a:rPr lang="pl-PL" baseline="0"/>
              <a:t> HIV oraz liczba nowych zakażeń HIV w Afryce Południowo-Wschodniej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Arkusz2!$L$26</c:f>
              <c:strCache>
                <c:ptCount val="1"/>
                <c:pt idx="0">
                  <c:v>Liczba osób zakażonych HIV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Arkusz2!$B$1:$AB$1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Arkusz2!$B$35:$AB$35</c:f>
              <c:numCache>
                <c:formatCode>General</c:formatCode>
                <c:ptCount val="27"/>
                <c:pt idx="0">
                  <c:v>4.8</c:v>
                </c:pt>
                <c:pt idx="1">
                  <c:v>5.8</c:v>
                </c:pt>
                <c:pt idx="2">
                  <c:v>6.8</c:v>
                </c:pt>
                <c:pt idx="3">
                  <c:v>7.9</c:v>
                </c:pt>
                <c:pt idx="4">
                  <c:v>9.1</c:v>
                </c:pt>
                <c:pt idx="5">
                  <c:v>10.199999999999999</c:v>
                </c:pt>
                <c:pt idx="6">
                  <c:v>11.4</c:v>
                </c:pt>
                <c:pt idx="7">
                  <c:v>12.4</c:v>
                </c:pt>
                <c:pt idx="8">
                  <c:v>13.3</c:v>
                </c:pt>
                <c:pt idx="9">
                  <c:v>14.1</c:v>
                </c:pt>
                <c:pt idx="10">
                  <c:v>14.7</c:v>
                </c:pt>
                <c:pt idx="11">
                  <c:v>15.2</c:v>
                </c:pt>
                <c:pt idx="12">
                  <c:v>15.6</c:v>
                </c:pt>
                <c:pt idx="13">
                  <c:v>15.9</c:v>
                </c:pt>
                <c:pt idx="14">
                  <c:v>16.100000000000001</c:v>
                </c:pt>
                <c:pt idx="15">
                  <c:v>16.2</c:v>
                </c:pt>
                <c:pt idx="16">
                  <c:v>16.399999999999999</c:v>
                </c:pt>
                <c:pt idx="17">
                  <c:v>16.600000000000001</c:v>
                </c:pt>
                <c:pt idx="18">
                  <c:v>16.899999999999999</c:v>
                </c:pt>
                <c:pt idx="19">
                  <c:v>17.2</c:v>
                </c:pt>
                <c:pt idx="20">
                  <c:v>17.5</c:v>
                </c:pt>
                <c:pt idx="21">
                  <c:v>17.8</c:v>
                </c:pt>
                <c:pt idx="22">
                  <c:v>18.2</c:v>
                </c:pt>
                <c:pt idx="23">
                  <c:v>18.5</c:v>
                </c:pt>
                <c:pt idx="24">
                  <c:v>18.899999999999999</c:v>
                </c:pt>
                <c:pt idx="25">
                  <c:v>19.2</c:v>
                </c:pt>
                <c:pt idx="26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7-4924-99F4-4C3D83ED41EB}"/>
            </c:ext>
          </c:extLst>
        </c:ser>
        <c:ser>
          <c:idx val="1"/>
          <c:order val="1"/>
          <c:tx>
            <c:strRef>
              <c:f>Arkusz2!$L$28</c:f>
              <c:strCache>
                <c:ptCount val="1"/>
                <c:pt idx="0">
                  <c:v>Liczba nowych zakażeń HIV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Arkusz2!$B$1:$AB$1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Arkusz2!$B$38:$AB$38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1.2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1.6</c:v>
                </c:pt>
                <c:pt idx="10">
                  <c:v>1.6</c:v>
                </c:pt>
                <c:pt idx="11">
                  <c:v>1.5</c:v>
                </c:pt>
                <c:pt idx="12">
                  <c:v>1.5</c:v>
                </c:pt>
                <c:pt idx="13">
                  <c:v>1.4</c:v>
                </c:pt>
                <c:pt idx="14">
                  <c:v>1.4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1.2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</c:v>
                </c:pt>
                <c:pt idx="23">
                  <c:v>0.96</c:v>
                </c:pt>
                <c:pt idx="24">
                  <c:v>0.9</c:v>
                </c:pt>
                <c:pt idx="25">
                  <c:v>0.85</c:v>
                </c:pt>
                <c:pt idx="26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7-4924-99F4-4C3D83ED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626568"/>
        <c:axId val="952627552"/>
      </c:lineChart>
      <c:catAx>
        <c:axId val="95262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2627552"/>
        <c:crosses val="autoZero"/>
        <c:auto val="1"/>
        <c:lblAlgn val="ctr"/>
        <c:lblOffset val="100"/>
        <c:noMultiLvlLbl val="0"/>
      </c:catAx>
      <c:valAx>
        <c:axId val="9526275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osób</a:t>
                </a:r>
                <a:r>
                  <a:rPr lang="pl-PL" baseline="0"/>
                  <a:t> (w mln)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262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zgonów związanych z AIDS w Afryce Południowo-Wschodniej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Arkusz2!$B$1:$AB$1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Arkusz2!$B$56:$AB$56</c:f>
              <c:numCache>
                <c:formatCode>General</c:formatCode>
                <c:ptCount val="27"/>
                <c:pt idx="0">
                  <c:v>170</c:v>
                </c:pt>
                <c:pt idx="1">
                  <c:v>220</c:v>
                </c:pt>
                <c:pt idx="2">
                  <c:v>270</c:v>
                </c:pt>
                <c:pt idx="3">
                  <c:v>320</c:v>
                </c:pt>
                <c:pt idx="4">
                  <c:v>390</c:v>
                </c:pt>
                <c:pt idx="5">
                  <c:v>460</c:v>
                </c:pt>
                <c:pt idx="6">
                  <c:v>540</c:v>
                </c:pt>
                <c:pt idx="7">
                  <c:v>610</c:v>
                </c:pt>
                <c:pt idx="8">
                  <c:v>690</c:v>
                </c:pt>
                <c:pt idx="9">
                  <c:v>780</c:v>
                </c:pt>
                <c:pt idx="10">
                  <c:v>850</c:v>
                </c:pt>
                <c:pt idx="11">
                  <c:v>930</c:v>
                </c:pt>
                <c:pt idx="12">
                  <c:v>990</c:v>
                </c:pt>
                <c:pt idx="13">
                  <c:v>1000</c:v>
                </c:pt>
                <c:pt idx="14">
                  <c:v>1100</c:v>
                </c:pt>
                <c:pt idx="15">
                  <c:v>1100</c:v>
                </c:pt>
                <c:pt idx="16">
                  <c:v>1100</c:v>
                </c:pt>
                <c:pt idx="17">
                  <c:v>990</c:v>
                </c:pt>
                <c:pt idx="18">
                  <c:v>890</c:v>
                </c:pt>
                <c:pt idx="19">
                  <c:v>800</c:v>
                </c:pt>
                <c:pt idx="20">
                  <c:v>720</c:v>
                </c:pt>
                <c:pt idx="21">
                  <c:v>650</c:v>
                </c:pt>
                <c:pt idx="22">
                  <c:v>580</c:v>
                </c:pt>
                <c:pt idx="23">
                  <c:v>520</c:v>
                </c:pt>
                <c:pt idx="24">
                  <c:v>480</c:v>
                </c:pt>
                <c:pt idx="25">
                  <c:v>440</c:v>
                </c:pt>
                <c:pt idx="2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D-4FF8-A7CC-AC949A32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2644280"/>
        <c:axId val="952641328"/>
      </c:lineChart>
      <c:catAx>
        <c:axId val="9526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2641328"/>
        <c:crosses val="autoZero"/>
        <c:auto val="1"/>
        <c:lblAlgn val="ctr"/>
        <c:lblOffset val="100"/>
        <c:noMultiLvlLbl val="0"/>
      </c:catAx>
      <c:valAx>
        <c:axId val="95264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zgonów (w tys.)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2644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38</xdr:row>
      <xdr:rowOff>80962</xdr:rowOff>
    </xdr:from>
    <xdr:to>
      <xdr:col>14</xdr:col>
      <xdr:colOff>523875</xdr:colOff>
      <xdr:row>52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3D7D5C3-4117-4CF5-B88E-783251316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39</xdr:row>
      <xdr:rowOff>109537</xdr:rowOff>
    </xdr:from>
    <xdr:to>
      <xdr:col>23</xdr:col>
      <xdr:colOff>304800</xdr:colOff>
      <xdr:row>53</xdr:row>
      <xdr:rowOff>185737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3412937-5E1E-4310-A3E6-F9008A8EC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ne_Afryka_d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1">
          <cell r="B1" t="str">
            <v>1950-1955</v>
          </cell>
          <cell r="C1" t="str">
            <v>1955-1960</v>
          </cell>
          <cell r="D1" t="str">
            <v>1960-1965</v>
          </cell>
          <cell r="E1" t="str">
            <v>1965-1970</v>
          </cell>
          <cell r="F1" t="str">
            <v>1970-1975</v>
          </cell>
          <cell r="G1" t="str">
            <v>1975-1980</v>
          </cell>
          <cell r="H1" t="str">
            <v>1980-1985</v>
          </cell>
          <cell r="I1" t="str">
            <v>1985-1990</v>
          </cell>
          <cell r="J1" t="str">
            <v>1990-1995</v>
          </cell>
          <cell r="K1" t="str">
            <v>1995-2000</v>
          </cell>
          <cell r="L1" t="str">
            <v>2000-2005</v>
          </cell>
          <cell r="M1" t="str">
            <v>2005-2010</v>
          </cell>
          <cell r="N1" t="str">
            <v>2010-2015</v>
          </cell>
        </row>
        <row r="8">
          <cell r="P8" t="str">
            <v>Ogólny współczynnik zgonów (CDR)</v>
          </cell>
        </row>
        <row r="9">
          <cell r="B9">
            <v>18.260999999999999</v>
          </cell>
          <cell r="C9">
            <v>16.05</v>
          </cell>
          <cell r="D9">
            <v>14.61</v>
          </cell>
          <cell r="E9">
            <v>13.311999999999999</v>
          </cell>
          <cell r="F9">
            <v>12.134</v>
          </cell>
          <cell r="G9">
            <v>11.371</v>
          </cell>
          <cell r="H9">
            <v>10.44</v>
          </cell>
          <cell r="I9">
            <v>8.9139999999999997</v>
          </cell>
          <cell r="J9">
            <v>8.3439999999999994</v>
          </cell>
          <cell r="K9">
            <v>10.145</v>
          </cell>
          <cell r="L9">
            <v>13.452999999999999</v>
          </cell>
          <cell r="M9">
            <v>14.180999999999999</v>
          </cell>
          <cell r="N9">
            <v>11.039</v>
          </cell>
        </row>
        <row r="12">
          <cell r="P12" t="str">
            <v>Standaryzowany współczynnik zgonów (SDR)</v>
          </cell>
        </row>
        <row r="13">
          <cell r="B13">
            <v>17.573923066856747</v>
          </cell>
          <cell r="C13">
            <v>15.783473065301511</v>
          </cell>
          <cell r="D13">
            <v>14.738139605307591</v>
          </cell>
          <cell r="E13">
            <v>13.766267864525686</v>
          </cell>
          <cell r="F13">
            <v>13.668657825524372</v>
          </cell>
          <cell r="G13">
            <v>13.465461373655668</v>
          </cell>
          <cell r="H13">
            <v>12.968455905718868</v>
          </cell>
          <cell r="I13">
            <v>16.432641963331406</v>
          </cell>
          <cell r="J13">
            <v>13.279353382664365</v>
          </cell>
          <cell r="K13">
            <v>14.940851892066604</v>
          </cell>
          <cell r="L13">
            <v>18.21769202915554</v>
          </cell>
          <cell r="M13">
            <v>18.550860916811658</v>
          </cell>
          <cell r="N13">
            <v>14.517203049626669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00000000-0016-0000-0000-000000000000}" autoFormatId="16" applyNumberFormats="0" applyBorderFormats="0" applyFontFormats="0" applyPatternFormats="0" applyAlignmentFormats="0" applyWidthHeightFormats="0">
  <queryTableRefresh nextId="83">
    <queryTableFields count="28">
      <queryTableField id="1" name="Region" tableColumnId="1"/>
      <queryTableField id="2" name="1990" tableColumnId="2"/>
      <queryTableField id="5" name="1991" tableColumnId="5"/>
      <queryTableField id="8" name="1992" tableColumnId="8"/>
      <queryTableField id="11" name="1993" tableColumnId="11"/>
      <queryTableField id="14" name="1994" tableColumnId="14"/>
      <queryTableField id="17" name="1995" tableColumnId="17"/>
      <queryTableField id="20" name="1996" tableColumnId="20"/>
      <queryTableField id="23" name="1997" tableColumnId="23"/>
      <queryTableField id="26" name="1998" tableColumnId="26"/>
      <queryTableField id="29" name="1999" tableColumnId="29"/>
      <queryTableField id="32" name="2000" tableColumnId="32"/>
      <queryTableField id="35" name="2001" tableColumnId="35"/>
      <queryTableField id="38" name="2002" tableColumnId="38"/>
      <queryTableField id="41" name="2003" tableColumnId="41"/>
      <queryTableField id="44" name="2004" tableColumnId="44"/>
      <queryTableField id="47" name="2005" tableColumnId="47"/>
      <queryTableField id="50" name="2006" tableColumnId="50"/>
      <queryTableField id="53" name="2007" tableColumnId="53"/>
      <queryTableField id="56" name="2008" tableColumnId="56"/>
      <queryTableField id="59" name="2009" tableColumnId="59"/>
      <queryTableField id="62" name="2010" tableColumnId="62"/>
      <queryTableField id="65" name="2011" tableColumnId="65"/>
      <queryTableField id="68" name="2012" tableColumnId="68"/>
      <queryTableField id="71" name="2013" tableColumnId="71"/>
      <queryTableField id="74" name="2014" tableColumnId="74"/>
      <queryTableField id="77" name="2015" tableColumnId="77"/>
      <queryTableField id="80" name="2016" tableColumnId="80"/>
    </queryTableFields>
    <queryTableDeletedFields count="54">
      <deletedField name="1990_lower"/>
      <deletedField name=" 1990_upper"/>
      <deletedField name="1991_lower"/>
      <deletedField name=" 1991_upper"/>
      <deletedField name="1992_lower"/>
      <deletedField name=" 1992_upper"/>
      <deletedField name="1993_lower"/>
      <deletedField name=" 1993_upper"/>
      <deletedField name="1994_lower"/>
      <deletedField name=" 1994_upper"/>
      <deletedField name="1995_lower"/>
      <deletedField name=" 1995_upper"/>
      <deletedField name="1996_lower"/>
      <deletedField name=" 1996_upper"/>
      <deletedField name="1997_lower"/>
      <deletedField name=" 1997_upper"/>
      <deletedField name="1998_lower"/>
      <deletedField name=" 1998_upper"/>
      <deletedField name="1999_lower"/>
      <deletedField name=" 1999_upper"/>
      <deletedField name="2000_lower"/>
      <deletedField name=" 2000_upper"/>
      <deletedField name="2001_lower"/>
      <deletedField name=" 2001_upper"/>
      <deletedField name="2002_lower"/>
      <deletedField name=" 2002_upper"/>
      <deletedField name="2003_lower"/>
      <deletedField name=" 2003_upper"/>
      <deletedField name="2004_lower"/>
      <deletedField name=" 2004_upper"/>
      <deletedField name="2005_lower"/>
      <deletedField name=" 2005_upper"/>
      <deletedField name="2006_lower"/>
      <deletedField name=" 2006_upper"/>
      <deletedField name="2007_lower"/>
      <deletedField name=" 2007_upper"/>
      <deletedField name="2008_lower"/>
      <deletedField name=" 2008_upper"/>
      <deletedField name="2009_lower"/>
      <deletedField name=" 2009_upper"/>
      <deletedField name="2010_lower"/>
      <deletedField name=" 2010_upper"/>
      <deletedField name="2011_lower"/>
      <deletedField name=" 2011_upper"/>
      <deletedField name="2012_lower"/>
      <deletedField name=" 2012_upper"/>
      <deletedField name="2013_lower"/>
      <deletedField name=" 2013_upper"/>
      <deletedField name="2014_lower"/>
      <deletedField name=" 2014_upper"/>
      <deletedField name="2015_lower"/>
      <deletedField name=" 2015_upper"/>
      <deletedField name="2016_lower"/>
      <deletedField name=" 2016_upp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BF7B5D-025D-438B-917C-704939F83307}" name="People_living_with_HIV_Number_of_people_living_with_HIV_Population__All_ages" displayName="People_living_with_HIV_Number_of_people_living_with_HIV_Population__All_ages" ref="A1:AB4" tableType="queryTable" totalsRowCount="1">
  <autoFilter ref="A1:AB3" xr:uid="{31FE11AB-1EAE-45EE-8A80-A0AEF8162BC1}"/>
  <tableColumns count="28">
    <tableColumn id="1" xr3:uid="{DBBDBB9B-9420-4A37-AB8E-BFCD0D0228B8}" uniqueName="1" name="Region" queryTableFieldId="1" dataDxfId="5" totalsRowDxfId="4"/>
    <tableColumn id="2" xr3:uid="{6D6993EF-35E8-48E9-8FEB-633FD883C1CD}" uniqueName="2" name="1990" queryTableFieldId="2"/>
    <tableColumn id="5" xr3:uid="{6675E199-3A68-496A-8999-1CE1C438C496}" uniqueName="5" name="1991" queryTableFieldId="5"/>
    <tableColumn id="8" xr3:uid="{B1856563-AAE1-4DCA-AD5C-0F9AC9089BC7}" uniqueName="8" name="1992" queryTableFieldId="8"/>
    <tableColumn id="11" xr3:uid="{F66C3685-BE33-47CE-8E2D-29F724B55EA5}" uniqueName="11" name="1993" queryTableFieldId="11"/>
    <tableColumn id="14" xr3:uid="{D62F5677-097A-46F5-9B95-DC1572EB086C}" uniqueName="14" name="1994" queryTableFieldId="14"/>
    <tableColumn id="17" xr3:uid="{DB625F63-968A-49FA-8BBE-7306FE4654B7}" uniqueName="17" name="1995" queryTableFieldId="17"/>
    <tableColumn id="20" xr3:uid="{3D072CF6-979F-47CB-8BEC-6066E7597D55}" uniqueName="20" name="1996" queryTableFieldId="20"/>
    <tableColumn id="23" xr3:uid="{21A4E010-116F-418C-9C07-F8BE3FE5CB10}" uniqueName="23" name="1997" queryTableFieldId="23"/>
    <tableColumn id="26" xr3:uid="{AF8BE475-696F-4B3F-8D3A-1B4D2069284D}" uniqueName="26" name="1998" queryTableFieldId="26"/>
    <tableColumn id="29" xr3:uid="{F33E2C4D-A4DE-48F9-81FD-227F05194EBE}" uniqueName="29" name="1999" queryTableFieldId="29"/>
    <tableColumn id="32" xr3:uid="{F50C8CCB-6237-485F-AEFA-743E33C6368D}" uniqueName="32" name="2000" queryTableFieldId="32"/>
    <tableColumn id="35" xr3:uid="{B514EE31-D114-4B4B-A71E-A1F22C01ACCE}" uniqueName="35" name="2001" queryTableFieldId="35"/>
    <tableColumn id="38" xr3:uid="{1EF547EE-0411-4C40-8B03-7791C572D0D9}" uniqueName="38" name="2002" queryTableFieldId="38"/>
    <tableColumn id="41" xr3:uid="{7923B41A-4969-4CEE-BD36-9E6ADE005AF3}" uniqueName="41" name="2003" queryTableFieldId="41"/>
    <tableColumn id="44" xr3:uid="{70A7FC26-4675-4D91-BC22-F9FE0D094847}" uniqueName="44" name="2004" queryTableFieldId="44"/>
    <tableColumn id="47" xr3:uid="{34F4012F-4442-4E04-AD09-05FD2085FAAB}" uniqueName="47" name="2005" queryTableFieldId="47"/>
    <tableColumn id="50" xr3:uid="{EDD9E611-1BF5-4553-AC9D-60D4FDEF207F}" uniqueName="50" name="2006" queryTableFieldId="50"/>
    <tableColumn id="53" xr3:uid="{93E056AF-530F-440C-8E55-538EC6761374}" uniqueName="53" name="2007" queryTableFieldId="53"/>
    <tableColumn id="56" xr3:uid="{0F7FC8C6-B752-4168-8465-0CD57FE9753D}" uniqueName="56" name="2008" queryTableFieldId="56"/>
    <tableColumn id="59" xr3:uid="{93B47F1A-071A-4AC0-A40E-2A01B1BC8456}" uniqueName="59" name="2009" queryTableFieldId="59"/>
    <tableColumn id="62" xr3:uid="{BB7BF4CA-9B0A-4C1C-86BD-9645B8C5CA8F}" uniqueName="62" name="2010" queryTableFieldId="62"/>
    <tableColumn id="65" xr3:uid="{43D4EF63-C5AC-4429-ADE5-841DA3B645EE}" uniqueName="65" name="2011" queryTableFieldId="65"/>
    <tableColumn id="68" xr3:uid="{0AE7ED24-FED7-4ACF-8CB3-A00E7C8FB402}" uniqueName="68" name="2012" queryTableFieldId="68"/>
    <tableColumn id="71" xr3:uid="{9D4135B5-D431-4901-B462-1C7AF05FEE14}" uniqueName="71" name="2013" queryTableFieldId="71"/>
    <tableColumn id="74" xr3:uid="{B83A2934-398A-4FDA-B300-572D63F162CF}" uniqueName="74" name="2014" queryTableFieldId="74"/>
    <tableColumn id="77" xr3:uid="{8A20BE72-0B9D-4A69-BE8F-383E2997D3E1}" uniqueName="77" name="2015" queryTableFieldId="77"/>
    <tableColumn id="80" xr3:uid="{F0DEC918-4725-45DF-8326-38E237FE7A61}" uniqueName="80" name="2016" totalsRowFunction="custom" queryTableFieldId="80" totalsRowDxfId="3">
      <totalsRowFormula>AB2/AB3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6590B-80CD-4954-A17E-987947BD5561}" name="Tabela2" displayName="Tabela2" ref="L25:O31" totalsRowShown="0">
  <autoFilter ref="L25:O31" xr:uid="{5397C890-1C5C-4B87-B9EF-8F9DD85F2D78}"/>
  <tableColumns count="4">
    <tableColumn id="1" xr3:uid="{C23B1FBD-6DD6-44DB-B0AC-F2B295E43708}" name="Zmienna"/>
    <tableColumn id="2" xr3:uid="{D6BC2722-2249-45BF-BDCA-146EC608FC8F}" name="Afryka Południowo-Wschodnia" dataDxfId="2"/>
    <tableColumn id="3" xr3:uid="{19BF0C40-66C5-4672-89B1-43F379909B62}" name="Świat" dataDxfId="1"/>
    <tableColumn id="4" xr3:uid="{3DD5D1CD-FCA5-49E2-8875-F711FF130FF7}" name="procentowy udział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D91A-D3C9-4DF6-915E-7A48D9AF8D31}">
  <dimension ref="A1:AD56"/>
  <sheetViews>
    <sheetView tabSelected="1" topLeftCell="A7" workbookViewId="0">
      <selection activeCell="L58" sqref="L58"/>
    </sheetView>
  </sheetViews>
  <sheetFormatPr defaultRowHeight="15" x14ac:dyDescent="0.25"/>
  <cols>
    <col min="1" max="1" width="42.140625" bestFit="1" customWidth="1"/>
    <col min="2" max="2" width="8" bestFit="1" customWidth="1"/>
    <col min="3" max="11" width="9" bestFit="1" customWidth="1"/>
    <col min="12" max="12" width="12" customWidth="1"/>
    <col min="13" max="13" width="30.5703125" customWidth="1"/>
    <col min="14" max="14" width="9.85546875" bestFit="1" customWidth="1"/>
    <col min="15" max="15" width="19.42578125" customWidth="1"/>
    <col min="16" max="28" width="9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0" x14ac:dyDescent="0.25">
      <c r="A2" s="1" t="s">
        <v>28</v>
      </c>
      <c r="B2">
        <v>4800000</v>
      </c>
      <c r="C2">
        <v>5800000</v>
      </c>
      <c r="D2">
        <v>6800000</v>
      </c>
      <c r="E2">
        <v>7900000</v>
      </c>
      <c r="F2">
        <v>9100000</v>
      </c>
      <c r="G2">
        <v>10200000</v>
      </c>
      <c r="H2">
        <v>11400000</v>
      </c>
      <c r="I2">
        <v>12400000</v>
      </c>
      <c r="J2">
        <v>13300000</v>
      </c>
      <c r="K2">
        <v>14100000</v>
      </c>
      <c r="L2">
        <v>14700000</v>
      </c>
      <c r="M2">
        <v>15200000</v>
      </c>
      <c r="N2">
        <v>15600000</v>
      </c>
      <c r="O2">
        <v>15900000</v>
      </c>
      <c r="P2">
        <v>16100000</v>
      </c>
      <c r="Q2">
        <v>16200000</v>
      </c>
      <c r="R2">
        <v>16400000</v>
      </c>
      <c r="S2">
        <v>16600000</v>
      </c>
      <c r="T2">
        <v>16900000</v>
      </c>
      <c r="U2">
        <v>17200000</v>
      </c>
      <c r="V2">
        <v>17500000</v>
      </c>
      <c r="W2">
        <v>17800000</v>
      </c>
      <c r="X2">
        <v>18200000</v>
      </c>
      <c r="Y2">
        <v>18500000</v>
      </c>
      <c r="Z2">
        <v>18900000</v>
      </c>
      <c r="AA2">
        <v>19200000</v>
      </c>
      <c r="AB2">
        <v>19400000</v>
      </c>
      <c r="AD2" t="s">
        <v>30</v>
      </c>
    </row>
    <row r="3" spans="1:30" x14ac:dyDescent="0.25">
      <c r="A3" s="1" t="s">
        <v>29</v>
      </c>
      <c r="B3">
        <v>8900000</v>
      </c>
      <c r="C3">
        <v>10700000</v>
      </c>
      <c r="D3">
        <v>12500000</v>
      </c>
      <c r="E3">
        <v>14500000</v>
      </c>
      <c r="F3">
        <v>16700000</v>
      </c>
      <c r="G3">
        <v>18800000</v>
      </c>
      <c r="H3">
        <v>21000000</v>
      </c>
      <c r="I3">
        <v>23000000</v>
      </c>
      <c r="J3">
        <v>24800000</v>
      </c>
      <c r="K3">
        <v>26400000</v>
      </c>
      <c r="L3">
        <v>27700000</v>
      </c>
      <c r="M3">
        <v>28700000</v>
      </c>
      <c r="N3">
        <v>29500000</v>
      </c>
      <c r="O3">
        <v>30200000</v>
      </c>
      <c r="P3">
        <v>30600000</v>
      </c>
      <c r="Q3">
        <v>31000000</v>
      </c>
      <c r="R3">
        <v>31400000</v>
      </c>
      <c r="S3">
        <v>31700000</v>
      </c>
      <c r="T3">
        <v>32200000</v>
      </c>
      <c r="U3">
        <v>32600000</v>
      </c>
      <c r="V3">
        <v>33200000</v>
      </c>
      <c r="W3">
        <v>33700000</v>
      </c>
      <c r="X3">
        <v>34300000</v>
      </c>
      <c r="Y3">
        <v>34900000</v>
      </c>
      <c r="Z3">
        <v>35500000</v>
      </c>
      <c r="AA3">
        <v>36100000</v>
      </c>
      <c r="AB3">
        <v>36700000</v>
      </c>
    </row>
    <row r="4" spans="1:30" x14ac:dyDescent="0.25">
      <c r="A4" s="1"/>
      <c r="AB4" s="2">
        <f>AB2/AB3</f>
        <v>0.52861035422343328</v>
      </c>
    </row>
    <row r="5" spans="1:30" x14ac:dyDescent="0.25">
      <c r="A5" s="1" t="s">
        <v>28</v>
      </c>
      <c r="B5">
        <v>1100000</v>
      </c>
      <c r="C5">
        <v>1200000</v>
      </c>
      <c r="D5">
        <v>1400000</v>
      </c>
      <c r="E5">
        <v>1500000</v>
      </c>
      <c r="F5">
        <v>1600000</v>
      </c>
      <c r="G5">
        <v>1700000</v>
      </c>
      <c r="H5">
        <v>1700000</v>
      </c>
      <c r="I5">
        <v>1700000</v>
      </c>
      <c r="J5">
        <v>1700000</v>
      </c>
      <c r="K5">
        <v>1600000</v>
      </c>
      <c r="L5">
        <v>1600000</v>
      </c>
      <c r="M5">
        <v>1500000</v>
      </c>
      <c r="N5">
        <v>1500000</v>
      </c>
      <c r="O5">
        <v>1400000</v>
      </c>
      <c r="P5">
        <v>1400000</v>
      </c>
      <c r="Q5">
        <v>1300000</v>
      </c>
      <c r="R5">
        <v>1300000</v>
      </c>
      <c r="S5">
        <v>1300000</v>
      </c>
      <c r="T5">
        <v>1200000</v>
      </c>
      <c r="U5">
        <v>1200000</v>
      </c>
      <c r="V5">
        <v>1100000</v>
      </c>
      <c r="W5">
        <v>1100000</v>
      </c>
      <c r="X5">
        <v>1000000</v>
      </c>
      <c r="Y5">
        <v>960000</v>
      </c>
      <c r="Z5">
        <v>900000</v>
      </c>
      <c r="AA5">
        <v>850000</v>
      </c>
      <c r="AB5">
        <v>790000</v>
      </c>
      <c r="AD5" t="s">
        <v>31</v>
      </c>
    </row>
    <row r="6" spans="1:30" x14ac:dyDescent="0.25">
      <c r="A6" s="1" t="s">
        <v>29</v>
      </c>
      <c r="B6">
        <v>1900000</v>
      </c>
      <c r="C6">
        <v>2200000</v>
      </c>
      <c r="D6">
        <v>2500000</v>
      </c>
      <c r="E6">
        <v>2700000</v>
      </c>
      <c r="F6">
        <v>3000000</v>
      </c>
      <c r="G6">
        <v>3100000</v>
      </c>
      <c r="H6">
        <v>3200000</v>
      </c>
      <c r="I6">
        <v>3200000</v>
      </c>
      <c r="J6">
        <v>3200000</v>
      </c>
      <c r="K6">
        <v>3100000</v>
      </c>
      <c r="L6">
        <v>3000000</v>
      </c>
      <c r="M6">
        <v>2900000</v>
      </c>
      <c r="N6">
        <v>2800000</v>
      </c>
      <c r="O6">
        <v>2700000</v>
      </c>
      <c r="P6">
        <v>2600000</v>
      </c>
      <c r="Q6">
        <v>2500000</v>
      </c>
      <c r="R6">
        <v>2400000</v>
      </c>
      <c r="S6">
        <v>2400000</v>
      </c>
      <c r="T6">
        <v>2300000</v>
      </c>
      <c r="U6">
        <v>2200000</v>
      </c>
      <c r="V6">
        <v>2200000</v>
      </c>
      <c r="W6">
        <v>2100000</v>
      </c>
      <c r="X6">
        <v>2100000</v>
      </c>
      <c r="Y6">
        <v>2000000</v>
      </c>
      <c r="Z6">
        <v>1900000</v>
      </c>
      <c r="AA6">
        <v>1900000</v>
      </c>
      <c r="AB6">
        <v>1800000</v>
      </c>
    </row>
    <row r="7" spans="1:30" x14ac:dyDescent="0.25">
      <c r="AB7" s="2">
        <f>AB5/AB6</f>
        <v>0.43888888888888888</v>
      </c>
    </row>
    <row r="8" spans="1:30" x14ac:dyDescent="0.25">
      <c r="A8" s="1" t="s">
        <v>28</v>
      </c>
      <c r="B8" s="1">
        <v>4.0999999999999996</v>
      </c>
      <c r="C8" s="1">
        <v>4.8</v>
      </c>
      <c r="D8" s="1">
        <v>5.4</v>
      </c>
      <c r="E8" s="1">
        <v>6.1</v>
      </c>
      <c r="F8" s="1">
        <v>6.8</v>
      </c>
      <c r="G8" s="1">
        <v>7.5</v>
      </c>
      <c r="H8" s="1">
        <v>8</v>
      </c>
      <c r="I8" s="1">
        <v>8.5</v>
      </c>
      <c r="J8" s="1">
        <v>8.8000000000000007</v>
      </c>
      <c r="K8" s="1">
        <v>9</v>
      </c>
      <c r="L8" s="1">
        <v>9.1</v>
      </c>
      <c r="M8" s="1">
        <v>9.1</v>
      </c>
      <c r="N8" s="1">
        <v>9</v>
      </c>
      <c r="O8" s="1">
        <v>8.9</v>
      </c>
      <c r="P8" s="1">
        <v>8.6999999999999993</v>
      </c>
      <c r="Q8" s="1">
        <v>8.5</v>
      </c>
      <c r="R8" s="1">
        <v>8.3000000000000007</v>
      </c>
      <c r="S8" s="1">
        <v>8.1</v>
      </c>
      <c r="T8" s="1">
        <v>8</v>
      </c>
      <c r="U8" s="1">
        <v>7.9</v>
      </c>
      <c r="V8" s="1">
        <v>7.8</v>
      </c>
      <c r="W8" s="1">
        <v>7.7</v>
      </c>
      <c r="X8" s="1">
        <v>7.5</v>
      </c>
      <c r="Y8" s="1">
        <v>7.4</v>
      </c>
      <c r="Z8" s="1">
        <v>7.3</v>
      </c>
      <c r="AA8" s="1">
        <v>7.2</v>
      </c>
      <c r="AB8" s="1">
        <v>7</v>
      </c>
      <c r="AD8" t="s">
        <v>32</v>
      </c>
    </row>
    <row r="9" spans="1:30" x14ac:dyDescent="0.25">
      <c r="A9" s="1" t="s">
        <v>29</v>
      </c>
      <c r="B9" s="1">
        <v>0.3</v>
      </c>
      <c r="C9" s="1">
        <v>0.3</v>
      </c>
      <c r="D9" s="1">
        <v>0.4</v>
      </c>
      <c r="E9" s="1">
        <v>0.5</v>
      </c>
      <c r="F9" s="1">
        <v>0.5</v>
      </c>
      <c r="G9" s="1">
        <v>0.6</v>
      </c>
      <c r="H9" s="1">
        <v>0.6</v>
      </c>
      <c r="I9" s="1">
        <v>0.7</v>
      </c>
      <c r="J9" s="1">
        <v>0.7</v>
      </c>
      <c r="K9" s="1">
        <v>0.7</v>
      </c>
      <c r="L9" s="1">
        <v>0.8</v>
      </c>
      <c r="M9" s="1">
        <v>0.8</v>
      </c>
      <c r="N9" s="1">
        <v>0.8</v>
      </c>
      <c r="O9" s="1">
        <v>0.8</v>
      </c>
      <c r="P9" s="1">
        <v>0.8</v>
      </c>
      <c r="Q9" s="1">
        <v>0.8</v>
      </c>
      <c r="R9" s="1">
        <v>0.8</v>
      </c>
      <c r="S9" s="1">
        <v>0.8</v>
      </c>
      <c r="T9" s="1">
        <v>0.8</v>
      </c>
      <c r="U9" s="1">
        <v>0.8</v>
      </c>
      <c r="V9" s="1">
        <v>0.8</v>
      </c>
      <c r="W9" s="1">
        <v>0.8</v>
      </c>
      <c r="X9" s="1">
        <v>0.8</v>
      </c>
      <c r="Y9" s="1">
        <v>0.8</v>
      </c>
      <c r="Z9" s="1">
        <v>0.8</v>
      </c>
      <c r="AA9" s="1">
        <v>0.8</v>
      </c>
      <c r="AB9" s="1">
        <v>0.8</v>
      </c>
    </row>
    <row r="11" spans="1:30" x14ac:dyDescent="0.25">
      <c r="A11" s="1" t="s">
        <v>28</v>
      </c>
      <c r="B11" s="1" t="s">
        <v>33</v>
      </c>
      <c r="C11" s="1" t="s">
        <v>34</v>
      </c>
      <c r="D11" s="1" t="s">
        <v>35</v>
      </c>
      <c r="E11" s="1" t="s">
        <v>36</v>
      </c>
      <c r="F11">
        <v>390000</v>
      </c>
      <c r="G11">
        <v>460000</v>
      </c>
      <c r="H11">
        <v>540000</v>
      </c>
      <c r="I11">
        <v>610000</v>
      </c>
      <c r="J11">
        <v>690000</v>
      </c>
      <c r="K11">
        <v>780000</v>
      </c>
      <c r="L11">
        <v>850000</v>
      </c>
      <c r="M11">
        <v>930000</v>
      </c>
      <c r="N11">
        <v>990000</v>
      </c>
      <c r="O11">
        <v>1000000</v>
      </c>
      <c r="P11">
        <v>1100000</v>
      </c>
      <c r="Q11">
        <v>1100000</v>
      </c>
      <c r="R11">
        <v>1100000</v>
      </c>
      <c r="S11">
        <v>990000</v>
      </c>
      <c r="T11">
        <v>890000</v>
      </c>
      <c r="U11">
        <v>800000</v>
      </c>
      <c r="V11">
        <v>720000</v>
      </c>
      <c r="W11">
        <v>650000</v>
      </c>
      <c r="X11">
        <v>580000</v>
      </c>
      <c r="Y11">
        <v>520000</v>
      </c>
      <c r="Z11">
        <v>480000</v>
      </c>
      <c r="AA11">
        <v>440000</v>
      </c>
      <c r="AB11">
        <v>420000</v>
      </c>
      <c r="AD11" t="s">
        <v>41</v>
      </c>
    </row>
    <row r="12" spans="1:30" x14ac:dyDescent="0.25">
      <c r="A12" s="1" t="s">
        <v>29</v>
      </c>
      <c r="B12" s="1" t="s">
        <v>37</v>
      </c>
      <c r="C12" s="1" t="s">
        <v>38</v>
      </c>
      <c r="D12" s="1" t="s">
        <v>39</v>
      </c>
      <c r="E12" s="1" t="s">
        <v>40</v>
      </c>
      <c r="F12">
        <v>710000</v>
      </c>
      <c r="G12">
        <v>840000</v>
      </c>
      <c r="H12">
        <v>960000</v>
      </c>
      <c r="I12">
        <v>1100000</v>
      </c>
      <c r="J12">
        <v>1200000</v>
      </c>
      <c r="K12">
        <v>1400000</v>
      </c>
      <c r="L12">
        <v>1500000</v>
      </c>
      <c r="M12">
        <v>1600000</v>
      </c>
      <c r="N12">
        <v>1800000</v>
      </c>
      <c r="O12">
        <v>1900000</v>
      </c>
      <c r="P12">
        <v>1900000</v>
      </c>
      <c r="Q12">
        <v>1900000</v>
      </c>
      <c r="R12">
        <v>1900000</v>
      </c>
      <c r="S12">
        <v>1800000</v>
      </c>
      <c r="T12">
        <v>1700000</v>
      </c>
      <c r="U12">
        <v>1600000</v>
      </c>
      <c r="V12">
        <v>1500000</v>
      </c>
      <c r="W12">
        <v>1400000</v>
      </c>
      <c r="X12">
        <v>1300000</v>
      </c>
      <c r="Y12">
        <v>1200000</v>
      </c>
      <c r="Z12">
        <v>1100000</v>
      </c>
      <c r="AA12">
        <v>1100000</v>
      </c>
      <c r="AB12">
        <v>1000000</v>
      </c>
    </row>
    <row r="13" spans="1:30" x14ac:dyDescent="0.25">
      <c r="AB13" s="2">
        <f>AB11/AB12</f>
        <v>0.42</v>
      </c>
    </row>
    <row r="14" spans="1:30" x14ac:dyDescent="0.25">
      <c r="A14" s="1" t="s">
        <v>28</v>
      </c>
      <c r="B14" s="1" t="s">
        <v>43</v>
      </c>
      <c r="C14" s="1" t="s">
        <v>44</v>
      </c>
      <c r="D14" s="1" t="s">
        <v>42</v>
      </c>
      <c r="E14" s="1" t="s">
        <v>45</v>
      </c>
      <c r="F14" s="1" t="s">
        <v>46</v>
      </c>
      <c r="G14" s="1" t="s">
        <v>47</v>
      </c>
      <c r="H14" s="1" t="s">
        <v>48</v>
      </c>
      <c r="I14" s="1" t="s">
        <v>49</v>
      </c>
      <c r="J14" s="1" t="s">
        <v>50</v>
      </c>
      <c r="K14" s="1" t="s">
        <v>51</v>
      </c>
      <c r="L14" s="1" t="s">
        <v>52</v>
      </c>
      <c r="M14" s="1" t="s">
        <v>53</v>
      </c>
      <c r="N14" s="1" t="s">
        <v>54</v>
      </c>
      <c r="O14" s="1" t="s">
        <v>55</v>
      </c>
      <c r="P14" s="1" t="s">
        <v>56</v>
      </c>
      <c r="Q14" s="1" t="s">
        <v>57</v>
      </c>
      <c r="R14" s="1" t="s">
        <v>58</v>
      </c>
      <c r="S14" s="1" t="s">
        <v>59</v>
      </c>
      <c r="T14" s="1" t="s">
        <v>60</v>
      </c>
      <c r="U14" s="1" t="s">
        <v>60</v>
      </c>
      <c r="V14" s="1" t="s">
        <v>59</v>
      </c>
      <c r="W14" s="1" t="s">
        <v>61</v>
      </c>
      <c r="X14" s="1" t="s">
        <v>62</v>
      </c>
      <c r="Y14" s="1" t="s">
        <v>63</v>
      </c>
      <c r="Z14" s="1" t="s">
        <v>64</v>
      </c>
      <c r="AA14" s="1" t="s">
        <v>65</v>
      </c>
      <c r="AB14" s="1" t="s">
        <v>66</v>
      </c>
      <c r="AD14" t="s">
        <v>89</v>
      </c>
    </row>
    <row r="15" spans="1:30" x14ac:dyDescent="0.25">
      <c r="A15" s="1" t="s">
        <v>29</v>
      </c>
      <c r="B15" s="1" t="s">
        <v>42</v>
      </c>
      <c r="C15" s="1" t="s">
        <v>45</v>
      </c>
      <c r="D15" s="1" t="s">
        <v>46</v>
      </c>
      <c r="E15" s="1" t="s">
        <v>67</v>
      </c>
      <c r="F15" s="1" t="s">
        <v>68</v>
      </c>
      <c r="G15" s="1" t="s">
        <v>69</v>
      </c>
      <c r="H15" s="1" t="s">
        <v>51</v>
      </c>
      <c r="I15" s="1" t="s">
        <v>70</v>
      </c>
      <c r="J15" s="1" t="s">
        <v>71</v>
      </c>
      <c r="K15" s="1" t="s">
        <v>72</v>
      </c>
      <c r="L15" s="1" t="s">
        <v>57</v>
      </c>
      <c r="M15" s="1" t="s">
        <v>73</v>
      </c>
      <c r="N15" s="1" t="s">
        <v>74</v>
      </c>
      <c r="O15" s="1" t="s">
        <v>75</v>
      </c>
      <c r="P15" s="1" t="s">
        <v>76</v>
      </c>
      <c r="Q15" s="1" t="s">
        <v>77</v>
      </c>
      <c r="R15" s="1" t="s">
        <v>78</v>
      </c>
      <c r="S15" s="1" t="s">
        <v>79</v>
      </c>
      <c r="T15" s="1" t="s">
        <v>80</v>
      </c>
      <c r="U15" s="1" t="s">
        <v>81</v>
      </c>
      <c r="V15" s="1" t="s">
        <v>82</v>
      </c>
      <c r="W15" s="1" t="s">
        <v>83</v>
      </c>
      <c r="X15" s="1" t="s">
        <v>84</v>
      </c>
      <c r="Y15" s="1" t="s">
        <v>85</v>
      </c>
      <c r="Z15" s="1" t="s">
        <v>86</v>
      </c>
      <c r="AA15" s="1" t="s">
        <v>87</v>
      </c>
      <c r="AB15" s="1" t="s">
        <v>88</v>
      </c>
    </row>
    <row r="16" spans="1:30" x14ac:dyDescent="0.25">
      <c r="AB16" s="2">
        <f>AB14/AB15</f>
        <v>0.52727272727272723</v>
      </c>
    </row>
    <row r="17" spans="1:30" x14ac:dyDescent="0.25">
      <c r="A17" s="1" t="s">
        <v>28</v>
      </c>
      <c r="AA17" s="2">
        <v>0.72</v>
      </c>
      <c r="AB17" s="2">
        <v>0.76</v>
      </c>
      <c r="AD17" t="s">
        <v>90</v>
      </c>
    </row>
    <row r="19" spans="1:30" x14ac:dyDescent="0.25">
      <c r="A19" s="1" t="s">
        <v>28</v>
      </c>
      <c r="V19" s="2">
        <v>0.23</v>
      </c>
      <c r="W19" s="2">
        <v>0.28999999999999998</v>
      </c>
      <c r="X19" s="2">
        <v>0.35</v>
      </c>
      <c r="Y19" s="2">
        <v>0.41</v>
      </c>
      <c r="Z19" s="2">
        <v>0.48</v>
      </c>
      <c r="AA19" s="2">
        <v>0.53</v>
      </c>
      <c r="AB19" s="2">
        <v>0.6</v>
      </c>
      <c r="AD19" t="s">
        <v>91</v>
      </c>
    </row>
    <row r="20" spans="1:30" x14ac:dyDescent="0.25">
      <c r="A20" s="1"/>
    </row>
    <row r="21" spans="1:30" x14ac:dyDescent="0.25">
      <c r="A21" s="1" t="s">
        <v>28</v>
      </c>
      <c r="B21" s="12" t="s">
        <v>37</v>
      </c>
      <c r="C21" s="12" t="s">
        <v>99</v>
      </c>
      <c r="D21" s="12" t="s">
        <v>100</v>
      </c>
      <c r="E21" s="12" t="s">
        <v>101</v>
      </c>
      <c r="F21" s="12" t="s">
        <v>102</v>
      </c>
      <c r="G21" s="12" t="s">
        <v>103</v>
      </c>
      <c r="H21" s="12" t="s">
        <v>104</v>
      </c>
      <c r="I21" s="12" t="s">
        <v>44</v>
      </c>
      <c r="J21" s="12" t="s">
        <v>105</v>
      </c>
      <c r="K21" s="12" t="s">
        <v>106</v>
      </c>
      <c r="L21" s="12" t="s">
        <v>42</v>
      </c>
      <c r="M21" s="12" t="s">
        <v>107</v>
      </c>
      <c r="N21" s="12" t="s">
        <v>108</v>
      </c>
      <c r="O21" s="12" t="s">
        <v>109</v>
      </c>
      <c r="P21" s="12" t="s">
        <v>45</v>
      </c>
      <c r="Q21" s="12" t="s">
        <v>45</v>
      </c>
      <c r="R21" s="12" t="s">
        <v>45</v>
      </c>
      <c r="S21" s="12" t="s">
        <v>110</v>
      </c>
      <c r="T21" s="12" t="s">
        <v>110</v>
      </c>
      <c r="U21" s="12" t="s">
        <v>45</v>
      </c>
      <c r="V21" s="12" t="s">
        <v>45</v>
      </c>
      <c r="W21" s="12" t="s">
        <v>45</v>
      </c>
      <c r="X21" s="12" t="s">
        <v>109</v>
      </c>
      <c r="Y21" s="12" t="s">
        <v>109</v>
      </c>
      <c r="Z21" s="12" t="s">
        <v>108</v>
      </c>
      <c r="AA21" s="12" t="s">
        <v>107</v>
      </c>
      <c r="AB21" s="12" t="s">
        <v>42</v>
      </c>
      <c r="AD21" t="s">
        <v>121</v>
      </c>
    </row>
    <row r="22" spans="1:30" x14ac:dyDescent="0.25">
      <c r="A22" s="1" t="s">
        <v>29</v>
      </c>
      <c r="B22" s="12" t="s">
        <v>111</v>
      </c>
      <c r="C22" s="12" t="s">
        <v>112</v>
      </c>
      <c r="D22" s="12" t="s">
        <v>113</v>
      </c>
      <c r="E22" s="12" t="s">
        <v>43</v>
      </c>
      <c r="F22" s="12" t="s">
        <v>114</v>
      </c>
      <c r="G22" s="12" t="s">
        <v>105</v>
      </c>
      <c r="H22" s="12" t="s">
        <v>106</v>
      </c>
      <c r="I22" s="12" t="s">
        <v>107</v>
      </c>
      <c r="J22" s="12" t="s">
        <v>109</v>
      </c>
      <c r="K22" s="12" t="s">
        <v>110</v>
      </c>
      <c r="L22" s="12" t="s">
        <v>115</v>
      </c>
      <c r="M22" s="12" t="s">
        <v>116</v>
      </c>
      <c r="N22" s="12" t="s">
        <v>46</v>
      </c>
      <c r="O22" s="12" t="s">
        <v>117</v>
      </c>
      <c r="P22" s="12" t="s">
        <v>118</v>
      </c>
      <c r="Q22" s="12" t="s">
        <v>119</v>
      </c>
      <c r="R22" s="12" t="s">
        <v>120</v>
      </c>
      <c r="S22" s="12" t="s">
        <v>120</v>
      </c>
      <c r="T22" s="12" t="s">
        <v>120</v>
      </c>
      <c r="U22" s="12" t="s">
        <v>120</v>
      </c>
      <c r="V22" s="12" t="s">
        <v>120</v>
      </c>
      <c r="W22" s="12" t="s">
        <v>120</v>
      </c>
      <c r="X22" s="12" t="s">
        <v>119</v>
      </c>
      <c r="Y22" s="12" t="s">
        <v>118</v>
      </c>
      <c r="Z22" s="12" t="s">
        <v>117</v>
      </c>
      <c r="AA22" s="12" t="s">
        <v>46</v>
      </c>
      <c r="AB22" s="12" t="s">
        <v>116</v>
      </c>
    </row>
    <row r="23" spans="1:3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2">
        <f>AB21/AB22</f>
        <v>0.61904761904761907</v>
      </c>
    </row>
    <row r="25" spans="1:30" x14ac:dyDescent="0.25">
      <c r="L25" t="s">
        <v>98</v>
      </c>
      <c r="M25" t="s">
        <v>92</v>
      </c>
      <c r="N25" t="s">
        <v>93</v>
      </c>
      <c r="O25" t="s">
        <v>97</v>
      </c>
    </row>
    <row r="26" spans="1:30" x14ac:dyDescent="0.25">
      <c r="L26" t="s">
        <v>94</v>
      </c>
      <c r="M26" s="6">
        <v>19400000</v>
      </c>
      <c r="N26" s="4">
        <v>36700000</v>
      </c>
      <c r="O26" s="3">
        <v>0.52861035422343328</v>
      </c>
    </row>
    <row r="27" spans="1:30" x14ac:dyDescent="0.25">
      <c r="L27" t="s">
        <v>122</v>
      </c>
      <c r="M27" s="10" t="str">
        <f>AB21</f>
        <v xml:space="preserve">1 300 000 </v>
      </c>
      <c r="N27" s="11" t="str">
        <f>AB22</f>
        <v xml:space="preserve">2 100 000 </v>
      </c>
      <c r="O27" s="3">
        <f>AB23</f>
        <v>0.61904761904761907</v>
      </c>
    </row>
    <row r="28" spans="1:30" x14ac:dyDescent="0.25">
      <c r="L28" t="s">
        <v>95</v>
      </c>
      <c r="M28" s="5">
        <v>790000</v>
      </c>
      <c r="N28" s="5">
        <v>1800000</v>
      </c>
      <c r="O28" s="3">
        <v>0.43888888888888888</v>
      </c>
    </row>
    <row r="29" spans="1:30" x14ac:dyDescent="0.25">
      <c r="L29" t="s">
        <v>96</v>
      </c>
      <c r="M29" s="3">
        <v>7.0000000000000007E-2</v>
      </c>
      <c r="N29" s="3">
        <v>8.0000000000000002E-3</v>
      </c>
      <c r="O29" s="3"/>
    </row>
    <row r="30" spans="1:30" x14ac:dyDescent="0.25">
      <c r="L30" t="s">
        <v>41</v>
      </c>
      <c r="M30" s="5">
        <v>420000</v>
      </c>
      <c r="N30" s="5">
        <v>1000000</v>
      </c>
      <c r="O30" s="3">
        <v>0.42</v>
      </c>
    </row>
    <row r="31" spans="1:30" x14ac:dyDescent="0.25">
      <c r="L31" t="s">
        <v>89</v>
      </c>
      <c r="M31" s="5">
        <v>8700000</v>
      </c>
      <c r="N31" s="5">
        <v>16500000</v>
      </c>
      <c r="O31" s="3">
        <v>0.52727272727272723</v>
      </c>
    </row>
    <row r="34" spans="1:30" x14ac:dyDescent="0.25">
      <c r="A34" s="9" t="s">
        <v>28</v>
      </c>
      <c r="B34" s="7">
        <v>4800000</v>
      </c>
      <c r="C34" s="7">
        <v>5800000</v>
      </c>
      <c r="D34" s="7">
        <v>6800000</v>
      </c>
      <c r="E34" s="7">
        <v>7900000</v>
      </c>
      <c r="F34" s="7">
        <v>9100000</v>
      </c>
      <c r="G34" s="7">
        <v>10200000</v>
      </c>
      <c r="H34" s="7">
        <v>11400000</v>
      </c>
      <c r="I34" s="7">
        <v>12400000</v>
      </c>
      <c r="J34" s="7">
        <v>13300000</v>
      </c>
      <c r="K34" s="7">
        <v>14100000</v>
      </c>
      <c r="L34" s="7">
        <v>14700000</v>
      </c>
      <c r="M34" s="7">
        <v>15200000</v>
      </c>
      <c r="N34" s="7">
        <v>15600000</v>
      </c>
      <c r="O34" s="7">
        <v>15900000</v>
      </c>
      <c r="P34" s="7">
        <v>16100000</v>
      </c>
      <c r="Q34" s="7">
        <v>16200000</v>
      </c>
      <c r="R34" s="7">
        <v>16400000</v>
      </c>
      <c r="S34" s="7">
        <v>16600000</v>
      </c>
      <c r="T34" s="7">
        <v>16900000</v>
      </c>
      <c r="U34" s="7">
        <v>17200000</v>
      </c>
      <c r="V34" s="7">
        <v>17500000</v>
      </c>
      <c r="W34" s="7">
        <v>17800000</v>
      </c>
      <c r="X34" s="7">
        <v>18200000</v>
      </c>
      <c r="Y34" s="7">
        <v>18500000</v>
      </c>
      <c r="Z34" s="7">
        <v>18900000</v>
      </c>
      <c r="AA34" s="7">
        <v>19200000</v>
      </c>
      <c r="AB34" s="8">
        <v>19400000</v>
      </c>
      <c r="AD34" t="s">
        <v>30</v>
      </c>
    </row>
    <row r="35" spans="1:30" x14ac:dyDescent="0.25">
      <c r="B35">
        <f>B34/1000000</f>
        <v>4.8</v>
      </c>
      <c r="C35">
        <f t="shared" ref="C35:AB35" si="0">C34/1000000</f>
        <v>5.8</v>
      </c>
      <c r="D35">
        <f t="shared" si="0"/>
        <v>6.8</v>
      </c>
      <c r="E35">
        <f t="shared" si="0"/>
        <v>7.9</v>
      </c>
      <c r="F35">
        <f t="shared" si="0"/>
        <v>9.1</v>
      </c>
      <c r="G35">
        <f t="shared" si="0"/>
        <v>10.199999999999999</v>
      </c>
      <c r="H35">
        <f t="shared" si="0"/>
        <v>11.4</v>
      </c>
      <c r="I35">
        <f t="shared" si="0"/>
        <v>12.4</v>
      </c>
      <c r="J35">
        <f t="shared" si="0"/>
        <v>13.3</v>
      </c>
      <c r="K35">
        <f t="shared" si="0"/>
        <v>14.1</v>
      </c>
      <c r="L35">
        <f t="shared" si="0"/>
        <v>14.7</v>
      </c>
      <c r="M35">
        <f t="shared" si="0"/>
        <v>15.2</v>
      </c>
      <c r="N35">
        <f t="shared" si="0"/>
        <v>15.6</v>
      </c>
      <c r="O35">
        <f t="shared" si="0"/>
        <v>15.9</v>
      </c>
      <c r="P35">
        <f t="shared" si="0"/>
        <v>16.100000000000001</v>
      </c>
      <c r="Q35">
        <f t="shared" si="0"/>
        <v>16.2</v>
      </c>
      <c r="R35">
        <f t="shared" si="0"/>
        <v>16.399999999999999</v>
      </c>
      <c r="S35">
        <f t="shared" si="0"/>
        <v>16.600000000000001</v>
      </c>
      <c r="T35">
        <f t="shared" si="0"/>
        <v>16.899999999999999</v>
      </c>
      <c r="U35">
        <f t="shared" si="0"/>
        <v>17.2</v>
      </c>
      <c r="V35">
        <f t="shared" si="0"/>
        <v>17.5</v>
      </c>
      <c r="W35">
        <f t="shared" si="0"/>
        <v>17.8</v>
      </c>
      <c r="X35">
        <f t="shared" si="0"/>
        <v>18.2</v>
      </c>
      <c r="Y35">
        <f t="shared" si="0"/>
        <v>18.5</v>
      </c>
      <c r="Z35">
        <f t="shared" si="0"/>
        <v>18.899999999999999</v>
      </c>
      <c r="AA35">
        <f t="shared" si="0"/>
        <v>19.2</v>
      </c>
      <c r="AB35">
        <f t="shared" si="0"/>
        <v>19.399999999999999</v>
      </c>
    </row>
    <row r="37" spans="1:30" x14ac:dyDescent="0.25">
      <c r="A37" s="1" t="s">
        <v>28</v>
      </c>
      <c r="B37">
        <v>1100000</v>
      </c>
      <c r="C37">
        <v>1200000</v>
      </c>
      <c r="D37">
        <v>1400000</v>
      </c>
      <c r="E37">
        <v>1500000</v>
      </c>
      <c r="F37">
        <v>1600000</v>
      </c>
      <c r="G37">
        <v>1700000</v>
      </c>
      <c r="H37">
        <v>1700000</v>
      </c>
      <c r="I37">
        <v>1700000</v>
      </c>
      <c r="J37">
        <v>1700000</v>
      </c>
      <c r="K37">
        <v>1600000</v>
      </c>
      <c r="L37">
        <v>1600000</v>
      </c>
      <c r="M37">
        <v>1500000</v>
      </c>
      <c r="N37">
        <v>1500000</v>
      </c>
      <c r="O37">
        <v>1400000</v>
      </c>
      <c r="P37">
        <v>1400000</v>
      </c>
      <c r="Q37">
        <v>1300000</v>
      </c>
      <c r="R37">
        <v>1300000</v>
      </c>
      <c r="S37">
        <v>1300000</v>
      </c>
      <c r="T37">
        <v>1200000</v>
      </c>
      <c r="U37">
        <v>1200000</v>
      </c>
      <c r="V37">
        <v>1100000</v>
      </c>
      <c r="W37">
        <v>1100000</v>
      </c>
      <c r="X37">
        <v>1000000</v>
      </c>
      <c r="Y37">
        <v>960000</v>
      </c>
      <c r="Z37">
        <v>900000</v>
      </c>
      <c r="AA37">
        <v>850000</v>
      </c>
      <c r="AB37">
        <v>790000</v>
      </c>
      <c r="AD37" t="s">
        <v>31</v>
      </c>
    </row>
    <row r="38" spans="1:30" x14ac:dyDescent="0.25">
      <c r="B38">
        <f t="shared" ref="B38:AA38" si="1">B37/1000000</f>
        <v>1.1000000000000001</v>
      </c>
      <c r="C38">
        <f t="shared" si="1"/>
        <v>1.2</v>
      </c>
      <c r="D38">
        <f t="shared" si="1"/>
        <v>1.4</v>
      </c>
      <c r="E38">
        <f t="shared" si="1"/>
        <v>1.5</v>
      </c>
      <c r="F38">
        <f t="shared" si="1"/>
        <v>1.6</v>
      </c>
      <c r="G38">
        <f t="shared" si="1"/>
        <v>1.7</v>
      </c>
      <c r="H38">
        <f t="shared" si="1"/>
        <v>1.7</v>
      </c>
      <c r="I38">
        <f t="shared" si="1"/>
        <v>1.7</v>
      </c>
      <c r="J38">
        <f t="shared" si="1"/>
        <v>1.7</v>
      </c>
      <c r="K38">
        <f t="shared" si="1"/>
        <v>1.6</v>
      </c>
      <c r="L38">
        <f t="shared" si="1"/>
        <v>1.6</v>
      </c>
      <c r="M38">
        <f t="shared" si="1"/>
        <v>1.5</v>
      </c>
      <c r="N38">
        <f t="shared" si="1"/>
        <v>1.5</v>
      </c>
      <c r="O38">
        <f t="shared" si="1"/>
        <v>1.4</v>
      </c>
      <c r="P38">
        <f t="shared" si="1"/>
        <v>1.4</v>
      </c>
      <c r="Q38">
        <f t="shared" si="1"/>
        <v>1.3</v>
      </c>
      <c r="R38">
        <f t="shared" si="1"/>
        <v>1.3</v>
      </c>
      <c r="S38">
        <f t="shared" si="1"/>
        <v>1.3</v>
      </c>
      <c r="T38">
        <f t="shared" si="1"/>
        <v>1.2</v>
      </c>
      <c r="U38">
        <f t="shared" si="1"/>
        <v>1.2</v>
      </c>
      <c r="V38">
        <f t="shared" si="1"/>
        <v>1.1000000000000001</v>
      </c>
      <c r="W38">
        <f t="shared" si="1"/>
        <v>1.1000000000000001</v>
      </c>
      <c r="X38">
        <f t="shared" si="1"/>
        <v>1</v>
      </c>
      <c r="Y38">
        <f t="shared" si="1"/>
        <v>0.96</v>
      </c>
      <c r="Z38">
        <f t="shared" si="1"/>
        <v>0.9</v>
      </c>
      <c r="AA38">
        <f t="shared" si="1"/>
        <v>0.85</v>
      </c>
      <c r="AB38">
        <f>AB37/1000000</f>
        <v>0.79</v>
      </c>
    </row>
    <row r="55" spans="1:30" x14ac:dyDescent="0.25">
      <c r="A55" s="1" t="s">
        <v>28</v>
      </c>
      <c r="B55" s="1" t="s">
        <v>33</v>
      </c>
      <c r="C55" s="1" t="s">
        <v>34</v>
      </c>
      <c r="D55" s="1" t="s">
        <v>35</v>
      </c>
      <c r="E55" s="1" t="s">
        <v>36</v>
      </c>
      <c r="F55">
        <v>390000</v>
      </c>
      <c r="G55">
        <v>460000</v>
      </c>
      <c r="H55">
        <v>540000</v>
      </c>
      <c r="I55">
        <v>610000</v>
      </c>
      <c r="J55">
        <v>690000</v>
      </c>
      <c r="K55">
        <v>780000</v>
      </c>
      <c r="L55">
        <v>850000</v>
      </c>
      <c r="M55">
        <v>930000</v>
      </c>
      <c r="N55">
        <v>990000</v>
      </c>
      <c r="O55">
        <v>1000000</v>
      </c>
      <c r="P55">
        <v>1100000</v>
      </c>
      <c r="Q55">
        <v>1100000</v>
      </c>
      <c r="R55">
        <v>1100000</v>
      </c>
      <c r="S55">
        <v>990000</v>
      </c>
      <c r="T55">
        <v>890000</v>
      </c>
      <c r="U55">
        <v>800000</v>
      </c>
      <c r="V55">
        <v>720000</v>
      </c>
      <c r="W55">
        <v>650000</v>
      </c>
      <c r="X55">
        <v>580000</v>
      </c>
      <c r="Y55">
        <v>520000</v>
      </c>
      <c r="Z55">
        <v>480000</v>
      </c>
      <c r="AA55">
        <v>440000</v>
      </c>
      <c r="AB55">
        <v>420000</v>
      </c>
      <c r="AD55" t="s">
        <v>41</v>
      </c>
    </row>
    <row r="56" spans="1:30" x14ac:dyDescent="0.25">
      <c r="B56">
        <f t="shared" ref="B56:AA56" si="2">B55/1000</f>
        <v>170</v>
      </c>
      <c r="C56">
        <f t="shared" si="2"/>
        <v>220</v>
      </c>
      <c r="D56">
        <f t="shared" si="2"/>
        <v>270</v>
      </c>
      <c r="E56">
        <f t="shared" si="2"/>
        <v>320</v>
      </c>
      <c r="F56">
        <f t="shared" si="2"/>
        <v>390</v>
      </c>
      <c r="G56">
        <f t="shared" si="2"/>
        <v>460</v>
      </c>
      <c r="H56">
        <f t="shared" si="2"/>
        <v>540</v>
      </c>
      <c r="I56">
        <f t="shared" si="2"/>
        <v>610</v>
      </c>
      <c r="J56">
        <f t="shared" si="2"/>
        <v>690</v>
      </c>
      <c r="K56">
        <f t="shared" si="2"/>
        <v>780</v>
      </c>
      <c r="L56">
        <f t="shared" si="2"/>
        <v>850</v>
      </c>
      <c r="M56">
        <f t="shared" si="2"/>
        <v>930</v>
      </c>
      <c r="N56">
        <f t="shared" si="2"/>
        <v>990</v>
      </c>
      <c r="O56">
        <f t="shared" si="2"/>
        <v>1000</v>
      </c>
      <c r="P56">
        <f t="shared" si="2"/>
        <v>1100</v>
      </c>
      <c r="Q56">
        <f t="shared" si="2"/>
        <v>1100</v>
      </c>
      <c r="R56">
        <f t="shared" si="2"/>
        <v>1100</v>
      </c>
      <c r="S56">
        <f t="shared" si="2"/>
        <v>990</v>
      </c>
      <c r="T56">
        <f t="shared" si="2"/>
        <v>890</v>
      </c>
      <c r="U56">
        <f t="shared" si="2"/>
        <v>800</v>
      </c>
      <c r="V56">
        <f t="shared" si="2"/>
        <v>720</v>
      </c>
      <c r="W56">
        <f t="shared" si="2"/>
        <v>650</v>
      </c>
      <c r="X56">
        <f t="shared" si="2"/>
        <v>580</v>
      </c>
      <c r="Y56">
        <f t="shared" si="2"/>
        <v>520</v>
      </c>
      <c r="Z56">
        <f t="shared" si="2"/>
        <v>480</v>
      </c>
      <c r="AA56">
        <f t="shared" si="2"/>
        <v>440</v>
      </c>
      <c r="AB56">
        <f>AB55/1000</f>
        <v>420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K A A B Q S w M E F A A C A A g A E a a J T I z O j s q n A A A A + Q A A A B I A H A B D b 2 5 m a W c v U G F j a 2 F n Z S 5 4 b W w g o h g A K K A U A A A A A A A A A A A A A A A A A A A A A A A A A A A A h Y / N C o J A G E V f R W b v / I k R 8 j k u 2 i o I Q b S V c b I h H c U Z G 9 + t R Y / U K y S U 1 a 7 l v Z w L 5 z 5 u d 8 j m r g 2 u a r S 6 N y l i m K J A G d n X 2 j Q p m t w p 3 K J M Q F n J S 9 W o Y I G N T W a r U 3 R 2 b k g I 8 d 5 j H + F + b A i n l J F j k e / l W X V V q I 1 1 l Z E K f V b 1 / x U S c H j J C I 7 j D Y 4 p j z B j l A N Z e y i 0 + T J 8 U c Y U y E 8 J u 6 l 1 0 6 j E 0 I Z l D m S N Q N 4 3 x B N Q S w M E F A A C A A g A E a a J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m i U z e A b Q v x g c A A M d u A A A T A B w A R m 9 y b X V s Y X M v U 2 V j d G l v b j E u b S C i G A A o o B Q A A A A A A A A A A A A A A A A A A A A A A A A A A A D t m 9 9 O 3 E Y U x u + R e I f R R p V A W h D j 9 Z / d V l x E 0 C q 5 Q T S Q V m q o I m d 3 A l a 8 9 s r 2 s i U R N 3 m L P k e u K v U u 5 b 1 q A x 6 Y m X P O b n Y g o W V y k + w c z o f H e 7 6 Z 8 c 8 n p R h W S Z 6 x g 6 u / + Q + r K 6 s r 5 U l c i B F 7 0 t k X + S Q V L E 1 O k + y Y z Z L q h D 1 7 / s v r v e n 4 j S h Y / p Z N 4 B / Y z y f T N G 4 E N 9 j T N G X x s S g 7 b J u l o l p d Y f W f i 7 + K z 5 9 G F x / z e n C n P N 3 c z Y f T s c i q t Z + S V G z u 5 F l V f y j X O j v f H 7 0 s R V E e / R q n I j v a z W d Z m s e j 8 u g u r 2 x z W J 5 2 1 r u v d k W a j J N K F N u d b q f L d v J 0 O s 7 K 7 b 7 X Z T 9 m w 3 x U C 2 1 z L 9 j q s p + n e S U O q r N U b N / 8 c 3 M v z 8 T v 6 9 2 r G T 7 p / D Z O R F b / o p x V Z 5 N m 9 o f x m / q n D o s 4 K 9 / m x f h K / / B s I s o 1 e T + 6 H z 5 0 r g K 8 v o Q 6 U b B K / F G d d 1 k 7 7 r X j 2 e V c b 0 V 6 S I a P j A e o U o h k R M h 4 H 1 U a I B l 8 C w t w V I t 7 W A 4 2 c + 7 j Y g G W g 0 2 e R 7 h Y H 8 v B 5 u 9 t o W I e + s 1 j 8 / d 6 u B j 2 5 X v Y / L 0 Q F 8 O + f w + b v z f A q x W r g B 4 2 / x 5 R + l g F 9 L D 5 9 / D q 7 2 E V 0 M P m 3 8 M N 0 M M q w M f m 7 + M O 8 L E K 8 F H v 4 w 7 w s Q r w s f n 7 u A N 8 r A J 8 b P 4 B 7 o A A q 4 A A m 3 + A O y B A l z 9 s / g H u g A C r g A C b f 4 A 7 I M Q q I M T m H + I O C L E K C L H 5 h 8 T 6 j 1 V A i M 0 / x B 0 Q Y h U Q Y f O P c A d E W A V E 2 P w j 3 A E R V g E R u g H i D o i w C o i w + f d x B / S x C u i r 8 z + / O W 7 s x c c X H z 9 / m r 1 L W M 4 m + W h 2 d v F 3 + T 7 P z s b 1 p / d J X p 9 G b g 4 h + 0 U + r s 8 t z 0 Q 8 q k 9 X a / p h p c t e X f 9 E f U Y 6 G M Z p X J T b V T F F j z d 8 z v l m s c t r D j 8 v x H E t a s y e D w b N 3 X q e V a G / 2 W j K 0 d d p P h M F c C f Z Z X Q 6 m Y D R O s h B Q U 4 K c k r Q A w U 9 U t C j B H u g Y I 8 U 7 F G C P i j o k 4 I + J R i A g g E p G F C C I S g Y k o I h J R i B g h E p G F G C f V C w T w r 2 K c E B K D g g B Q e o o L e 1 B T i l G c U F L 6 O E I O C U Z p Q U x J 1 S B w G n N K O k I O 6 U O g g 4 p R k l B X G n 1 E H A K c 0 o K Y g 7 p Q 4 C T m l G S U H c K X U Q c E o z S g r i T q m D g F O a U V I Q d 0 o d B J z S j J K C u F P q I O C U Z p Q U p J z C Q a d w 0 i m c c g o H n c J J p 3 D K K R x 0 C i e d w i m n c N A p n H Q K p 5 z C Q a d w 0 i m c c g o H n c J J p 3 D K K R x 0 C i e d w m G n n K + v r i Q Z c g R S 2 d m e m D X E i S X Z 2 y u 2 V t 6 i U 5 k Z v H 9 m d h d X 5 F i Z Y 2 W 3 A o 6 V o W K O l S E B x 8 o c K 0 M C j p U 5 V o b s m o 6 V O V b m W J l j Z a C g Y 2 W O l T l W 5 l g Z K O h Y 2 b d i Z f L 8 8 7 K c Z s k / f 1 Y 5 S 7 J M s H e X p 5 2 z m 3 P Q g U j F s L q G S P o J q y 6 T W 0 e d 9 n T T H k r a s 0 R 7 B G h 3 7 n b D b f f J d n t r d 6 V 2 M 2 n 3 g H b p b l f c d q F s 1 7 d 2 W W p X k 3 Y R a L 3 b W q 5 1 S l v g b V 2 2 5 d R W Q f v l X d 1 z l S s i t 2 u h 3 r y G 4 e 0 X 4 r R h f 0 O h M r z R N K 1 K t s a D D X + w / l X 6 8 R a + m v 8 o V 9 T Z B j I + l y r q T 4 j Y 4 x H 2 p I O M W x B F P W D B E / W A B U 3 U A x Y s U Q 9 Y k E Q 9 Y M E R 9 Y A F R d R r 0 4 I h 6 g E L g q g H L P i h H r C g h 3 r A g h 3 q A Q t y q A c s u K E e s K C G e s C C G e o B C 2 K o r 6 A W v F A P W N B C P W D B C v W A B S n U A x a c U A 9 Y U E I 9 Y M E I 9 Y A j h O r s r 8 / Q 5 q B 6 z J c h A A 8 q M f P + m n B Q T S D E z G o 0 w a C a Q I i Z F W x C Q T W B E D O r 3 g S C a g I h Z j r F h I F q A i F m u s s E g W o C I W Y 6 0 o S A a g I h Z r r Y B I B q A i F m O t + E f 2 o C J n b 9 1 K e O m u B P T S D E T A e Y 0 E 9 N I M R M B 5 j A T 0 0 g x E w H m L B P T S D E T A e Y o E 9 N I M R M B 5 i Q T 0 0 g x E w H m I B P T S D E T A e Y c E 9 N I M R M B 5 h g T 0 0 g x E w H m F B P T c D F g K d A E + i p C Y Q Y 5 A A d 5 q k J h B j k A B 3 k q Q m E G O Q A H e K p C Y Q Y 5 A A d 4 K k J h B j k A B 3 e q Q m E G O Q A H d y p C Y D Y P U O 7 9 r A g N 3 q 5 S c s N V m 6 O c m O T m 5 L c U O R m I B d y u Q j L B V Q u f n L h k o u O X D C k 2 a V R p c m k Q W R x y 8 K U R S U L Q n 6 Z 1 1 / E E j j v 6 f P d g 4 1 C p H F V f x y J u D q 5 3 Z 0 H R e + / Y f B u r s m h P e W 5 D X u q w R 5 R k P G H g f Z c q 6 C e 4 1 o F U T H X K o g E X K u g a x V E A q 5 V 0 L U K P m w Q q D f 9 Q X J f g A L 1 l j 9 I 7 g t g o N 7 w B 8 l 9 A Q 5 c o k N Q k b P v D 1 T k 7 L s D F T n X G + h 6 A 0 F B 1 x v o e g N d b 6 D r D Q Q F H 2 B v I I E Z H 0 t 7 I E T n m j G W F 5 O T + i j J 1 r Y 2 e H T H X Y A L / l J H B P + / R F A P u G Y / n A T q A d f s h x N A P e C a / X D y p w d c s x 9 O / P S A a / b D S Z 8 e c M 1 + j 4 T x q c A O E n P N f q 7 Z z z X 7 u W Y / 1 + w H i L l m P 9 f s 5 5 r 9 X L O f h H O H h Y i r h q y x Y V w O 6 4 P k a / j / z 7 L Z S c 7 e Z f m M V S c i K V h Z x d W 0 Z G v f 3 T G 3 s 7 + e O U g v e n B E T + P Y y y M 9 U G g x p v d o H k E W e B m h x a j 1 b 4 E 3 E Y D a V 1 w A b d n 9 w n Y s x F B c D T 1 9 c f g N l w X j O u Y s B 9 7 D I / w P Y T 2 4 x S o w o e U g P y i 1 J O W H t Z b D / L D W c p w f 1 F o U 9 D + m l X j e u 3 p g 7 b x 5 F A D e y c O j l B w n 5 O a 9 p w f k P E J u 3 l t 6 Q K 5 H y M 1 7 R w / I + Y S c 1 a Y I 7 H 8 2 u + K t 4 P 1 t i / f 1 6 v t f U E s B A i 0 A F A A C A A g A E a a J T I z O j s q n A A A A + Q A A A B I A A A A A A A A A A A A A A A A A A A A A A E N v b m Z p Z y 9 Q Y W N r Y W d l L n h t b F B L A Q I t A B Q A A g A I A B G m i U w P y u m r p A A A A O k A A A A T A A A A A A A A A A A A A A A A A P M A A A B b Q 2 9 u d G V u d F 9 U e X B l c 1 0 u e G 1 s U E s B A i 0 A F A A C A A g A E a a J T N 4 B t C / G B w A A x 2 4 A A B M A A A A A A A A A A A A A A A A A 5 A E A A E Z v c m 1 1 b G F z L 1 N l Y 3 R p b 2 4 x L m 1 Q S w U G A A A A A A M A A w D C A A A A 9 w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w B A A A A A A D 0 C w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U y M G x p d m l u Z y U y M H d p d G g l M j B I S V Z f T n V t Y m V y J T I w b 2 Y l M j B w Z W 9 w b G U l M j B s a X Z p b m c l M j B 3 a X R o J T I w S E l W X 1 B v c H V s Y X R p b 2 4 t J T I w Q W x s J T I w Y W d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B l b 3 B s Z V 9 s a X Z p b m d f d 2 l 0 a F 9 I S V Z f T n V t Y m V y X 2 9 m X 3 B l b 3 B s Z V 9 s a X Z p b m d f d 2 l 0 a F 9 I S V Z f U G 9 w d W x h d G l v b l 9 f Q W x s X 2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w O V Q x N z o 0 M z o w M S 4 3 M D A z M D c 3 W i I g L z 4 8 R W 5 0 c n k g V H l w Z T 0 i R m l s b E N v b H V t b l R 5 c G V z I i B W Y W x 1 Z T 0 i c 0 J n T U Z C U U 1 G Q l F N R k J R T U Z C U U 1 G Q l F N R k J R T U Z C U U 1 G Q l F N R k J R T U Z C U U 1 G Q l F N R k J R T U Z C U U 1 G Q l F N R k J R T U Z C U U 1 G Q l F N R k J R T U Z C U U 1 G Q l F N R k J R T U Z C U U 1 G Q l F N R k J R T U Z C U U 1 G Q l F N R k J R P T 0 i I C 8 + P E V u d H J 5 I F R 5 c G U 9 I k Z p b G x D b 2 x 1 b W 5 O Y W 1 l c y I g V m F s d W U 9 I n N b J n F 1 b 3 Q 7 U m V n a W 9 u J n F 1 b 3 Q 7 L C Z x d W 9 0 O z E 5 O T A m c X V v d D s s J n F 1 b 3 Q 7 M T k 5 M F 9 s b 3 d l c i Z x d W 9 0 O y w m c X V v d D s g M T k 5 M F 9 1 c H B l c i Z x d W 9 0 O y w m c X V v d D s x O T k x J n F 1 b 3 Q 7 L C Z x d W 9 0 O z E 5 O T F f b G 9 3 Z X I m c X V v d D s s J n F 1 b 3 Q 7 I D E 5 O T F f d X B w Z X I m c X V v d D s s J n F 1 b 3 Q 7 M T k 5 M i Z x d W 9 0 O y w m c X V v d D s x O T k y X 2 x v d 2 V y J n F 1 b 3 Q 7 L C Z x d W 9 0 O y A x O T k y X 3 V w c G V y J n F 1 b 3 Q 7 L C Z x d W 9 0 O z E 5 O T M m c X V v d D s s J n F 1 b 3 Q 7 M T k 5 M 1 9 s b 3 d l c i Z x d W 9 0 O y w m c X V v d D s g M T k 5 M 1 9 1 c H B l c i Z x d W 9 0 O y w m c X V v d D s x O T k 0 J n F 1 b 3 Q 7 L C Z x d W 9 0 O z E 5 O T R f b G 9 3 Z X I m c X V v d D s s J n F 1 b 3 Q 7 I D E 5 O T R f d X B w Z X I m c X V v d D s s J n F 1 b 3 Q 7 M T k 5 N S Z x d W 9 0 O y w m c X V v d D s x O T k 1 X 2 x v d 2 V y J n F 1 b 3 Q 7 L C Z x d W 9 0 O y A x O T k 1 X 3 V w c G V y J n F 1 b 3 Q 7 L C Z x d W 9 0 O z E 5 O T Y m c X V v d D s s J n F 1 b 3 Q 7 M T k 5 N l 9 s b 3 d l c i Z x d W 9 0 O y w m c X V v d D s g M T k 5 N l 9 1 c H B l c i Z x d W 9 0 O y w m c X V v d D s x O T k 3 J n F 1 b 3 Q 7 L C Z x d W 9 0 O z E 5 O T d f b G 9 3 Z X I m c X V v d D s s J n F 1 b 3 Q 7 I D E 5 O T d f d X B w Z X I m c X V v d D s s J n F 1 b 3 Q 7 M T k 5 O C Z x d W 9 0 O y w m c X V v d D s x O T k 4 X 2 x v d 2 V y J n F 1 b 3 Q 7 L C Z x d W 9 0 O y A x O T k 4 X 3 V w c G V y J n F 1 b 3 Q 7 L C Z x d W 9 0 O z E 5 O T k m c X V v d D s s J n F 1 b 3 Q 7 M T k 5 O V 9 s b 3 d l c i Z x d W 9 0 O y w m c X V v d D s g M T k 5 O V 9 1 c H B l c i Z x d W 9 0 O y w m c X V v d D s y M D A w J n F 1 b 3 Q 7 L C Z x d W 9 0 O z I w M D B f b G 9 3 Z X I m c X V v d D s s J n F 1 b 3 Q 7 I D I w M D B f d X B w Z X I m c X V v d D s s J n F 1 b 3 Q 7 M j A w M S Z x d W 9 0 O y w m c X V v d D s y M D A x X 2 x v d 2 V y J n F 1 b 3 Q 7 L C Z x d W 9 0 O y A y M D A x X 3 V w c G V y J n F 1 b 3 Q 7 L C Z x d W 9 0 O z I w M D I m c X V v d D s s J n F 1 b 3 Q 7 M j A w M l 9 s b 3 d l c i Z x d W 9 0 O y w m c X V v d D s g M j A w M l 9 1 c H B l c i Z x d W 9 0 O y w m c X V v d D s y M D A z J n F 1 b 3 Q 7 L C Z x d W 9 0 O z I w M D N f b G 9 3 Z X I m c X V v d D s s J n F 1 b 3 Q 7 I D I w M D N f d X B w Z X I m c X V v d D s s J n F 1 b 3 Q 7 M j A w N C Z x d W 9 0 O y w m c X V v d D s y M D A 0 X 2 x v d 2 V y J n F 1 b 3 Q 7 L C Z x d W 9 0 O y A y M D A 0 X 3 V w c G V y J n F 1 b 3 Q 7 L C Z x d W 9 0 O z I w M D U m c X V v d D s s J n F 1 b 3 Q 7 M j A w N V 9 s b 3 d l c i Z x d W 9 0 O y w m c X V v d D s g M j A w N V 9 1 c H B l c i Z x d W 9 0 O y w m c X V v d D s y M D A 2 J n F 1 b 3 Q 7 L C Z x d W 9 0 O z I w M D Z f b G 9 3 Z X I m c X V v d D s s J n F 1 b 3 Q 7 I D I w M D Z f d X B w Z X I m c X V v d D s s J n F 1 b 3 Q 7 M j A w N y Z x d W 9 0 O y w m c X V v d D s y M D A 3 X 2 x v d 2 V y J n F 1 b 3 Q 7 L C Z x d W 9 0 O y A y M D A 3 X 3 V w c G V y J n F 1 b 3 Q 7 L C Z x d W 9 0 O z I w M D g m c X V v d D s s J n F 1 b 3 Q 7 M j A w O F 9 s b 3 d l c i Z x d W 9 0 O y w m c X V v d D s g M j A w O F 9 1 c H B l c i Z x d W 9 0 O y w m c X V v d D s y M D A 5 J n F 1 b 3 Q 7 L C Z x d W 9 0 O z I w M D l f b G 9 3 Z X I m c X V v d D s s J n F 1 b 3 Q 7 I D I w M D l f d X B w Z X I m c X V v d D s s J n F 1 b 3 Q 7 M j A x M C Z x d W 9 0 O y w m c X V v d D s y M D E w X 2 x v d 2 V y J n F 1 b 3 Q 7 L C Z x d W 9 0 O y A y M D E w X 3 V w c G V y J n F 1 b 3 Q 7 L C Z x d W 9 0 O z I w M T E m c X V v d D s s J n F 1 b 3 Q 7 M j A x M V 9 s b 3 d l c i Z x d W 9 0 O y w m c X V v d D s g M j A x M V 9 1 c H B l c i Z x d W 9 0 O y w m c X V v d D s y M D E y J n F 1 b 3 Q 7 L C Z x d W 9 0 O z I w M T J f b G 9 3 Z X I m c X V v d D s s J n F 1 b 3 Q 7 I D I w M T J f d X B w Z X I m c X V v d D s s J n F 1 b 3 Q 7 M j A x M y Z x d W 9 0 O y w m c X V v d D s y M D E z X 2 x v d 2 V y J n F 1 b 3 Q 7 L C Z x d W 9 0 O y A y M D E z X 3 V w c G V y J n F 1 b 3 Q 7 L C Z x d W 9 0 O z I w M T Q m c X V v d D s s J n F 1 b 3 Q 7 M j A x N F 9 s b 3 d l c i Z x d W 9 0 O y w m c X V v d D s g M j A x N F 9 1 c H B l c i Z x d W 9 0 O y w m c X V v d D s y M D E 1 J n F 1 b 3 Q 7 L C Z x d W 9 0 O z I w M T V f b G 9 3 Z X I m c X V v d D s s J n F 1 b 3 Q 7 I D I w M T V f d X B w Z X I m c X V v d D s s J n F 1 b 3 Q 7 M j A x N i Z x d W 9 0 O y w m c X V v d D s y M D E 2 X 2 x v d 2 V y J n F 1 b 3 Q 7 L C Z x d W 9 0 O y A y M D E 2 X 3 V w c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1 J l Z 2 l v b i w w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w L D F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B f b G 9 3 Z X I s M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E 5 O T B f d X B w Z X I s M 3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M S w 0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x X 2 x v d 2 V y L D V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x O T k x X 3 V w c G V y L D Z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I s N 3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M l 9 s b 3 d l c i w 4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T k 5 M l 9 1 c H B l c i w 5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z L D E w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z X 2 x v d 2 V y L D E x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T k 5 M 1 9 1 c H B l c i w x M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N C w x M 3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N F 9 s b 3 d l c i w x N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E 5 O T R f d X B w Z X I s M T V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U s M T Z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V f b G 9 3 Z X I s M T d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x O T k 1 X 3 V w c G V y L D E 4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2 L D E 5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2 X 2 x v d 2 V y L D I w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T k 5 N l 9 1 c H B l c i w y M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N y w y M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N 1 9 s b 3 d l c i w y M 3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E 5 O T d f d X B w Z X I s M j R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g s M j V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h f b G 9 3 Z X I s M j Z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x O T k 4 X 3 V w c G V y L D I 3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5 L D I 4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5 X 2 x v d 2 V y L D I 5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T k 5 O V 9 1 c H B l c i w z M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M C w z M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M F 9 s b 3 d l c i w z M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D B f d X B w Z X I s M z N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E s M z R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F f b G 9 3 Z X I s M z V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y M D A x X 3 V w c G V y L D M 2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y L D M 3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y X 2 x v d 2 V y L D M 4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j A w M l 9 1 c H B l c i w z O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M y w 0 M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M 1 9 s b 3 d l c i w 0 M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D N f d X B w Z X I s N D J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Q s N D N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R f b G 9 3 Z X I s N D R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y M D A 0 X 3 V w c G V y L D Q 1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1 L D Q 2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1 X 2 x v d 2 V y L D Q 3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j A w N V 9 1 c H B l c i w 0 O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N i w 0 O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N l 9 s b 3 d l c i w 1 M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D Z f d X B w Z X I s N T F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c s N T J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d f b G 9 3 Z X I s N T N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y M D A 3 X 3 V w c G V y L D U 0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4 L D U 1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4 X 2 x v d 2 V y L D U 2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j A w O F 9 1 c H B l c i w 1 N 3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O S w 1 O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O V 9 s b 3 d l c i w 1 O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D l f d X B w Z X I s N j B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T A s N j F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T B f b G 9 3 Z X I s N j J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y M D E w X 3 V w c G V y L D Y z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E x L D Y 0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E x X 2 x v d 2 V y L D Y 1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j A x M V 9 1 c H B l c i w 2 N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x M i w 2 N 3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x M l 9 s b 3 d l c i w 2 O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T J f d X B w Z X I s N j l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T M s N z B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T N f b G 9 3 Z X I s N z F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y M D E z X 3 V w c G V y L D c y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E 0 L D c z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E 0 X 2 x v d 2 V y L D c 0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j A x N F 9 1 c H B l c i w 3 N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x N S w 3 N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x N V 9 s b 3 d l c i w 3 N 3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T V f d X B w Z X I s N z h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T Y s N z l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T Z f b G 9 3 Z X I s O D B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y M D E 2 X 3 V w c G V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U m V n a W 9 u L D B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A s M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M F 9 s b 3 d l c i w y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T k 5 M F 9 1 c H B l c i w z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x L D R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F f b G 9 3 Z X I s N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E 5 O T F f d X B w Z X I s N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M i w 3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y X 2 x v d 2 V y L D h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x O T k y X 3 V w c G V y L D l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M s M T B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N f b G 9 3 Z X I s M T F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x O T k z X 3 V w c G V y L D E y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0 L D E z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0 X 2 x v d 2 V y L D E 0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T k 5 N F 9 1 c H B l c i w x N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N S w x N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N V 9 s b 3 d l c i w x N 3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E 5 O T V f d X B w Z X I s M T h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Y s M T l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Z f b G 9 3 Z X I s M j B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x O T k 2 X 3 V w c G V y L D I x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3 L D I y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x O T k 3 X 2 x v d 2 V y L D I z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T k 5 N 1 9 1 c H B l c i w y N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O C w y N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T k 5 O F 9 s b 3 d l c i w y N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E 5 O T h f d X B w Z X I s M j d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k s M j h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E 5 O T l f b G 9 3 Z X I s M j l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x O T k 5 X 3 V w c G V y L D M w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w L D M x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w X 2 x v d 2 V y L D M y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j A w M F 9 1 c H B l c i w z M 3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M S w z N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M V 9 s b 3 d l c i w z N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D F f d X B w Z X I s M z Z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I s M z d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J f b G 9 3 Z X I s M z h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y M D A y X 3 V w c G V y L D M 5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z L D Q w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z X 2 x v d 2 V y L D Q x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j A w M 1 9 1 c H B l c i w 0 M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N C w 0 M 3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N F 9 s b 3 d l c i w 0 N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D R f d X B w Z X I s N D V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U s N D Z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V f b G 9 3 Z X I s N D d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y M D A 1 X 3 V w c G V y L D Q 4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2 L D Q 5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2 X 2 x v d 2 V y L D U w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j A w N l 9 1 c H B l c i w 1 M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N y w 1 M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w N 1 9 s b 3 d l c i w 1 M 3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D d f d X B w Z X I s N T R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g s N T V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D h f b G 9 3 Z X I s N T Z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y M D A 4 X 3 V w c G V y L D U 3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5 L D U 4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A 5 X 2 x v d 2 V y L D U 5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j A w O V 9 1 c H B l c i w 2 M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x M C w 2 M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x M F 9 s b 3 d l c i w 2 M n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T B f d X B w Z X I s N j N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T E s N j R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T F f b G 9 3 Z X I s N j V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y M D E x X 3 V w c G V y L D Y 2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E y L D Y 3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E y X 2 x v d 2 V y L D Y 4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j A x M l 9 1 c H B l c i w 2 O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x M y w 3 M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x M 1 9 s b 3 d l c i w 3 M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T N f d X B w Z X I s N z J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T Q s N z N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z I w M T R f b G 9 3 Z X I s N z R 9 J n F 1 b 3 Q 7 L C Z x d W 9 0 O 1 N l Y 3 R p b 2 4 x L 1 B l b 3 B s Z S B s a X Z p b m c g d 2 l 0 a C B I S V Z f T n V t Y m V y I G 9 m I H B l b 3 B s Z S B s a X Z p b m c g d 2 l 0 a C B I S V Z f U G 9 w d W x h d G l v b i 0 g Q W x s I G F n Z X M v W m 1 p Z W 5 p b 2 5 v I H R 5 c D E u e y A y M D E 0 X 3 V w c G V y L D c 1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E 1 L D c 2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y M D E 1 X 2 x v d 2 V y L D c 3 f S Z x d W 9 0 O y w m c X V v d D t T Z W N 0 a W 9 u M S 9 Q Z W 9 w b G U g b G l 2 a W 5 n I H d p d G g g S E l W X 0 5 1 b W J l c i B v Z i B w Z W 9 w b G U g b G l 2 a W 5 n I H d p d G g g S E l W X 1 B v c H V s Y X R p b 2 4 t I E F s b C B h Z 2 V z L 1 p t a W V u a W 9 u b y B 0 e X A x L n s g M j A x N V 9 1 c H B l c i w 3 O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x N i w 3 O X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M j A x N l 9 s b 3 d l c i w 4 M H 0 m c X V v d D s s J n F 1 b 3 Q 7 U 2 V j d G l v b j E v U G V v c G x l I G x p d m l u Z y B 3 a X R o I E h J V l 9 O d W 1 i Z X I g b 2 Y g c G V v c G x l I G x p d m l u Z y B 3 a X R o I E h J V l 9 Q b 3 B 1 b G F 0 a W 9 u L S B B b G w g Y W d l c y 9 a b W l l b m l v b m 8 g d H l w M S 5 7 I D I w M T Z f d X B w Z X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W 9 w b G U l M j B s a X Z p b m c l M j B 3 a X R o J T I w S E l W X 0 5 1 b W J l c i U y M G 9 m J T I w c G V v c G x l J T I w b G l 2 a W 5 n J T I w d 2 l 0 a C U y M E h J V l 9 Q b 3 B 1 b G F 0 a W 9 u L S U y M E F s b C U y M G F n Z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J T I w b G l 2 a W 5 n J T I w d 2 l 0 a C U y M E h J V l 9 O d W 1 i Z X I l M j B v Z i U y M H B l b 3 B s Z S U y M G x p d m l u Z y U y M H d p d G g l M j B I S V Z f U G 9 w d W x h d G l v b i 0 l M j B B b G w l M j B h Z 2 V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U y M G x p d m l u Z y U y M H d p d G g l M j B I S V Z f T n V t Y m V y J T I w b 2 Y l M j B w Z W 9 w b G U l M j B s a X Z p b m c l M j B 3 a X R o J T I w S E l W X 1 B v c H V s Y X R p b 2 4 t J T I w Q W x s J T I w Y W d l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U y M G x p d m l u Z y U y M H d p d G g l M j B I S V Z f T n V t Y m V y J T I w b 2 Y l M j B w Z W 9 w b G U l M j B s a X Z p b m c l M j B 3 a X R o J T I w S E l W X 1 B v c H V s Y X R p b 2 4 t J T I w Q W x s J T I w Y W d l c y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S E l W J T I w a W 5 m Z W N 0 a W 9 u c 1 9 O d W 1 i Z X I l M j B v Z i U y M G 5 l d y U y M E h J V i U y M G l u Z m V j d G l v b n N f U G 9 w d W x h d G l v b i 0 l M j B B b G w l M j B h Z 2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w O V Q x N z o 0 O D o 1 M y 4 x N T E x N z A 1 W i I g L z 4 8 R W 5 0 c n k g V H l w Z T 0 i R m l s b E N v b H V t b l R 5 c G V z I i B W Y W x 1 Z T 0 i c 0 J n T U R B d 0 1 E Q X d N R E F 3 T U R B d 0 1 E Q X d N R E F 3 T U R B d 0 1 E Q X d N R E F 3 P T 0 i I C 8 + P E V u d H J 5 I F R 5 c G U 9 I k Z p b G x D b 2 x 1 b W 5 O Y W 1 l c y I g V m F s d W U 9 I n N b J n F 1 b 3 Q 7 U m V n a W 9 u J n F 1 b 3 Q 7 L C Z x d W 9 0 O z E 5 O T A m c X V v d D s s J n F 1 b 3 Q 7 M T k 5 M S Z x d W 9 0 O y w m c X V v d D s x O T k y J n F 1 b 3 Q 7 L C Z x d W 9 0 O z E 5 O T M m c X V v d D s s J n F 1 b 3 Q 7 M T k 5 N C Z x d W 9 0 O y w m c X V v d D s x O T k 1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I S V Y g a W 5 m Z W N 0 a W 9 u c 1 9 O d W 1 i Z X I g b 2 Y g b m V 3 I E h J V i B p b m Z l Y 3 R p b 2 5 z X 1 B v c H V s Y X R p b 2 4 t I E F s b C B h Z 2 V z L 1 p t a W V u a W 9 u b y B 0 e X A x L n t S Z W d p b 2 4 s M H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A s M X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E s N H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I s N 3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M s M T B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x O T k 0 L D E z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T k 5 N S w x N n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Y s M T l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x O T k 3 L D I y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T k 5 O C w y N X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k s M j h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A w L D M x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w M S w z N H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I w M D I s M z d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A z L D Q w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w N C w 0 M 3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I w M D U s N D Z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A 2 L D Q 5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w N y w 1 M n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I w M D g s N T V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A 5 L D U 4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x M C w 2 M X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I w M T E s N j R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E y L D Y 3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x M y w 3 M H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I w M T Q s N z N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E 1 L D c 2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x N i w 3 O X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5 l d y B I S V Y g a W 5 m Z W N 0 a W 9 u c 1 9 O d W 1 i Z X I g b 2 Y g b m V 3 I E h J V i B p b m Z l Y 3 R p b 2 5 z X 1 B v c H V s Y X R p b 2 4 t I E F s b C B h Z 2 V z L 1 p t a W V u a W 9 u b y B 0 e X A x L n t S Z W d p b 2 4 s M H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A s M X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E s N H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I s N 3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M s M T B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x O T k 0 L D E z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T k 5 N S w x N n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Y s M T l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x O T k 3 L D I y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T k 5 O C w y N X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E 5 O T k s M j h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A w L D M x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w M S w z N H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I w M D I s M z d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A z L D Q w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w N C w 0 M 3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I w M D U s N D Z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A 2 L D Q 5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w N y w 1 M n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I w M D g s N T V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A 5 L D U 4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x M C w 2 M X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I w M T E s N j R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E y L D Y 3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x M y w 3 M H 0 m c X V v d D s s J n F 1 b 3 Q 7 U 2 V j d G l v b j E v T m V 3 I E h J V i B p b m Z l Y 3 R p b 2 5 z X 0 5 1 b W J l c i B v Z i B u Z X c g S E l W I G l u Z m V j d G l v b n N f U G 9 w d W x h d G l v b i 0 g Q W x s I G F n Z X M v W m 1 p Z W 5 p b 2 5 v I H R 5 c D E u e z I w M T Q s N z N 9 J n F 1 b 3 Q 7 L C Z x d W 9 0 O 1 N l Y 3 R p b 2 4 x L 0 5 l d y B I S V Y g a W 5 m Z W N 0 a W 9 u c 1 9 O d W 1 i Z X I g b 2 Y g b m V 3 I E h J V i B p b m Z l Y 3 R p b 2 5 z X 1 B v c H V s Y X R p b 2 4 t I E F s b C B h Z 2 V z L 1 p t a W V u a W 9 u b y B 0 e X A x L n s y M D E 1 L D c 2 f S Z x d W 9 0 O y w m c X V v d D t T Z W N 0 a W 9 u M S 9 O Z X c g S E l W I G l u Z m V j d G l v b n N f T n V t Y m V y I G 9 m I G 5 l d y B I S V Y g a W 5 m Z W N 0 a W 9 u c 1 9 Q b 3 B 1 b G F 0 a W 9 u L S B B b G w g Y W d l c y 9 a b W l l b m l v b m 8 g d H l w M S 5 7 M j A x N i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E h J V i U y M G l u Z m V j d G l v b n N f T n V t Y m V y J T I w b 2 Y l M j B u Z X c l M j B I S V Y l M j B p b m Z l Y 3 R p b 2 5 z X 1 B v c H V s Y X R p b 2 4 t J T I w Q W x s J T I w Y W d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I S V Y l M j B p b m Z l Y 3 R p b 2 5 z X 0 5 1 b W J l c i U y M G 9 m J T I w b m V 3 J T I w S E l W J T I w a W 5 m Z W N 0 a W 9 u c 1 9 Q b 3 B 1 b G F 0 a W 9 u L S U y M E F s b C U y M G F n Z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S E l W J T I w a W 5 m Z W N 0 a W 9 u c 1 9 O d W 1 i Z X I l M j B v Z i U y M G 5 l d y U y M E h J V i U y M G l u Z m V j d G l v b n N f U G 9 w d W x h d G l v b i 0 l M j B B b G w l M j B h Z 2 V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S E l W J T I w a W 5 m Z W N 0 a W 9 u c 1 9 O d W 1 i Z X I l M j B v Z i U y M G 5 l d y U y M E h J V i U y M G l u Z m V j d G l v b n N f U G 9 w d W x h d G l v b i 0 l M j B B b G w l M j B h Z 2 V z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I S V Y l M j B p b m Z l Y 3 R p b 2 5 z X 0 5 1 b W J l c i U y M G 9 m J T I w b m V 3 J T I w S E l W J T I w a W 5 m Z W N 0 a W 9 u c 1 9 Q b 3 B 1 b G F 0 a W 9 u L S U y M E F s b C U y M G F n Z X M v V X N 1 b m k l Q z Q l O T l 0 b y U y M G l u b m U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J T I w b G l 2 a W 5 n J T I w d 2 l 0 a C U y M E h J V l 9 I S V Y l M j B Q c m V 2 Y W x l b m N l X 1 B v c H V s Y X R p b 2 4 t J T I w Q W R 1 b H R z J T I w K D E 1 L T Q 5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D l U M T c 6 N T I 6 N T M u M D c y O T c 1 N F o i I C 8 + P E V u d H J 5 I F R 5 c G U 9 I k Z p b G x D b 2 x 1 b W 5 U e X B l c y I g V m F s d W U 9 I n N C Z 1 l H Q m d Z R 0 J n W U d C Z 1 l H Q m d Z R 0 J n W U d C Z 1 l H Q m d Z R 0 J n W U d C Z z 0 9 I i A v P j x F b n R y e S B U e X B l P S J G a W x s Q 2 9 s d W 1 u T m F t Z X M i I F Z h b H V l P S J z W y Z x d W 9 0 O 1 J l Z 2 l v b i Z x d W 9 0 O y w m c X V v d D s x O T k w J n F 1 b 3 Q 7 L C Z x d W 9 0 O y A x O T k x J n F 1 b 3 Q 7 L C Z x d W 9 0 O y A x O T k y J n F 1 b 3 Q 7 L C Z x d W 9 0 O y A x O T k z J n F 1 b 3 Q 7 L C Z x d W 9 0 O y A x O T k 0 J n F 1 b 3 Q 7 L C Z x d W 9 0 O y A x O T k 1 J n F 1 b 3 Q 7 L C Z x d W 9 0 O y A x O T k 2 J n F 1 b 3 Q 7 L C Z x d W 9 0 O y A x O T k 3 J n F 1 b 3 Q 7 L C Z x d W 9 0 O y A x O T k 4 J n F 1 b 3 Q 7 L C Z x d W 9 0 O y A x O T k 5 J n F 1 b 3 Q 7 L C Z x d W 9 0 O y A y M D A w J n F 1 b 3 Q 7 L C Z x d W 9 0 O y A y M D A x J n F 1 b 3 Q 7 L C Z x d W 9 0 O y A y M D A y J n F 1 b 3 Q 7 L C Z x d W 9 0 O y A y M D A z J n F 1 b 3 Q 7 L C Z x d W 9 0 O y A y M D A 0 J n F 1 b 3 Q 7 L C Z x d W 9 0 O y A y M D A 1 J n F 1 b 3 Q 7 L C Z x d W 9 0 O y A y M D A 2 J n F 1 b 3 Q 7 L C Z x d W 9 0 O y A y M D A 3 J n F 1 b 3 Q 7 L C Z x d W 9 0 O y A y M D A 4 J n F 1 b 3 Q 7 L C Z x d W 9 0 O y A y M D A 5 J n F 1 b 3 Q 7 L C Z x d W 9 0 O y A y M D E w J n F 1 b 3 Q 7 L C Z x d W 9 0 O y A y M D E x J n F 1 b 3 Q 7 L C Z x d W 9 0 O y A y M D E y J n F 1 b 3 Q 7 L C Z x d W 9 0 O y A y M D E z J n F 1 b 3 Q 7 L C Z x d W 9 0 O y A y M D E 0 J n F 1 b 3 Q 7 L C Z x d W 9 0 O y A y M D E 1 J n F 1 b 3 Q 7 L C Z x d W 9 0 O y A y M D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S B s a X Z p b m c g d 2 l 0 a C B I S V Z f S E l W I F B y Z X Z h b G V u Y 2 V f U G 9 w d W x h d G l v b i 0 g Q W R 1 b H R z I C g x N S 0 0 O S k v W m 1 p Z W 5 p b 2 5 v I H R 5 c D E u e 1 J l Z 2 l v b i w w f S Z x d W 9 0 O y w m c X V v d D t T Z W N 0 a W 9 u M S 9 Q Z W 9 w b G U g b G l 2 a W 5 n I H d p d G g g S E l W X 0 h J V i B Q c m V 2 Y W x l b m N l X 1 B v c H V s Y X R p b 2 4 t I E F k d W x 0 c y A o M T U t N D k p L 1 p t a W V u a W 9 u b y B 0 e X A x L n s x O T k w L D F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x O T k x L D R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x O T k y L D d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x O T k z L D E w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T k 5 N C w x M 3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E 5 O T U s M T Z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x O T k 2 L D E 5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T k 5 N y w y M n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E 5 O T g s M j V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x O T k 5 L D I 4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j A w M C w z M X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D E s M z R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y M D A y L D M 3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j A w M y w 0 M H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D Q s N D N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y M D A 1 L D Q 2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j A w N i w 0 O X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D c s N T J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y M D A 4 L D U 1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j A w O S w 1 O H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T A s N j F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y M D E x L D Y 0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j A x M i w 2 N 3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T M s N z B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y M D E 0 L D c z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j A x N S w 3 N n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T Y s N z l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Z W 9 w b G U g b G l 2 a W 5 n I H d p d G g g S E l W X 0 h J V i B Q c m V 2 Y W x l b m N l X 1 B v c H V s Y X R p b 2 4 t I E F k d W x 0 c y A o M T U t N D k p L 1 p t a W V u a W 9 u b y B 0 e X A x L n t S Z W d p b 2 4 s M H 0 m c X V v d D s s J n F 1 b 3 Q 7 U 2 V j d G l v b j E v U G V v c G x l I G x p d m l u Z y B 3 a X R o I E h J V l 9 I S V Y g U H J l d m F s Z W 5 j Z V 9 Q b 3 B 1 b G F 0 a W 9 u L S B B Z H V s d H M g K D E 1 L T Q 5 K S 9 a b W l l b m l v b m 8 g d H l w M S 5 7 M T k 5 M C w x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T k 5 M S w 0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T k 5 M i w 3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T k 5 M y w x M H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E 5 O T Q s M T N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x O T k 1 L D E 2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T k 5 N i w x O X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E 5 O T c s M j J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x O T k 4 L D I 1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T k 5 O S w y O H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D A s M z F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y M D A x L D M 0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j A w M i w z N 3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D M s N D B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y M D A 0 L D Q z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j A w N S w 0 N n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D Y s N D l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y M D A 3 L D U y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j A w O C w 1 N X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D k s N T h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y M D E w L D Y x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j A x M S w 2 N H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T I s N j d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y M D E z L D c w f S Z x d W 9 0 O y w m c X V v d D t T Z W N 0 a W 9 u M S 9 Q Z W 9 w b G U g b G l 2 a W 5 n I H d p d G g g S E l W X 0 h J V i B Q c m V 2 Y W x l b m N l X 1 B v c H V s Y X R p b 2 4 t I E F k d W x 0 c y A o M T U t N D k p L 1 p t a W V u a W 9 u b y B 0 e X A x L n s g M j A x N C w 3 M 3 0 m c X V v d D s s J n F 1 b 3 Q 7 U 2 V j d G l v b j E v U G V v c G x l I G x p d m l u Z y B 3 a X R o I E h J V l 9 I S V Y g U H J l d m F s Z W 5 j Z V 9 Q b 3 B 1 b G F 0 a W 9 u L S B B Z H V s d H M g K D E 1 L T Q 5 K S 9 a b W l l b m l v b m 8 g d H l w M S 5 7 I D I w M T U s N z Z 9 J n F 1 b 3 Q 7 L C Z x d W 9 0 O 1 N l Y 3 R p b 2 4 x L 1 B l b 3 B s Z S B s a X Z p b m c g d 2 l 0 a C B I S V Z f S E l W I F B y Z X Z h b G V u Y 2 V f U G 9 w d W x h d G l v b i 0 g Q W R 1 b H R z I C g x N S 0 0 O S k v W m 1 p Z W 5 p b 2 5 v I H R 5 c D E u e y A y M D E 2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v c G x l J T I w b G l 2 a W 5 n J T I w d 2 l 0 a C U y M E h J V l 9 I S V Y l M j B Q c m V 2 Y W x l b m N l X 1 B v c H V s Y X R p b 2 4 t J T I w Q W R 1 b H R z J T I w K D E 1 L T Q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l M j B s a X Z p b m c l M j B 3 a X R o J T I w S E l W X 0 h J V i U y M F B y Z X Z h b G V u Y 2 V f U G 9 w d W x h d G l v b i 0 l M j B B Z H V s d H M l M j A o M T U t N D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U y M G x p d m l u Z y U y M H d p d G g l M j B I S V Z f S E l W J T I w U H J l d m F s Z W 5 j Z V 9 Q b 3 B 1 b G F 0 a W 9 u L S U y M E F k d W x 0 c y U y M C g x N S 0 0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l M j B s a X Z p b m c l M j B 3 a X R o J T I w S E l W X 0 h J V i U y M F B y Z X Z h b G V u Y 2 V f U G 9 w d W x h d G l v b i 0 l M j B B Z H V s d H M l M j A o M T U t N D k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l M j B s a X Z p b m c l M j B 3 a X R o J T I w S E l W X 0 h J V i U y M F B y Z X Z h b G V u Y 2 V f U G 9 w d W x h d G l v b i 0 l M j B B Z H V s d H M l M j A o M T U t N D k p L 1 V z d W 5 p J U M 0 J T k 5 d G 8 l M j B p b m 5 l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R F M t c m V s Y X R l Z C U y M G R l Y X R o c 1 9 O d W 1 i Z X I l M j B v Z i U y M E F J R F M t c m V s Y X R l Z C U y M G R l Y X R o c 1 9 Q b 3 B 1 b G F 0 a W 9 u L S U y M E F s b C U y M G F n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A 5 V D E 3 O j U 1 O j Q x L j k 5 O T M x O T R a I i A v P j x F b n R y e S B U e X B l P S J G a W x s Q 2 9 s d W 1 u V H l w Z X M i I F Z h b H V l P S J z Q m d Z R 0 J n W U R B d 0 1 E Q X d N R E F 3 T U R B d 0 1 E Q X d N R E F 3 T U R B d 0 1 E Q X c 9 P S I g L z 4 8 R W 5 0 c n k g V H l w Z T 0 i R m l s b E N v b H V t b k 5 h b W V z I i B W Y W x 1 Z T 0 i c 1 s m c X V v d D t S Z W d p b 2 4 m c X V v d D s s J n F 1 b 3 Q 7 M T k 5 M C Z x d W 9 0 O y w m c X V v d D s g M T k 5 M S Z x d W 9 0 O y w m c X V v d D s g M T k 5 M i Z x d W 9 0 O y w m c X V v d D s g M T k 5 M y Z x d W 9 0 O y w m c X V v d D s x O T k 0 J n F 1 b 3 Q 7 L C Z x d W 9 0 O z E 5 O T U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l E U y 1 y Z W x h d G V k I G R l Y X R o c 1 9 O d W 1 i Z X I g b 2 Y g Q U l E U y 1 y Z W x h d G V k I G R l Y X R o c 1 9 Q b 3 B 1 b G F 0 a W 9 u L S B B b G w g Y W d l c y 9 a b W l l b m l v b m 8 g d H l w M S 5 7 U m V n a W 9 u L D B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E 5 O T A s M X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I D E 5 O T E s N H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I D E 5 O T I s N 3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I D E 5 O T M s M T B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E 5 O T Q s M T N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E 5 O T U s M T Z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E 5 O T Y s M T l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E 5 O T c s M j J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E 5 O T g s M j V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E 5 O T k s M j h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D A s M z F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D E s M z R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D I s M z d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D M s N D B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D Q s N D N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D U s N D Z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D Y s N D l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D c s N T J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D g s N T V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D k s N T h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T A s N j F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T E s N j R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T I s N j d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T M s N z B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T Q s N z N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T U s N z Z 9 J n F 1 b 3 Q 7 L C Z x d W 9 0 O 1 N l Y 3 R p b 2 4 x L 0 F J R F M t c m V s Y X R l Z C B k Z W F 0 a H N f T n V t Y m V y I G 9 m I E F J R F M t c m V s Y X R l Z C B k Z W F 0 a H N f U G 9 w d W x h d G l v b i 0 g Q W x s I G F n Z X M v W m 1 p Z W 5 p b 2 5 v I H R 5 c D E u e z I w M T Y s N z l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B S U R T L X J l b G F 0 Z W Q g Z G V h d G h z X 0 5 1 b W J l c i B v Z i B B S U R T L X J l b G F 0 Z W Q g Z G V h d G h z X 1 B v c H V s Y X R p b 2 4 t I E F s b C B h Z 2 V z L 1 p t a W V u a W 9 u b y B 0 e X A x L n t S Z W d p b 2 4 s M H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T k 5 M C w x f S Z x d W 9 0 O y w m c X V v d D t T Z W N 0 a W 9 u M S 9 B S U R T L X J l b G F 0 Z W Q g Z G V h d G h z X 0 5 1 b W J l c i B v Z i B B S U R T L X J l b G F 0 Z W Q g Z G V h d G h z X 1 B v c H V s Y X R p b 2 4 t I E F s b C B h Z 2 V z L 1 p t a W V u a W 9 u b y B 0 e X A x L n s g M T k 5 M S w 0 f S Z x d W 9 0 O y w m c X V v d D t T Z W N 0 a W 9 u M S 9 B S U R T L X J l b G F 0 Z W Q g Z G V h d G h z X 0 5 1 b W J l c i B v Z i B B S U R T L X J l b G F 0 Z W Q g Z G V h d G h z X 1 B v c H V s Y X R p b 2 4 t I E F s b C B h Z 2 V z L 1 p t a W V u a W 9 u b y B 0 e X A x L n s g M T k 5 M i w 3 f S Z x d W 9 0 O y w m c X V v d D t T Z W N 0 a W 9 u M S 9 B S U R T L X J l b G F 0 Z W Q g Z G V h d G h z X 0 5 1 b W J l c i B v Z i B B S U R T L X J l b G F 0 Z W Q g Z G V h d G h z X 1 B v c H V s Y X R p b 2 4 t I E F s b C B h Z 2 V z L 1 p t a W V u a W 9 u b y B 0 e X A x L n s g M T k 5 M y w x M H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T k 5 N C w x M 3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T k 5 N S w x N n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T k 5 N i w x O X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T k 5 N y w y M n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T k 5 O C w y N X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T k 5 O S w y O H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w M C w z M X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w M S w z N H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w M i w z N 3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w M y w 0 M H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w N C w 0 M 3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w N S w 0 N n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w N i w 0 O X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w N y w 1 M n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w O C w 1 N X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w O S w 1 O H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x M C w 2 M X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x M S w 2 N H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x M i w 2 N 3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x M y w 3 M H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x N C w 3 M 3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x N S w 3 N n 0 m c X V v d D s s J n F 1 b 3 Q 7 U 2 V j d G l v b j E v Q U l E U y 1 y Z W x h d G V k I G R l Y X R o c 1 9 O d W 1 i Z X I g b 2 Y g Q U l E U y 1 y Z W x h d G V k I G R l Y X R o c 1 9 Q b 3 B 1 b G F 0 a W 9 u L S B B b G w g Y W d l c y 9 a b W l l b m l v b m 8 g d H l w M S 5 7 M j A x N i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R F M t c m V s Y X R l Z C U y M G R l Y X R o c 1 9 O d W 1 i Z X I l M j B v Z i U y M E F J R F M t c m V s Y X R l Z C U y M G R l Y X R o c 1 9 Q b 3 B 1 b G F 0 a W 9 u L S U y M E F s b C U y M G F n Z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E U y 1 y Z W x h d G V k J T I w Z G V h d G h z X 0 5 1 b W J l c i U y M G 9 m J T I w Q U l E U y 1 y Z W x h d G V k J T I w Z G V h d G h z X 1 B v c H V s Y X R p b 2 4 t J T I w Q W x s J T I w Y W d l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U R T L X J l b G F 0 Z W Q l M j B k Z W F 0 a H N f T n V t Y m V y J T I w b 2 Y l M j B B S U R T L X J l b G F 0 Z W Q l M j B k Z W F 0 a H N f U G 9 w d W x h d G l v b i 0 l M j B B b G w l M j B h Z 2 V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E U y 1 y Z W x h d G V k J T I w Z G V h d G h z X 0 5 1 b W J l c i U y M G 9 m J T I w Q U l E U y 1 y Z W x h d G V k J T I w Z G V h d G h z X 1 B v c H V s Y X R p b 2 4 t J T I w Q W x s J T I w Y W d l c y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E U y 1 y Z W x h d G V k J T I w Z G V h d G h z X 0 5 1 b W J l c i U y M G 9 m J T I w Q U l E U y 1 y Z W x h d G V k J T I w Z G V h d G h z X 1 B v c H V s Y X R p b 2 4 t J T I w Q W x s J T I w Y W d l c y 9 V c 3 V u a S V D N C U 5 O X R v J T I w a W 5 u Z S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U R T L X J l b G F 0 Z W Q l M j B k Z W F 0 a H N f Q U l E U y U y M G 9 y c G h h b n M l M j A o M C 0 x N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A 5 V D E 4 O j A z O j Q x L j Q 3 N D k y N D N a I i A v P j x F b n R y e S B U e X B l P S J G a W x s Q 2 9 s d W 1 u V H l w Z X M i I F Z h b H V l P S J z Q m d Z R 0 J n W U d C Z 1 l H Q m d Z R 0 J n W U d C Z 1 l H Q m d Z R 0 J n W U d C Z 1 l H Q m c 9 P S I g L z 4 8 R W 5 0 c n k g V H l w Z T 0 i R m l s b E N v b H V t b k 5 h b W V z I i B W Y W x 1 Z T 0 i c 1 s m c X V v d D t S Z W d p b 2 4 m c X V v d D s s J n F 1 b 3 Q 7 M T k 5 M C Z x d W 9 0 O y w m c X V v d D s g M T k 5 M S Z x d W 9 0 O y w m c X V v d D s g M T k 5 M i Z x d W 9 0 O y w m c X V v d D s g M T k 5 M y Z x d W 9 0 O y w m c X V v d D s g M T k 5 N C Z x d W 9 0 O y w m c X V v d D s g M T k 5 N S Z x d W 9 0 O y w m c X V v d D s g M T k 5 N i Z x d W 9 0 O y w m c X V v d D s g M T k 5 N y Z x d W 9 0 O y w m c X V v d D s g M T k 5 O C Z x d W 9 0 O y w m c X V v d D s g M T k 5 O S Z x d W 9 0 O y w m c X V v d D s g M j A w M C Z x d W 9 0 O y w m c X V v d D s g M j A w M S Z x d W 9 0 O y w m c X V v d D s g M j A w M i Z x d W 9 0 O y w m c X V v d D s g M j A w M y Z x d W 9 0 O y w m c X V v d D s g M j A w N C Z x d W 9 0 O y w m c X V v d D s g M j A w N S Z x d W 9 0 O y w m c X V v d D s g M j A w N i Z x d W 9 0 O y w m c X V v d D s g M j A w N y Z x d W 9 0 O y w m c X V v d D s g M j A w O C Z x d W 9 0 O y w m c X V v d D s g M j A w O S Z x d W 9 0 O y w m c X V v d D s g M j A x M C Z x d W 9 0 O y w m c X V v d D s g M j A x M S Z x d W 9 0 O y w m c X V v d D s g M j A x M i Z x d W 9 0 O y w m c X V v d D s g M j A x M y Z x d W 9 0 O y w m c X V v d D s g M j A x N C Z x d W 9 0 O y w m c X V v d D s g M j A x N S Z x d W 9 0 O y w m c X V v d D s g M j A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U R T L X J l b G F 0 Z W Q g Z G V h d G h z X 0 F J R F M g b 3 J w a G F u c y A o M C 0 x N y k v W m 1 p Z W 5 p b 2 5 v I H R 5 c D E u e 1 J l Z 2 l v b i w w f S Z x d W 9 0 O y w m c X V v d D t T Z W N 0 a W 9 u M S 9 B S U R T L X J l b G F 0 Z W Q g Z G V h d G h z X 0 F J R F M g b 3 J w a G F u c y A o M C 0 x N y k v W m 1 p Z W 5 p b 2 5 v I H R 5 c D E u e z E 5 O T A s M X 0 m c X V v d D s s J n F 1 b 3 Q 7 U 2 V j d G l v b j E v Q U l E U y 1 y Z W x h d G V k I G R l Y X R o c 1 9 B S U R T I G 9 y c G h h b n M g K D A t M T c p L 1 p t a W V u a W 9 u b y B 0 e X A x L n s g M T k 5 M S w 0 f S Z x d W 9 0 O y w m c X V v d D t T Z W N 0 a W 9 u M S 9 B S U R T L X J l b G F 0 Z W Q g Z G V h d G h z X 0 F J R F M g b 3 J w a G F u c y A o M C 0 x N y k v W m 1 p Z W 5 p b 2 5 v I H R 5 c D E u e y A x O T k y L D d 9 J n F 1 b 3 Q 7 L C Z x d W 9 0 O 1 N l Y 3 R p b 2 4 x L 0 F J R F M t c m V s Y X R l Z C B k Z W F 0 a H N f Q U l E U y B v c n B o Y W 5 z I C g w L T E 3 K S 9 a b W l l b m l v b m 8 g d H l w M S 5 7 I D E 5 O T M s M T B 9 J n F 1 b 3 Q 7 L C Z x d W 9 0 O 1 N l Y 3 R p b 2 4 x L 0 F J R F M t c m V s Y X R l Z C B k Z W F 0 a H N f Q U l E U y B v c n B o Y W 5 z I C g w L T E 3 K S 9 a b W l l b m l v b m 8 g d H l w M S 5 7 I D E 5 O T Q s M T N 9 J n F 1 b 3 Q 7 L C Z x d W 9 0 O 1 N l Y 3 R p b 2 4 x L 0 F J R F M t c m V s Y X R l Z C B k Z W F 0 a H N f Q U l E U y B v c n B o Y W 5 z I C g w L T E 3 K S 9 a b W l l b m l v b m 8 g d H l w M S 5 7 I D E 5 O T U s M T Z 9 J n F 1 b 3 Q 7 L C Z x d W 9 0 O 1 N l Y 3 R p b 2 4 x L 0 F J R F M t c m V s Y X R l Z C B k Z W F 0 a H N f Q U l E U y B v c n B o Y W 5 z I C g w L T E 3 K S 9 a b W l l b m l v b m 8 g d H l w M S 5 7 I D E 5 O T Y s M T l 9 J n F 1 b 3 Q 7 L C Z x d W 9 0 O 1 N l Y 3 R p b 2 4 x L 0 F J R F M t c m V s Y X R l Z C B k Z W F 0 a H N f Q U l E U y B v c n B o Y W 5 z I C g w L T E 3 K S 9 a b W l l b m l v b m 8 g d H l w M S 5 7 I D E 5 O T c s M j J 9 J n F 1 b 3 Q 7 L C Z x d W 9 0 O 1 N l Y 3 R p b 2 4 x L 0 F J R F M t c m V s Y X R l Z C B k Z W F 0 a H N f Q U l E U y B v c n B o Y W 5 z I C g w L T E 3 K S 9 a b W l l b m l v b m 8 g d H l w M S 5 7 I D E 5 O T g s M j V 9 J n F 1 b 3 Q 7 L C Z x d W 9 0 O 1 N l Y 3 R p b 2 4 x L 0 F J R F M t c m V s Y X R l Z C B k Z W F 0 a H N f Q U l E U y B v c n B o Y W 5 z I C g w L T E 3 K S 9 a b W l l b m l v b m 8 g d H l w M S 5 7 I D E 5 O T k s M j h 9 J n F 1 b 3 Q 7 L C Z x d W 9 0 O 1 N l Y 3 R p b 2 4 x L 0 F J R F M t c m V s Y X R l Z C B k Z W F 0 a H N f Q U l E U y B v c n B o Y W 5 z I C g w L T E 3 K S 9 a b W l l b m l v b m 8 g d H l w M S 5 7 I D I w M D A s M z F 9 J n F 1 b 3 Q 7 L C Z x d W 9 0 O 1 N l Y 3 R p b 2 4 x L 0 F J R F M t c m V s Y X R l Z C B k Z W F 0 a H N f Q U l E U y B v c n B o Y W 5 z I C g w L T E 3 K S 9 a b W l l b m l v b m 8 g d H l w M S 5 7 I D I w M D E s M z R 9 J n F 1 b 3 Q 7 L C Z x d W 9 0 O 1 N l Y 3 R p b 2 4 x L 0 F J R F M t c m V s Y X R l Z C B k Z W F 0 a H N f Q U l E U y B v c n B o Y W 5 z I C g w L T E 3 K S 9 a b W l l b m l v b m 8 g d H l w M S 5 7 I D I w M D I s M z d 9 J n F 1 b 3 Q 7 L C Z x d W 9 0 O 1 N l Y 3 R p b 2 4 x L 0 F J R F M t c m V s Y X R l Z C B k Z W F 0 a H N f Q U l E U y B v c n B o Y W 5 z I C g w L T E 3 K S 9 a b W l l b m l v b m 8 g d H l w M S 5 7 I D I w M D M s N D B 9 J n F 1 b 3 Q 7 L C Z x d W 9 0 O 1 N l Y 3 R p b 2 4 x L 0 F J R F M t c m V s Y X R l Z C B k Z W F 0 a H N f Q U l E U y B v c n B o Y W 5 z I C g w L T E 3 K S 9 a b W l l b m l v b m 8 g d H l w M S 5 7 I D I w M D Q s N D N 9 J n F 1 b 3 Q 7 L C Z x d W 9 0 O 1 N l Y 3 R p b 2 4 x L 0 F J R F M t c m V s Y X R l Z C B k Z W F 0 a H N f Q U l E U y B v c n B o Y W 5 z I C g w L T E 3 K S 9 a b W l l b m l v b m 8 g d H l w M S 5 7 I D I w M D U s N D Z 9 J n F 1 b 3 Q 7 L C Z x d W 9 0 O 1 N l Y 3 R p b 2 4 x L 0 F J R F M t c m V s Y X R l Z C B k Z W F 0 a H N f Q U l E U y B v c n B o Y W 5 z I C g w L T E 3 K S 9 a b W l l b m l v b m 8 g d H l w M S 5 7 I D I w M D Y s N D l 9 J n F 1 b 3 Q 7 L C Z x d W 9 0 O 1 N l Y 3 R p b 2 4 x L 0 F J R F M t c m V s Y X R l Z C B k Z W F 0 a H N f Q U l E U y B v c n B o Y W 5 z I C g w L T E 3 K S 9 a b W l l b m l v b m 8 g d H l w M S 5 7 I D I w M D c s N T J 9 J n F 1 b 3 Q 7 L C Z x d W 9 0 O 1 N l Y 3 R p b 2 4 x L 0 F J R F M t c m V s Y X R l Z C B k Z W F 0 a H N f Q U l E U y B v c n B o Y W 5 z I C g w L T E 3 K S 9 a b W l l b m l v b m 8 g d H l w M S 5 7 I D I w M D g s N T V 9 J n F 1 b 3 Q 7 L C Z x d W 9 0 O 1 N l Y 3 R p b 2 4 x L 0 F J R F M t c m V s Y X R l Z C B k Z W F 0 a H N f Q U l E U y B v c n B o Y W 5 z I C g w L T E 3 K S 9 a b W l l b m l v b m 8 g d H l w M S 5 7 I D I w M D k s N T h 9 J n F 1 b 3 Q 7 L C Z x d W 9 0 O 1 N l Y 3 R p b 2 4 x L 0 F J R F M t c m V s Y X R l Z C B k Z W F 0 a H N f Q U l E U y B v c n B o Y W 5 z I C g w L T E 3 K S 9 a b W l l b m l v b m 8 g d H l w M S 5 7 I D I w M T A s N j F 9 J n F 1 b 3 Q 7 L C Z x d W 9 0 O 1 N l Y 3 R p b 2 4 x L 0 F J R F M t c m V s Y X R l Z C B k Z W F 0 a H N f Q U l E U y B v c n B o Y W 5 z I C g w L T E 3 K S 9 a b W l l b m l v b m 8 g d H l w M S 5 7 I D I w M T E s N j R 9 J n F 1 b 3 Q 7 L C Z x d W 9 0 O 1 N l Y 3 R p b 2 4 x L 0 F J R F M t c m V s Y X R l Z C B k Z W F 0 a H N f Q U l E U y B v c n B o Y W 5 z I C g w L T E 3 K S 9 a b W l l b m l v b m 8 g d H l w M S 5 7 I D I w M T I s N j d 9 J n F 1 b 3 Q 7 L C Z x d W 9 0 O 1 N l Y 3 R p b 2 4 x L 0 F J R F M t c m V s Y X R l Z C B k Z W F 0 a H N f Q U l E U y B v c n B o Y W 5 z I C g w L T E 3 K S 9 a b W l l b m l v b m 8 g d H l w M S 5 7 I D I w M T M s N z B 9 J n F 1 b 3 Q 7 L C Z x d W 9 0 O 1 N l Y 3 R p b 2 4 x L 0 F J R F M t c m V s Y X R l Z C B k Z W F 0 a H N f Q U l E U y B v c n B o Y W 5 z I C g w L T E 3 K S 9 a b W l l b m l v b m 8 g d H l w M S 5 7 I D I w M T Q s N z N 9 J n F 1 b 3 Q 7 L C Z x d W 9 0 O 1 N l Y 3 R p b 2 4 x L 0 F J R F M t c m V s Y X R l Z C B k Z W F 0 a H N f Q U l E U y B v c n B o Y W 5 z I C g w L T E 3 K S 9 a b W l l b m l v b m 8 g d H l w M S 5 7 I D I w M T U s N z Z 9 J n F 1 b 3 Q 7 L C Z x d W 9 0 O 1 N l Y 3 R p b 2 4 x L 0 F J R F M t c m V s Y X R l Z C B k Z W F 0 a H N f Q U l E U y B v c n B o Y W 5 z I C g w L T E 3 K S 9 a b W l l b m l v b m 8 g d H l w M S 5 7 I D I w M T Y s N z l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B S U R T L X J l b G F 0 Z W Q g Z G V h d G h z X 0 F J R F M g b 3 J w a G F u c y A o M C 0 x N y k v W m 1 p Z W 5 p b 2 5 v I H R 5 c D E u e 1 J l Z 2 l v b i w w f S Z x d W 9 0 O y w m c X V v d D t T Z W N 0 a W 9 u M S 9 B S U R T L X J l b G F 0 Z W Q g Z G V h d G h z X 0 F J R F M g b 3 J w a G F u c y A o M C 0 x N y k v W m 1 p Z W 5 p b 2 5 v I H R 5 c D E u e z E 5 O T A s M X 0 m c X V v d D s s J n F 1 b 3 Q 7 U 2 V j d G l v b j E v Q U l E U y 1 y Z W x h d G V k I G R l Y X R o c 1 9 B S U R T I G 9 y c G h h b n M g K D A t M T c p L 1 p t a W V u a W 9 u b y B 0 e X A x L n s g M T k 5 M S w 0 f S Z x d W 9 0 O y w m c X V v d D t T Z W N 0 a W 9 u M S 9 B S U R T L X J l b G F 0 Z W Q g Z G V h d G h z X 0 F J R F M g b 3 J w a G F u c y A o M C 0 x N y k v W m 1 p Z W 5 p b 2 5 v I H R 5 c D E u e y A x O T k y L D d 9 J n F 1 b 3 Q 7 L C Z x d W 9 0 O 1 N l Y 3 R p b 2 4 x L 0 F J R F M t c m V s Y X R l Z C B k Z W F 0 a H N f Q U l E U y B v c n B o Y W 5 z I C g w L T E 3 K S 9 a b W l l b m l v b m 8 g d H l w M S 5 7 I D E 5 O T M s M T B 9 J n F 1 b 3 Q 7 L C Z x d W 9 0 O 1 N l Y 3 R p b 2 4 x L 0 F J R F M t c m V s Y X R l Z C B k Z W F 0 a H N f Q U l E U y B v c n B o Y W 5 z I C g w L T E 3 K S 9 a b W l l b m l v b m 8 g d H l w M S 5 7 I D E 5 O T Q s M T N 9 J n F 1 b 3 Q 7 L C Z x d W 9 0 O 1 N l Y 3 R p b 2 4 x L 0 F J R F M t c m V s Y X R l Z C B k Z W F 0 a H N f Q U l E U y B v c n B o Y W 5 z I C g w L T E 3 K S 9 a b W l l b m l v b m 8 g d H l w M S 5 7 I D E 5 O T U s M T Z 9 J n F 1 b 3 Q 7 L C Z x d W 9 0 O 1 N l Y 3 R p b 2 4 x L 0 F J R F M t c m V s Y X R l Z C B k Z W F 0 a H N f Q U l E U y B v c n B o Y W 5 z I C g w L T E 3 K S 9 a b W l l b m l v b m 8 g d H l w M S 5 7 I D E 5 O T Y s M T l 9 J n F 1 b 3 Q 7 L C Z x d W 9 0 O 1 N l Y 3 R p b 2 4 x L 0 F J R F M t c m V s Y X R l Z C B k Z W F 0 a H N f Q U l E U y B v c n B o Y W 5 z I C g w L T E 3 K S 9 a b W l l b m l v b m 8 g d H l w M S 5 7 I D E 5 O T c s M j J 9 J n F 1 b 3 Q 7 L C Z x d W 9 0 O 1 N l Y 3 R p b 2 4 x L 0 F J R F M t c m V s Y X R l Z C B k Z W F 0 a H N f Q U l E U y B v c n B o Y W 5 z I C g w L T E 3 K S 9 a b W l l b m l v b m 8 g d H l w M S 5 7 I D E 5 O T g s M j V 9 J n F 1 b 3 Q 7 L C Z x d W 9 0 O 1 N l Y 3 R p b 2 4 x L 0 F J R F M t c m V s Y X R l Z C B k Z W F 0 a H N f Q U l E U y B v c n B o Y W 5 z I C g w L T E 3 K S 9 a b W l l b m l v b m 8 g d H l w M S 5 7 I D E 5 O T k s M j h 9 J n F 1 b 3 Q 7 L C Z x d W 9 0 O 1 N l Y 3 R p b 2 4 x L 0 F J R F M t c m V s Y X R l Z C B k Z W F 0 a H N f Q U l E U y B v c n B o Y W 5 z I C g w L T E 3 K S 9 a b W l l b m l v b m 8 g d H l w M S 5 7 I D I w M D A s M z F 9 J n F 1 b 3 Q 7 L C Z x d W 9 0 O 1 N l Y 3 R p b 2 4 x L 0 F J R F M t c m V s Y X R l Z C B k Z W F 0 a H N f Q U l E U y B v c n B o Y W 5 z I C g w L T E 3 K S 9 a b W l l b m l v b m 8 g d H l w M S 5 7 I D I w M D E s M z R 9 J n F 1 b 3 Q 7 L C Z x d W 9 0 O 1 N l Y 3 R p b 2 4 x L 0 F J R F M t c m V s Y X R l Z C B k Z W F 0 a H N f Q U l E U y B v c n B o Y W 5 z I C g w L T E 3 K S 9 a b W l l b m l v b m 8 g d H l w M S 5 7 I D I w M D I s M z d 9 J n F 1 b 3 Q 7 L C Z x d W 9 0 O 1 N l Y 3 R p b 2 4 x L 0 F J R F M t c m V s Y X R l Z C B k Z W F 0 a H N f Q U l E U y B v c n B o Y W 5 z I C g w L T E 3 K S 9 a b W l l b m l v b m 8 g d H l w M S 5 7 I D I w M D M s N D B 9 J n F 1 b 3 Q 7 L C Z x d W 9 0 O 1 N l Y 3 R p b 2 4 x L 0 F J R F M t c m V s Y X R l Z C B k Z W F 0 a H N f Q U l E U y B v c n B o Y W 5 z I C g w L T E 3 K S 9 a b W l l b m l v b m 8 g d H l w M S 5 7 I D I w M D Q s N D N 9 J n F 1 b 3 Q 7 L C Z x d W 9 0 O 1 N l Y 3 R p b 2 4 x L 0 F J R F M t c m V s Y X R l Z C B k Z W F 0 a H N f Q U l E U y B v c n B o Y W 5 z I C g w L T E 3 K S 9 a b W l l b m l v b m 8 g d H l w M S 5 7 I D I w M D U s N D Z 9 J n F 1 b 3 Q 7 L C Z x d W 9 0 O 1 N l Y 3 R p b 2 4 x L 0 F J R F M t c m V s Y X R l Z C B k Z W F 0 a H N f Q U l E U y B v c n B o Y W 5 z I C g w L T E 3 K S 9 a b W l l b m l v b m 8 g d H l w M S 5 7 I D I w M D Y s N D l 9 J n F 1 b 3 Q 7 L C Z x d W 9 0 O 1 N l Y 3 R p b 2 4 x L 0 F J R F M t c m V s Y X R l Z C B k Z W F 0 a H N f Q U l E U y B v c n B o Y W 5 z I C g w L T E 3 K S 9 a b W l l b m l v b m 8 g d H l w M S 5 7 I D I w M D c s N T J 9 J n F 1 b 3 Q 7 L C Z x d W 9 0 O 1 N l Y 3 R p b 2 4 x L 0 F J R F M t c m V s Y X R l Z C B k Z W F 0 a H N f Q U l E U y B v c n B o Y W 5 z I C g w L T E 3 K S 9 a b W l l b m l v b m 8 g d H l w M S 5 7 I D I w M D g s N T V 9 J n F 1 b 3 Q 7 L C Z x d W 9 0 O 1 N l Y 3 R p b 2 4 x L 0 F J R F M t c m V s Y X R l Z C B k Z W F 0 a H N f Q U l E U y B v c n B o Y W 5 z I C g w L T E 3 K S 9 a b W l l b m l v b m 8 g d H l w M S 5 7 I D I w M D k s N T h 9 J n F 1 b 3 Q 7 L C Z x d W 9 0 O 1 N l Y 3 R p b 2 4 x L 0 F J R F M t c m V s Y X R l Z C B k Z W F 0 a H N f Q U l E U y B v c n B o Y W 5 z I C g w L T E 3 K S 9 a b W l l b m l v b m 8 g d H l w M S 5 7 I D I w M T A s N j F 9 J n F 1 b 3 Q 7 L C Z x d W 9 0 O 1 N l Y 3 R p b 2 4 x L 0 F J R F M t c m V s Y X R l Z C B k Z W F 0 a H N f Q U l E U y B v c n B o Y W 5 z I C g w L T E 3 K S 9 a b W l l b m l v b m 8 g d H l w M S 5 7 I D I w M T E s N j R 9 J n F 1 b 3 Q 7 L C Z x d W 9 0 O 1 N l Y 3 R p b 2 4 x L 0 F J R F M t c m V s Y X R l Z C B k Z W F 0 a H N f Q U l E U y B v c n B o Y W 5 z I C g w L T E 3 K S 9 a b W l l b m l v b m 8 g d H l w M S 5 7 I D I w M T I s N j d 9 J n F 1 b 3 Q 7 L C Z x d W 9 0 O 1 N l Y 3 R p b 2 4 x L 0 F J R F M t c m V s Y X R l Z C B k Z W F 0 a H N f Q U l E U y B v c n B o Y W 5 z I C g w L T E 3 K S 9 a b W l l b m l v b m 8 g d H l w M S 5 7 I D I w M T M s N z B 9 J n F 1 b 3 Q 7 L C Z x d W 9 0 O 1 N l Y 3 R p b 2 4 x L 0 F J R F M t c m V s Y X R l Z C B k Z W F 0 a H N f Q U l E U y B v c n B o Y W 5 z I C g w L T E 3 K S 9 a b W l l b m l v b m 8 g d H l w M S 5 7 I D I w M T Q s N z N 9 J n F 1 b 3 Q 7 L C Z x d W 9 0 O 1 N l Y 3 R p b 2 4 x L 0 F J R F M t c m V s Y X R l Z C B k Z W F 0 a H N f Q U l E U y B v c n B o Y W 5 z I C g w L T E 3 K S 9 a b W l l b m l v b m 8 g d H l w M S 5 7 I D I w M T U s N z Z 9 J n F 1 b 3 Q 7 L C Z x d W 9 0 O 1 N l Y 3 R p b 2 4 x L 0 F J R F M t c m V s Y X R l Z C B k Z W F 0 a H N f Q U l E U y B v c n B o Y W 5 z I C g w L T E 3 K S 9 a b W l l b m l v b m 8 g d H l w M S 5 7 I D I w M T Y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S U R T L X J l b G F 0 Z W Q l M j B k Z W F 0 a H N f Q U l E U y U y M G 9 y c G h h b n M l M j A o M C 0 x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E U y 1 y Z W x h d G V k J T I w Z G V h d G h z X 0 F J R F M l M j B v c n B o Y W 5 z J T I w K D A t M T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R F M t c m V s Y X R l Z C U y M G R l Y X R o c 1 9 B S U R T J T I w b 3 J w a G F u c y U y M C g w L T E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R F M t c m V s Y X R l Z C U y M G R l Y X R o c 1 9 B S U R T J T I w b 3 J w a G F u c y U y M C g w L T E 3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E U y 1 y Z W x h d G V k J T I w Z G V h d G h z X 0 F J R F M l M j B v c n B o Y W 5 z J T I w K D A t M T c p L 1 V z d W 5 p J U M 0 J T k 5 d G 8 l M j B p b m 5 l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Z W F 0 b W V u d C U y M G N h c 2 N h Z G V f U G V v c G x l J T I w b G l 2 a W 5 n J T I w d 2 l 0 a C U y M E h J V i U y M H d o b y U y M G t u b 3 c l M j B 0 a G V p c i U y M H N 0 Y X R 1 c y U y M C g l M j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w O V Q x O D o w N j o x M i 4 4 M T U y M z g x W i I g L z 4 8 R W 5 0 c n k g V H l w Z T 0 i R m l s b E N v b H V t b l R 5 c G V z I i B W Y W x 1 Z T 0 i c 0 J n T U Q i I C 8 + P E V u d H J 5 I F R 5 c G U 9 I k Z p b G x D b 2 x 1 b W 5 O Y W 1 l c y I g V m F s d W U 9 I n N b J n F 1 b 3 Q 7 U m V n a W 9 u J n F 1 b 3 Q 7 L C Z x d W 9 0 O z I w M T U m c X V v d D s s J n F 1 b 3 Q 7 M j A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Z W F 0 b W V u d C B j Y X N j Y W R l X 1 B l b 3 B s Z S B s a X Z p b m c g d 2 l 0 a C B I S V Y g d 2 h v I G t u b 3 c g d G h l a X I g c 3 R h d H V z I C g l K S 9 a b W l l b m l v b m 8 g d H l w M S 5 7 U m V n a W 9 u L D B 9 J n F 1 b 3 Q 7 L C Z x d W 9 0 O 1 N l Y 3 R p b 2 4 x L 1 R y Z W F 0 b W V u d C B j Y X N j Y W R l X 1 B l b 3 B s Z S B s a X Z p b m c g d 2 l 0 a C B I S V Y g d 2 h v I G t u b 3 c g d G h l a X I g c 3 R h d H V z I C g l K S 9 a b W l l b m l v b m 8 g d H l w M S 5 7 M j A x N S w x f S Z x d W 9 0 O y w m c X V v d D t T Z W N 0 a W 9 u M S 9 U c m V h d G 1 l b n Q g Y 2 F z Y 2 F k Z V 9 Q Z W 9 w b G U g b G l 2 a W 5 n I H d p d G g g S E l W I H d o b y B r b m 9 3 I H R o Z W l y I H N 0 Y X R 1 c y A o J S k v W m 1 p Z W 5 p b 2 5 v I H R 5 c D E u e z I w M T Y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H J l Y X R t Z W 5 0 I G N h c 2 N h Z G V f U G V v c G x l I G x p d m l u Z y B 3 a X R o I E h J V i B 3 a G 8 g a 2 5 v d y B 0 a G V p c i B z d G F 0 d X M g K C U p L 1 p t a W V u a W 9 u b y B 0 e X A x L n t S Z W d p b 2 4 s M H 0 m c X V v d D s s J n F 1 b 3 Q 7 U 2 V j d G l v b j E v V H J l Y X R t Z W 5 0 I G N h c 2 N h Z G V f U G V v c G x l I G x p d m l u Z y B 3 a X R o I E h J V i B 3 a G 8 g a 2 5 v d y B 0 a G V p c i B z d G F 0 d X M g K C U p L 1 p t a W V u a W 9 u b y B 0 e X A x L n s y M D E 1 L D F 9 J n F 1 b 3 Q 7 L C Z x d W 9 0 O 1 N l Y 3 R p b 2 4 x L 1 R y Z W F 0 b W V u d C B j Y X N j Y W R l X 1 B l b 3 B s Z S B s a X Z p b m c g d 2 l 0 a C B I S V Y g d 2 h v I G t u b 3 c g d G h l a X I g c 3 R h d H V z I C g l K S 9 a b W l l b m l v b m 8 g d H l w M S 5 7 M j A x N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l Y X R t Z W 5 0 J T I w Y 2 F z Y 2 F k Z V 9 Q Z W 9 w b G U l M j B s a X Z p b m c l M j B 3 a X R o J T I w S E l W J T I w d 2 h v J T I w a 2 5 v d y U y M H R o Z W l y J T I w c 3 R h d H V z J T I w K C U y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Y X R t Z W 5 0 J T I w Y 2 F z Y 2 F k Z V 9 Q Z W 9 w b G U l M j B s a X Z p b m c l M j B 3 a X R o J T I w S E l W J T I w d 2 h v J T I w a 2 5 v d y U y M H R o Z W l y J T I w c 3 R h d H V z J T I w K C U y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Y X R t Z W 5 0 J T I w Y 2 F z Y 2 F k Z V 9 Q Z W 9 w b G U l M j B s a X Z p b m c l M j B 3 a X R o J T I w S E l W J T I w d 2 h v J T I w a 2 5 v d y U y M H R o Z W l y J T I w c 3 R h d H V z J T I w K C U y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V h d G 1 l b n Q l M j B j Y X N j Y W R l X 1 B l b 3 B s Z S U y M G x p d m l u Z y U y M H d p d G g l M j B I S V Y l M j B 3 a G 8 l M j B r b m 9 3 J T I w d G h l a X I l M j B z d G F 0 d X M l M j A o J T I 1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Y X R t Z W 5 0 J T I w Y 2 F z Y 2 F k Z V 9 Q Z W 9 w b G U l M j B s a X Z p b m c l M j B 3 a X R o J T I w S E l W J T I w d 2 h v J T I w a 2 5 v d y U y M H R o Z W l y J T I w c 3 R h d H V z J T I w K C U y N S k v V X N 1 b m k l Q z Q l O T l 0 b y U y M G l u b m U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Y X R t Z W 5 0 J T I w Y 2 F z Y 2 F k Z V 9 Q Z W 9 w b G U l M j B s a X Z p b m c l M j B 3 a X R o J T I w S E l W J T I w c m V j Z W l 2 a W 5 n J T I w Q V J U J T I w K C U y N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A 5 V D E 4 O j A 5 O j I z L j g 4 O D g 1 M T B a I i A v P j x F b n R y e S B U e X B l P S J G a W x s Q 2 9 s d W 1 u V H l w Z X M i I F Z h b H V l P S J z Q m d N R E F 3 T U R B d 0 0 9 I i A v P j x F b n R y e S B U e X B l P S J G a W x s Q 2 9 s d W 1 u T m F t Z X M i I F Z h b H V l P S J z W y Z x d W 9 0 O 1 J l Z 2 l v b i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l Y X R t Z W 5 0 I G N h c 2 N h Z G V f U G V v c G x l I G x p d m l u Z y B 3 a X R o I E h J V i B y Z W N l a X Z p b m c g Q V J U I C g l K S 9 a b W l l b m l v b m 8 g d H l w M S 5 7 U m V n a W 9 u L D B 9 J n F 1 b 3 Q 7 L C Z x d W 9 0 O 1 N l Y 3 R p b 2 4 x L 1 R y Z W F 0 b W V u d C B j Y X N j Y W R l X 1 B l b 3 B s Z S B s a X Z p b m c g d 2 l 0 a C B I S V Y g c m V j Z W l 2 a W 5 n I E F S V C A o J S k v W m 1 p Z W 5 p b 2 5 v I H R 5 c D E u e z I w M T A s M X 0 m c X V v d D s s J n F 1 b 3 Q 7 U 2 V j d G l v b j E v V H J l Y X R t Z W 5 0 I G N h c 2 N h Z G V f U G V v c G x l I G x p d m l u Z y B 3 a X R o I E h J V i B y Z W N l a X Z p b m c g Q V J U I C g l K S 9 a b W l l b m l v b m 8 g d H l w M S 5 7 M j A x M S w 0 f S Z x d W 9 0 O y w m c X V v d D t T Z W N 0 a W 9 u M S 9 U c m V h d G 1 l b n Q g Y 2 F z Y 2 F k Z V 9 Q Z W 9 w b G U g b G l 2 a W 5 n I H d p d G g g S E l W I H J l Y 2 V p d m l u Z y B B U l Q g K C U p L 1 p t a W V u a W 9 u b y B 0 e X A x L n s y M D E y L D d 9 J n F 1 b 3 Q 7 L C Z x d W 9 0 O 1 N l Y 3 R p b 2 4 x L 1 R y Z W F 0 b W V u d C B j Y X N j Y W R l X 1 B l b 3 B s Z S B s a X Z p b m c g d 2 l 0 a C B I S V Y g c m V j Z W l 2 a W 5 n I E F S V C A o J S k v W m 1 p Z W 5 p b 2 5 v I H R 5 c D E u e z I w M T M s M T B 9 J n F 1 b 3 Q 7 L C Z x d W 9 0 O 1 N l Y 3 R p b 2 4 x L 1 R y Z W F 0 b W V u d C B j Y X N j Y W R l X 1 B l b 3 B s Z S B s a X Z p b m c g d 2 l 0 a C B I S V Y g c m V j Z W l 2 a W 5 n I E F S V C A o J S k v W m 1 p Z W 5 p b 2 5 v I H R 5 c D E u e z I w M T Q s M T N 9 J n F 1 b 3 Q 7 L C Z x d W 9 0 O 1 N l Y 3 R p b 2 4 x L 1 R y Z W F 0 b W V u d C B j Y X N j Y W R l X 1 B l b 3 B s Z S B s a X Z p b m c g d 2 l 0 a C B I S V Y g c m V j Z W l 2 a W 5 n I E F S V C A o J S k v W m 1 p Z W 5 p b 2 5 v I H R 5 c D E u e z I w M T U s M T Z 9 J n F 1 b 3 Q 7 L C Z x d W 9 0 O 1 N l Y 3 R p b 2 4 x L 1 R y Z W F 0 b W V u d C B j Y X N j Y W R l X 1 B l b 3 B s Z S B s a X Z p b m c g d 2 l 0 a C B I S V Y g c m V j Z W l 2 a W 5 n I E F S V C A o J S k v W m 1 p Z W 5 p b 2 5 v I H R 5 c D E u e z I w M T Y s M T l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y Z W F 0 b W V u d C B j Y X N j Y W R l X 1 B l b 3 B s Z S B s a X Z p b m c g d 2 l 0 a C B I S V Y g c m V j Z W l 2 a W 5 n I E F S V C A o J S k v W m 1 p Z W 5 p b 2 5 v I H R 5 c D E u e 1 J l Z 2 l v b i w w f S Z x d W 9 0 O y w m c X V v d D t T Z W N 0 a W 9 u M S 9 U c m V h d G 1 l b n Q g Y 2 F z Y 2 F k Z V 9 Q Z W 9 w b G U g b G l 2 a W 5 n I H d p d G g g S E l W I H J l Y 2 V p d m l u Z y B B U l Q g K C U p L 1 p t a W V u a W 9 u b y B 0 e X A x L n s y M D E w L D F 9 J n F 1 b 3 Q 7 L C Z x d W 9 0 O 1 N l Y 3 R p b 2 4 x L 1 R y Z W F 0 b W V u d C B j Y X N j Y W R l X 1 B l b 3 B s Z S B s a X Z p b m c g d 2 l 0 a C B I S V Y g c m V j Z W l 2 a W 5 n I E F S V C A o J S k v W m 1 p Z W 5 p b 2 5 v I H R 5 c D E u e z I w M T E s N H 0 m c X V v d D s s J n F 1 b 3 Q 7 U 2 V j d G l v b j E v V H J l Y X R t Z W 5 0 I G N h c 2 N h Z G V f U G V v c G x l I G x p d m l u Z y B 3 a X R o I E h J V i B y Z W N l a X Z p b m c g Q V J U I C g l K S 9 a b W l l b m l v b m 8 g d H l w M S 5 7 M j A x M i w 3 f S Z x d W 9 0 O y w m c X V v d D t T Z W N 0 a W 9 u M S 9 U c m V h d G 1 l b n Q g Y 2 F z Y 2 F k Z V 9 Q Z W 9 w b G U g b G l 2 a W 5 n I H d p d G g g S E l W I H J l Y 2 V p d m l u Z y B B U l Q g K C U p L 1 p t a W V u a W 9 u b y B 0 e X A x L n s y M D E z L D E w f S Z x d W 9 0 O y w m c X V v d D t T Z W N 0 a W 9 u M S 9 U c m V h d G 1 l b n Q g Y 2 F z Y 2 F k Z V 9 Q Z W 9 w b G U g b G l 2 a W 5 n I H d p d G g g S E l W I H J l Y 2 V p d m l u Z y B B U l Q g K C U p L 1 p t a W V u a W 9 u b y B 0 e X A x L n s y M D E 0 L D E z f S Z x d W 9 0 O y w m c X V v d D t T Z W N 0 a W 9 u M S 9 U c m V h d G 1 l b n Q g Y 2 F z Y 2 F k Z V 9 Q Z W 9 w b G U g b G l 2 a W 5 n I H d p d G g g S E l W I H J l Y 2 V p d m l u Z y B B U l Q g K C U p L 1 p t a W V u a W 9 u b y B 0 e X A x L n s y M D E 1 L D E 2 f S Z x d W 9 0 O y w m c X V v d D t T Z W N 0 a W 9 u M S 9 U c m V h d G 1 l b n Q g Y 2 F z Y 2 F k Z V 9 Q Z W 9 w b G U g b G l 2 a W 5 n I H d p d G g g S E l W I H J l Y 2 V p d m l u Z y B B U l Q g K C U p L 1 p t a W V u a W 9 u b y B 0 e X A x L n s y M D E 2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l Y X R t Z W 5 0 J T I w Y 2 F z Y 2 F k Z V 9 Q Z W 9 w b G U l M j B s a X Z p b m c l M j B 3 a X R o J T I w S E l W J T I w c m V j Z W l 2 a W 5 n J T I w Q V J U J T I w K C U y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Y X R t Z W 5 0 J T I w Y 2 F z Y 2 F k Z V 9 Q Z W 9 w b G U l M j B s a X Z p b m c l M j B 3 a X R o J T I w S E l W J T I w c m V j Z W l 2 a W 5 n J T I w Q V J U J T I w K C U y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Y X R t Z W 5 0 J T I w Y 2 F z Y 2 F k Z V 9 Q Z W 9 w b G U l M j B s a X Z p b m c l M j B 3 a X R o J T I w S E l W J T I w c m V j Z W l 2 a W 5 n J T I w Q V J U J T I w K C U y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V h d G 1 l b n Q l M j B j Y X N j Y W R l X 1 B l b 3 B s Z S U y M G x p d m l u Z y U y M H d p d G g l M j B I S V Y l M j B y Z W N l a X Z p b m c l M j B B U l Q l M j A o J T I 1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Y X R t Z W 5 0 J T I w Y 2 F z Y 2 F k Z V 9 Q Z W 9 w b G U l M j B s a X Z p b m c l M j B 3 a X R o J T I w S E l W J T I w c m V j Z W l 2 a W 5 n J T I w Q V J U J T I w K C U y N S k v V X N 1 b m k l Q z Q l O T l 0 b y U y M G l u b m U l M j B r b 2 x 1 b W 5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p Q B s N W v N N s D w 9 d B V 8 7 G c A A A A A A g A A A A A A E G Y A A A A B A A A g A A A A B L R S d + t l U d M z h J / s v c B 1 C T P O S 0 5 8 Z 4 N U x w S + 9 G E D 2 M s A A A A A D o A A A A A C A A A g A A A A Y p v Z Y E n l v 4 R V g U z 0 F S L R k Q 0 D T 2 P v b D w 5 / C t C G z v B Z O t Q A A A A 5 9 L n M n e m i f 3 N 1 b 9 S b M w M K p R a h d q l E I G D n v O g f p G n x R o D B N p t G k 0 i 3 x d r w V l 1 P R Q I N Q w L s I V D W Z r 3 n 6 L E 1 L y N N f X T x 6 0 N W v G 4 5 D n H P Q 4 t + k F A A A A A D P 9 e f N h 9 L s q w B O I r M x q x + o i l B p 2 t B X c h P b R A y W r o G s z P z u K M + e / B b H W u p u W 3 T P 7 B w z g h k O T Y t d r h w B l 6 t G I X L g = = < / D a t a M a s h u p > 
</file>

<file path=customXml/itemProps1.xml><?xml version="1.0" encoding="utf-8"?>
<ds:datastoreItem xmlns:ds="http://schemas.openxmlformats.org/officeDocument/2006/customXml" ds:itemID="{3F11BB5B-9407-4421-95FC-09AE62FCE1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Śledziewska</dc:creator>
  <cp:lastModifiedBy>Aleksandra Śledziewska</cp:lastModifiedBy>
  <dcterms:created xsi:type="dcterms:W3CDTF">2018-04-09T17:41:31Z</dcterms:created>
  <dcterms:modified xsi:type="dcterms:W3CDTF">2018-04-12T16:01:48Z</dcterms:modified>
</cp:coreProperties>
</file>