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TestingandAnalysis/Rae2020/"/>
    </mc:Choice>
  </mc:AlternateContent>
  <xr:revisionPtr revIDLastSave="0" documentId="13_ncr:1_{A4985825-3724-F44F-BF32-4B004BE3D7E0}" xr6:coauthVersionLast="47" xr6:coauthVersionMax="47" xr10:uidLastSave="{00000000-0000-0000-0000-000000000000}"/>
  <bookViews>
    <workbookView xWindow="0" yWindow="460" windowWidth="21280" windowHeight="16420" xr2:uid="{A5A5248E-395E-C045-8A49-5AF639A6E1B0}"/>
  </bookViews>
  <sheets>
    <sheet name="SHPB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3" l="1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19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</calcChain>
</file>

<file path=xl/sharedStrings.xml><?xml version="1.0" encoding="utf-8"?>
<sst xmlns="http://schemas.openxmlformats.org/spreadsheetml/2006/main" count="206" uniqueCount="52">
  <si>
    <t>P (bar)</t>
  </si>
  <si>
    <t>Sample Length (mm)</t>
  </si>
  <si>
    <t>Sample Diameter (mm)</t>
  </si>
  <si>
    <t>Strength (MPa)</t>
  </si>
  <si>
    <t>Max. Stress (MPa)</t>
  </si>
  <si>
    <t>Strain Rate (/s)</t>
  </si>
  <si>
    <t>Failure Strain</t>
  </si>
  <si>
    <t>𝜇</t>
  </si>
  <si>
    <t>𝜎</t>
  </si>
  <si>
    <t>Elastic Modulus (GPa)</t>
  </si>
  <si>
    <t>Lithology</t>
  </si>
  <si>
    <t>Marlsburg Granite</t>
  </si>
  <si>
    <t>Maggia Gneiss (Parallel)</t>
  </si>
  <si>
    <t>Maggia Gneiss (Perpendicular)</t>
  </si>
  <si>
    <t>002</t>
  </si>
  <si>
    <t>003</t>
  </si>
  <si>
    <t>004</t>
  </si>
  <si>
    <t>005</t>
  </si>
  <si>
    <t>006</t>
  </si>
  <si>
    <t>001</t>
  </si>
  <si>
    <t>007</t>
  </si>
  <si>
    <t>Experiment ID</t>
  </si>
  <si>
    <t>009</t>
  </si>
  <si>
    <t>010</t>
  </si>
  <si>
    <t>011</t>
  </si>
  <si>
    <t>012</t>
  </si>
  <si>
    <t>014</t>
  </si>
  <si>
    <t>015</t>
  </si>
  <si>
    <t>016</t>
  </si>
  <si>
    <t>017</t>
  </si>
  <si>
    <t>018</t>
  </si>
  <si>
    <t>019</t>
  </si>
  <si>
    <t>008</t>
  </si>
  <si>
    <t>013</t>
  </si>
  <si>
    <t>020</t>
  </si>
  <si>
    <t>021</t>
  </si>
  <si>
    <t>022</t>
  </si>
  <si>
    <t>023</t>
  </si>
  <si>
    <t>024</t>
  </si>
  <si>
    <t>025</t>
  </si>
  <si>
    <t>026</t>
  </si>
  <si>
    <t>Intact or Failed</t>
  </si>
  <si>
    <t>(I/F)</t>
  </si>
  <si>
    <t>F</t>
  </si>
  <si>
    <t>I</t>
  </si>
  <si>
    <t>W (kJ/m^3)</t>
  </si>
  <si>
    <t>027</t>
  </si>
  <si>
    <t>Max. Strain</t>
  </si>
  <si>
    <t>Calculated Sample Mass (g)</t>
  </si>
  <si>
    <t>Max. Long. Inertial Stress (kPa)</t>
  </si>
  <si>
    <t>Max. Rad. Inertial Stress (kPa)</t>
  </si>
  <si>
    <t>Max. Hoop Inertial Stress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</si>
</sst>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454E-B5A0-9142-8833-765EEDB40114}">
  <dimension ref="A1:U65"/>
  <sheetViews>
    <sheetView tabSelected="1" workbookViewId="0">
      <pane xSplit="2" topLeftCell="P1" activePane="topRight" state="frozen"/>
      <selection pane="topRight" activeCell="S10" sqref="S10"/>
    </sheetView>
  </sheetViews>
  <sheetFormatPr baseColWidth="10" defaultRowHeight="16" x14ac:dyDescent="0.2"/>
  <cols>
    <col min="1" max="1" width="26.83203125" style="2" bestFit="1" customWidth="1"/>
    <col min="2" max="2" width="23.33203125" style="2" customWidth="1"/>
    <col min="3" max="3" width="6.6640625" style="2" bestFit="1" customWidth="1"/>
    <col min="4" max="4" width="18.6640625" style="2" bestFit="1" customWidth="1"/>
    <col min="5" max="5" width="21" style="2" bestFit="1" customWidth="1"/>
    <col min="6" max="6" width="24.33203125" style="2" bestFit="1" customWidth="1"/>
    <col min="7" max="7" width="14.1640625" style="2" bestFit="1" customWidth="1"/>
    <col min="8" max="8" width="10.33203125" style="2" customWidth="1"/>
    <col min="9" max="10" width="10" style="2" customWidth="1"/>
    <col min="11" max="11" width="11.33203125" style="2" customWidth="1"/>
    <col min="12" max="12" width="9.83203125" style="2" customWidth="1"/>
    <col min="13" max="13" width="9.5" style="2" customWidth="1"/>
    <col min="14" max="14" width="10.33203125" style="2" customWidth="1"/>
    <col min="15" max="15" width="12.6640625" style="2" customWidth="1"/>
    <col min="16" max="16" width="15.83203125" style="2" customWidth="1"/>
    <col min="17" max="17" width="11.33203125" style="2" customWidth="1"/>
    <col min="18" max="18" width="11" style="3" bestFit="1" customWidth="1"/>
    <col min="19" max="19" width="26.1640625" style="3" bestFit="1" customWidth="1"/>
    <col min="20" max="20" width="25.5" style="3" bestFit="1" customWidth="1"/>
    <col min="21" max="21" width="26.1640625" style="2" bestFit="1" customWidth="1"/>
    <col min="22" max="16384" width="10.83203125" style="2"/>
  </cols>
  <sheetData>
    <row r="1" spans="1:21" x14ac:dyDescent="0.2">
      <c r="A1" s="13" t="s">
        <v>10</v>
      </c>
      <c r="B1" s="1" t="s">
        <v>21</v>
      </c>
      <c r="C1" s="1" t="s">
        <v>0</v>
      </c>
      <c r="D1" s="1" t="s">
        <v>1</v>
      </c>
      <c r="E1" s="1" t="s">
        <v>2</v>
      </c>
      <c r="F1" s="18" t="s">
        <v>48</v>
      </c>
      <c r="G1" s="1" t="s">
        <v>41</v>
      </c>
      <c r="H1" s="24" t="s">
        <v>3</v>
      </c>
      <c r="I1" s="24"/>
      <c r="J1" s="24" t="s">
        <v>4</v>
      </c>
      <c r="K1" s="24"/>
      <c r="L1" s="24" t="s">
        <v>5</v>
      </c>
      <c r="M1" s="24"/>
      <c r="N1" s="24" t="s">
        <v>9</v>
      </c>
      <c r="O1" s="24"/>
      <c r="P1" s="1" t="s">
        <v>6</v>
      </c>
      <c r="Q1" s="1" t="s">
        <v>47</v>
      </c>
      <c r="R1" s="1" t="s">
        <v>45</v>
      </c>
      <c r="S1" s="17" t="s">
        <v>49</v>
      </c>
      <c r="T1" s="17" t="s">
        <v>50</v>
      </c>
      <c r="U1" s="17" t="s">
        <v>51</v>
      </c>
    </row>
    <row r="2" spans="1:21" x14ac:dyDescent="0.2">
      <c r="C2" s="3"/>
      <c r="D2" s="3"/>
      <c r="E2" s="3"/>
      <c r="F2" s="3"/>
      <c r="G2" s="3" t="s">
        <v>42</v>
      </c>
      <c r="H2" s="1" t="s">
        <v>7</v>
      </c>
      <c r="I2" s="3" t="s">
        <v>8</v>
      </c>
      <c r="J2" s="1" t="s">
        <v>7</v>
      </c>
      <c r="K2" s="3" t="s">
        <v>8</v>
      </c>
      <c r="L2" s="3" t="s">
        <v>7</v>
      </c>
      <c r="M2" s="3" t="s">
        <v>8</v>
      </c>
      <c r="N2" s="1" t="s">
        <v>7</v>
      </c>
      <c r="O2" s="3" t="s">
        <v>8</v>
      </c>
      <c r="P2" s="3"/>
      <c r="Q2" s="3"/>
      <c r="R2" s="1"/>
      <c r="S2" s="17"/>
      <c r="T2" s="17"/>
      <c r="U2" s="17"/>
    </row>
    <row r="3" spans="1:21" x14ac:dyDescent="0.2">
      <c r="A3" s="12" t="s">
        <v>11</v>
      </c>
      <c r="B3" s="14" t="s">
        <v>19</v>
      </c>
      <c r="C3" s="2">
        <v>4</v>
      </c>
      <c r="D3" s="2">
        <v>41.39</v>
      </c>
      <c r="E3" s="2">
        <v>41.17</v>
      </c>
      <c r="F3" s="16">
        <f>(((PI()*(E3/2)^2)*D3)/1000) * 2.623</f>
        <v>144.52578347039073</v>
      </c>
      <c r="G3" s="2" t="s">
        <v>43</v>
      </c>
      <c r="H3" s="16">
        <v>167.7</v>
      </c>
      <c r="I3" s="16">
        <v>3.4</v>
      </c>
      <c r="J3" s="16"/>
      <c r="K3" s="16"/>
      <c r="L3" s="16">
        <v>69.5</v>
      </c>
      <c r="M3" s="16">
        <v>8.4</v>
      </c>
      <c r="N3" s="16">
        <v>27.5</v>
      </c>
      <c r="O3" s="16">
        <v>0.1</v>
      </c>
      <c r="P3" s="2">
        <v>8.2000000000000007E-3</v>
      </c>
      <c r="R3" s="3">
        <v>638</v>
      </c>
      <c r="S3" s="16">
        <v>66.400000000000006</v>
      </c>
      <c r="T3" s="16">
        <v>162.5</v>
      </c>
      <c r="U3" s="16">
        <v>232.8</v>
      </c>
    </row>
    <row r="4" spans="1:21" x14ac:dyDescent="0.2">
      <c r="A4" s="12" t="s">
        <v>11</v>
      </c>
      <c r="B4" s="14" t="s">
        <v>14</v>
      </c>
      <c r="C4" s="2">
        <v>3.5</v>
      </c>
      <c r="D4" s="2">
        <v>40.85</v>
      </c>
      <c r="E4" s="2">
        <v>40.76</v>
      </c>
      <c r="F4" s="16">
        <f t="shared" ref="F4:F18" si="0">(((PI()*(E4/2)^2)*D4)/1000) * 2.623</f>
        <v>139.81333124326403</v>
      </c>
      <c r="G4" s="2" t="s">
        <v>43</v>
      </c>
      <c r="H4" s="16">
        <v>189.3</v>
      </c>
      <c r="I4" s="16">
        <v>0.2</v>
      </c>
      <c r="J4" s="16"/>
      <c r="K4" s="16"/>
      <c r="L4" s="16">
        <v>44.2</v>
      </c>
      <c r="M4" s="16">
        <v>5.2</v>
      </c>
      <c r="N4" s="16">
        <v>35.299999999999997</v>
      </c>
      <c r="O4" s="16">
        <v>0</v>
      </c>
      <c r="P4" s="2">
        <v>6.8999999999999999E-3</v>
      </c>
      <c r="R4" s="3">
        <v>620</v>
      </c>
      <c r="S4" s="16">
        <v>23.6</v>
      </c>
      <c r="T4" s="16">
        <v>57.8</v>
      </c>
      <c r="U4" s="16">
        <v>82.8</v>
      </c>
    </row>
    <row r="5" spans="1:21" x14ac:dyDescent="0.2">
      <c r="A5" s="12" t="s">
        <v>11</v>
      </c>
      <c r="B5" s="14" t="s">
        <v>15</v>
      </c>
      <c r="C5" s="2">
        <v>3</v>
      </c>
      <c r="D5" s="2">
        <v>40.71</v>
      </c>
      <c r="E5" s="2">
        <v>40.799999999999997</v>
      </c>
      <c r="F5" s="16">
        <f t="shared" si="0"/>
        <v>139.6077733732134</v>
      </c>
      <c r="G5" s="2" t="s">
        <v>43</v>
      </c>
      <c r="H5" s="16">
        <v>145.6</v>
      </c>
      <c r="I5" s="16">
        <v>0.4</v>
      </c>
      <c r="J5" s="16"/>
      <c r="K5" s="16"/>
      <c r="L5" s="16">
        <v>40</v>
      </c>
      <c r="M5" s="16">
        <v>4</v>
      </c>
      <c r="N5" s="16">
        <v>23.9</v>
      </c>
      <c r="O5" s="16">
        <v>0.1</v>
      </c>
      <c r="P5" s="2">
        <v>7.4000000000000003E-3</v>
      </c>
      <c r="R5" s="3">
        <v>529</v>
      </c>
      <c r="S5" s="16">
        <v>29.7</v>
      </c>
      <c r="T5" s="16">
        <v>72.8</v>
      </c>
      <c r="U5" s="16">
        <v>104.2</v>
      </c>
    </row>
    <row r="6" spans="1:21" x14ac:dyDescent="0.2">
      <c r="A6" s="12" t="s">
        <v>11</v>
      </c>
      <c r="B6" s="14" t="s">
        <v>16</v>
      </c>
      <c r="C6" s="2">
        <v>2.5</v>
      </c>
      <c r="D6" s="2">
        <v>40.96</v>
      </c>
      <c r="E6" s="2">
        <v>40.81</v>
      </c>
      <c r="F6" s="16">
        <f t="shared" si="0"/>
        <v>140.53396821373991</v>
      </c>
      <c r="G6" s="2" t="s">
        <v>43</v>
      </c>
      <c r="H6" s="16">
        <v>119.1</v>
      </c>
      <c r="I6" s="16">
        <v>0.8</v>
      </c>
      <c r="J6" s="16"/>
      <c r="K6" s="16"/>
      <c r="L6" s="16">
        <v>27</v>
      </c>
      <c r="M6" s="16">
        <v>5.4</v>
      </c>
      <c r="N6" s="16">
        <v>20.9</v>
      </c>
      <c r="O6" s="16">
        <v>0.1</v>
      </c>
      <c r="P6" s="2">
        <v>6.6E-3</v>
      </c>
      <c r="R6" s="3">
        <v>356</v>
      </c>
      <c r="S6" s="16">
        <v>29.2</v>
      </c>
      <c r="T6" s="16">
        <v>71.3</v>
      </c>
      <c r="U6" s="16">
        <v>102.2</v>
      </c>
    </row>
    <row r="7" spans="1:21" x14ac:dyDescent="0.2">
      <c r="A7" s="12" t="s">
        <v>11</v>
      </c>
      <c r="B7" s="15" t="s">
        <v>22</v>
      </c>
      <c r="C7" s="2">
        <v>2.8</v>
      </c>
      <c r="D7" s="2">
        <v>40.229999999999997</v>
      </c>
      <c r="E7" s="2">
        <v>41.11</v>
      </c>
      <c r="F7" s="16">
        <f t="shared" si="0"/>
        <v>140.06613927052018</v>
      </c>
      <c r="G7" s="2" t="s">
        <v>43</v>
      </c>
      <c r="H7" s="16">
        <v>132</v>
      </c>
      <c r="I7" s="16">
        <v>1.2</v>
      </c>
      <c r="J7" s="16"/>
      <c r="K7" s="16"/>
      <c r="L7" s="16">
        <v>52.7</v>
      </c>
      <c r="M7" s="16">
        <v>3.3</v>
      </c>
      <c r="N7" s="16">
        <v>17.5</v>
      </c>
      <c r="O7" s="16">
        <v>0.1</v>
      </c>
      <c r="P7" s="2">
        <v>1.06E-2</v>
      </c>
      <c r="R7" s="3">
        <v>602</v>
      </c>
      <c r="S7" s="16">
        <v>25.3</v>
      </c>
      <c r="T7" s="16">
        <v>61.9</v>
      </c>
      <c r="U7" s="16">
        <v>88.6</v>
      </c>
    </row>
    <row r="8" spans="1:21" x14ac:dyDescent="0.2">
      <c r="A8" s="12" t="s">
        <v>11</v>
      </c>
      <c r="B8" s="15" t="s">
        <v>23</v>
      </c>
      <c r="C8" s="2">
        <v>3.2</v>
      </c>
      <c r="D8" s="2">
        <v>40.6</v>
      </c>
      <c r="E8" s="2">
        <v>40.770000000000003</v>
      </c>
      <c r="F8" s="16">
        <f t="shared" si="0"/>
        <v>139.0258722217423</v>
      </c>
      <c r="G8" s="2" t="s">
        <v>43</v>
      </c>
      <c r="H8" s="16">
        <v>94.6</v>
      </c>
      <c r="I8" s="16">
        <v>2.4</v>
      </c>
      <c r="J8" s="16"/>
      <c r="K8" s="16"/>
      <c r="L8" s="16">
        <v>44.9</v>
      </c>
      <c r="M8" s="16">
        <v>6.7</v>
      </c>
      <c r="N8" s="16">
        <v>15.4</v>
      </c>
      <c r="O8" s="16">
        <v>0.1</v>
      </c>
      <c r="P8" s="2">
        <v>7.4000000000000003E-3</v>
      </c>
      <c r="R8" s="3">
        <v>331</v>
      </c>
      <c r="S8" s="16">
        <v>97.2</v>
      </c>
      <c r="T8" s="16">
        <v>237.9</v>
      </c>
      <c r="U8" s="16">
        <v>340.8</v>
      </c>
    </row>
    <row r="9" spans="1:21" x14ac:dyDescent="0.2">
      <c r="A9" s="12" t="s">
        <v>11</v>
      </c>
      <c r="B9" s="15" t="s">
        <v>24</v>
      </c>
      <c r="C9" s="2">
        <v>3.8</v>
      </c>
      <c r="D9" s="2">
        <v>40.5</v>
      </c>
      <c r="E9" s="2">
        <v>41.09</v>
      </c>
      <c r="F9" s="16">
        <f t="shared" si="0"/>
        <v>140.86901493658635</v>
      </c>
      <c r="G9" s="2" t="s">
        <v>43</v>
      </c>
      <c r="H9" s="16">
        <v>175.6</v>
      </c>
      <c r="I9" s="16">
        <v>1.4</v>
      </c>
      <c r="J9" s="16"/>
      <c r="K9" s="16"/>
      <c r="L9" s="16">
        <v>44</v>
      </c>
      <c r="M9" s="16">
        <v>6</v>
      </c>
      <c r="N9" s="16">
        <v>27.1</v>
      </c>
      <c r="O9" s="16">
        <v>0.1</v>
      </c>
      <c r="P9" s="2">
        <v>8.8000000000000005E-3</v>
      </c>
      <c r="R9" s="3">
        <v>652</v>
      </c>
      <c r="S9" s="16">
        <v>26.6</v>
      </c>
      <c r="T9" s="16">
        <v>65.099999999999994</v>
      </c>
      <c r="U9" s="16">
        <v>93.2</v>
      </c>
    </row>
    <row r="10" spans="1:21" s="21" customFormat="1" x14ac:dyDescent="0.2">
      <c r="A10" s="19" t="s">
        <v>11</v>
      </c>
      <c r="B10" s="20" t="s">
        <v>27</v>
      </c>
      <c r="C10" s="21">
        <v>5.5</v>
      </c>
      <c r="D10" s="21">
        <v>37.54</v>
      </c>
      <c r="E10" s="21">
        <v>41.12</v>
      </c>
      <c r="F10" s="22">
        <f t="shared" si="0"/>
        <v>130.76413708017463</v>
      </c>
      <c r="G10" s="21" t="s">
        <v>43</v>
      </c>
      <c r="H10" s="22">
        <v>204</v>
      </c>
      <c r="I10" s="22">
        <v>10</v>
      </c>
      <c r="J10" s="22"/>
      <c r="K10" s="22"/>
      <c r="L10" s="22">
        <v>124.4</v>
      </c>
      <c r="M10" s="22">
        <v>12.9</v>
      </c>
      <c r="N10" s="22">
        <v>21.5</v>
      </c>
      <c r="O10" s="22">
        <v>0.1</v>
      </c>
      <c r="P10" s="21">
        <v>1.3299999999999999E-2</v>
      </c>
      <c r="R10" s="23">
        <v>1135</v>
      </c>
      <c r="S10" s="22">
        <v>160.5</v>
      </c>
      <c r="T10" s="22">
        <v>392.8</v>
      </c>
      <c r="U10" s="22">
        <v>562.79999999999995</v>
      </c>
    </row>
    <row r="11" spans="1:21" x14ac:dyDescent="0.2">
      <c r="A11" s="12" t="s">
        <v>11</v>
      </c>
      <c r="B11" s="15" t="s">
        <v>29</v>
      </c>
      <c r="C11" s="2">
        <v>6</v>
      </c>
      <c r="D11" s="2">
        <v>21.35</v>
      </c>
      <c r="E11" s="2">
        <v>41.18</v>
      </c>
      <c r="F11" s="16">
        <f t="shared" si="0"/>
        <v>74.586243707795958</v>
      </c>
      <c r="G11" s="2" t="s">
        <v>43</v>
      </c>
      <c r="H11" s="16">
        <v>255.9</v>
      </c>
      <c r="I11" s="16">
        <v>6.3</v>
      </c>
      <c r="J11" s="16"/>
      <c r="K11" s="16"/>
      <c r="L11" s="16">
        <v>257.89999999999998</v>
      </c>
      <c r="M11" s="16">
        <v>25.3</v>
      </c>
      <c r="N11" s="16">
        <v>17.899999999999999</v>
      </c>
      <c r="O11" s="16">
        <v>0</v>
      </c>
      <c r="P11" s="2">
        <v>2.1899999999999999E-2</v>
      </c>
      <c r="R11" s="3">
        <v>2390</v>
      </c>
      <c r="S11" s="16">
        <v>306.2</v>
      </c>
      <c r="T11" s="16">
        <v>749.1</v>
      </c>
      <c r="U11" s="16">
        <v>1073.2</v>
      </c>
    </row>
    <row r="12" spans="1:21" x14ac:dyDescent="0.2">
      <c r="A12" s="12" t="s">
        <v>11</v>
      </c>
      <c r="B12" s="15" t="s">
        <v>31</v>
      </c>
      <c r="C12" s="2">
        <v>7</v>
      </c>
      <c r="D12" s="2">
        <v>16.14</v>
      </c>
      <c r="E12" s="2">
        <v>40.71</v>
      </c>
      <c r="F12" s="16">
        <f t="shared" si="0"/>
        <v>55.105368012266666</v>
      </c>
      <c r="G12" s="2" t="s">
        <v>43</v>
      </c>
      <c r="H12" s="16">
        <v>300.60000000000002</v>
      </c>
      <c r="I12" s="16">
        <v>7.6</v>
      </c>
      <c r="J12" s="16"/>
      <c r="K12" s="16"/>
      <c r="L12" s="16">
        <v>322.8</v>
      </c>
      <c r="M12" s="16">
        <v>44.5</v>
      </c>
      <c r="N12" s="16">
        <v>19.3</v>
      </c>
      <c r="O12" s="16">
        <v>0</v>
      </c>
      <c r="P12" s="2">
        <v>2.5600000000000001E-2</v>
      </c>
      <c r="R12" s="3">
        <v>3239</v>
      </c>
      <c r="S12" s="16">
        <v>752.6</v>
      </c>
      <c r="T12" s="16">
        <v>1841.7</v>
      </c>
      <c r="U12" s="16">
        <v>2638.4</v>
      </c>
    </row>
    <row r="13" spans="1:21" x14ac:dyDescent="0.2">
      <c r="A13" s="12" t="s">
        <v>11</v>
      </c>
      <c r="B13" s="15" t="s">
        <v>36</v>
      </c>
      <c r="C13" s="3">
        <v>3</v>
      </c>
      <c r="D13" s="3">
        <v>40.04</v>
      </c>
      <c r="E13" s="3">
        <v>40.61</v>
      </c>
      <c r="F13" s="16">
        <f t="shared" si="0"/>
        <v>136.03423533688544</v>
      </c>
      <c r="G13" s="3" t="s">
        <v>43</v>
      </c>
      <c r="H13" s="3">
        <v>158.6</v>
      </c>
      <c r="I13" s="3">
        <v>0.2</v>
      </c>
      <c r="J13" s="3"/>
      <c r="K13" s="3"/>
      <c r="L13" s="3">
        <v>40.1</v>
      </c>
      <c r="M13" s="3">
        <v>6</v>
      </c>
      <c r="N13" s="3">
        <v>24.8</v>
      </c>
      <c r="O13" s="3">
        <v>0.2</v>
      </c>
      <c r="P13" s="3">
        <v>9.5999999999999992E-3</v>
      </c>
      <c r="Q13" s="3"/>
      <c r="R13" s="2">
        <v>542</v>
      </c>
      <c r="S13" s="16">
        <v>41.5</v>
      </c>
      <c r="T13" s="16">
        <v>101.6</v>
      </c>
      <c r="U13" s="16">
        <v>145.6</v>
      </c>
    </row>
    <row r="14" spans="1:21" x14ac:dyDescent="0.2">
      <c r="A14" s="12" t="s">
        <v>11</v>
      </c>
      <c r="B14" s="15" t="s">
        <v>37</v>
      </c>
      <c r="C14" s="2">
        <v>3.5</v>
      </c>
      <c r="D14" s="3">
        <v>40.17</v>
      </c>
      <c r="E14" s="3">
        <v>40.56</v>
      </c>
      <c r="F14" s="16">
        <f t="shared" si="0"/>
        <v>136.14004704309664</v>
      </c>
      <c r="G14" s="3" t="s">
        <v>43</v>
      </c>
      <c r="H14" s="3">
        <v>163.1</v>
      </c>
      <c r="I14" s="3">
        <v>4.2</v>
      </c>
      <c r="J14" s="3"/>
      <c r="K14" s="3"/>
      <c r="L14" s="3">
        <v>41</v>
      </c>
      <c r="M14" s="3">
        <v>11.9</v>
      </c>
      <c r="N14" s="3">
        <v>23.8</v>
      </c>
      <c r="O14" s="3">
        <v>0.2</v>
      </c>
      <c r="P14" s="3">
        <v>1.4200000000000001E-2</v>
      </c>
      <c r="Q14" s="3"/>
      <c r="R14" s="2">
        <v>613</v>
      </c>
      <c r="S14" s="16">
        <v>35.6</v>
      </c>
      <c r="T14" s="16">
        <v>87</v>
      </c>
      <c r="U14" s="16">
        <v>124.7</v>
      </c>
    </row>
    <row r="15" spans="1:21" x14ac:dyDescent="0.2">
      <c r="A15" s="12" t="s">
        <v>11</v>
      </c>
      <c r="B15" s="15" t="s">
        <v>38</v>
      </c>
      <c r="C15" s="2">
        <v>4.5</v>
      </c>
      <c r="D15" s="3">
        <v>37.549999999999997</v>
      </c>
      <c r="E15" s="3">
        <v>39.549999999999997</v>
      </c>
      <c r="F15" s="16">
        <f t="shared" si="0"/>
        <v>121.00159329890333</v>
      </c>
      <c r="G15" s="3" t="s">
        <v>43</v>
      </c>
      <c r="H15" s="3">
        <v>237.7</v>
      </c>
      <c r="I15" s="3">
        <v>1.7</v>
      </c>
      <c r="J15" s="3"/>
      <c r="K15" s="3"/>
      <c r="L15" s="3">
        <v>78.099999999999994</v>
      </c>
      <c r="M15" s="3">
        <v>5</v>
      </c>
      <c r="N15" s="3">
        <v>33.1</v>
      </c>
      <c r="O15" s="3">
        <v>0.1</v>
      </c>
      <c r="P15" s="3">
        <v>1.47E-2</v>
      </c>
      <c r="Q15" s="3"/>
      <c r="R15" s="2">
        <v>1109</v>
      </c>
      <c r="S15" s="16">
        <v>46.8</v>
      </c>
      <c r="T15" s="16">
        <v>114.5</v>
      </c>
      <c r="U15" s="16">
        <v>164</v>
      </c>
    </row>
    <row r="16" spans="1:21" x14ac:dyDescent="0.2">
      <c r="A16" s="12" t="s">
        <v>11</v>
      </c>
      <c r="B16" s="15" t="s">
        <v>39</v>
      </c>
      <c r="C16" s="2">
        <v>5</v>
      </c>
      <c r="D16" s="3">
        <v>37.28</v>
      </c>
      <c r="E16" s="3">
        <v>39.590000000000003</v>
      </c>
      <c r="F16" s="16">
        <f t="shared" si="0"/>
        <v>120.37466157426313</v>
      </c>
      <c r="G16" s="3" t="s">
        <v>43</v>
      </c>
      <c r="H16" s="3">
        <v>261.10000000000002</v>
      </c>
      <c r="I16" s="3">
        <v>2.6</v>
      </c>
      <c r="J16" s="3"/>
      <c r="K16" s="3"/>
      <c r="L16" s="3">
        <v>97.9</v>
      </c>
      <c r="M16" s="3">
        <v>4</v>
      </c>
      <c r="N16" s="3">
        <v>37.1</v>
      </c>
      <c r="O16" s="3">
        <v>0.1</v>
      </c>
      <c r="P16" s="3">
        <v>1.32E-2</v>
      </c>
      <c r="Q16" s="3"/>
      <c r="R16" s="2">
        <v>1181</v>
      </c>
      <c r="S16" s="16">
        <v>123.1</v>
      </c>
      <c r="T16" s="16">
        <v>301.10000000000002</v>
      </c>
      <c r="U16" s="16">
        <v>431.4</v>
      </c>
    </row>
    <row r="17" spans="1:21" x14ac:dyDescent="0.2">
      <c r="A17" s="12" t="s">
        <v>11</v>
      </c>
      <c r="B17" s="15" t="s">
        <v>40</v>
      </c>
      <c r="C17" s="2">
        <v>6</v>
      </c>
      <c r="D17" s="3">
        <v>37.15</v>
      </c>
      <c r="E17" s="3">
        <v>39.479999999999997</v>
      </c>
      <c r="F17" s="16">
        <f t="shared" si="0"/>
        <v>119.28924175134085</v>
      </c>
      <c r="G17" s="3" t="s">
        <v>43</v>
      </c>
      <c r="H17" s="3">
        <v>270</v>
      </c>
      <c r="I17" s="3">
        <v>2.4</v>
      </c>
      <c r="J17" s="3"/>
      <c r="K17" s="3"/>
      <c r="L17" s="3">
        <v>127.3</v>
      </c>
      <c r="M17" s="3">
        <v>6.7</v>
      </c>
      <c r="N17" s="3">
        <v>33.5</v>
      </c>
      <c r="O17" s="3">
        <v>0.2</v>
      </c>
      <c r="P17" s="3">
        <v>1.49E-2</v>
      </c>
      <c r="Q17" s="3"/>
      <c r="R17" s="2">
        <v>1560</v>
      </c>
      <c r="S17" s="16">
        <v>165.8</v>
      </c>
      <c r="T17" s="16">
        <v>405.7</v>
      </c>
      <c r="U17" s="16">
        <v>581.29999999999995</v>
      </c>
    </row>
    <row r="18" spans="1:21" x14ac:dyDescent="0.2">
      <c r="A18" s="12" t="s">
        <v>11</v>
      </c>
      <c r="B18" s="15" t="s">
        <v>46</v>
      </c>
      <c r="C18" s="2">
        <v>7</v>
      </c>
      <c r="D18" s="3">
        <v>36.92</v>
      </c>
      <c r="E18" s="3">
        <v>39.520000000000003</v>
      </c>
      <c r="F18" s="16">
        <f t="shared" si="0"/>
        <v>118.79105411442775</v>
      </c>
      <c r="G18" s="3" t="s">
        <v>43</v>
      </c>
      <c r="H18" s="3">
        <v>275.5</v>
      </c>
      <c r="I18" s="3">
        <v>0.6</v>
      </c>
      <c r="J18" s="3"/>
      <c r="K18" s="3"/>
      <c r="L18" s="3">
        <v>161.69999999999999</v>
      </c>
      <c r="M18" s="3">
        <v>19.399999999999999</v>
      </c>
      <c r="N18" s="3">
        <v>28.6</v>
      </c>
      <c r="O18" s="3">
        <v>0.1</v>
      </c>
      <c r="P18" s="3">
        <v>1.5100000000000001E-2</v>
      </c>
      <c r="Q18" s="3"/>
      <c r="R18" s="2">
        <v>1859</v>
      </c>
      <c r="S18" s="16">
        <v>268.89999999999998</v>
      </c>
      <c r="T18" s="16">
        <v>658</v>
      </c>
      <c r="U18" s="16">
        <v>942.7</v>
      </c>
    </row>
    <row r="19" spans="1:21" x14ac:dyDescent="0.2">
      <c r="A19" s="4" t="s">
        <v>12</v>
      </c>
      <c r="B19" s="15" t="s">
        <v>19</v>
      </c>
      <c r="C19" s="3">
        <v>4</v>
      </c>
      <c r="D19" s="3">
        <v>42.11</v>
      </c>
      <c r="E19" s="3">
        <v>41.04</v>
      </c>
      <c r="F19" s="16">
        <f>(((PI()*(E19/2)^2)*D19)/1000) * 2.745</f>
        <v>152.90869286785772</v>
      </c>
      <c r="G19" s="3" t="s">
        <v>43</v>
      </c>
      <c r="H19" s="5">
        <v>201.7</v>
      </c>
      <c r="I19" s="5">
        <v>11.7</v>
      </c>
      <c r="J19" s="5"/>
      <c r="K19" s="5"/>
      <c r="L19" s="5">
        <v>76.3</v>
      </c>
      <c r="M19" s="5">
        <v>7.7</v>
      </c>
      <c r="N19" s="5">
        <v>31.4</v>
      </c>
      <c r="O19" s="5">
        <v>0.3</v>
      </c>
      <c r="P19" s="6">
        <v>1.2800000000000001E-2</v>
      </c>
      <c r="Q19" s="6"/>
      <c r="R19" s="7">
        <v>772</v>
      </c>
      <c r="S19" s="5">
        <v>34.4</v>
      </c>
      <c r="T19" s="5">
        <v>89.5</v>
      </c>
      <c r="U19" s="5">
        <v>129.80000000000001</v>
      </c>
    </row>
    <row r="20" spans="1:21" x14ac:dyDescent="0.2">
      <c r="A20" s="4" t="s">
        <v>12</v>
      </c>
      <c r="B20" s="14" t="s">
        <v>14</v>
      </c>
      <c r="C20" s="3">
        <v>3</v>
      </c>
      <c r="D20" s="3">
        <v>40.76</v>
      </c>
      <c r="E20" s="3">
        <v>41.44</v>
      </c>
      <c r="F20" s="16">
        <f t="shared" ref="F20:F62" si="1">(((PI()*(E20/2)^2)*D20)/1000) * 2.745</f>
        <v>150.90578851309982</v>
      </c>
      <c r="G20" s="3" t="s">
        <v>43</v>
      </c>
      <c r="H20" s="5">
        <v>175.5</v>
      </c>
      <c r="I20" s="5">
        <v>0.9</v>
      </c>
      <c r="J20" s="5"/>
      <c r="K20" s="5"/>
      <c r="L20" s="5">
        <v>39.299999999999997</v>
      </c>
      <c r="M20" s="5">
        <v>11.6</v>
      </c>
      <c r="N20" s="5">
        <v>29.3</v>
      </c>
      <c r="O20" s="5">
        <v>0.3</v>
      </c>
      <c r="P20" s="6">
        <v>9.4000000000000004E-3</v>
      </c>
      <c r="Q20" s="6"/>
      <c r="R20" s="7">
        <v>568</v>
      </c>
      <c r="S20" s="16">
        <v>36.200000000000003</v>
      </c>
      <c r="T20" s="16">
        <v>94.1</v>
      </c>
      <c r="U20" s="16">
        <v>136.5</v>
      </c>
    </row>
    <row r="21" spans="1:21" x14ac:dyDescent="0.2">
      <c r="A21" s="4" t="s">
        <v>12</v>
      </c>
      <c r="B21" s="14" t="s">
        <v>15</v>
      </c>
      <c r="C21" s="3">
        <v>2</v>
      </c>
      <c r="D21" s="3">
        <v>40.65</v>
      </c>
      <c r="E21" s="3">
        <v>41.67</v>
      </c>
      <c r="F21" s="16">
        <f t="shared" si="1"/>
        <v>152.17376330792985</v>
      </c>
      <c r="G21" s="3" t="s">
        <v>44</v>
      </c>
      <c r="H21" s="5"/>
      <c r="I21" s="5"/>
      <c r="J21" s="5">
        <v>105.8</v>
      </c>
      <c r="K21" s="5">
        <v>1.6</v>
      </c>
      <c r="L21" s="5">
        <v>24.9</v>
      </c>
      <c r="M21" s="5">
        <v>6.2</v>
      </c>
      <c r="N21" s="5">
        <v>17.8</v>
      </c>
      <c r="O21" s="5">
        <v>0.2</v>
      </c>
      <c r="P21" s="3"/>
      <c r="Q21" s="6">
        <v>7.7999999999999996E-3</v>
      </c>
      <c r="R21" s="7">
        <v>314</v>
      </c>
      <c r="S21" s="16">
        <v>26.2</v>
      </c>
      <c r="T21" s="16">
        <v>68.099999999999994</v>
      </c>
      <c r="U21" s="16">
        <v>98.9</v>
      </c>
    </row>
    <row r="22" spans="1:21" x14ac:dyDescent="0.2">
      <c r="A22" s="4" t="s">
        <v>12</v>
      </c>
      <c r="B22" s="14" t="s">
        <v>16</v>
      </c>
      <c r="C22" s="3">
        <v>2.5</v>
      </c>
      <c r="D22" s="3">
        <v>42.54</v>
      </c>
      <c r="E22" s="3">
        <v>41.52</v>
      </c>
      <c r="F22" s="16">
        <f t="shared" si="1"/>
        <v>158.10456346122365</v>
      </c>
      <c r="G22" s="3" t="s">
        <v>43</v>
      </c>
      <c r="H22" s="5">
        <v>129.6</v>
      </c>
      <c r="I22" s="5">
        <v>1.2</v>
      </c>
      <c r="J22" s="5"/>
      <c r="K22" s="5"/>
      <c r="L22" s="5">
        <v>34</v>
      </c>
      <c r="M22" s="5">
        <v>10.9</v>
      </c>
      <c r="N22" s="5">
        <v>17.8</v>
      </c>
      <c r="O22" s="5">
        <v>0.2</v>
      </c>
      <c r="P22" s="6">
        <v>1.0699999999999999E-2</v>
      </c>
      <c r="Q22" s="6"/>
      <c r="R22" s="7">
        <v>466</v>
      </c>
      <c r="S22" s="16">
        <v>26.7</v>
      </c>
      <c r="T22" s="16">
        <v>69.5</v>
      </c>
      <c r="U22" s="16">
        <v>100.9</v>
      </c>
    </row>
    <row r="23" spans="1:21" x14ac:dyDescent="0.2">
      <c r="A23" s="4" t="s">
        <v>12</v>
      </c>
      <c r="B23" s="14" t="s">
        <v>17</v>
      </c>
      <c r="C23" s="3">
        <v>3.5</v>
      </c>
      <c r="D23" s="3">
        <v>40.200000000000003</v>
      </c>
      <c r="E23" s="3">
        <v>41.03</v>
      </c>
      <c r="F23" s="16">
        <f t="shared" si="1"/>
        <v>145.90202418881069</v>
      </c>
      <c r="G23" s="3" t="s">
        <v>43</v>
      </c>
      <c r="H23" s="5">
        <v>196.6</v>
      </c>
      <c r="I23" s="5">
        <v>4.7</v>
      </c>
      <c r="J23" s="5"/>
      <c r="K23" s="5"/>
      <c r="L23" s="5">
        <v>63.1</v>
      </c>
      <c r="M23" s="5">
        <v>20.6</v>
      </c>
      <c r="N23" s="5">
        <v>23.3</v>
      </c>
      <c r="O23" s="5">
        <v>0.3</v>
      </c>
      <c r="P23" s="6">
        <v>1.3899999999999999E-2</v>
      </c>
      <c r="Q23" s="6"/>
      <c r="R23" s="7">
        <v>853</v>
      </c>
      <c r="S23" s="16">
        <v>33.200000000000003</v>
      </c>
      <c r="T23" s="16">
        <v>86.5</v>
      </c>
      <c r="U23" s="16">
        <v>125.5</v>
      </c>
    </row>
    <row r="24" spans="1:21" x14ac:dyDescent="0.2">
      <c r="A24" s="4" t="s">
        <v>12</v>
      </c>
      <c r="B24" s="14" t="s">
        <v>18</v>
      </c>
      <c r="C24" s="3">
        <v>4.5</v>
      </c>
      <c r="D24" s="3">
        <v>40.200000000000003</v>
      </c>
      <c r="E24" s="3">
        <v>41.23</v>
      </c>
      <c r="F24" s="16">
        <f t="shared" si="1"/>
        <v>147.32788451140817</v>
      </c>
      <c r="G24" s="3" t="s">
        <v>43</v>
      </c>
      <c r="H24" s="5">
        <v>263.5</v>
      </c>
      <c r="I24" s="5">
        <v>9.3000000000000007</v>
      </c>
      <c r="J24" s="5"/>
      <c r="K24" s="5"/>
      <c r="L24" s="5">
        <v>72.3</v>
      </c>
      <c r="M24" s="5">
        <v>8.1</v>
      </c>
      <c r="N24" s="5">
        <v>40.799999999999997</v>
      </c>
      <c r="O24" s="5">
        <v>0.3</v>
      </c>
      <c r="P24" s="6">
        <v>8.5000000000000006E-3</v>
      </c>
      <c r="Q24" s="6"/>
      <c r="R24" s="7">
        <v>1019</v>
      </c>
      <c r="S24" s="16">
        <v>30.8</v>
      </c>
      <c r="T24" s="16">
        <v>80.3</v>
      </c>
      <c r="U24" s="16">
        <v>116.5</v>
      </c>
    </row>
    <row r="25" spans="1:21" x14ac:dyDescent="0.2">
      <c r="A25" s="4" t="s">
        <v>12</v>
      </c>
      <c r="B25" s="14" t="s">
        <v>20</v>
      </c>
      <c r="C25" s="3">
        <v>5</v>
      </c>
      <c r="D25" s="3">
        <v>41.08</v>
      </c>
      <c r="E25" s="3">
        <v>41.49</v>
      </c>
      <c r="F25" s="16">
        <f t="shared" si="1"/>
        <v>152.45776005868285</v>
      </c>
      <c r="G25" s="3" t="s">
        <v>43</v>
      </c>
      <c r="H25" s="5">
        <v>257</v>
      </c>
      <c r="I25" s="5">
        <v>12.9</v>
      </c>
      <c r="J25" s="5"/>
      <c r="K25" s="5"/>
      <c r="L25" s="5">
        <v>130.19999999999999</v>
      </c>
      <c r="M25" s="5">
        <v>12.8</v>
      </c>
      <c r="N25" s="5">
        <v>32.5</v>
      </c>
      <c r="O25" s="5">
        <v>0.4</v>
      </c>
      <c r="P25" s="6">
        <v>1.6500000000000001E-2</v>
      </c>
      <c r="Q25" s="6"/>
      <c r="R25" s="7">
        <v>1280</v>
      </c>
      <c r="S25" s="16">
        <v>85.8</v>
      </c>
      <c r="T25" s="16">
        <v>223.3</v>
      </c>
      <c r="U25" s="16">
        <v>324</v>
      </c>
    </row>
    <row r="26" spans="1:21" x14ac:dyDescent="0.2">
      <c r="A26" s="4" t="s">
        <v>12</v>
      </c>
      <c r="B26" s="14" t="s">
        <v>32</v>
      </c>
      <c r="C26" s="3">
        <v>5.5</v>
      </c>
      <c r="D26" s="3">
        <v>40.93</v>
      </c>
      <c r="E26" s="3">
        <v>41.16</v>
      </c>
      <c r="F26" s="16">
        <f t="shared" si="1"/>
        <v>149.49432513467184</v>
      </c>
      <c r="G26" s="3" t="s">
        <v>43</v>
      </c>
      <c r="H26" s="5">
        <v>274.89999999999998</v>
      </c>
      <c r="I26" s="5">
        <v>2.2999999999999998</v>
      </c>
      <c r="J26" s="5"/>
      <c r="K26" s="5"/>
      <c r="L26" s="5">
        <v>123.1</v>
      </c>
      <c r="M26" s="5">
        <v>5</v>
      </c>
      <c r="N26" s="5">
        <v>35.9</v>
      </c>
      <c r="O26" s="5">
        <v>0.3</v>
      </c>
      <c r="P26" s="6">
        <v>1.3100000000000001E-2</v>
      </c>
      <c r="Q26" s="6"/>
      <c r="R26" s="7">
        <v>1377</v>
      </c>
      <c r="S26" s="16">
        <v>51.7</v>
      </c>
      <c r="T26" s="16">
        <v>134.5</v>
      </c>
      <c r="U26" s="16">
        <v>195.1</v>
      </c>
    </row>
    <row r="27" spans="1:21" x14ac:dyDescent="0.2">
      <c r="A27" s="4" t="s">
        <v>12</v>
      </c>
      <c r="B27" s="14" t="s">
        <v>22</v>
      </c>
      <c r="C27" s="3">
        <v>6</v>
      </c>
      <c r="D27" s="3">
        <v>41.97</v>
      </c>
      <c r="E27" s="3">
        <v>41.6</v>
      </c>
      <c r="F27" s="16">
        <f t="shared" si="1"/>
        <v>156.58777769541419</v>
      </c>
      <c r="G27" s="3" t="s">
        <v>43</v>
      </c>
      <c r="H27" s="5">
        <v>265.10000000000002</v>
      </c>
      <c r="I27" s="5">
        <v>5.7</v>
      </c>
      <c r="J27" s="5"/>
      <c r="K27" s="5"/>
      <c r="L27" s="5">
        <v>77.3</v>
      </c>
      <c r="M27" s="5">
        <v>7.6</v>
      </c>
      <c r="N27" s="5">
        <v>38.799999999999997</v>
      </c>
      <c r="O27" s="5">
        <v>0.3</v>
      </c>
      <c r="P27" s="6">
        <v>1.34E-2</v>
      </c>
      <c r="Q27" s="6"/>
      <c r="R27" s="7">
        <v>1148</v>
      </c>
      <c r="S27" s="16">
        <v>21.6</v>
      </c>
      <c r="T27" s="16">
        <v>56.3</v>
      </c>
      <c r="U27" s="16">
        <v>81.7</v>
      </c>
    </row>
    <row r="28" spans="1:21" x14ac:dyDescent="0.2">
      <c r="A28" s="4" t="s">
        <v>12</v>
      </c>
      <c r="B28" s="14" t="s">
        <v>23</v>
      </c>
      <c r="C28" s="3">
        <v>4.5</v>
      </c>
      <c r="D28" s="3">
        <v>41.41</v>
      </c>
      <c r="E28" s="3">
        <v>41.58</v>
      </c>
      <c r="F28" s="16">
        <f t="shared" si="1"/>
        <v>154.34992779167692</v>
      </c>
      <c r="G28" s="3" t="s">
        <v>43</v>
      </c>
      <c r="H28" s="5">
        <v>256.10000000000002</v>
      </c>
      <c r="I28" s="5">
        <v>0.3</v>
      </c>
      <c r="J28" s="5"/>
      <c r="K28" s="5"/>
      <c r="L28" s="5">
        <v>60.6</v>
      </c>
      <c r="M28" s="5">
        <v>15.7</v>
      </c>
      <c r="N28" s="5">
        <v>40.700000000000003</v>
      </c>
      <c r="O28" s="8">
        <v>0.2</v>
      </c>
      <c r="P28" s="9">
        <v>9.4000000000000004E-3</v>
      </c>
      <c r="Q28" s="9"/>
      <c r="R28" s="7">
        <v>918</v>
      </c>
      <c r="S28" s="16">
        <v>32.5</v>
      </c>
      <c r="T28" s="16">
        <v>84.6</v>
      </c>
      <c r="U28" s="16">
        <v>122.8</v>
      </c>
    </row>
    <row r="29" spans="1:21" x14ac:dyDescent="0.2">
      <c r="A29" s="4" t="s">
        <v>12</v>
      </c>
      <c r="B29" s="14" t="s">
        <v>24</v>
      </c>
      <c r="C29" s="3">
        <v>6</v>
      </c>
      <c r="D29" s="3">
        <v>25.07</v>
      </c>
      <c r="E29" s="3">
        <v>41.43</v>
      </c>
      <c r="F29" s="16">
        <f t="shared" si="1"/>
        <v>92.771895625190041</v>
      </c>
      <c r="G29" s="3" t="s">
        <v>43</v>
      </c>
      <c r="H29" s="5">
        <v>294.3</v>
      </c>
      <c r="I29" s="5">
        <v>5.9</v>
      </c>
      <c r="J29" s="5"/>
      <c r="K29" s="5"/>
      <c r="L29" s="5">
        <v>184</v>
      </c>
      <c r="M29" s="5">
        <v>3.9</v>
      </c>
      <c r="N29" s="5">
        <v>26.2</v>
      </c>
      <c r="O29" s="8">
        <v>0.3</v>
      </c>
      <c r="P29" s="9">
        <v>1.7600000000000001E-2</v>
      </c>
      <c r="Q29" s="9"/>
      <c r="R29" s="7">
        <v>2185</v>
      </c>
      <c r="S29" s="16">
        <v>301</v>
      </c>
      <c r="T29" s="16">
        <v>783.4</v>
      </c>
      <c r="U29" s="16">
        <v>1136.5999999999999</v>
      </c>
    </row>
    <row r="30" spans="1:21" x14ac:dyDescent="0.2">
      <c r="A30" s="4" t="s">
        <v>12</v>
      </c>
      <c r="B30" s="14" t="s">
        <v>25</v>
      </c>
      <c r="C30" s="3">
        <v>2.8</v>
      </c>
      <c r="D30" s="3">
        <v>40.380000000000003</v>
      </c>
      <c r="E30" s="3">
        <v>41.1</v>
      </c>
      <c r="F30" s="16">
        <f t="shared" si="1"/>
        <v>147.05581029526215</v>
      </c>
      <c r="G30" s="3" t="s">
        <v>44</v>
      </c>
      <c r="H30" s="5"/>
      <c r="I30" s="5"/>
      <c r="J30" s="5">
        <v>162</v>
      </c>
      <c r="K30" s="5">
        <v>2.7</v>
      </c>
      <c r="L30" s="5">
        <v>27.5</v>
      </c>
      <c r="M30" s="5">
        <v>9</v>
      </c>
      <c r="N30" s="5">
        <v>32.6</v>
      </c>
      <c r="O30" s="8">
        <v>0.2</v>
      </c>
      <c r="P30" s="3"/>
      <c r="Q30" s="9">
        <v>7.7999999999999996E-3</v>
      </c>
      <c r="R30" s="7">
        <v>423</v>
      </c>
      <c r="S30" s="16">
        <v>25.8</v>
      </c>
      <c r="T30" s="16">
        <v>67.2</v>
      </c>
      <c r="U30" s="16">
        <v>97.5</v>
      </c>
    </row>
    <row r="31" spans="1:21" x14ac:dyDescent="0.2">
      <c r="A31" s="4" t="s">
        <v>12</v>
      </c>
      <c r="B31" s="14" t="s">
        <v>33</v>
      </c>
      <c r="C31" s="3">
        <v>3.2</v>
      </c>
      <c r="D31" s="3">
        <v>40.880000000000003</v>
      </c>
      <c r="E31" s="3">
        <v>41.5</v>
      </c>
      <c r="F31" s="16">
        <f t="shared" si="1"/>
        <v>151.78865430243866</v>
      </c>
      <c r="G31" s="3" t="s">
        <v>44</v>
      </c>
      <c r="H31" s="5"/>
      <c r="I31" s="5"/>
      <c r="J31" s="5">
        <v>171.1</v>
      </c>
      <c r="K31" s="5">
        <v>0.2</v>
      </c>
      <c r="L31" s="5">
        <v>37.5</v>
      </c>
      <c r="M31" s="5">
        <v>11.1</v>
      </c>
      <c r="N31" s="5">
        <v>27</v>
      </c>
      <c r="O31" s="8">
        <v>0.2</v>
      </c>
      <c r="P31" s="3"/>
      <c r="Q31" s="9">
        <v>9.7000000000000003E-3</v>
      </c>
      <c r="R31" s="7">
        <v>556</v>
      </c>
      <c r="S31" s="16">
        <v>26.4</v>
      </c>
      <c r="T31" s="16">
        <v>68.8</v>
      </c>
      <c r="U31" s="16">
        <v>99.8</v>
      </c>
    </row>
    <row r="32" spans="1:21" x14ac:dyDescent="0.2">
      <c r="A32" s="4" t="s">
        <v>12</v>
      </c>
      <c r="B32" s="14" t="s">
        <v>26</v>
      </c>
      <c r="C32" s="3">
        <v>3.8</v>
      </c>
      <c r="D32" s="3">
        <v>41.03</v>
      </c>
      <c r="E32" s="3">
        <v>41.33</v>
      </c>
      <c r="F32" s="16">
        <f t="shared" si="1"/>
        <v>151.10003247616058</v>
      </c>
      <c r="G32" s="3" t="s">
        <v>43</v>
      </c>
      <c r="H32" s="5">
        <v>173.2</v>
      </c>
      <c r="I32" s="5">
        <v>3.3</v>
      </c>
      <c r="J32" s="5"/>
      <c r="K32" s="5"/>
      <c r="L32" s="5">
        <v>44.4</v>
      </c>
      <c r="M32" s="5">
        <v>7.3</v>
      </c>
      <c r="N32" s="5">
        <v>25.2</v>
      </c>
      <c r="O32" s="5">
        <v>0.2</v>
      </c>
      <c r="P32" s="6">
        <v>1.14E-2</v>
      </c>
      <c r="Q32" s="6"/>
      <c r="R32" s="7">
        <v>655</v>
      </c>
      <c r="S32" s="16">
        <v>32.799999999999997</v>
      </c>
      <c r="T32" s="16">
        <v>85.4</v>
      </c>
      <c r="U32" s="16">
        <v>123.8</v>
      </c>
    </row>
    <row r="33" spans="1:21" x14ac:dyDescent="0.2">
      <c r="A33" s="4" t="s">
        <v>12</v>
      </c>
      <c r="B33" s="14" t="s">
        <v>27</v>
      </c>
      <c r="C33" s="10">
        <v>4.25</v>
      </c>
      <c r="D33" s="10">
        <v>41.43</v>
      </c>
      <c r="E33" s="10">
        <v>41.35</v>
      </c>
      <c r="F33" s="16">
        <f t="shared" si="1"/>
        <v>152.72080030378038</v>
      </c>
      <c r="G33" s="10" t="s">
        <v>43</v>
      </c>
      <c r="H33" s="11">
        <v>215.4</v>
      </c>
      <c r="I33" s="11">
        <v>3.6</v>
      </c>
      <c r="J33" s="11"/>
      <c r="K33" s="11"/>
      <c r="L33" s="11">
        <v>45.3</v>
      </c>
      <c r="M33" s="11">
        <v>11.6</v>
      </c>
      <c r="N33" s="11">
        <v>35.200000000000003</v>
      </c>
      <c r="O33" s="11">
        <v>0.2</v>
      </c>
      <c r="P33" s="10">
        <v>0.01</v>
      </c>
      <c r="Q33" s="10"/>
      <c r="R33" s="7">
        <v>731</v>
      </c>
      <c r="S33" s="16">
        <v>19.600000000000001</v>
      </c>
      <c r="T33" s="16">
        <v>51</v>
      </c>
      <c r="U33" s="16">
        <v>73.900000000000006</v>
      </c>
    </row>
    <row r="34" spans="1:21" x14ac:dyDescent="0.2">
      <c r="A34" s="4" t="s">
        <v>12</v>
      </c>
      <c r="B34" s="14" t="s">
        <v>28</v>
      </c>
      <c r="C34" s="10">
        <v>4.75</v>
      </c>
      <c r="D34" s="10">
        <v>40.71</v>
      </c>
      <c r="E34" s="10">
        <v>41.06</v>
      </c>
      <c r="F34" s="16">
        <f t="shared" si="1"/>
        <v>147.9691648435313</v>
      </c>
      <c r="G34" s="10" t="s">
        <v>43</v>
      </c>
      <c r="H34" s="11">
        <v>200.4</v>
      </c>
      <c r="I34" s="11">
        <v>6.3</v>
      </c>
      <c r="J34" s="11"/>
      <c r="K34" s="11"/>
      <c r="L34" s="11">
        <v>126.1</v>
      </c>
      <c r="M34" s="11">
        <v>10.4</v>
      </c>
      <c r="N34" s="11">
        <v>26.4</v>
      </c>
      <c r="O34" s="11">
        <v>0.1</v>
      </c>
      <c r="P34" s="10">
        <v>1.41E-2</v>
      </c>
      <c r="Q34" s="10"/>
      <c r="R34" s="7">
        <v>1089</v>
      </c>
      <c r="S34" s="16">
        <v>50.2</v>
      </c>
      <c r="T34" s="16">
        <v>130.80000000000001</v>
      </c>
      <c r="U34" s="16">
        <v>189.8</v>
      </c>
    </row>
    <row r="35" spans="1:21" x14ac:dyDescent="0.2">
      <c r="A35" s="4" t="s">
        <v>12</v>
      </c>
      <c r="B35" s="14" t="s">
        <v>29</v>
      </c>
      <c r="C35" s="10">
        <v>5.25</v>
      </c>
      <c r="D35" s="10">
        <v>31.05</v>
      </c>
      <c r="E35" s="10">
        <v>41.43</v>
      </c>
      <c r="F35" s="16">
        <f t="shared" si="1"/>
        <v>114.90097164587756</v>
      </c>
      <c r="G35" s="10" t="s">
        <v>43</v>
      </c>
      <c r="H35" s="11">
        <v>240.4</v>
      </c>
      <c r="I35" s="11">
        <v>4.4000000000000004</v>
      </c>
      <c r="J35" s="11"/>
      <c r="K35" s="11"/>
      <c r="L35" s="11">
        <v>142.9</v>
      </c>
      <c r="M35" s="11">
        <v>7</v>
      </c>
      <c r="N35" s="11">
        <v>24.3</v>
      </c>
      <c r="O35" s="11">
        <v>0.1</v>
      </c>
      <c r="P35" s="10">
        <v>1.6199999999999999E-2</v>
      </c>
      <c r="Q35" s="10"/>
      <c r="R35" s="7">
        <v>1608</v>
      </c>
      <c r="S35" s="16">
        <v>96.6</v>
      </c>
      <c r="T35" s="16">
        <v>251.4</v>
      </c>
      <c r="U35" s="16">
        <v>364.7</v>
      </c>
    </row>
    <row r="36" spans="1:21" x14ac:dyDescent="0.2">
      <c r="A36" s="4" t="s">
        <v>12</v>
      </c>
      <c r="B36" s="14" t="s">
        <v>30</v>
      </c>
      <c r="C36" s="10">
        <v>6.5</v>
      </c>
      <c r="D36" s="10">
        <v>35.35</v>
      </c>
      <c r="E36" s="10">
        <v>41.74</v>
      </c>
      <c r="F36" s="16">
        <f t="shared" si="1"/>
        <v>132.77812689352544</v>
      </c>
      <c r="G36" s="10" t="s">
        <v>43</v>
      </c>
      <c r="H36" s="11">
        <v>226.7</v>
      </c>
      <c r="I36" s="11">
        <v>7.2</v>
      </c>
      <c r="J36" s="11"/>
      <c r="K36" s="11"/>
      <c r="L36" s="11">
        <v>125.5</v>
      </c>
      <c r="M36" s="11">
        <v>9.6999999999999993</v>
      </c>
      <c r="N36" s="11">
        <v>21.9</v>
      </c>
      <c r="O36" s="11">
        <v>0.1</v>
      </c>
      <c r="P36" s="10">
        <v>1.5599999999999999E-2</v>
      </c>
      <c r="Q36" s="10"/>
      <c r="R36" s="7">
        <v>1444</v>
      </c>
      <c r="S36" s="16">
        <v>96.8</v>
      </c>
      <c r="T36" s="16">
        <v>252.1</v>
      </c>
      <c r="U36" s="16">
        <v>365.7</v>
      </c>
    </row>
    <row r="37" spans="1:21" x14ac:dyDescent="0.2">
      <c r="A37" s="4" t="s">
        <v>12</v>
      </c>
      <c r="B37" s="14" t="s">
        <v>31</v>
      </c>
      <c r="C37" s="10">
        <v>6.5</v>
      </c>
      <c r="D37" s="10">
        <v>20.93</v>
      </c>
      <c r="E37" s="10">
        <v>41.3</v>
      </c>
      <c r="F37" s="16">
        <f t="shared" si="1"/>
        <v>76.966468817054832</v>
      </c>
      <c r="G37" s="10" t="s">
        <v>43</v>
      </c>
      <c r="H37" s="11">
        <v>293.60000000000002</v>
      </c>
      <c r="I37" s="11">
        <v>6.8</v>
      </c>
      <c r="J37" s="11"/>
      <c r="K37" s="11"/>
      <c r="L37" s="11">
        <v>219.8</v>
      </c>
      <c r="M37" s="11">
        <v>28.1</v>
      </c>
      <c r="N37" s="11">
        <v>25.4</v>
      </c>
      <c r="O37" s="11">
        <v>0.2</v>
      </c>
      <c r="P37" s="10">
        <v>1.8599999999999998E-2</v>
      </c>
      <c r="Q37" s="10"/>
      <c r="R37" s="7">
        <v>2538</v>
      </c>
      <c r="S37" s="16">
        <v>372</v>
      </c>
      <c r="T37" s="16">
        <v>968.4</v>
      </c>
      <c r="U37" s="16">
        <v>1405</v>
      </c>
    </row>
    <row r="38" spans="1:21" x14ac:dyDescent="0.2">
      <c r="A38" s="4" t="s">
        <v>13</v>
      </c>
      <c r="B38" s="14" t="s">
        <v>19</v>
      </c>
      <c r="C38" s="3">
        <v>2</v>
      </c>
      <c r="D38" s="3">
        <v>40.64</v>
      </c>
      <c r="E38" s="3">
        <v>41.2</v>
      </c>
      <c r="F38" s="16">
        <f t="shared" si="1"/>
        <v>148.72376166370771</v>
      </c>
      <c r="G38" s="3" t="s">
        <v>44</v>
      </c>
      <c r="H38" s="5"/>
      <c r="I38" s="5"/>
      <c r="J38" s="5">
        <v>100.2</v>
      </c>
      <c r="K38" s="5">
        <v>1</v>
      </c>
      <c r="L38" s="5">
        <v>21</v>
      </c>
      <c r="M38" s="5">
        <v>5.4</v>
      </c>
      <c r="N38" s="5">
        <v>20.3</v>
      </c>
      <c r="O38" s="5">
        <v>0.2</v>
      </c>
      <c r="P38" s="3"/>
      <c r="Q38" s="6">
        <v>8.8000000000000005E-3</v>
      </c>
      <c r="R38" s="3">
        <v>246</v>
      </c>
      <c r="S38" s="16">
        <v>43</v>
      </c>
      <c r="T38" s="16">
        <v>90.2</v>
      </c>
      <c r="U38" s="16">
        <v>124.3</v>
      </c>
    </row>
    <row r="39" spans="1:21" x14ac:dyDescent="0.2">
      <c r="A39" s="4" t="s">
        <v>13</v>
      </c>
      <c r="B39" s="14" t="s">
        <v>14</v>
      </c>
      <c r="C39" s="3">
        <v>2.5</v>
      </c>
      <c r="D39" s="3">
        <v>40.71</v>
      </c>
      <c r="E39" s="3">
        <v>41.19</v>
      </c>
      <c r="F39" s="16">
        <f t="shared" si="1"/>
        <v>148.90761798286061</v>
      </c>
      <c r="G39" s="3" t="s">
        <v>44</v>
      </c>
      <c r="H39" s="5"/>
      <c r="I39" s="5"/>
      <c r="J39" s="5">
        <v>125.3</v>
      </c>
      <c r="K39" s="5">
        <v>0.9</v>
      </c>
      <c r="L39" s="5">
        <v>24.4</v>
      </c>
      <c r="M39" s="5">
        <v>7.5</v>
      </c>
      <c r="N39" s="5">
        <v>24.4</v>
      </c>
      <c r="O39" s="5">
        <v>0.2</v>
      </c>
      <c r="P39" s="6"/>
      <c r="Q39" s="6">
        <v>1.0800000000000001E-2</v>
      </c>
      <c r="R39" s="3">
        <v>321</v>
      </c>
      <c r="S39" s="16">
        <v>49.3</v>
      </c>
      <c r="T39" s="16">
        <v>103.4</v>
      </c>
      <c r="U39" s="16">
        <v>142.5</v>
      </c>
    </row>
    <row r="40" spans="1:21" x14ac:dyDescent="0.2">
      <c r="A40" s="4" t="s">
        <v>13</v>
      </c>
      <c r="B40" s="14" t="s">
        <v>15</v>
      </c>
      <c r="C40" s="3">
        <v>3</v>
      </c>
      <c r="D40" s="3">
        <v>37.69</v>
      </c>
      <c r="E40" s="3">
        <v>41.5</v>
      </c>
      <c r="F40" s="16">
        <f t="shared" si="1"/>
        <v>139.9440895464509</v>
      </c>
      <c r="G40" s="3" t="s">
        <v>44</v>
      </c>
      <c r="H40" s="5"/>
      <c r="I40" s="5"/>
      <c r="J40" s="5">
        <v>169.2</v>
      </c>
      <c r="K40" s="5">
        <v>0.4</v>
      </c>
      <c r="L40" s="5">
        <v>38.299999999999997</v>
      </c>
      <c r="M40" s="5">
        <v>16.3</v>
      </c>
      <c r="N40" s="5">
        <v>24.9</v>
      </c>
      <c r="O40" s="5">
        <v>0.3</v>
      </c>
      <c r="P40" s="3"/>
      <c r="Q40" s="6">
        <v>1.2699999999999999E-2</v>
      </c>
      <c r="R40" s="3">
        <v>555</v>
      </c>
      <c r="S40" s="16">
        <v>48.1</v>
      </c>
      <c r="T40" s="16">
        <v>101</v>
      </c>
      <c r="U40" s="16">
        <v>139.19999999999999</v>
      </c>
    </row>
    <row r="41" spans="1:21" x14ac:dyDescent="0.2">
      <c r="A41" s="4" t="s">
        <v>13</v>
      </c>
      <c r="B41" s="14" t="s">
        <v>16</v>
      </c>
      <c r="C41" s="3">
        <v>3.5</v>
      </c>
      <c r="D41" s="3">
        <v>37.299999999999997</v>
      </c>
      <c r="E41" s="3">
        <v>41.2</v>
      </c>
      <c r="F41" s="16">
        <f t="shared" si="1"/>
        <v>136.50089345610965</v>
      </c>
      <c r="G41" s="3" t="s">
        <v>44</v>
      </c>
      <c r="H41" s="5"/>
      <c r="I41" s="5"/>
      <c r="J41" s="5">
        <v>203.5</v>
      </c>
      <c r="K41" s="5">
        <v>0.9</v>
      </c>
      <c r="L41" s="5">
        <v>40.1</v>
      </c>
      <c r="M41" s="5">
        <v>17.5</v>
      </c>
      <c r="N41" s="5">
        <v>33.5</v>
      </c>
      <c r="O41" s="5">
        <v>0.4</v>
      </c>
      <c r="P41" s="6"/>
      <c r="Q41" s="6">
        <v>1.2E-2</v>
      </c>
      <c r="R41" s="3">
        <v>641</v>
      </c>
      <c r="S41" s="16">
        <v>68.2</v>
      </c>
      <c r="T41" s="16">
        <v>143.19999999999999</v>
      </c>
      <c r="U41" s="16">
        <v>197.3</v>
      </c>
    </row>
    <row r="42" spans="1:21" x14ac:dyDescent="0.2">
      <c r="A42" s="4" t="s">
        <v>13</v>
      </c>
      <c r="B42" s="14" t="s">
        <v>17</v>
      </c>
      <c r="C42" s="3">
        <v>4</v>
      </c>
      <c r="D42" s="3">
        <v>40.119999999999997</v>
      </c>
      <c r="E42" s="3">
        <v>41.25</v>
      </c>
      <c r="F42" s="16">
        <f t="shared" si="1"/>
        <v>147.1773775503321</v>
      </c>
      <c r="G42" s="3" t="s">
        <v>44</v>
      </c>
      <c r="H42" s="5"/>
      <c r="I42" s="5"/>
      <c r="J42" s="5">
        <v>215.3</v>
      </c>
      <c r="K42" s="5">
        <v>1.6</v>
      </c>
      <c r="L42" s="5">
        <v>40.4</v>
      </c>
      <c r="M42" s="5">
        <v>13.1</v>
      </c>
      <c r="N42" s="5">
        <v>35.6</v>
      </c>
      <c r="O42" s="5">
        <v>0.3</v>
      </c>
      <c r="P42" s="6"/>
      <c r="Q42" s="6">
        <v>1.04E-2</v>
      </c>
      <c r="R42" s="3">
        <v>679</v>
      </c>
      <c r="S42" s="16">
        <v>35.5</v>
      </c>
      <c r="T42" s="16">
        <v>74.5</v>
      </c>
      <c r="U42" s="16">
        <v>102.6</v>
      </c>
    </row>
    <row r="43" spans="1:21" x14ac:dyDescent="0.2">
      <c r="A43" s="4" t="s">
        <v>13</v>
      </c>
      <c r="B43" s="14" t="s">
        <v>18</v>
      </c>
      <c r="C43" s="3">
        <v>4.5</v>
      </c>
      <c r="D43" s="3">
        <v>40.299999999999997</v>
      </c>
      <c r="E43" s="3">
        <v>41.14</v>
      </c>
      <c r="F43" s="16">
        <f t="shared" si="1"/>
        <v>147.05027838225399</v>
      </c>
      <c r="G43" s="3" t="s">
        <v>44</v>
      </c>
      <c r="H43" s="5"/>
      <c r="I43" s="5"/>
      <c r="J43" s="5">
        <v>239.9</v>
      </c>
      <c r="K43" s="5">
        <v>1.7</v>
      </c>
      <c r="L43" s="5">
        <v>42.8</v>
      </c>
      <c r="M43" s="5">
        <v>14</v>
      </c>
      <c r="N43" s="5">
        <v>39.4</v>
      </c>
      <c r="O43" s="5">
        <v>0.2</v>
      </c>
      <c r="P43" s="6"/>
      <c r="Q43" s="6">
        <v>1.0800000000000001E-2</v>
      </c>
      <c r="R43" s="3">
        <v>774</v>
      </c>
      <c r="S43" s="16">
        <v>45.1</v>
      </c>
      <c r="T43" s="16">
        <v>94.8</v>
      </c>
      <c r="U43" s="16">
        <v>130.6</v>
      </c>
    </row>
    <row r="44" spans="1:21" x14ac:dyDescent="0.2">
      <c r="A44" s="4" t="s">
        <v>13</v>
      </c>
      <c r="B44" s="14" t="s">
        <v>20</v>
      </c>
      <c r="C44" s="3">
        <v>5</v>
      </c>
      <c r="D44" s="3">
        <v>40.64</v>
      </c>
      <c r="E44" s="3">
        <v>41.14</v>
      </c>
      <c r="F44" s="16">
        <f t="shared" si="1"/>
        <v>148.29090107828296</v>
      </c>
      <c r="G44" s="3" t="s">
        <v>44</v>
      </c>
      <c r="H44" s="5"/>
      <c r="I44" s="5"/>
      <c r="J44" s="5">
        <v>272.7</v>
      </c>
      <c r="K44" s="5">
        <v>0.7</v>
      </c>
      <c r="L44" s="5">
        <v>65.599999999999994</v>
      </c>
      <c r="M44" s="5">
        <v>24.4</v>
      </c>
      <c r="N44" s="5">
        <v>37.9</v>
      </c>
      <c r="O44" s="5">
        <v>0.4</v>
      </c>
      <c r="P44" s="6"/>
      <c r="Q44" s="6">
        <v>1.47E-2</v>
      </c>
      <c r="R44" s="3">
        <v>1063</v>
      </c>
      <c r="S44" s="16">
        <v>58.3</v>
      </c>
      <c r="T44" s="16">
        <v>122.5</v>
      </c>
      <c r="U44" s="16">
        <v>168.8</v>
      </c>
    </row>
    <row r="45" spans="1:21" x14ac:dyDescent="0.2">
      <c r="A45" s="4" t="s">
        <v>13</v>
      </c>
      <c r="B45" s="14" t="s">
        <v>32</v>
      </c>
      <c r="C45" s="3">
        <v>5.5</v>
      </c>
      <c r="D45" s="3">
        <v>40.729999999999997</v>
      </c>
      <c r="E45" s="3">
        <v>41.21</v>
      </c>
      <c r="F45" s="16">
        <f t="shared" si="1"/>
        <v>149.12548505260176</v>
      </c>
      <c r="G45" s="3" t="s">
        <v>43</v>
      </c>
      <c r="H45" s="5">
        <v>296.7</v>
      </c>
      <c r="I45" s="5">
        <v>0.2</v>
      </c>
      <c r="J45" s="5"/>
      <c r="K45" s="5"/>
      <c r="L45" s="5">
        <v>82.7</v>
      </c>
      <c r="M45" s="5">
        <v>22.9</v>
      </c>
      <c r="N45" s="5">
        <v>40.200000000000003</v>
      </c>
      <c r="O45" s="5">
        <v>0.4</v>
      </c>
      <c r="P45" s="6">
        <v>1.49E-2</v>
      </c>
      <c r="Q45" s="6"/>
      <c r="R45" s="3">
        <v>1312</v>
      </c>
      <c r="S45" s="16">
        <v>72.400000000000006</v>
      </c>
      <c r="T45" s="16">
        <v>152</v>
      </c>
      <c r="U45" s="16">
        <v>209.5</v>
      </c>
    </row>
    <row r="46" spans="1:21" x14ac:dyDescent="0.2">
      <c r="A46" s="4" t="s">
        <v>13</v>
      </c>
      <c r="B46" s="14" t="s">
        <v>22</v>
      </c>
      <c r="C46" s="3">
        <v>6</v>
      </c>
      <c r="D46" s="3">
        <v>40.67</v>
      </c>
      <c r="E46" s="3">
        <v>41.33</v>
      </c>
      <c r="F46" s="16">
        <f t="shared" si="1"/>
        <v>149.77427055338654</v>
      </c>
      <c r="G46" s="3" t="s">
        <v>43</v>
      </c>
      <c r="H46" s="5">
        <v>320</v>
      </c>
      <c r="I46" s="5">
        <v>0.3</v>
      </c>
      <c r="J46" s="5"/>
      <c r="K46" s="5"/>
      <c r="L46" s="5">
        <v>97.4</v>
      </c>
      <c r="M46" s="5">
        <v>13.9</v>
      </c>
      <c r="N46" s="5">
        <v>47.6</v>
      </c>
      <c r="O46" s="5">
        <v>0.5</v>
      </c>
      <c r="P46" s="6">
        <v>1.34E-2</v>
      </c>
      <c r="Q46" s="6"/>
      <c r="R46" s="3">
        <v>1421</v>
      </c>
      <c r="S46" s="16">
        <v>63.2</v>
      </c>
      <c r="T46" s="16">
        <v>137.69999999999999</v>
      </c>
      <c r="U46" s="16">
        <v>182.9</v>
      </c>
    </row>
    <row r="47" spans="1:21" x14ac:dyDescent="0.2">
      <c r="A47" s="4" t="s">
        <v>13</v>
      </c>
      <c r="B47" s="14" t="s">
        <v>23</v>
      </c>
      <c r="C47" s="3">
        <v>6.5</v>
      </c>
      <c r="D47" s="3">
        <v>41.08</v>
      </c>
      <c r="E47" s="3">
        <v>41.21</v>
      </c>
      <c r="F47" s="16">
        <f t="shared" si="1"/>
        <v>150.40694637763028</v>
      </c>
      <c r="G47" s="3" t="s">
        <v>43</v>
      </c>
      <c r="H47" s="5">
        <v>325.89999999999998</v>
      </c>
      <c r="I47" s="5">
        <v>1.1000000000000001</v>
      </c>
      <c r="J47" s="5"/>
      <c r="K47" s="5"/>
      <c r="L47" s="5">
        <v>123.9</v>
      </c>
      <c r="M47" s="5">
        <v>13.5</v>
      </c>
      <c r="N47" s="5">
        <v>41.4</v>
      </c>
      <c r="O47" s="8">
        <v>0.4</v>
      </c>
      <c r="P47" s="9">
        <v>1.4500000000000001E-2</v>
      </c>
      <c r="Q47" s="9"/>
      <c r="R47" s="3">
        <v>1735</v>
      </c>
      <c r="S47" s="16">
        <v>70</v>
      </c>
      <c r="T47" s="16">
        <v>147</v>
      </c>
      <c r="U47" s="16">
        <v>202.5</v>
      </c>
    </row>
    <row r="48" spans="1:21" x14ac:dyDescent="0.2">
      <c r="A48" s="4" t="s">
        <v>13</v>
      </c>
      <c r="B48" s="14" t="s">
        <v>24</v>
      </c>
      <c r="C48" s="3">
        <v>6.5</v>
      </c>
      <c r="D48" s="3">
        <v>24.6</v>
      </c>
      <c r="E48" s="3">
        <v>41.18</v>
      </c>
      <c r="F48" s="16">
        <f t="shared" si="1"/>
        <v>89.937336511660703</v>
      </c>
      <c r="G48" s="3" t="s">
        <v>43</v>
      </c>
      <c r="H48" s="5">
        <v>302.89999999999998</v>
      </c>
      <c r="I48" s="5">
        <v>5.2</v>
      </c>
      <c r="J48" s="5"/>
      <c r="K48" s="5"/>
      <c r="L48" s="5">
        <v>184.2</v>
      </c>
      <c r="M48" s="5">
        <v>18.5</v>
      </c>
      <c r="N48" s="5">
        <v>32.1</v>
      </c>
      <c r="O48" s="5">
        <v>0.4</v>
      </c>
      <c r="P48" s="3">
        <v>1.7899999999999999E-2</v>
      </c>
      <c r="Q48" s="3"/>
      <c r="R48" s="3">
        <v>2053</v>
      </c>
      <c r="S48" s="16">
        <v>286.89999999999998</v>
      </c>
      <c r="T48" s="16">
        <v>602.6</v>
      </c>
      <c r="U48" s="16">
        <v>830.3</v>
      </c>
    </row>
    <row r="49" spans="1:21" x14ac:dyDescent="0.2">
      <c r="A49" s="4" t="s">
        <v>13</v>
      </c>
      <c r="B49" s="14" t="s">
        <v>25</v>
      </c>
      <c r="C49" s="3">
        <v>5.5</v>
      </c>
      <c r="D49" s="3">
        <v>40.67</v>
      </c>
      <c r="E49" s="3">
        <v>41.36</v>
      </c>
      <c r="F49" s="16">
        <f t="shared" si="1"/>
        <v>149.9917812649806</v>
      </c>
      <c r="G49" s="3" t="s">
        <v>44</v>
      </c>
      <c r="H49" s="5"/>
      <c r="I49" s="5"/>
      <c r="J49" s="5">
        <v>262</v>
      </c>
      <c r="K49" s="5">
        <v>0.9</v>
      </c>
      <c r="L49" s="5">
        <v>60.8</v>
      </c>
      <c r="M49" s="5">
        <v>14</v>
      </c>
      <c r="N49" s="5">
        <v>37.799999999999997</v>
      </c>
      <c r="O49" s="5">
        <v>0.1</v>
      </c>
      <c r="P49" s="3"/>
      <c r="Q49" s="3">
        <v>1.26E-2</v>
      </c>
      <c r="R49" s="3">
        <v>1052</v>
      </c>
      <c r="S49" s="16">
        <v>41.8</v>
      </c>
      <c r="T49" s="16">
        <v>87.9</v>
      </c>
      <c r="U49" s="16">
        <v>121.1</v>
      </c>
    </row>
    <row r="50" spans="1:21" x14ac:dyDescent="0.2">
      <c r="A50" s="4" t="s">
        <v>13</v>
      </c>
      <c r="B50" s="14" t="s">
        <v>33</v>
      </c>
      <c r="C50" s="3">
        <v>7</v>
      </c>
      <c r="D50" s="3">
        <v>34.89</v>
      </c>
      <c r="E50" s="3">
        <v>41.19</v>
      </c>
      <c r="F50" s="16">
        <f t="shared" si="1"/>
        <v>127.61942499194318</v>
      </c>
      <c r="G50" s="3" t="s">
        <v>43</v>
      </c>
      <c r="H50" s="5">
        <v>343</v>
      </c>
      <c r="I50" s="5">
        <v>3.9</v>
      </c>
      <c r="J50" s="5"/>
      <c r="K50" s="5"/>
      <c r="L50" s="5">
        <v>109.2</v>
      </c>
      <c r="M50" s="5">
        <v>13.4</v>
      </c>
      <c r="N50" s="5">
        <v>46.4</v>
      </c>
      <c r="O50" s="5">
        <v>0.1</v>
      </c>
      <c r="P50" s="3">
        <v>1.4800000000000001E-2</v>
      </c>
      <c r="Q50" s="3"/>
      <c r="R50" s="3">
        <v>1693</v>
      </c>
      <c r="S50" s="16">
        <v>168.1</v>
      </c>
      <c r="T50" s="16">
        <v>353</v>
      </c>
      <c r="U50" s="16">
        <v>486.3</v>
      </c>
    </row>
    <row r="51" spans="1:21" x14ac:dyDescent="0.2">
      <c r="A51" s="4" t="s">
        <v>13</v>
      </c>
      <c r="B51" s="14" t="s">
        <v>26</v>
      </c>
      <c r="C51" s="3">
        <v>7.7</v>
      </c>
      <c r="D51" s="3">
        <v>18.64</v>
      </c>
      <c r="E51" s="3">
        <v>41.21</v>
      </c>
      <c r="F51" s="16">
        <f t="shared" si="1"/>
        <v>68.246968852946168</v>
      </c>
      <c r="G51" s="3" t="s">
        <v>43</v>
      </c>
      <c r="H51" s="5">
        <v>311.8</v>
      </c>
      <c r="I51" s="5">
        <v>4.2</v>
      </c>
      <c r="J51" s="5"/>
      <c r="K51" s="5"/>
      <c r="L51" s="5">
        <v>284.8</v>
      </c>
      <c r="M51" s="5">
        <v>11.2</v>
      </c>
      <c r="N51" s="5">
        <v>18.100000000000001</v>
      </c>
      <c r="O51" s="5">
        <v>0.1</v>
      </c>
      <c r="P51" s="3">
        <v>2.7900000000000001E-2</v>
      </c>
      <c r="Q51" s="3"/>
      <c r="R51" s="3">
        <v>2999</v>
      </c>
      <c r="S51" s="16">
        <v>488.2</v>
      </c>
      <c r="T51" s="16">
        <v>1025.2</v>
      </c>
      <c r="U51" s="16">
        <v>1412.7</v>
      </c>
    </row>
    <row r="52" spans="1:21" x14ac:dyDescent="0.2">
      <c r="A52" s="4" t="s">
        <v>13</v>
      </c>
      <c r="B52" s="14" t="s">
        <v>27</v>
      </c>
      <c r="C52" s="3">
        <v>5</v>
      </c>
      <c r="D52" s="3">
        <v>43.74</v>
      </c>
      <c r="E52" s="3">
        <v>35.61</v>
      </c>
      <c r="F52" s="16">
        <f t="shared" si="1"/>
        <v>119.57901072880907</v>
      </c>
      <c r="G52" s="3" t="s">
        <v>43</v>
      </c>
      <c r="H52" s="5">
        <v>318</v>
      </c>
      <c r="I52" s="5">
        <v>2.4</v>
      </c>
      <c r="J52" s="5"/>
      <c r="K52" s="5"/>
      <c r="L52" s="5">
        <v>90.6</v>
      </c>
      <c r="M52" s="5">
        <v>3.9</v>
      </c>
      <c r="N52" s="5">
        <v>43.8</v>
      </c>
      <c r="O52" s="5">
        <v>0.1</v>
      </c>
      <c r="P52" s="3">
        <v>1.26E-2</v>
      </c>
      <c r="Q52" s="3"/>
      <c r="R52" s="3">
        <v>1529</v>
      </c>
      <c r="S52" s="16">
        <v>140.9</v>
      </c>
      <c r="T52" s="16">
        <v>296</v>
      </c>
      <c r="U52" s="16">
        <v>407.9</v>
      </c>
    </row>
    <row r="53" spans="1:21" x14ac:dyDescent="0.2">
      <c r="A53" s="4" t="s">
        <v>13</v>
      </c>
      <c r="B53" s="14" t="s">
        <v>28</v>
      </c>
      <c r="C53" s="3">
        <v>5.5</v>
      </c>
      <c r="D53" s="3">
        <v>40.9</v>
      </c>
      <c r="E53" s="3">
        <v>35.630000000000003</v>
      </c>
      <c r="F53" s="16">
        <f t="shared" si="1"/>
        <v>111.94048464862598</v>
      </c>
      <c r="G53" s="3" t="s">
        <v>43</v>
      </c>
      <c r="H53" s="5">
        <v>331.8</v>
      </c>
      <c r="I53" s="5">
        <v>3.5</v>
      </c>
      <c r="J53" s="5"/>
      <c r="K53" s="5"/>
      <c r="L53" s="5">
        <v>105</v>
      </c>
      <c r="M53" s="5">
        <v>9.5</v>
      </c>
      <c r="N53" s="5">
        <v>40.4</v>
      </c>
      <c r="O53" s="5">
        <v>0.1</v>
      </c>
      <c r="P53" s="3">
        <v>1.6299999999999999E-2</v>
      </c>
      <c r="Q53" s="3"/>
      <c r="R53" s="3">
        <v>1734</v>
      </c>
      <c r="S53" s="16">
        <v>166.4</v>
      </c>
      <c r="T53" s="16">
        <v>349.4</v>
      </c>
      <c r="U53" s="16">
        <v>481.4</v>
      </c>
    </row>
    <row r="54" spans="1:21" x14ac:dyDescent="0.2">
      <c r="A54" s="4" t="s">
        <v>13</v>
      </c>
      <c r="B54" s="14" t="s">
        <v>29</v>
      </c>
      <c r="C54" s="3">
        <v>6</v>
      </c>
      <c r="D54" s="3">
        <v>40.19</v>
      </c>
      <c r="E54" s="3">
        <v>35.590000000000003</v>
      </c>
      <c r="F54" s="16">
        <f t="shared" si="1"/>
        <v>109.7504254202386</v>
      </c>
      <c r="G54" s="3" t="s">
        <v>43</v>
      </c>
      <c r="H54" s="5">
        <v>295.89999999999998</v>
      </c>
      <c r="I54" s="5">
        <v>2.7</v>
      </c>
      <c r="J54" s="5"/>
      <c r="K54" s="5"/>
      <c r="L54" s="5">
        <v>210.3</v>
      </c>
      <c r="M54" s="5">
        <v>3.9</v>
      </c>
      <c r="N54" s="5">
        <v>32.9</v>
      </c>
      <c r="O54" s="5">
        <v>0.1</v>
      </c>
      <c r="P54" s="3">
        <v>1.9199999999999998E-2</v>
      </c>
      <c r="Q54" s="3"/>
      <c r="R54" s="3">
        <v>1810</v>
      </c>
      <c r="S54" s="16">
        <v>290.60000000000002</v>
      </c>
      <c r="T54" s="16">
        <v>610.29999999999995</v>
      </c>
      <c r="U54" s="16">
        <v>841</v>
      </c>
    </row>
    <row r="55" spans="1:21" x14ac:dyDescent="0.2">
      <c r="A55" s="4" t="s">
        <v>13</v>
      </c>
      <c r="B55" s="14" t="s">
        <v>31</v>
      </c>
      <c r="C55" s="3">
        <v>7</v>
      </c>
      <c r="D55" s="3">
        <v>37.54</v>
      </c>
      <c r="E55" s="3">
        <v>35.58</v>
      </c>
      <c r="F55" s="16">
        <f t="shared" si="1"/>
        <v>102.45623341745501</v>
      </c>
      <c r="G55" s="3" t="s">
        <v>43</v>
      </c>
      <c r="H55" s="5">
        <v>360.8</v>
      </c>
      <c r="I55" s="5">
        <v>8.6999999999999993</v>
      </c>
      <c r="J55" s="5"/>
      <c r="K55" s="5"/>
      <c r="L55" s="5">
        <v>156</v>
      </c>
      <c r="M55" s="5">
        <v>8.8000000000000007</v>
      </c>
      <c r="N55" s="5">
        <v>40.6</v>
      </c>
      <c r="O55" s="5">
        <v>0.1</v>
      </c>
      <c r="P55" s="3">
        <v>1.49E-2</v>
      </c>
      <c r="Q55" s="3"/>
      <c r="R55" s="3">
        <v>2178</v>
      </c>
      <c r="S55" s="16">
        <v>360</v>
      </c>
      <c r="T55" s="16">
        <v>756</v>
      </c>
      <c r="U55" s="16">
        <v>1041.7</v>
      </c>
    </row>
    <row r="56" spans="1:21" x14ac:dyDescent="0.2">
      <c r="A56" s="4" t="s">
        <v>13</v>
      </c>
      <c r="B56" s="14" t="s">
        <v>34</v>
      </c>
      <c r="C56" s="3">
        <v>6</v>
      </c>
      <c r="D56" s="3">
        <v>74.86</v>
      </c>
      <c r="E56" s="3">
        <v>39.44</v>
      </c>
      <c r="F56" s="16">
        <f t="shared" si="1"/>
        <v>251.04747951416061</v>
      </c>
      <c r="G56" s="3" t="s">
        <v>43</v>
      </c>
      <c r="H56" s="5">
        <v>292.7</v>
      </c>
      <c r="I56" s="5">
        <v>1.1000000000000001</v>
      </c>
      <c r="J56" s="5"/>
      <c r="K56" s="5"/>
      <c r="L56" s="5">
        <v>91.1</v>
      </c>
      <c r="M56" s="5">
        <v>17.899999999999999</v>
      </c>
      <c r="N56" s="5">
        <v>43.2</v>
      </c>
      <c r="O56" s="5">
        <v>0.2</v>
      </c>
      <c r="P56" s="3">
        <v>1.1900000000000001E-2</v>
      </c>
      <c r="Q56" s="3"/>
      <c r="R56" s="3">
        <v>1244</v>
      </c>
      <c r="S56" s="16">
        <v>53.4</v>
      </c>
      <c r="T56" s="16">
        <v>112.2</v>
      </c>
      <c r="U56" s="16">
        <v>154.5</v>
      </c>
    </row>
    <row r="57" spans="1:21" x14ac:dyDescent="0.2">
      <c r="A57" s="4" t="s">
        <v>13</v>
      </c>
      <c r="B57" s="14" t="s">
        <v>35</v>
      </c>
      <c r="C57" s="3">
        <v>6</v>
      </c>
      <c r="D57" s="3">
        <v>36.11</v>
      </c>
      <c r="E57" s="3">
        <v>41.22</v>
      </c>
      <c r="F57" s="16">
        <f t="shared" si="1"/>
        <v>132.27436748001037</v>
      </c>
      <c r="G57" s="3" t="s">
        <v>43</v>
      </c>
      <c r="H57" s="5">
        <v>289</v>
      </c>
      <c r="I57" s="5">
        <v>1.1000000000000001</v>
      </c>
      <c r="J57" s="5"/>
      <c r="K57" s="5"/>
      <c r="L57" s="5">
        <v>82.2</v>
      </c>
      <c r="M57" s="5">
        <v>20.100000000000001</v>
      </c>
      <c r="N57" s="5">
        <v>34</v>
      </c>
      <c r="O57" s="5">
        <v>0.1</v>
      </c>
      <c r="P57" s="3">
        <v>1.49E-2</v>
      </c>
      <c r="Q57" s="3"/>
      <c r="R57" s="3">
        <v>1409</v>
      </c>
      <c r="S57" s="16">
        <v>45.9</v>
      </c>
      <c r="T57" s="16">
        <v>96.4</v>
      </c>
      <c r="U57" s="16">
        <v>132.80000000000001</v>
      </c>
    </row>
    <row r="58" spans="1:21" x14ac:dyDescent="0.2">
      <c r="A58" s="4" t="s">
        <v>13</v>
      </c>
      <c r="B58" s="14" t="s">
        <v>36</v>
      </c>
      <c r="C58" s="3">
        <v>7</v>
      </c>
      <c r="D58" s="3">
        <v>37.17</v>
      </c>
      <c r="E58" s="3">
        <v>41.2</v>
      </c>
      <c r="F58" s="16">
        <f t="shared" si="1"/>
        <v>136.02515307677206</v>
      </c>
      <c r="G58" s="3" t="s">
        <v>43</v>
      </c>
      <c r="H58" s="5">
        <v>317</v>
      </c>
      <c r="I58" s="5">
        <v>6</v>
      </c>
      <c r="J58" s="5"/>
      <c r="K58" s="5"/>
      <c r="L58" s="5">
        <v>121.3</v>
      </c>
      <c r="M58" s="5">
        <v>6</v>
      </c>
      <c r="N58" s="5">
        <v>40.700000000000003</v>
      </c>
      <c r="O58" s="5">
        <v>0.2</v>
      </c>
      <c r="P58" s="3">
        <v>1.47E-2</v>
      </c>
      <c r="Q58" s="3"/>
      <c r="R58" s="3">
        <v>1647</v>
      </c>
      <c r="S58" s="16">
        <v>128.1</v>
      </c>
      <c r="T58" s="16">
        <v>269.10000000000002</v>
      </c>
      <c r="U58" s="16">
        <v>370.8</v>
      </c>
    </row>
    <row r="59" spans="1:21" x14ac:dyDescent="0.2">
      <c r="A59" s="4" t="s">
        <v>13</v>
      </c>
      <c r="B59" s="14" t="s">
        <v>37</v>
      </c>
      <c r="C59" s="3">
        <v>5.5</v>
      </c>
      <c r="D59" s="3">
        <v>45.45</v>
      </c>
      <c r="E59" s="3">
        <v>39.21</v>
      </c>
      <c r="F59" s="16">
        <f t="shared" si="1"/>
        <v>150.64676231990731</v>
      </c>
      <c r="G59" s="3" t="s">
        <v>43</v>
      </c>
      <c r="H59" s="5">
        <v>261.60000000000002</v>
      </c>
      <c r="I59" s="5">
        <v>2.9</v>
      </c>
      <c r="J59" s="5"/>
      <c r="K59" s="5"/>
      <c r="L59" s="5">
        <v>113.8</v>
      </c>
      <c r="M59" s="5">
        <v>2.1</v>
      </c>
      <c r="N59" s="5">
        <v>34.6</v>
      </c>
      <c r="O59" s="5">
        <v>0.2</v>
      </c>
      <c r="P59" s="3">
        <v>1.4E-2</v>
      </c>
      <c r="Q59" s="3"/>
      <c r="R59" s="3">
        <v>1327</v>
      </c>
      <c r="S59" s="16">
        <v>58</v>
      </c>
      <c r="T59" s="16">
        <v>121.8</v>
      </c>
      <c r="U59" s="16">
        <v>167.8</v>
      </c>
    </row>
    <row r="60" spans="1:21" x14ac:dyDescent="0.2">
      <c r="A60" s="4" t="s">
        <v>13</v>
      </c>
      <c r="B60" s="14" t="s">
        <v>38</v>
      </c>
      <c r="C60" s="3">
        <v>5.5</v>
      </c>
      <c r="D60" s="3">
        <v>73.45</v>
      </c>
      <c r="E60" s="3">
        <v>39.14</v>
      </c>
      <c r="F60" s="16">
        <f t="shared" si="1"/>
        <v>242.5859661790083</v>
      </c>
      <c r="G60" s="3" t="s">
        <v>43</v>
      </c>
      <c r="H60" s="5">
        <v>264.8</v>
      </c>
      <c r="I60" s="5">
        <v>4.9000000000000004</v>
      </c>
      <c r="J60" s="5"/>
      <c r="K60" s="5"/>
      <c r="L60" s="5">
        <v>82.6</v>
      </c>
      <c r="M60" s="5">
        <v>26</v>
      </c>
      <c r="N60" s="5">
        <v>39.4</v>
      </c>
      <c r="O60" s="5">
        <v>0.2</v>
      </c>
      <c r="P60" s="3">
        <v>1.3599999999999999E-2</v>
      </c>
      <c r="Q60" s="3"/>
      <c r="R60" s="3">
        <v>1141</v>
      </c>
      <c r="S60" s="16">
        <v>67</v>
      </c>
      <c r="T60" s="16">
        <v>140.80000000000001</v>
      </c>
      <c r="U60" s="16">
        <v>193.9</v>
      </c>
    </row>
    <row r="61" spans="1:21" x14ac:dyDescent="0.2">
      <c r="A61" s="4" t="s">
        <v>13</v>
      </c>
      <c r="B61" s="14" t="s">
        <v>39</v>
      </c>
      <c r="C61" s="3">
        <v>5.2</v>
      </c>
      <c r="D61" s="3">
        <v>63.55</v>
      </c>
      <c r="E61" s="3">
        <v>39.97</v>
      </c>
      <c r="F61" s="16">
        <f t="shared" si="1"/>
        <v>218.88504072361647</v>
      </c>
      <c r="G61" s="3" t="s">
        <v>43</v>
      </c>
      <c r="H61" s="5">
        <v>261</v>
      </c>
      <c r="I61" s="5">
        <v>3</v>
      </c>
      <c r="J61" s="5"/>
      <c r="K61" s="5"/>
      <c r="L61" s="5">
        <v>69.900000000000006</v>
      </c>
      <c r="M61" s="5">
        <v>16.399999999999999</v>
      </c>
      <c r="N61" s="5">
        <v>41.2</v>
      </c>
      <c r="O61" s="5">
        <v>0.1</v>
      </c>
      <c r="P61" s="3">
        <v>1.01E-2</v>
      </c>
      <c r="Q61" s="3"/>
      <c r="R61" s="3">
        <v>1022</v>
      </c>
      <c r="S61" s="16">
        <v>42.2</v>
      </c>
      <c r="T61" s="16">
        <v>88.6</v>
      </c>
      <c r="U61" s="16">
        <v>122</v>
      </c>
    </row>
    <row r="62" spans="1:21" x14ac:dyDescent="0.2">
      <c r="A62" s="4" t="s">
        <v>13</v>
      </c>
      <c r="B62" s="14" t="s">
        <v>40</v>
      </c>
      <c r="C62" s="3">
        <v>7.9</v>
      </c>
      <c r="D62" s="3">
        <v>24.61</v>
      </c>
      <c r="E62" s="3">
        <v>40.17</v>
      </c>
      <c r="F62" s="16">
        <f t="shared" si="1"/>
        <v>85.614536003340149</v>
      </c>
      <c r="G62" s="3" t="s">
        <v>43</v>
      </c>
      <c r="H62" s="5">
        <v>323.39999999999998</v>
      </c>
      <c r="I62" s="5">
        <v>4.8</v>
      </c>
      <c r="J62" s="5"/>
      <c r="K62" s="5"/>
      <c r="L62" s="5">
        <v>218.2</v>
      </c>
      <c r="M62" s="5">
        <v>7.8</v>
      </c>
      <c r="N62" s="5">
        <v>32.6</v>
      </c>
      <c r="O62" s="5">
        <v>0.2</v>
      </c>
      <c r="P62" s="3">
        <v>2.4899999999999999E-2</v>
      </c>
      <c r="Q62" s="3"/>
      <c r="R62" s="3">
        <v>2231</v>
      </c>
      <c r="S62" s="16">
        <v>595.29999999999995</v>
      </c>
      <c r="T62" s="16">
        <v>1250.2</v>
      </c>
      <c r="U62" s="16">
        <v>1722.6</v>
      </c>
    </row>
    <row r="63" spans="1:21" x14ac:dyDescent="0.2">
      <c r="B63" s="14"/>
    </row>
    <row r="64" spans="1:21" x14ac:dyDescent="0.2">
      <c r="S64" s="5"/>
      <c r="T64" s="5"/>
      <c r="U64" s="5"/>
    </row>
    <row r="65" spans="19:21" x14ac:dyDescent="0.2">
      <c r="S65" s="5"/>
      <c r="T65" s="5"/>
      <c r="U65" s="5"/>
    </row>
  </sheetData>
  <mergeCells count="4">
    <mergeCell ref="H1:I1"/>
    <mergeCell ref="J1:K1"/>
    <mergeCell ref="L1:M1"/>
    <mergeCell ref="N1:O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2020-04-07T12:38:01Z</dcterms:created>
  <dcterms:modified xsi:type="dcterms:W3CDTF">2021-08-13T14:33:45Z</dcterms:modified>
</cp:coreProperties>
</file>