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TestingandAnalysis/Rae2021/"/>
    </mc:Choice>
  </mc:AlternateContent>
  <xr:revisionPtr revIDLastSave="0" documentId="13_ncr:1_{B1AB99C5-4F46-964F-BC2E-1E3E189FC954}" xr6:coauthVersionLast="47" xr6:coauthVersionMax="47" xr10:uidLastSave="{00000000-0000-0000-0000-000000000000}"/>
  <bookViews>
    <workbookView xWindow="0" yWindow="460" windowWidth="14400" windowHeight="16420" xr2:uid="{82852CF0-6098-E24F-8D6F-2C3D11CAE912}"/>
  </bookViews>
  <sheets>
    <sheet name="SaLi" sheetId="1" r:id="rId1"/>
    <sheet name="Sheet2" sheetId="2" r:id="rId2"/>
  </sheets>
  <definedNames>
    <definedName name="SaLi_inertialstresses" localSheetId="0">SaLi!$U$8:$X$20</definedName>
    <definedName name="SaLiSieveData" localSheetId="1">Sheet2!$A$1:$L$15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M2" i="2"/>
  <c r="N2" i="2"/>
  <c r="O2" i="2"/>
  <c r="P2" i="2"/>
  <c r="Q2" i="2"/>
  <c r="R2" i="2"/>
  <c r="S2" i="2"/>
  <c r="T2" i="2"/>
  <c r="L2" i="2"/>
  <c r="S20" i="1" l="1"/>
  <c r="S19" i="1"/>
  <c r="S18" i="1"/>
  <c r="S17" i="1"/>
  <c r="S16" i="1"/>
  <c r="S15" i="1"/>
  <c r="S14" i="1"/>
  <c r="S13" i="1"/>
  <c r="S12" i="1"/>
  <c r="S11" i="1"/>
  <c r="S10" i="1"/>
  <c r="S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1D3617-8859-5343-A294-8CD49C484CE4}" name="SaLi_inertialstresses" type="6" refreshedVersion="7" background="1" saveData="1">
    <textPr sourceFile="/Users/auriolrae/Documents/SRDBRD/SHPB/SaLi_inertialstresses.txt" comma="1">
      <textFields count="4">
        <textField/>
        <textField/>
        <textField/>
        <textField/>
      </textFields>
    </textPr>
  </connection>
  <connection id="2" xr16:uid="{B5DFD979-330A-184B-9859-1372AF438F61}" name="SaLiSieveData" type="6" refreshedVersion="6" background="1" saveData="1">
    <textPr sourceFile="/Users/auriolrae/Documents/SRDBRD/FSDs/MatthiasDoerffler/SaLi-results/SaLiSieve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<sst xmlns="http://schemas.openxmlformats.org/spreadsheetml/2006/main" count="119" uniqueCount="65">
  <si>
    <t>Name</t>
  </si>
  <si>
    <t>P (bar)</t>
  </si>
  <si>
    <t>Sample Length (mm)</t>
  </si>
  <si>
    <t>Sample Diameter (mm)</t>
  </si>
  <si>
    <t>Failure?</t>
  </si>
  <si>
    <t>Strength (MPa)</t>
  </si>
  <si>
    <t>Strain Rate (/s)</t>
  </si>
  <si>
    <t>Failure Strain</t>
  </si>
  <si>
    <t>Max Strain</t>
  </si>
  <si>
    <t>E_abs</t>
  </si>
  <si>
    <t>E_del</t>
  </si>
  <si>
    <t>E_trans</t>
  </si>
  <si>
    <t>( Y / Yp / N )</t>
  </si>
  <si>
    <t>𝜇</t>
  </si>
  <si>
    <t>𝜎</t>
  </si>
  <si>
    <t>J</t>
  </si>
  <si>
    <t>Y</t>
  </si>
  <si>
    <t>Max. Stress (MPa)</t>
  </si>
  <si>
    <t>Young's Modulus (GPa)</t>
  </si>
  <si>
    <t>Experiment Type</t>
  </si>
  <si>
    <t>Poi</t>
  </si>
  <si>
    <t>SaLi_SHPB_002_Ti25_20b_Al20b_0_001</t>
  </si>
  <si>
    <t>SaLi_SHPB_003_Ti25_20b_Al16b_0_001</t>
  </si>
  <si>
    <t>SaLi_SHPB_004_Ti25_25b_Al16b_0_001</t>
  </si>
  <si>
    <t>SaLi_SHPB_005_Ti25_30b_Al16b_0_001</t>
  </si>
  <si>
    <t>SaLi_SHPB_006_Ti25_35b_Al12b_0_001</t>
  </si>
  <si>
    <t>SaLi_SHPB_007_Ti25_35b_Al16b_0_001</t>
  </si>
  <si>
    <t>SaLi_SHPB_008_Ti25_40b_Al12b_0_001</t>
  </si>
  <si>
    <t>SaLi_SHPB_009_Ti25_45b_Al12b_0_001</t>
  </si>
  <si>
    <t>SaLi_SHPB_010_Ti25_50b_Al12b_0_001</t>
  </si>
  <si>
    <t>SaLi_SHPB_011_Ti25_55b_Al12b_0_001</t>
  </si>
  <si>
    <t>SaLi_SHPB_012_Ti25_60b_Al12b_0_001</t>
  </si>
  <si>
    <t>SaLi_SHPB_014_Ti25_60b_Al12b_0_001</t>
  </si>
  <si>
    <t>UCS</t>
  </si>
  <si>
    <t>SaLi_010</t>
  </si>
  <si>
    <t>SaLi_K09</t>
  </si>
  <si>
    <t>SaLi_011</t>
  </si>
  <si>
    <t>Sample</t>
  </si>
  <si>
    <t>6.3mm</t>
  </si>
  <si>
    <t>4mm</t>
  </si>
  <si>
    <t>2mm</t>
  </si>
  <si>
    <t>1mm</t>
  </si>
  <si>
    <t>0.5mm</t>
  </si>
  <si>
    <t>0.2mm</t>
  </si>
  <si>
    <t>0.125mm</t>
  </si>
  <si>
    <t>0.063mm</t>
  </si>
  <si>
    <t>residue</t>
  </si>
  <si>
    <t>total</t>
  </si>
  <si>
    <t>SaLi_001</t>
  </si>
  <si>
    <t>SaLi_002</t>
  </si>
  <si>
    <t>SaLi_003</t>
  </si>
  <si>
    <t>SaLi_004</t>
  </si>
  <si>
    <t>SaLi_005</t>
  </si>
  <si>
    <t>SaLi_006</t>
  </si>
  <si>
    <t>SaLi_007</t>
  </si>
  <si>
    <t>SaLi_008</t>
  </si>
  <si>
    <t>SaLi_009</t>
  </si>
  <si>
    <t>SaLi_012</t>
  </si>
  <si>
    <t>SaLi_013</t>
  </si>
  <si>
    <t>SaLi_014</t>
  </si>
  <si>
    <t>SaLi_015</t>
  </si>
  <si>
    <t>SHPB</t>
  </si>
  <si>
    <t>Max. Long. Inertial Stress (kPa)</t>
  </si>
  <si>
    <t>Max. Rad. Inertial Stress (kPa)</t>
  </si>
  <si>
    <t>Max. Hoop Inertial Stress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</si>
</sst>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i_inertialstresses" connectionId="1" xr16:uid="{A28D804B-34EB-BC49-8A25-D0E339A480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iSieveData" connectionId="2" xr16:uid="{FB4A5FAC-AEE0-A34D-9C83-81025F5539B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88F-5F4C-0944-864A-CF8D297690A4}">
  <dimension ref="A1:X32"/>
  <sheetViews>
    <sheetView tabSelected="1" workbookViewId="0">
      <pane xSplit="1" topLeftCell="V1" activePane="topRight" state="frozen"/>
      <selection pane="topRight" activeCell="X7" sqref="X7"/>
    </sheetView>
  </sheetViews>
  <sheetFormatPr baseColWidth="10" defaultRowHeight="16" x14ac:dyDescent="0.2"/>
  <cols>
    <col min="1" max="1" width="37.5" style="7" bestFit="1" customWidth="1"/>
    <col min="2" max="2" width="15.1640625" style="3" bestFit="1" customWidth="1"/>
    <col min="3" max="3" width="6.6640625" style="3" bestFit="1" customWidth="1"/>
    <col min="4" max="4" width="18.6640625" style="3" bestFit="1" customWidth="1"/>
    <col min="5" max="5" width="21" style="3" bestFit="1" customWidth="1"/>
    <col min="6" max="6" width="11.5" style="3" bestFit="1" customWidth="1"/>
    <col min="7" max="7" width="10.33203125" style="3" customWidth="1"/>
    <col min="8" max="9" width="10" style="3" customWidth="1"/>
    <col min="10" max="10" width="11.33203125" style="3" customWidth="1"/>
    <col min="11" max="11" width="9.83203125" style="3" customWidth="1"/>
    <col min="12" max="12" width="9.5" style="3" customWidth="1"/>
    <col min="13" max="13" width="10.33203125" style="3" customWidth="1"/>
    <col min="14" max="14" width="12.6640625" style="3" customWidth="1"/>
    <col min="15" max="15" width="15.83203125" style="3" customWidth="1"/>
    <col min="16" max="16" width="11.33203125" style="3" customWidth="1"/>
    <col min="17" max="17" width="9.5" style="3" customWidth="1"/>
    <col min="18" max="18" width="10" style="3" customWidth="1"/>
    <col min="19" max="19" width="12.83203125" style="3" customWidth="1"/>
    <col min="20" max="20" width="10.83203125" style="3"/>
    <col min="21" max="21" width="27.33203125" style="3" bestFit="1" customWidth="1"/>
    <col min="22" max="22" width="26.6640625" style="3" bestFit="1" customWidth="1"/>
    <col min="23" max="23" width="27.33203125" style="3" bestFit="1" customWidth="1"/>
    <col min="24" max="24" width="17.1640625" style="3" bestFit="1" customWidth="1"/>
    <col min="25" max="16384" width="10.83203125" style="3"/>
  </cols>
  <sheetData>
    <row r="1" spans="1:24" x14ac:dyDescent="0.2">
      <c r="A1" s="5" t="s">
        <v>0</v>
      </c>
      <c r="B1" s="2" t="s">
        <v>19</v>
      </c>
      <c r="C1" s="2" t="s">
        <v>1</v>
      </c>
      <c r="D1" s="2" t="s">
        <v>2</v>
      </c>
      <c r="E1" s="2" t="s">
        <v>3</v>
      </c>
      <c r="F1" s="2" t="s">
        <v>4</v>
      </c>
      <c r="G1" s="18" t="s">
        <v>5</v>
      </c>
      <c r="H1" s="18"/>
      <c r="I1" s="18" t="s">
        <v>17</v>
      </c>
      <c r="J1" s="18"/>
      <c r="K1" s="18" t="s">
        <v>6</v>
      </c>
      <c r="L1" s="18"/>
      <c r="M1" s="18" t="s">
        <v>18</v>
      </c>
      <c r="N1" s="18"/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20</v>
      </c>
      <c r="U1" s="16" t="s">
        <v>62</v>
      </c>
      <c r="V1" s="16" t="s">
        <v>63</v>
      </c>
      <c r="W1" s="16" t="s">
        <v>64</v>
      </c>
    </row>
    <row r="2" spans="1:24" x14ac:dyDescent="0.2">
      <c r="A2" s="6"/>
      <c r="B2" s="1"/>
      <c r="C2" s="1"/>
      <c r="D2" s="1"/>
      <c r="E2" s="1"/>
      <c r="F2" s="1" t="s">
        <v>12</v>
      </c>
      <c r="G2" s="2" t="s">
        <v>13</v>
      </c>
      <c r="H2" s="1" t="s">
        <v>14</v>
      </c>
      <c r="I2" s="2" t="s">
        <v>13</v>
      </c>
      <c r="J2" s="1" t="s">
        <v>14</v>
      </c>
      <c r="K2" s="1" t="s">
        <v>13</v>
      </c>
      <c r="L2" s="1" t="s">
        <v>14</v>
      </c>
      <c r="M2" s="2" t="s">
        <v>13</v>
      </c>
      <c r="N2" s="1" t="s">
        <v>14</v>
      </c>
      <c r="O2" s="1"/>
      <c r="P2" s="1"/>
      <c r="Q2" s="1" t="s">
        <v>15</v>
      </c>
      <c r="R2" s="1" t="s">
        <v>15</v>
      </c>
      <c r="S2" s="1" t="s">
        <v>15</v>
      </c>
      <c r="T2" s="1"/>
    </row>
    <row r="3" spans="1:24" customFormat="1" x14ac:dyDescent="0.2">
      <c r="A3" s="6" t="s">
        <v>35</v>
      </c>
      <c r="B3" s="3" t="s">
        <v>33</v>
      </c>
      <c r="C3" s="3"/>
      <c r="D3" s="3">
        <v>89.9</v>
      </c>
      <c r="E3" s="3">
        <v>45.9</v>
      </c>
      <c r="F3" s="3" t="s">
        <v>16</v>
      </c>
      <c r="G3" s="3">
        <v>16.100000000000001</v>
      </c>
      <c r="H3" s="3">
        <v>0</v>
      </c>
      <c r="I3" s="3"/>
      <c r="J3" s="3"/>
      <c r="K3" s="13">
        <v>2.5000000000000001E-5</v>
      </c>
      <c r="L3" s="3">
        <v>0</v>
      </c>
      <c r="M3" s="3"/>
      <c r="N3" s="3"/>
      <c r="O3" s="3"/>
      <c r="P3" s="3"/>
      <c r="Q3" s="3"/>
      <c r="R3" s="3"/>
      <c r="S3" s="3"/>
      <c r="T3" s="3"/>
    </row>
    <row r="4" spans="1:24" customFormat="1" x14ac:dyDescent="0.2">
      <c r="A4" s="6" t="s">
        <v>34</v>
      </c>
      <c r="B4" s="3" t="s">
        <v>33</v>
      </c>
      <c r="C4" s="3"/>
      <c r="D4" s="3">
        <v>112</v>
      </c>
      <c r="E4" s="3">
        <v>54</v>
      </c>
      <c r="F4" s="3" t="s">
        <v>16</v>
      </c>
      <c r="G4" s="3">
        <v>17.899999999999999</v>
      </c>
      <c r="H4" s="3">
        <v>0</v>
      </c>
      <c r="I4" s="3"/>
      <c r="J4" s="3"/>
      <c r="K4" s="13">
        <v>3.4E-5</v>
      </c>
      <c r="L4" s="3">
        <v>0</v>
      </c>
      <c r="M4" s="3">
        <v>9.9</v>
      </c>
      <c r="N4" s="3">
        <v>0</v>
      </c>
      <c r="O4" s="3">
        <v>1.1299999999999999E-3</v>
      </c>
      <c r="P4" s="3"/>
      <c r="Q4" s="3"/>
      <c r="R4" s="3"/>
      <c r="S4" s="3"/>
      <c r="T4" s="3"/>
    </row>
    <row r="5" spans="1:24" customFormat="1" x14ac:dyDescent="0.2">
      <c r="A5" s="6" t="s">
        <v>36</v>
      </c>
      <c r="B5" s="3" t="s">
        <v>33</v>
      </c>
      <c r="C5" s="3"/>
      <c r="D5" s="3">
        <v>110.2</v>
      </c>
      <c r="E5" s="3">
        <v>53.2</v>
      </c>
      <c r="F5" s="3" t="s">
        <v>16</v>
      </c>
      <c r="G5" s="3">
        <v>21.5</v>
      </c>
      <c r="H5" s="3">
        <v>0</v>
      </c>
      <c r="I5" s="3"/>
      <c r="J5" s="3"/>
      <c r="K5" s="13">
        <v>5.3000000000000001E-6</v>
      </c>
      <c r="L5" s="3">
        <v>0</v>
      </c>
      <c r="M5" s="3">
        <v>14.2</v>
      </c>
      <c r="N5" s="3">
        <v>0</v>
      </c>
      <c r="O5" s="3"/>
      <c r="P5" s="3"/>
      <c r="Q5" s="3"/>
      <c r="R5" s="3"/>
      <c r="S5" s="3"/>
      <c r="T5" s="3">
        <v>0.13500000000000001</v>
      </c>
    </row>
    <row r="6" spans="1:24" customFormat="1" x14ac:dyDescent="0.2">
      <c r="A6" s="6" t="s">
        <v>57</v>
      </c>
      <c r="B6" s="3" t="s">
        <v>33</v>
      </c>
      <c r="C6" s="3"/>
      <c r="D6" s="3">
        <v>108.4</v>
      </c>
      <c r="E6" s="3">
        <v>54</v>
      </c>
      <c r="F6" s="3" t="s">
        <v>16</v>
      </c>
      <c r="G6" s="3">
        <v>14.4</v>
      </c>
      <c r="H6" s="3">
        <v>0</v>
      </c>
      <c r="I6" s="3"/>
      <c r="J6" s="3"/>
      <c r="K6" s="13">
        <v>1.8E-5</v>
      </c>
      <c r="L6" s="3">
        <v>0</v>
      </c>
      <c r="M6" s="3">
        <v>8.5</v>
      </c>
      <c r="N6" s="3">
        <v>0</v>
      </c>
      <c r="O6" s="3"/>
      <c r="P6" s="3"/>
      <c r="Q6" s="3"/>
      <c r="R6" s="3"/>
      <c r="S6" s="3"/>
      <c r="T6" s="3"/>
    </row>
    <row r="7" spans="1:24" customFormat="1" x14ac:dyDescent="0.2">
      <c r="A7" s="14" t="s">
        <v>58</v>
      </c>
      <c r="B7" s="3" t="s">
        <v>33</v>
      </c>
      <c r="C7" s="3"/>
      <c r="D7" s="3">
        <v>109.3</v>
      </c>
      <c r="E7" s="3">
        <v>54.6</v>
      </c>
      <c r="F7" s="3" t="s">
        <v>16</v>
      </c>
      <c r="G7" s="3">
        <v>16.100000000000001</v>
      </c>
      <c r="H7" s="3">
        <v>0</v>
      </c>
      <c r="I7" s="3"/>
      <c r="J7" s="3"/>
      <c r="K7" s="13">
        <v>8.8000000000000004E-6</v>
      </c>
      <c r="L7" s="3">
        <v>0</v>
      </c>
      <c r="M7" s="3">
        <v>12.1</v>
      </c>
      <c r="N7" s="3">
        <v>0</v>
      </c>
      <c r="O7" s="3"/>
      <c r="P7" s="3"/>
      <c r="Q7" s="3"/>
      <c r="R7" s="3"/>
      <c r="S7" s="3"/>
      <c r="T7" s="3">
        <v>0.23499999999999999</v>
      </c>
    </row>
    <row r="8" spans="1:24" customFormat="1" x14ac:dyDescent="0.2">
      <c r="A8" s="14" t="s">
        <v>60</v>
      </c>
      <c r="B8" s="3" t="s">
        <v>33</v>
      </c>
      <c r="C8" s="3"/>
      <c r="D8" s="3">
        <v>110.3</v>
      </c>
      <c r="E8" s="3">
        <v>54.4</v>
      </c>
      <c r="F8" s="3" t="s">
        <v>16</v>
      </c>
      <c r="G8" s="3">
        <v>19</v>
      </c>
      <c r="H8" s="3">
        <v>0</v>
      </c>
      <c r="I8" s="3"/>
      <c r="J8" s="3"/>
      <c r="K8" s="13">
        <v>1.1E-5</v>
      </c>
      <c r="L8" s="3">
        <v>0</v>
      </c>
      <c r="M8" s="3">
        <v>13</v>
      </c>
      <c r="N8" s="3">
        <v>0</v>
      </c>
      <c r="O8" s="3"/>
      <c r="P8" s="3"/>
      <c r="Q8" s="3"/>
      <c r="R8" s="3"/>
      <c r="S8" s="3"/>
      <c r="T8" s="3">
        <v>0.222</v>
      </c>
    </row>
    <row r="9" spans="1:24" x14ac:dyDescent="0.2">
      <c r="A9" s="14" t="s">
        <v>21</v>
      </c>
      <c r="B9" s="1" t="s">
        <v>61</v>
      </c>
      <c r="C9" s="1">
        <v>2</v>
      </c>
      <c r="D9" s="1">
        <v>39.619999999999997</v>
      </c>
      <c r="E9" s="1">
        <v>39.72</v>
      </c>
      <c r="F9" s="1" t="s">
        <v>16</v>
      </c>
      <c r="G9" s="4">
        <v>24.7</v>
      </c>
      <c r="H9" s="4">
        <v>0</v>
      </c>
      <c r="I9" s="4"/>
      <c r="J9" s="4"/>
      <c r="K9" s="4">
        <v>58.7</v>
      </c>
      <c r="L9" s="4">
        <v>3.5</v>
      </c>
      <c r="M9" s="4">
        <v>5.7</v>
      </c>
      <c r="N9" s="4">
        <v>0.1</v>
      </c>
      <c r="O9" s="1">
        <v>6.0000000000000001E-3</v>
      </c>
      <c r="P9" s="8"/>
      <c r="Q9" s="4">
        <v>11.4</v>
      </c>
      <c r="R9" s="4">
        <v>13.7</v>
      </c>
      <c r="S9" s="4">
        <f t="shared" ref="S9:S20" si="0">R9-Q9</f>
        <v>2.2999999999999989</v>
      </c>
      <c r="U9" s="17">
        <v>32.279525627311003</v>
      </c>
      <c r="V9" s="17">
        <v>88.627507027130306</v>
      </c>
      <c r="W9" s="17">
        <v>129.84643968901901</v>
      </c>
      <c r="X9"/>
    </row>
    <row r="10" spans="1:24" x14ac:dyDescent="0.2">
      <c r="A10" s="14" t="s">
        <v>22</v>
      </c>
      <c r="B10" s="1" t="s">
        <v>61</v>
      </c>
      <c r="C10" s="1">
        <v>2</v>
      </c>
      <c r="D10" s="1">
        <v>40.26</v>
      </c>
      <c r="E10" s="1">
        <v>39.159999999999997</v>
      </c>
      <c r="F10" s="1" t="s">
        <v>16</v>
      </c>
      <c r="G10" s="4">
        <v>19.5</v>
      </c>
      <c r="H10" s="4">
        <v>0.5</v>
      </c>
      <c r="I10" s="4"/>
      <c r="J10" s="4"/>
      <c r="K10" s="4">
        <v>84</v>
      </c>
      <c r="L10" s="4">
        <v>8.4</v>
      </c>
      <c r="M10" s="4">
        <v>2.5</v>
      </c>
      <c r="N10" s="4">
        <v>0</v>
      </c>
      <c r="O10" s="8">
        <v>1.29E-2</v>
      </c>
      <c r="P10" s="8"/>
      <c r="Q10" s="4">
        <v>9</v>
      </c>
      <c r="R10" s="4">
        <v>10.4</v>
      </c>
      <c r="S10" s="4">
        <f t="shared" si="0"/>
        <v>1.4000000000000004</v>
      </c>
      <c r="U10" s="17">
        <v>21.250552657114099</v>
      </c>
      <c r="V10" s="17">
        <v>58.346071336169103</v>
      </c>
      <c r="W10" s="17">
        <v>85.481696224671396</v>
      </c>
      <c r="X10"/>
    </row>
    <row r="11" spans="1:24" x14ac:dyDescent="0.2">
      <c r="A11" s="14" t="s">
        <v>23</v>
      </c>
      <c r="B11" s="1" t="s">
        <v>61</v>
      </c>
      <c r="C11" s="1">
        <v>2.5</v>
      </c>
      <c r="D11" s="1">
        <v>40.119999999999997</v>
      </c>
      <c r="E11" s="1">
        <v>39.01</v>
      </c>
      <c r="F11" s="1" t="s">
        <v>16</v>
      </c>
      <c r="G11" s="4">
        <v>29.7</v>
      </c>
      <c r="H11" s="4">
        <v>1.3</v>
      </c>
      <c r="I11" s="4"/>
      <c r="J11" s="4"/>
      <c r="K11" s="4">
        <v>109.1</v>
      </c>
      <c r="L11" s="4">
        <v>11.4</v>
      </c>
      <c r="M11" s="4">
        <v>5.0999999999999996</v>
      </c>
      <c r="N11" s="4">
        <v>0.1</v>
      </c>
      <c r="O11" s="8">
        <v>9.7000000000000003E-3</v>
      </c>
      <c r="P11" s="8"/>
      <c r="Q11" s="4">
        <v>17.100000000000001</v>
      </c>
      <c r="R11" s="4">
        <v>18.899999999999999</v>
      </c>
      <c r="S11" s="4">
        <f t="shared" si="0"/>
        <v>1.7999999999999972</v>
      </c>
      <c r="U11" s="17">
        <v>32.728576375442501</v>
      </c>
      <c r="V11" s="17">
        <v>89.860432467084394</v>
      </c>
      <c r="W11" s="17">
        <v>131.65277481171401</v>
      </c>
      <c r="X11"/>
    </row>
    <row r="12" spans="1:24" x14ac:dyDescent="0.2">
      <c r="A12" s="14" t="s">
        <v>24</v>
      </c>
      <c r="B12" s="1" t="s">
        <v>61</v>
      </c>
      <c r="C12" s="1">
        <v>3</v>
      </c>
      <c r="D12" s="1">
        <v>41.03</v>
      </c>
      <c r="E12" s="1">
        <v>38.72</v>
      </c>
      <c r="F12" s="1" t="s">
        <v>16</v>
      </c>
      <c r="G12" s="4">
        <v>30.3</v>
      </c>
      <c r="H12" s="4">
        <v>3.6</v>
      </c>
      <c r="I12" s="4"/>
      <c r="J12" s="4"/>
      <c r="K12" s="4">
        <v>132.9</v>
      </c>
      <c r="L12" s="4">
        <v>17.600000000000001</v>
      </c>
      <c r="M12" s="4">
        <v>3.5</v>
      </c>
      <c r="N12" s="4">
        <v>0.1</v>
      </c>
      <c r="O12" s="8">
        <v>1.17E-2</v>
      </c>
      <c r="P12" s="8"/>
      <c r="Q12" s="4">
        <v>26.8</v>
      </c>
      <c r="R12" s="4">
        <v>28.2</v>
      </c>
      <c r="S12" s="4">
        <f t="shared" si="0"/>
        <v>1.3999999999999986</v>
      </c>
      <c r="U12" s="17">
        <v>36.2706980781116</v>
      </c>
      <c r="V12" s="17">
        <v>99.585774150192705</v>
      </c>
      <c r="W12" s="17">
        <v>145.90118407729699</v>
      </c>
      <c r="X12"/>
    </row>
    <row r="13" spans="1:24" x14ac:dyDescent="0.2">
      <c r="A13" s="14" t="s">
        <v>25</v>
      </c>
      <c r="B13" s="1" t="s">
        <v>61</v>
      </c>
      <c r="C13" s="1">
        <v>3.5</v>
      </c>
      <c r="D13" s="1">
        <v>39.76</v>
      </c>
      <c r="E13" s="1">
        <v>39.78</v>
      </c>
      <c r="F13" s="1" t="s">
        <v>16</v>
      </c>
      <c r="G13" s="4">
        <v>27.7</v>
      </c>
      <c r="H13" s="4">
        <v>2.4</v>
      </c>
      <c r="I13" s="4"/>
      <c r="J13" s="4"/>
      <c r="K13" s="4">
        <v>68.8</v>
      </c>
      <c r="L13" s="4">
        <v>11.2</v>
      </c>
      <c r="M13" s="4">
        <v>1.4</v>
      </c>
      <c r="N13" s="4">
        <v>0.1</v>
      </c>
      <c r="O13" s="8">
        <v>9.7999999999999997E-3</v>
      </c>
      <c r="P13" s="8"/>
      <c r="Q13" s="4">
        <v>26.4</v>
      </c>
      <c r="R13" s="4">
        <v>28.4</v>
      </c>
      <c r="S13" s="4">
        <f t="shared" si="0"/>
        <v>2</v>
      </c>
      <c r="U13" s="17">
        <v>31.780637752816101</v>
      </c>
      <c r="V13" s="17">
        <v>87.257747473875298</v>
      </c>
      <c r="W13" s="17">
        <v>127.839631563797</v>
      </c>
      <c r="X13"/>
    </row>
    <row r="14" spans="1:24" x14ac:dyDescent="0.2">
      <c r="A14" s="14" t="s">
        <v>26</v>
      </c>
      <c r="B14" s="1" t="s">
        <v>61</v>
      </c>
      <c r="C14" s="1">
        <v>3.5</v>
      </c>
      <c r="D14" s="1">
        <v>42.85</v>
      </c>
      <c r="E14" s="1">
        <v>38.729999999999997</v>
      </c>
      <c r="F14" s="1" t="s">
        <v>16</v>
      </c>
      <c r="G14" s="4">
        <v>32.6</v>
      </c>
      <c r="H14" s="4">
        <v>4.8</v>
      </c>
      <c r="I14" s="4"/>
      <c r="J14" s="4"/>
      <c r="K14" s="4">
        <v>57.8</v>
      </c>
      <c r="L14" s="4">
        <v>9.3000000000000007</v>
      </c>
      <c r="M14" s="4">
        <v>7.1</v>
      </c>
      <c r="N14" s="4">
        <v>0.1</v>
      </c>
      <c r="O14" s="8">
        <v>5.8999999999999999E-3</v>
      </c>
      <c r="P14" s="8"/>
      <c r="Q14" s="4">
        <v>29.9</v>
      </c>
      <c r="R14" s="4">
        <v>32.200000000000003</v>
      </c>
      <c r="S14" s="4">
        <f t="shared" si="0"/>
        <v>2.3000000000000043</v>
      </c>
      <c r="U14" s="17">
        <v>37.783596639750897</v>
      </c>
      <c r="V14" s="17">
        <v>103.739627879368</v>
      </c>
      <c r="W14" s="17">
        <v>151.98691452165301</v>
      </c>
      <c r="X14"/>
    </row>
    <row r="15" spans="1:24" x14ac:dyDescent="0.2">
      <c r="A15" s="14" t="s">
        <v>27</v>
      </c>
      <c r="B15" s="1" t="s">
        <v>61</v>
      </c>
      <c r="C15" s="1">
        <v>4</v>
      </c>
      <c r="D15" s="1">
        <v>40.76</v>
      </c>
      <c r="E15" s="1">
        <v>39.29</v>
      </c>
      <c r="F15" s="1" t="s">
        <v>16</v>
      </c>
      <c r="G15" s="4">
        <v>37.700000000000003</v>
      </c>
      <c r="H15" s="4">
        <v>6</v>
      </c>
      <c r="I15" s="4"/>
      <c r="J15" s="4"/>
      <c r="K15" s="4">
        <v>141.80000000000001</v>
      </c>
      <c r="L15" s="4">
        <v>24.4</v>
      </c>
      <c r="M15" s="4">
        <v>5.0999999999999996</v>
      </c>
      <c r="N15" s="4">
        <v>0.1</v>
      </c>
      <c r="O15" s="8">
        <v>1.3599999999999999E-2</v>
      </c>
      <c r="P15" s="8"/>
      <c r="Q15" s="4">
        <v>38.6</v>
      </c>
      <c r="R15" s="4">
        <v>40.9</v>
      </c>
      <c r="S15" s="4">
        <f t="shared" si="0"/>
        <v>2.2999999999999972</v>
      </c>
      <c r="U15" s="17">
        <v>51.068187643675898</v>
      </c>
      <c r="V15" s="17">
        <v>140.21414724333201</v>
      </c>
      <c r="W15" s="17">
        <v>205.42502462587899</v>
      </c>
      <c r="X15"/>
    </row>
    <row r="16" spans="1:24" x14ac:dyDescent="0.2">
      <c r="A16" s="14" t="s">
        <v>28</v>
      </c>
      <c r="B16" s="1" t="s">
        <v>61</v>
      </c>
      <c r="C16" s="1">
        <v>4.5</v>
      </c>
      <c r="D16" s="1">
        <v>38.96</v>
      </c>
      <c r="E16" s="1">
        <v>39.299999999999997</v>
      </c>
      <c r="F16" s="1" t="s">
        <v>16</v>
      </c>
      <c r="G16" s="4">
        <v>32.6</v>
      </c>
      <c r="H16" s="4">
        <v>3.9</v>
      </c>
      <c r="I16" s="4"/>
      <c r="J16" s="4"/>
      <c r="K16" s="4">
        <v>78.8</v>
      </c>
      <c r="L16" s="4">
        <v>22.6</v>
      </c>
      <c r="M16" s="4">
        <v>5.2</v>
      </c>
      <c r="N16" s="9">
        <v>0.1</v>
      </c>
      <c r="O16" s="10">
        <v>9.5999999999999992E-3</v>
      </c>
      <c r="P16" s="10"/>
      <c r="Q16" s="9">
        <v>37</v>
      </c>
      <c r="R16" s="9">
        <v>39.6</v>
      </c>
      <c r="S16" s="4">
        <f t="shared" si="0"/>
        <v>2.6000000000000014</v>
      </c>
      <c r="U16" s="17">
        <v>54.318023207683197</v>
      </c>
      <c r="V16" s="17">
        <v>149.136980484796</v>
      </c>
      <c r="W16" s="17">
        <v>218.497694355699</v>
      </c>
      <c r="X16"/>
    </row>
    <row r="17" spans="1:24" x14ac:dyDescent="0.2">
      <c r="A17" s="14" t="s">
        <v>29</v>
      </c>
      <c r="B17" s="1" t="s">
        <v>61</v>
      </c>
      <c r="C17" s="1">
        <v>5</v>
      </c>
      <c r="D17" s="1">
        <v>42.51</v>
      </c>
      <c r="E17" s="1">
        <v>39.020000000000003</v>
      </c>
      <c r="F17" s="1" t="s">
        <v>16</v>
      </c>
      <c r="G17" s="4">
        <v>34.1</v>
      </c>
      <c r="H17" s="4">
        <v>4.0999999999999996</v>
      </c>
      <c r="I17" s="4"/>
      <c r="J17" s="4"/>
      <c r="K17" s="4">
        <v>167.4</v>
      </c>
      <c r="L17" s="4">
        <v>32.4</v>
      </c>
      <c r="M17" s="4">
        <v>4.3</v>
      </c>
      <c r="N17" s="9">
        <v>0</v>
      </c>
      <c r="O17" s="10">
        <v>1.49E-2</v>
      </c>
      <c r="P17" s="10"/>
      <c r="Q17" s="9">
        <v>41.5</v>
      </c>
      <c r="R17" s="9">
        <v>43.1</v>
      </c>
      <c r="S17" s="4">
        <f t="shared" si="0"/>
        <v>1.6000000000000014</v>
      </c>
      <c r="U17" s="17">
        <v>60.0659431495558</v>
      </c>
      <c r="V17" s="17">
        <v>164.918619314354</v>
      </c>
      <c r="W17" s="17">
        <v>241.61906697705501</v>
      </c>
      <c r="X17"/>
    </row>
    <row r="18" spans="1:24" x14ac:dyDescent="0.2">
      <c r="A18" s="14" t="s">
        <v>30</v>
      </c>
      <c r="B18" s="1" t="s">
        <v>61</v>
      </c>
      <c r="C18" s="1">
        <v>5.5</v>
      </c>
      <c r="D18" s="1">
        <v>41.49</v>
      </c>
      <c r="E18" s="1">
        <v>38.9</v>
      </c>
      <c r="F18" s="1" t="s">
        <v>16</v>
      </c>
      <c r="G18" s="4">
        <v>35.4</v>
      </c>
      <c r="H18" s="4">
        <v>7.5</v>
      </c>
      <c r="I18" s="4"/>
      <c r="J18" s="4"/>
      <c r="K18" s="4">
        <v>166</v>
      </c>
      <c r="L18" s="4">
        <v>53.3</v>
      </c>
      <c r="M18" s="4">
        <v>4.5</v>
      </c>
      <c r="N18" s="9">
        <v>0</v>
      </c>
      <c r="O18" s="1">
        <v>1.34E-2</v>
      </c>
      <c r="P18" s="10"/>
      <c r="Q18" s="9">
        <v>43.1</v>
      </c>
      <c r="R18" s="9">
        <v>44.9</v>
      </c>
      <c r="S18" s="4">
        <f t="shared" si="0"/>
        <v>1.7999999999999972</v>
      </c>
      <c r="U18" s="17">
        <v>89.580277024367106</v>
      </c>
      <c r="V18" s="17">
        <v>245.95394378262199</v>
      </c>
      <c r="W18" s="17">
        <v>360.342347414448</v>
      </c>
      <c r="X18"/>
    </row>
    <row r="19" spans="1:24" x14ac:dyDescent="0.2">
      <c r="A19" s="14" t="s">
        <v>31</v>
      </c>
      <c r="B19" s="1" t="s">
        <v>61</v>
      </c>
      <c r="C19" s="1">
        <v>6</v>
      </c>
      <c r="D19" s="1">
        <v>38.81</v>
      </c>
      <c r="E19" s="1">
        <v>39.81</v>
      </c>
      <c r="F19" s="1" t="s">
        <v>16</v>
      </c>
      <c r="G19" s="4">
        <v>37.200000000000003</v>
      </c>
      <c r="H19" s="4">
        <v>6.9</v>
      </c>
      <c r="I19" s="4"/>
      <c r="J19" s="4"/>
      <c r="K19" s="4">
        <v>184.6</v>
      </c>
      <c r="L19" s="4">
        <v>49.6</v>
      </c>
      <c r="M19" s="4">
        <v>5.5</v>
      </c>
      <c r="N19" s="9">
        <v>0</v>
      </c>
      <c r="O19" s="1">
        <v>1.4999999999999999E-2</v>
      </c>
      <c r="P19" s="10"/>
      <c r="Q19" s="9">
        <v>33.5</v>
      </c>
      <c r="R19" s="9">
        <v>35.799999999999997</v>
      </c>
      <c r="S19" s="4">
        <f t="shared" si="0"/>
        <v>2.2999999999999972</v>
      </c>
      <c r="U19" s="17">
        <v>102.194369794149</v>
      </c>
      <c r="V19" s="17">
        <v>280.58752571633198</v>
      </c>
      <c r="W19" s="17">
        <v>411.083335834595</v>
      </c>
      <c r="X19"/>
    </row>
    <row r="20" spans="1:24" x14ac:dyDescent="0.2">
      <c r="A20" s="14" t="s">
        <v>32</v>
      </c>
      <c r="B20" s="1" t="s">
        <v>61</v>
      </c>
      <c r="C20" s="1">
        <v>6</v>
      </c>
      <c r="D20" s="1">
        <v>34.92</v>
      </c>
      <c r="E20" s="1">
        <v>38.79</v>
      </c>
      <c r="F20" s="1" t="s">
        <v>16</v>
      </c>
      <c r="G20" s="11">
        <v>35.200000000000003</v>
      </c>
      <c r="H20" s="11">
        <v>2.6</v>
      </c>
      <c r="I20" s="11"/>
      <c r="J20" s="11"/>
      <c r="K20" s="11">
        <v>345.5</v>
      </c>
      <c r="L20" s="11">
        <v>83.2</v>
      </c>
      <c r="M20" s="11">
        <v>2.2000000000000002</v>
      </c>
      <c r="N20" s="11">
        <v>0.1</v>
      </c>
      <c r="O20" s="11">
        <v>2.2599999999999999E-2</v>
      </c>
      <c r="P20" s="11"/>
      <c r="Q20" s="11">
        <v>10.3</v>
      </c>
      <c r="R20" s="11">
        <v>11.8</v>
      </c>
      <c r="S20" s="4">
        <f t="shared" si="0"/>
        <v>1.5</v>
      </c>
      <c r="U20" s="17">
        <v>113.97042769094899</v>
      </c>
      <c r="V20" s="17">
        <v>312.92017725683201</v>
      </c>
      <c r="W20" s="17">
        <v>458.45327581219698</v>
      </c>
      <c r="X20"/>
    </row>
    <row r="21" spans="1:24" x14ac:dyDescent="0.2">
      <c r="A21" s="15"/>
      <c r="X21"/>
    </row>
    <row r="22" spans="1:24" x14ac:dyDescent="0.2">
      <c r="A22" s="15"/>
      <c r="X22"/>
    </row>
    <row r="23" spans="1:24" x14ac:dyDescent="0.2">
      <c r="X23"/>
    </row>
    <row r="24" spans="1:24" x14ac:dyDescent="0.2">
      <c r="X24"/>
    </row>
    <row r="25" spans="1:24" x14ac:dyDescent="0.2">
      <c r="X25"/>
    </row>
    <row r="26" spans="1:24" x14ac:dyDescent="0.2">
      <c r="X26"/>
    </row>
    <row r="27" spans="1:24" x14ac:dyDescent="0.2">
      <c r="X27"/>
    </row>
    <row r="28" spans="1:24" x14ac:dyDescent="0.2">
      <c r="X28"/>
    </row>
    <row r="29" spans="1:24" x14ac:dyDescent="0.2">
      <c r="X29"/>
    </row>
    <row r="30" spans="1:24" x14ac:dyDescent="0.2">
      <c r="X30"/>
    </row>
    <row r="31" spans="1:24" x14ac:dyDescent="0.2">
      <c r="X31"/>
    </row>
    <row r="32" spans="1:24" x14ac:dyDescent="0.2">
      <c r="X32"/>
    </row>
  </sheetData>
  <mergeCells count="4"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A2EF-BE12-164E-B972-7BD4777FB424}">
  <dimension ref="A1:U15"/>
  <sheetViews>
    <sheetView workbookViewId="0">
      <selection activeCell="J25" sqref="J25"/>
    </sheetView>
  </sheetViews>
  <sheetFormatPr baseColWidth="10" defaultRowHeight="16" x14ac:dyDescent="0.2"/>
  <cols>
    <col min="1" max="1" width="8.5" bestFit="1" customWidth="1"/>
    <col min="2" max="7" width="7.1640625" bestFit="1" customWidth="1"/>
    <col min="8" max="8" width="7" bestFit="1" customWidth="1"/>
    <col min="9" max="10" width="9" bestFit="1" customWidth="1"/>
    <col min="11" max="11" width="7.1640625" bestFit="1" customWidth="1"/>
    <col min="12" max="12" width="13.33203125" customWidth="1"/>
  </cols>
  <sheetData>
    <row r="1" spans="1:2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1" x14ac:dyDescent="0.2">
      <c r="A2" t="s">
        <v>48</v>
      </c>
      <c r="B2">
        <v>35.570999999999998</v>
      </c>
      <c r="C2">
        <v>8.0459999999999994</v>
      </c>
      <c r="D2">
        <v>9.6059999999999999</v>
      </c>
      <c r="E2">
        <v>8.1579999999999995</v>
      </c>
      <c r="F2">
        <v>6.944</v>
      </c>
      <c r="G2">
        <v>6.5620000000000003</v>
      </c>
      <c r="H2">
        <v>3.58</v>
      </c>
      <c r="I2">
        <v>2.722</v>
      </c>
      <c r="J2">
        <v>0.39100000000000001</v>
      </c>
      <c r="K2">
        <v>81.58</v>
      </c>
      <c r="L2" s="12">
        <f>100*B2/$K2</f>
        <v>43.602598676146116</v>
      </c>
      <c r="M2" s="12">
        <f t="shared" ref="M2:T2" si="0">100*C2/$K2</f>
        <v>9.8627114488845304</v>
      </c>
      <c r="N2" s="12">
        <f t="shared" si="0"/>
        <v>11.774944839421428</v>
      </c>
      <c r="O2" s="12">
        <f t="shared" si="0"/>
        <v>10</v>
      </c>
      <c r="P2" s="12">
        <f t="shared" si="0"/>
        <v>8.5118901691591073</v>
      </c>
      <c r="Q2" s="12">
        <f t="shared" si="0"/>
        <v>8.043638146604561</v>
      </c>
      <c r="R2" s="12">
        <f t="shared" si="0"/>
        <v>4.3883304731551851</v>
      </c>
      <c r="S2" s="12">
        <f t="shared" si="0"/>
        <v>3.3366021083598922</v>
      </c>
      <c r="T2" s="12">
        <f t="shared" si="0"/>
        <v>0.47928413826918365</v>
      </c>
      <c r="U2" s="12"/>
    </row>
    <row r="3" spans="1:21" x14ac:dyDescent="0.2">
      <c r="A3" t="s">
        <v>49</v>
      </c>
      <c r="B3">
        <v>22.030999999999999</v>
      </c>
      <c r="C3">
        <v>10.509</v>
      </c>
      <c r="D3">
        <v>11.433999999999999</v>
      </c>
      <c r="E3">
        <v>9.6489999999999991</v>
      </c>
      <c r="F3">
        <v>8.2379999999999995</v>
      </c>
      <c r="G3">
        <v>7.9909999999999997</v>
      </c>
      <c r="H3">
        <v>4.3540000000000001</v>
      </c>
      <c r="I3">
        <v>3.47</v>
      </c>
      <c r="J3">
        <v>0.58899999999999997</v>
      </c>
      <c r="K3">
        <v>78.265000000000001</v>
      </c>
      <c r="L3" s="12">
        <f t="shared" ref="L3:L15" si="1">100*B3/$K3</f>
        <v>28.149236568070016</v>
      </c>
      <c r="M3" s="12">
        <f t="shared" ref="M3:M15" si="2">100*C3/$K3</f>
        <v>13.427457995272473</v>
      </c>
      <c r="N3" s="12">
        <f t="shared" ref="N3:N15" si="3">100*D3/$K3</f>
        <v>14.609340062607805</v>
      </c>
      <c r="O3" s="12">
        <f t="shared" ref="O3:O15" si="4">100*E3/$K3</f>
        <v>12.328627100236375</v>
      </c>
      <c r="P3" s="12">
        <f t="shared" ref="P3:P15" si="5">100*F3/$K3</f>
        <v>10.525777806171341</v>
      </c>
      <c r="Q3" s="12">
        <f t="shared" ref="Q3:Q15" si="6">100*G3/$K3</f>
        <v>10.210183351434228</v>
      </c>
      <c r="R3" s="12">
        <f t="shared" ref="R3:R15" si="7">100*H3/$K3</f>
        <v>5.5631508337059996</v>
      </c>
      <c r="S3" s="12">
        <f t="shared" ref="S3:S15" si="8">100*I3/$K3</f>
        <v>4.4336548904363378</v>
      </c>
      <c r="T3" s="12">
        <f t="shared" ref="T3:T15" si="9">100*J3/$K3</f>
        <v>0.75257139206541879</v>
      </c>
      <c r="U3" s="12"/>
    </row>
    <row r="4" spans="1:21" x14ac:dyDescent="0.2">
      <c r="A4" t="s">
        <v>50</v>
      </c>
      <c r="B4">
        <v>22.376000000000001</v>
      </c>
      <c r="C4">
        <v>10.882</v>
      </c>
      <c r="D4">
        <v>11.968999999999999</v>
      </c>
      <c r="E4">
        <v>7.9669999999999996</v>
      </c>
      <c r="F4">
        <v>6.4560000000000004</v>
      </c>
      <c r="G4">
        <v>6.1790000000000003</v>
      </c>
      <c r="H4">
        <v>3.262</v>
      </c>
      <c r="I4">
        <v>3.3889999999999998</v>
      </c>
      <c r="J4">
        <v>0.502</v>
      </c>
      <c r="K4">
        <v>72.981999999999999</v>
      </c>
      <c r="L4" s="12">
        <f t="shared" si="1"/>
        <v>30.659614699514947</v>
      </c>
      <c r="M4" s="12">
        <f t="shared" si="2"/>
        <v>14.910525883094463</v>
      </c>
      <c r="N4" s="12">
        <f t="shared" si="3"/>
        <v>16.39993423035817</v>
      </c>
      <c r="O4" s="12">
        <f t="shared" si="4"/>
        <v>10.916390342824258</v>
      </c>
      <c r="P4" s="12">
        <f t="shared" si="5"/>
        <v>8.8460168260667018</v>
      </c>
      <c r="Q4" s="12">
        <f t="shared" si="6"/>
        <v>8.4664711846756724</v>
      </c>
      <c r="R4" s="12">
        <f t="shared" si="7"/>
        <v>4.4695952426625745</v>
      </c>
      <c r="S4" s="12">
        <f t="shared" si="8"/>
        <v>4.6436107533364392</v>
      </c>
      <c r="T4" s="12">
        <f t="shared" si="9"/>
        <v>0.68784083746677271</v>
      </c>
      <c r="U4" s="12"/>
    </row>
    <row r="5" spans="1:21" x14ac:dyDescent="0.2">
      <c r="A5" t="s">
        <v>51</v>
      </c>
      <c r="B5">
        <v>25.765999999999998</v>
      </c>
      <c r="C5">
        <v>11.148</v>
      </c>
      <c r="D5">
        <v>10.888999999999999</v>
      </c>
      <c r="E5">
        <v>8.5009999999999994</v>
      </c>
      <c r="F5">
        <v>6.7480000000000002</v>
      </c>
      <c r="G5">
        <v>7.2080000000000002</v>
      </c>
      <c r="H5">
        <v>3.6379999999999999</v>
      </c>
      <c r="I5">
        <v>3.706</v>
      </c>
      <c r="J5">
        <v>0.82</v>
      </c>
      <c r="K5">
        <v>78.424000000000007</v>
      </c>
      <c r="L5" s="12">
        <f t="shared" si="1"/>
        <v>32.854738345404463</v>
      </c>
      <c r="M5" s="12">
        <f t="shared" si="2"/>
        <v>14.215036213404058</v>
      </c>
      <c r="N5" s="12">
        <f t="shared" si="3"/>
        <v>13.884780169335915</v>
      </c>
      <c r="O5" s="12">
        <f t="shared" si="4"/>
        <v>10.839793940630416</v>
      </c>
      <c r="P5" s="12">
        <f t="shared" si="5"/>
        <v>8.6045088238294394</v>
      </c>
      <c r="Q5" s="12">
        <f t="shared" si="6"/>
        <v>9.1910639600122419</v>
      </c>
      <c r="R5" s="12">
        <f t="shared" si="7"/>
        <v>4.6388860552891966</v>
      </c>
      <c r="S5" s="12">
        <f t="shared" si="8"/>
        <v>4.7255942058553506</v>
      </c>
      <c r="T5" s="12">
        <f t="shared" si="9"/>
        <v>1.0455982862389064</v>
      </c>
      <c r="U5" s="12"/>
    </row>
    <row r="6" spans="1:21" x14ac:dyDescent="0.2">
      <c r="A6" t="s">
        <v>52</v>
      </c>
      <c r="B6">
        <v>29.916</v>
      </c>
      <c r="C6">
        <v>8.2420000000000009</v>
      </c>
      <c r="D6">
        <v>10.031000000000001</v>
      </c>
      <c r="E6">
        <v>8.2959999999999994</v>
      </c>
      <c r="F6">
        <v>6.67</v>
      </c>
      <c r="G6">
        <v>7.1139999999999999</v>
      </c>
      <c r="H6">
        <v>4.226</v>
      </c>
      <c r="I6">
        <v>3.66</v>
      </c>
      <c r="J6">
        <v>0.69899999999999995</v>
      </c>
      <c r="K6">
        <v>78.853999999999999</v>
      </c>
      <c r="L6" s="12">
        <f t="shared" si="1"/>
        <v>37.938468562152842</v>
      </c>
      <c r="M6" s="12">
        <f t="shared" si="2"/>
        <v>10.452228168513964</v>
      </c>
      <c r="N6" s="12">
        <f t="shared" si="3"/>
        <v>12.720978009993152</v>
      </c>
      <c r="O6" s="12">
        <f t="shared" si="4"/>
        <v>10.520709158698352</v>
      </c>
      <c r="P6" s="12">
        <f t="shared" si="5"/>
        <v>8.4586704542572342</v>
      </c>
      <c r="Q6" s="12">
        <f t="shared" si="6"/>
        <v>9.0217363735511196</v>
      </c>
      <c r="R6" s="12">
        <f t="shared" si="7"/>
        <v>5.3592715651710758</v>
      </c>
      <c r="S6" s="12">
        <f t="shared" si="8"/>
        <v>4.6414893347198625</v>
      </c>
      <c r="T6" s="12">
        <f t="shared" si="9"/>
        <v>0.88644837294239975</v>
      </c>
      <c r="U6" s="12"/>
    </row>
    <row r="7" spans="1:21" x14ac:dyDescent="0.2">
      <c r="A7" t="s">
        <v>53</v>
      </c>
      <c r="B7">
        <v>24.486999999999998</v>
      </c>
      <c r="C7">
        <v>9.2159999999999993</v>
      </c>
      <c r="D7">
        <v>9.9440000000000008</v>
      </c>
      <c r="E7">
        <v>8.1120000000000001</v>
      </c>
      <c r="F7">
        <v>6.7990000000000004</v>
      </c>
      <c r="G7">
        <v>7.4880000000000004</v>
      </c>
      <c r="H7">
        <v>5.4530000000000003</v>
      </c>
      <c r="I7">
        <v>4.5119999999999996</v>
      </c>
      <c r="J7">
        <v>0.69499999999999995</v>
      </c>
      <c r="K7">
        <v>76.706000000000003</v>
      </c>
      <c r="L7" s="12">
        <f t="shared" si="1"/>
        <v>31.923187234375405</v>
      </c>
      <c r="M7" s="12">
        <f t="shared" si="2"/>
        <v>12.014705498917944</v>
      </c>
      <c r="N7" s="12">
        <f t="shared" si="3"/>
        <v>12.96378379787761</v>
      </c>
      <c r="O7" s="12">
        <f t="shared" si="4"/>
        <v>10.575443902693401</v>
      </c>
      <c r="P7" s="12">
        <f t="shared" si="5"/>
        <v>8.8637133992125783</v>
      </c>
      <c r="Q7" s="12">
        <f t="shared" si="6"/>
        <v>9.7619482178708328</v>
      </c>
      <c r="R7" s="12">
        <f t="shared" si="7"/>
        <v>7.1089614893228701</v>
      </c>
      <c r="S7" s="12">
        <f t="shared" si="8"/>
        <v>5.8821995671785769</v>
      </c>
      <c r="T7" s="12">
        <f t="shared" si="9"/>
        <v>0.90605689255077826</v>
      </c>
      <c r="U7" s="12"/>
    </row>
    <row r="8" spans="1:21" x14ac:dyDescent="0.2">
      <c r="A8" t="s">
        <v>54</v>
      </c>
      <c r="B8">
        <v>28.885000000000002</v>
      </c>
      <c r="C8">
        <v>10.914</v>
      </c>
      <c r="D8">
        <v>10.803000000000001</v>
      </c>
      <c r="E8">
        <v>8.2469999999999999</v>
      </c>
      <c r="F8">
        <v>7.1550000000000002</v>
      </c>
      <c r="G8">
        <v>9.0050000000000008</v>
      </c>
      <c r="H8">
        <v>4.9569999999999999</v>
      </c>
      <c r="I8">
        <v>3.952</v>
      </c>
      <c r="J8">
        <v>0.32400000000000001</v>
      </c>
      <c r="K8">
        <v>84.242000000000004</v>
      </c>
      <c r="L8" s="12">
        <f t="shared" si="1"/>
        <v>34.288122314285033</v>
      </c>
      <c r="M8" s="12">
        <f t="shared" si="2"/>
        <v>12.955532869589989</v>
      </c>
      <c r="N8" s="12">
        <f t="shared" si="3"/>
        <v>12.823769616105983</v>
      </c>
      <c r="O8" s="12">
        <f t="shared" si="4"/>
        <v>9.7896536169606616</v>
      </c>
      <c r="P8" s="12">
        <f t="shared" si="5"/>
        <v>8.4933880961990447</v>
      </c>
      <c r="Q8" s="12">
        <f t="shared" si="6"/>
        <v>10.689442320932553</v>
      </c>
      <c r="R8" s="12">
        <f t="shared" si="7"/>
        <v>5.8842382659481016</v>
      </c>
      <c r="S8" s="12">
        <f t="shared" si="8"/>
        <v>4.6912466465658458</v>
      </c>
      <c r="T8" s="12">
        <f t="shared" si="9"/>
        <v>0.38460625341278692</v>
      </c>
      <c r="U8" s="12"/>
    </row>
    <row r="9" spans="1:21" x14ac:dyDescent="0.2">
      <c r="A9" t="s">
        <v>55</v>
      </c>
      <c r="B9">
        <v>17.835000000000001</v>
      </c>
      <c r="C9">
        <v>9.4160000000000004</v>
      </c>
      <c r="D9">
        <v>11.613</v>
      </c>
      <c r="E9">
        <v>10.946</v>
      </c>
      <c r="F9">
        <v>8.8149999999999995</v>
      </c>
      <c r="G9">
        <v>9.6850000000000005</v>
      </c>
      <c r="H9">
        <v>5.2050000000000001</v>
      </c>
      <c r="I9">
        <v>4.17</v>
      </c>
      <c r="J9">
        <v>0.746</v>
      </c>
      <c r="K9">
        <v>78.430999999999997</v>
      </c>
      <c r="L9" s="12">
        <f t="shared" si="1"/>
        <v>22.739733013731815</v>
      </c>
      <c r="M9" s="12">
        <f t="shared" si="2"/>
        <v>12.005457025920874</v>
      </c>
      <c r="N9" s="12">
        <f t="shared" si="3"/>
        <v>14.806645331565324</v>
      </c>
      <c r="O9" s="12">
        <f t="shared" si="4"/>
        <v>13.956216292027387</v>
      </c>
      <c r="P9" s="12">
        <f t="shared" si="5"/>
        <v>11.239178386097334</v>
      </c>
      <c r="Q9" s="12">
        <f t="shared" si="6"/>
        <v>12.348433655059862</v>
      </c>
      <c r="R9" s="12">
        <f t="shared" si="7"/>
        <v>6.6364065229309839</v>
      </c>
      <c r="S9" s="12">
        <f t="shared" si="8"/>
        <v>5.3167752546824598</v>
      </c>
      <c r="T9" s="12">
        <f t="shared" si="9"/>
        <v>0.95115451798396033</v>
      </c>
      <c r="U9" s="12"/>
    </row>
    <row r="10" spans="1:21" x14ac:dyDescent="0.2">
      <c r="A10" t="s">
        <v>56</v>
      </c>
      <c r="B10">
        <v>8.89</v>
      </c>
      <c r="C10">
        <v>8.1020000000000003</v>
      </c>
      <c r="D10">
        <v>12.395</v>
      </c>
      <c r="E10">
        <v>11.455</v>
      </c>
      <c r="F10">
        <v>10.843999999999999</v>
      </c>
      <c r="G10">
        <v>11.574999999999999</v>
      </c>
      <c r="H10">
        <v>6.9</v>
      </c>
      <c r="I10">
        <v>5.3440000000000003</v>
      </c>
      <c r="J10">
        <v>0.83899999999999997</v>
      </c>
      <c r="K10">
        <v>76.343999999999994</v>
      </c>
      <c r="L10" s="12">
        <f t="shared" si="1"/>
        <v>11.644661008068743</v>
      </c>
      <c r="M10" s="12">
        <f t="shared" si="2"/>
        <v>10.612490830975586</v>
      </c>
      <c r="N10" s="12">
        <f t="shared" si="3"/>
        <v>16.235722519123968</v>
      </c>
      <c r="O10" s="12">
        <f t="shared" si="4"/>
        <v>15.00445352614482</v>
      </c>
      <c r="P10" s="12">
        <f t="shared" si="5"/>
        <v>14.204128680708372</v>
      </c>
      <c r="Q10" s="12">
        <f t="shared" si="6"/>
        <v>15.161636801844285</v>
      </c>
      <c r="R10" s="12">
        <f t="shared" si="7"/>
        <v>9.0380383527192709</v>
      </c>
      <c r="S10" s="12">
        <f t="shared" si="8"/>
        <v>6.9998952111495338</v>
      </c>
      <c r="T10" s="12">
        <f t="shared" si="9"/>
        <v>1.09897306926543</v>
      </c>
      <c r="U10" s="12"/>
    </row>
    <row r="11" spans="1:21" x14ac:dyDescent="0.2">
      <c r="A11" t="s">
        <v>34</v>
      </c>
      <c r="B11">
        <v>16.687000000000001</v>
      </c>
      <c r="C11">
        <v>10.518000000000001</v>
      </c>
      <c r="D11">
        <v>11.147</v>
      </c>
      <c r="E11">
        <v>10.417999999999999</v>
      </c>
      <c r="F11">
        <v>9.1929999999999996</v>
      </c>
      <c r="G11">
        <v>10.516999999999999</v>
      </c>
      <c r="H11">
        <v>5.3239999999999998</v>
      </c>
      <c r="I11">
        <v>5.7069999999999999</v>
      </c>
      <c r="J11">
        <v>1.0529999999999999</v>
      </c>
      <c r="K11">
        <v>80.563999999999993</v>
      </c>
      <c r="L11" s="12">
        <f t="shared" si="1"/>
        <v>20.712725286728567</v>
      </c>
      <c r="M11" s="12">
        <f t="shared" si="2"/>
        <v>13.055459013951644</v>
      </c>
      <c r="N11" s="12">
        <f t="shared" si="3"/>
        <v>13.836204756466911</v>
      </c>
      <c r="O11" s="12">
        <f t="shared" si="4"/>
        <v>12.93133409463284</v>
      </c>
      <c r="P11" s="12">
        <f t="shared" si="5"/>
        <v>11.410803832977509</v>
      </c>
      <c r="Q11" s="12">
        <f t="shared" si="6"/>
        <v>13.054217764758455</v>
      </c>
      <c r="R11" s="12">
        <f t="shared" si="7"/>
        <v>6.6084107045330427</v>
      </c>
      <c r="S11" s="12">
        <f t="shared" si="8"/>
        <v>7.0838091455240555</v>
      </c>
      <c r="T11" s="12">
        <f t="shared" si="9"/>
        <v>1.3070354004269897</v>
      </c>
      <c r="U11" s="12"/>
    </row>
    <row r="12" spans="1:21" x14ac:dyDescent="0.2">
      <c r="A12" t="s">
        <v>36</v>
      </c>
      <c r="B12">
        <v>3.802</v>
      </c>
      <c r="C12">
        <v>9.3000000000000007</v>
      </c>
      <c r="D12">
        <v>11.891999999999999</v>
      </c>
      <c r="E12">
        <v>12.695</v>
      </c>
      <c r="F12">
        <v>12.701000000000001</v>
      </c>
      <c r="G12">
        <v>13.888</v>
      </c>
      <c r="H12">
        <v>8.0120000000000005</v>
      </c>
      <c r="I12">
        <v>6.931</v>
      </c>
      <c r="J12">
        <v>0.86799999999999999</v>
      </c>
      <c r="K12">
        <v>80.088999999999999</v>
      </c>
      <c r="L12" s="12">
        <f t="shared" si="1"/>
        <v>4.747218719174918</v>
      </c>
      <c r="M12" s="12">
        <f t="shared" si="2"/>
        <v>11.612081559265318</v>
      </c>
      <c r="N12" s="12">
        <f t="shared" si="3"/>
        <v>14.848481064815394</v>
      </c>
      <c r="O12" s="12">
        <f t="shared" si="4"/>
        <v>15.851115633857335</v>
      </c>
      <c r="P12" s="12">
        <f t="shared" si="5"/>
        <v>15.858607299379443</v>
      </c>
      <c r="Q12" s="12">
        <f t="shared" si="6"/>
        <v>17.340708461836208</v>
      </c>
      <c r="R12" s="12">
        <f t="shared" si="7"/>
        <v>10.00387069385309</v>
      </c>
      <c r="S12" s="12">
        <f t="shared" si="8"/>
        <v>8.6541222889535394</v>
      </c>
      <c r="T12" s="12">
        <f t="shared" si="9"/>
        <v>1.083794278864763</v>
      </c>
      <c r="U12" s="12"/>
    </row>
    <row r="13" spans="1:21" x14ac:dyDescent="0.2">
      <c r="A13" t="s">
        <v>57</v>
      </c>
      <c r="B13">
        <v>4.29</v>
      </c>
      <c r="C13">
        <v>5.0609999999999999</v>
      </c>
      <c r="D13">
        <v>12.486000000000001</v>
      </c>
      <c r="E13">
        <v>12.426</v>
      </c>
      <c r="F13">
        <v>12.090999999999999</v>
      </c>
      <c r="G13">
        <v>13.166</v>
      </c>
      <c r="H13">
        <v>8.0380000000000003</v>
      </c>
      <c r="I13">
        <v>7.6020000000000003</v>
      </c>
      <c r="J13">
        <v>1.4</v>
      </c>
      <c r="K13">
        <v>76.56</v>
      </c>
      <c r="L13" s="12">
        <f t="shared" si="1"/>
        <v>5.6034482758620685</v>
      </c>
      <c r="M13" s="12">
        <f t="shared" si="2"/>
        <v>6.6105015673981189</v>
      </c>
      <c r="N13" s="12">
        <f t="shared" si="3"/>
        <v>16.308777429467085</v>
      </c>
      <c r="O13" s="12">
        <f t="shared" si="4"/>
        <v>16.230407523510969</v>
      </c>
      <c r="P13" s="12">
        <f t="shared" si="5"/>
        <v>15.792842215256007</v>
      </c>
      <c r="Q13" s="12">
        <f t="shared" si="6"/>
        <v>17.196969696969699</v>
      </c>
      <c r="R13" s="12">
        <f t="shared" si="7"/>
        <v>10.498955067920585</v>
      </c>
      <c r="S13" s="12">
        <f t="shared" si="8"/>
        <v>9.9294670846394979</v>
      </c>
      <c r="T13" s="12">
        <f t="shared" si="9"/>
        <v>1.8286311389759664</v>
      </c>
      <c r="U13" s="12"/>
    </row>
    <row r="14" spans="1:21" x14ac:dyDescent="0.2">
      <c r="A14" t="s">
        <v>58</v>
      </c>
      <c r="B14">
        <v>5.468</v>
      </c>
      <c r="C14">
        <v>6.57</v>
      </c>
      <c r="D14">
        <v>7.6029999999999998</v>
      </c>
      <c r="E14">
        <v>6.7839999999999998</v>
      </c>
      <c r="F14">
        <v>7</v>
      </c>
      <c r="G14">
        <v>8.5399999999999991</v>
      </c>
      <c r="H14">
        <v>4.7679999999999998</v>
      </c>
      <c r="I14">
        <v>4.3840000000000003</v>
      </c>
      <c r="J14">
        <v>0.91500000000000004</v>
      </c>
      <c r="K14">
        <v>52.031999999999996</v>
      </c>
      <c r="L14" s="12">
        <f t="shared" si="1"/>
        <v>10.508917589175892</v>
      </c>
      <c r="M14" s="12">
        <f t="shared" si="2"/>
        <v>12.626845018450185</v>
      </c>
      <c r="N14" s="12">
        <f t="shared" si="3"/>
        <v>14.612161746617467</v>
      </c>
      <c r="O14" s="12">
        <f t="shared" si="4"/>
        <v>13.038130381303814</v>
      </c>
      <c r="P14" s="12">
        <f t="shared" si="5"/>
        <v>13.453259532595327</v>
      </c>
      <c r="Q14" s="12">
        <f t="shared" si="6"/>
        <v>16.412976629766298</v>
      </c>
      <c r="R14" s="12">
        <f t="shared" si="7"/>
        <v>9.1635916359163581</v>
      </c>
      <c r="S14" s="12">
        <f t="shared" si="8"/>
        <v>8.4255842558425602</v>
      </c>
      <c r="T14" s="12">
        <f t="shared" si="9"/>
        <v>1.7585332103321034</v>
      </c>
      <c r="U14" s="12"/>
    </row>
    <row r="15" spans="1:21" x14ac:dyDescent="0.2">
      <c r="A15" t="s">
        <v>59</v>
      </c>
      <c r="B15">
        <v>4.3090000000000002</v>
      </c>
      <c r="C15">
        <v>7.4640000000000004</v>
      </c>
      <c r="D15">
        <v>8.0850000000000009</v>
      </c>
      <c r="E15">
        <v>8.2870000000000008</v>
      </c>
      <c r="F15">
        <v>8.82</v>
      </c>
      <c r="G15">
        <v>10.54</v>
      </c>
      <c r="H15">
        <v>5.7249999999999996</v>
      </c>
      <c r="I15">
        <v>6.298</v>
      </c>
      <c r="J15">
        <v>1.4490000000000001</v>
      </c>
      <c r="K15">
        <v>60.976999999999997</v>
      </c>
      <c r="L15" s="12">
        <f t="shared" si="1"/>
        <v>7.0665988815455014</v>
      </c>
      <c r="M15" s="12">
        <f t="shared" si="2"/>
        <v>12.240680912475197</v>
      </c>
      <c r="N15" s="12">
        <f t="shared" si="3"/>
        <v>13.259097692572611</v>
      </c>
      <c r="O15" s="12">
        <f t="shared" si="4"/>
        <v>13.59037013956082</v>
      </c>
      <c r="P15" s="12">
        <f t="shared" si="5"/>
        <v>14.464470210079211</v>
      </c>
      <c r="Q15" s="12">
        <f t="shared" si="6"/>
        <v>17.285205897305541</v>
      </c>
      <c r="R15" s="12">
        <f t="shared" si="7"/>
        <v>9.3887859356806675</v>
      </c>
      <c r="S15" s="12">
        <f t="shared" si="8"/>
        <v>10.328484510553158</v>
      </c>
      <c r="T15" s="12">
        <f t="shared" si="9"/>
        <v>2.3763058202272989</v>
      </c>
      <c r="U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SaLi</vt:lpstr>
      <vt:lpstr>Sheet2</vt:lpstr>
      <vt:lpstr>SaLi!SaLi_inertialstresses</vt:lpstr>
      <vt:lpstr>Sheet2!SaLiSieveData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 Auriol</dc:creator>
  <cp:lastModifiedBy>Microsoft Office User</cp:lastModifiedBy>
  <dcterms:created xsi:type="dcterms:W3CDTF">2019-08-26T13:43:39Z</dcterms:created>
  <dcterms:modified xsi:type="dcterms:W3CDTF">2021-08-13T15:42:34Z</dcterms:modified>
</cp:coreProperties>
</file>