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iolrae/Dynamic-Strength-and-Fragmentation/MechanicalTestingandAnalysis/Rae2021/"/>
    </mc:Choice>
  </mc:AlternateContent>
  <xr:revisionPtr revIDLastSave="0" documentId="13_ncr:1_{BAB745A0-C1E2-CA4B-8DEF-FD96E45634C4}" xr6:coauthVersionLast="47" xr6:coauthVersionMax="47" xr10:uidLastSave="{00000000-0000-0000-0000-000000000000}"/>
  <bookViews>
    <workbookView xWindow="0" yWindow="460" windowWidth="14400" windowHeight="16420" xr2:uid="{00000000-000D-0000-FFFF-FFFF00000000}"/>
  </bookViews>
  <sheets>
    <sheet name="TaQu" sheetId="1" r:id="rId1"/>
  </sheets>
  <definedNames>
    <definedName name="TaQu_inertialstresses" localSheetId="0">TaQu!$U$8:$X$22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" i="1" l="1"/>
  <c r="S21" i="1"/>
  <c r="S20" i="1"/>
  <c r="S19" i="1"/>
  <c r="S18" i="1"/>
  <c r="S17" i="1"/>
  <c r="S16" i="1"/>
  <c r="S15" i="1"/>
  <c r="S14" i="1"/>
  <c r="S13" i="1"/>
  <c r="S12" i="1"/>
  <c r="S11" i="1"/>
  <c r="S10" i="1"/>
  <c r="S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A37DB-5E5E-6047-8BD1-2D18AF5D7BA1}" name="TaQu_inertialstresses" type="6" refreshedVersion="7" background="1" saveData="1">
    <textPr sourceFile="/Users/auriolrae/Documents/SRDBRD/SHPB/TaQu_inertialstresses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<sst xmlns="http://schemas.openxmlformats.org/spreadsheetml/2006/main" count="91" uniqueCount="47">
  <si>
    <t>Name</t>
  </si>
  <si>
    <t>Experiment Type</t>
  </si>
  <si>
    <t>P (bar)</t>
  </si>
  <si>
    <t>Sample Length (mm)</t>
  </si>
  <si>
    <t>Sample Diameter (mm)</t>
  </si>
  <si>
    <t>Failure?</t>
  </si>
  <si>
    <t>Strength (MPa)</t>
  </si>
  <si>
    <t>Max. Stress (MPa)</t>
  </si>
  <si>
    <t>Strain Rate (/s)</t>
  </si>
  <si>
    <t>Young's Modulus (GPa)</t>
  </si>
  <si>
    <t>Failure Strain</t>
  </si>
  <si>
    <t>Max Strain</t>
  </si>
  <si>
    <t>E_abs</t>
  </si>
  <si>
    <t>E_del</t>
  </si>
  <si>
    <t>E_trans</t>
  </si>
  <si>
    <t>Poi</t>
  </si>
  <si>
    <t>( Y / Yp / N )</t>
  </si>
  <si>
    <t>J</t>
  </si>
  <si>
    <t>UCS</t>
  </si>
  <si>
    <t>Y</t>
  </si>
  <si>
    <t>𝜇</t>
  </si>
  <si>
    <t>𝜎</t>
  </si>
  <si>
    <t>TaQu_001_Ti25_60b_Al12b_0_001</t>
  </si>
  <si>
    <t>TaQu_003_Ti25_40b_Al12b_0_001</t>
  </si>
  <si>
    <t>TaQu_004_Ti25_45b_Al12b_0_001</t>
  </si>
  <si>
    <t>TaQu_005_Ti25_55b_Al12b_0_001</t>
  </si>
  <si>
    <t>TaQu_006_Ti25_70b_Al12b_0_001</t>
  </si>
  <si>
    <t>TaQu_007_Ti25_65b_Al12b_0_001</t>
  </si>
  <si>
    <t>SHPB</t>
  </si>
  <si>
    <t>TaQu_008_Ti25_45b_Al12b_0_001</t>
  </si>
  <si>
    <t>TaQu_014_Ti25_65b_Al12b_0_001</t>
  </si>
  <si>
    <t>TaQu_016_Ti25_35b_Al12b_0_001</t>
  </si>
  <si>
    <t>Yp</t>
  </si>
  <si>
    <t>TaQu_018_Ti25_40b_Al12b_0_001</t>
  </si>
  <si>
    <t>TaQu_019_Ti25_40b_Al12b_0_001</t>
  </si>
  <si>
    <t>TaQu_020_Ti25_35b_Al12b_0_001</t>
  </si>
  <si>
    <t>TaQu_021_Ti25_40b_Al12b_0_001</t>
  </si>
  <si>
    <t>TaQu_022_Ti25_35b_Al12b_0_001</t>
  </si>
  <si>
    <t>TaQu_UCS_002_Poel</t>
  </si>
  <si>
    <t>TaQu_UCS_004_Poel</t>
  </si>
  <si>
    <t>TaQu_UCS_006_Poel</t>
  </si>
  <si>
    <t>TaQu_UCS_007_Poel</t>
  </si>
  <si>
    <t>TaQu_003</t>
  </si>
  <si>
    <t>TaQu_004</t>
  </si>
  <si>
    <t>Max. Long. Inertial Stress (kPa)</t>
  </si>
  <si>
    <t>Max. Rad. Inertial Stress (kPa)</t>
  </si>
  <si>
    <t>Max. Hoop Inertial Stress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</si>
</sst>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Qu_inertialstresses" connectionId="1" xr16:uid="{93ECC51E-7D72-8F40-AD5B-0BFD5B751E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zoomScaleNormal="100" workbookViewId="0">
      <pane xSplit="1" topLeftCell="U1" activePane="topRight" state="frozen"/>
      <selection pane="topRight" activeCell="X11" sqref="X11"/>
    </sheetView>
  </sheetViews>
  <sheetFormatPr baseColWidth="10" defaultRowHeight="16" x14ac:dyDescent="0.2"/>
  <cols>
    <col min="1" max="1" width="30.1640625" style="6" bestFit="1" customWidth="1"/>
    <col min="2" max="2" width="15.1640625" style="2" bestFit="1" customWidth="1"/>
    <col min="3" max="3" width="6.6640625" style="2" bestFit="1" customWidth="1"/>
    <col min="4" max="4" width="18.6640625" style="2" bestFit="1" customWidth="1"/>
    <col min="5" max="5" width="21" style="2" bestFit="1" customWidth="1"/>
    <col min="6" max="6" width="11.5" style="2" bestFit="1" customWidth="1"/>
    <col min="7" max="7" width="11.5" style="2" customWidth="1"/>
    <col min="8" max="8" width="7" style="2" customWidth="1"/>
    <col min="9" max="10" width="10.83203125" style="2"/>
    <col min="11" max="11" width="8.1640625" style="2" bestFit="1" customWidth="1"/>
    <col min="12" max="12" width="7.6640625" style="2" customWidth="1"/>
    <col min="13" max="20" width="10.83203125" style="2"/>
    <col min="21" max="21" width="27.33203125" style="2" bestFit="1" customWidth="1"/>
    <col min="22" max="22" width="26.6640625" style="2" bestFit="1" customWidth="1"/>
    <col min="23" max="23" width="27.33203125" style="2" bestFit="1" customWidth="1"/>
    <col min="24" max="24" width="17.1640625" style="2" bestFit="1" customWidth="1"/>
    <col min="25" max="16384" width="10.83203125" style="2"/>
  </cols>
  <sheetData>
    <row r="1" spans="1:24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3"/>
      <c r="I1" s="13" t="s">
        <v>7</v>
      </c>
      <c r="J1" s="13"/>
      <c r="K1" s="13" t="s">
        <v>8</v>
      </c>
      <c r="L1" s="13"/>
      <c r="M1" s="13" t="s">
        <v>9</v>
      </c>
      <c r="N1" s="13"/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2" t="s">
        <v>44</v>
      </c>
      <c r="V1" s="12" t="s">
        <v>45</v>
      </c>
      <c r="W1" s="12" t="s">
        <v>46</v>
      </c>
    </row>
    <row r="2" spans="1:24" x14ac:dyDescent="0.2">
      <c r="F2" s="2" t="s">
        <v>16</v>
      </c>
      <c r="G2" s="1" t="s">
        <v>20</v>
      </c>
      <c r="H2" s="2" t="s">
        <v>21</v>
      </c>
      <c r="I2" s="1" t="s">
        <v>20</v>
      </c>
      <c r="J2" s="2" t="s">
        <v>21</v>
      </c>
      <c r="K2" s="2" t="s">
        <v>20</v>
      </c>
      <c r="L2" s="2" t="s">
        <v>21</v>
      </c>
      <c r="M2" s="1" t="s">
        <v>20</v>
      </c>
      <c r="N2" s="2" t="s">
        <v>21</v>
      </c>
      <c r="Q2" s="2" t="s">
        <v>17</v>
      </c>
      <c r="R2" s="2" t="s">
        <v>17</v>
      </c>
      <c r="S2" s="2" t="s">
        <v>17</v>
      </c>
    </row>
    <row r="3" spans="1:24" customFormat="1" x14ac:dyDescent="0.2">
      <c r="A3" t="s">
        <v>38</v>
      </c>
      <c r="B3" s="9" t="s">
        <v>18</v>
      </c>
      <c r="D3" s="9">
        <v>80.3</v>
      </c>
      <c r="E3" s="9">
        <v>40.5</v>
      </c>
      <c r="F3" s="9" t="s">
        <v>19</v>
      </c>
      <c r="G3" s="9">
        <v>289.89999999999998</v>
      </c>
      <c r="H3" s="9">
        <v>0</v>
      </c>
      <c r="K3" s="8">
        <v>1.0000000000000001E-5</v>
      </c>
      <c r="L3">
        <v>0</v>
      </c>
      <c r="M3" s="9">
        <v>29.8</v>
      </c>
      <c r="N3" s="9">
        <v>0</v>
      </c>
    </row>
    <row r="4" spans="1:24" customFormat="1" x14ac:dyDescent="0.2">
      <c r="A4" t="s">
        <v>39</v>
      </c>
      <c r="B4" s="9" t="s">
        <v>18</v>
      </c>
      <c r="D4" s="9">
        <v>80.3</v>
      </c>
      <c r="E4" s="9">
        <v>40.5</v>
      </c>
      <c r="F4" s="9" t="s">
        <v>19</v>
      </c>
      <c r="G4" s="9">
        <v>325.39999999999998</v>
      </c>
      <c r="H4" s="9">
        <v>0</v>
      </c>
      <c r="K4" s="8">
        <v>1.0000000000000001E-5</v>
      </c>
      <c r="L4">
        <v>0</v>
      </c>
      <c r="M4" s="9">
        <v>43.6</v>
      </c>
      <c r="N4" s="9">
        <v>0</v>
      </c>
      <c r="T4">
        <v>0.121</v>
      </c>
    </row>
    <row r="5" spans="1:24" customFormat="1" x14ac:dyDescent="0.2">
      <c r="A5" t="s">
        <v>40</v>
      </c>
      <c r="B5" s="9" t="s">
        <v>18</v>
      </c>
      <c r="D5" s="9">
        <v>80.3</v>
      </c>
      <c r="E5" s="9">
        <v>40.5</v>
      </c>
      <c r="F5" s="9" t="s">
        <v>19</v>
      </c>
      <c r="G5" s="9">
        <v>249.6</v>
      </c>
      <c r="H5" s="9">
        <v>0</v>
      </c>
      <c r="K5" s="8">
        <v>1.0000000000000001E-5</v>
      </c>
      <c r="L5">
        <v>0</v>
      </c>
      <c r="M5" s="9"/>
      <c r="N5" s="9"/>
    </row>
    <row r="6" spans="1:24" customFormat="1" x14ac:dyDescent="0.2">
      <c r="A6" t="s">
        <v>41</v>
      </c>
      <c r="B6" s="9" t="s">
        <v>18</v>
      </c>
      <c r="D6" s="9">
        <v>80.3</v>
      </c>
      <c r="E6" s="9">
        <v>40.5</v>
      </c>
      <c r="F6" s="9" t="s">
        <v>19</v>
      </c>
      <c r="G6" s="9">
        <v>248.7</v>
      </c>
      <c r="H6" s="9">
        <v>0</v>
      </c>
      <c r="K6" s="8">
        <v>1.0000000000000001E-5</v>
      </c>
      <c r="L6">
        <v>0</v>
      </c>
      <c r="M6" s="9"/>
      <c r="N6" s="9"/>
    </row>
    <row r="7" spans="1:24" customFormat="1" x14ac:dyDescent="0.2">
      <c r="A7" t="s">
        <v>42</v>
      </c>
      <c r="B7" s="9" t="s">
        <v>18</v>
      </c>
      <c r="D7" s="9">
        <v>65</v>
      </c>
      <c r="E7" s="9">
        <v>33.6</v>
      </c>
      <c r="F7" s="9" t="s">
        <v>19</v>
      </c>
      <c r="G7" s="9">
        <v>239.4</v>
      </c>
      <c r="H7" s="9">
        <v>0</v>
      </c>
      <c r="K7" s="8">
        <v>2.8E-5</v>
      </c>
      <c r="L7">
        <v>0</v>
      </c>
      <c r="M7" s="9">
        <v>43.7</v>
      </c>
      <c r="N7" s="9">
        <v>0</v>
      </c>
      <c r="T7">
        <v>7.6999999999999999E-2</v>
      </c>
    </row>
    <row r="8" spans="1:24" customFormat="1" x14ac:dyDescent="0.2">
      <c r="A8" t="s">
        <v>43</v>
      </c>
      <c r="B8" s="9" t="s">
        <v>18</v>
      </c>
      <c r="D8" s="9">
        <v>61.2</v>
      </c>
      <c r="E8" s="9">
        <v>33.5</v>
      </c>
      <c r="F8" s="9" t="s">
        <v>19</v>
      </c>
      <c r="G8" s="9">
        <v>178.8</v>
      </c>
      <c r="H8" s="9">
        <v>0</v>
      </c>
      <c r="K8" s="8">
        <v>3.6999999999999998E-5</v>
      </c>
      <c r="L8">
        <v>0</v>
      </c>
      <c r="M8" s="9">
        <v>35.200000000000003</v>
      </c>
      <c r="N8" s="9">
        <v>0</v>
      </c>
    </row>
    <row r="9" spans="1:24" x14ac:dyDescent="0.2">
      <c r="A9" s="6" t="s">
        <v>22</v>
      </c>
      <c r="B9" s="2" t="s">
        <v>28</v>
      </c>
      <c r="C9" s="2">
        <v>6</v>
      </c>
      <c r="D9" s="2">
        <v>41.18</v>
      </c>
      <c r="E9" s="2">
        <v>33.4</v>
      </c>
      <c r="F9" s="2" t="s">
        <v>19</v>
      </c>
      <c r="G9" s="3">
        <v>420.5</v>
      </c>
      <c r="H9" s="3">
        <v>6.2</v>
      </c>
      <c r="K9" s="3">
        <v>103.4</v>
      </c>
      <c r="L9" s="3">
        <v>8.6</v>
      </c>
      <c r="M9" s="3">
        <v>52.8</v>
      </c>
      <c r="N9" s="3">
        <v>0.2</v>
      </c>
      <c r="O9" s="4">
        <v>1.32E-2</v>
      </c>
      <c r="Q9" s="3">
        <v>127.6</v>
      </c>
      <c r="R9" s="3">
        <v>348.9</v>
      </c>
      <c r="S9" s="3">
        <f t="shared" ref="S9:S14" si="0">R9-Q9</f>
        <v>221.29999999999998</v>
      </c>
      <c r="T9" s="7"/>
      <c r="U9" s="3">
        <v>11.037770997548099</v>
      </c>
      <c r="V9" s="3">
        <v>57.788081210046897</v>
      </c>
      <c r="W9" s="3">
        <v>90.868767241779594</v>
      </c>
      <c r="X9"/>
    </row>
    <row r="10" spans="1:24" x14ac:dyDescent="0.2">
      <c r="A10" s="6" t="s">
        <v>23</v>
      </c>
      <c r="B10" s="2" t="s">
        <v>28</v>
      </c>
      <c r="C10" s="2">
        <v>4</v>
      </c>
      <c r="D10" s="2">
        <v>37.25</v>
      </c>
      <c r="E10" s="2">
        <v>35.770000000000003</v>
      </c>
      <c r="F10" s="2" t="s">
        <v>19</v>
      </c>
      <c r="G10" s="2">
        <v>275.39999999999998</v>
      </c>
      <c r="H10" s="2">
        <v>5.3</v>
      </c>
      <c r="K10" s="2">
        <v>52.4</v>
      </c>
      <c r="L10" s="2">
        <v>8.1999999999999993</v>
      </c>
      <c r="M10" s="2">
        <v>46.6</v>
      </c>
      <c r="N10" s="2">
        <v>0.2</v>
      </c>
      <c r="O10" s="2">
        <v>1.1299999999999999E-2</v>
      </c>
      <c r="Q10" s="2">
        <v>11.4</v>
      </c>
      <c r="R10" s="2">
        <v>198.2</v>
      </c>
      <c r="S10" s="3">
        <f t="shared" si="0"/>
        <v>186.79999999999998</v>
      </c>
      <c r="T10" s="7"/>
      <c r="U10" s="3">
        <v>4.33185860168141</v>
      </c>
      <c r="V10" s="3">
        <v>22.679379443550001</v>
      </c>
      <c r="W10" s="3">
        <v>35.662150545425199</v>
      </c>
      <c r="X10"/>
    </row>
    <row r="11" spans="1:24" x14ac:dyDescent="0.2">
      <c r="A11" s="6" t="s">
        <v>24</v>
      </c>
      <c r="B11" s="2" t="s">
        <v>28</v>
      </c>
      <c r="C11" s="2">
        <v>4.5</v>
      </c>
      <c r="D11" s="2">
        <v>33.54</v>
      </c>
      <c r="E11" s="2">
        <v>35.869999999999997</v>
      </c>
      <c r="F11" s="2" t="s">
        <v>19</v>
      </c>
      <c r="G11" s="2">
        <v>296.7</v>
      </c>
      <c r="H11" s="2">
        <v>5.3</v>
      </c>
      <c r="K11" s="2">
        <v>64</v>
      </c>
      <c r="L11" s="2">
        <v>12.1</v>
      </c>
      <c r="M11" s="2">
        <v>37.9</v>
      </c>
      <c r="N11" s="2">
        <v>0.3</v>
      </c>
      <c r="O11" s="2">
        <v>1.11E-2</v>
      </c>
      <c r="Q11" s="2">
        <v>32.799999999999997</v>
      </c>
      <c r="R11" s="2">
        <v>234.9</v>
      </c>
      <c r="S11" s="3">
        <f t="shared" si="0"/>
        <v>202.10000000000002</v>
      </c>
      <c r="T11" s="7"/>
      <c r="U11" s="3">
        <v>3.7319512836478501</v>
      </c>
      <c r="V11" s="3">
        <v>19.538573856921499</v>
      </c>
      <c r="W11" s="3">
        <v>30.7233962932178</v>
      </c>
      <c r="X11"/>
    </row>
    <row r="12" spans="1:24" x14ac:dyDescent="0.2">
      <c r="A12" s="10" t="s">
        <v>25</v>
      </c>
      <c r="B12" s="2" t="s">
        <v>28</v>
      </c>
      <c r="C12" s="2">
        <v>5.5</v>
      </c>
      <c r="D12" s="2">
        <v>34.19</v>
      </c>
      <c r="E12" s="2">
        <v>35.799999999999997</v>
      </c>
      <c r="F12" s="2" t="s">
        <v>19</v>
      </c>
      <c r="G12" s="2">
        <v>378.4</v>
      </c>
      <c r="H12" s="2">
        <v>5.4</v>
      </c>
      <c r="K12" s="2">
        <v>83.1</v>
      </c>
      <c r="L12" s="2">
        <v>21.3</v>
      </c>
      <c r="M12" s="2">
        <v>47.4</v>
      </c>
      <c r="N12" s="2">
        <v>0.2</v>
      </c>
      <c r="O12" s="2">
        <v>1.5100000000000001E-2</v>
      </c>
      <c r="Q12" s="2">
        <v>52.2</v>
      </c>
      <c r="R12" s="2">
        <v>341.4</v>
      </c>
      <c r="S12" s="2">
        <f t="shared" si="0"/>
        <v>289.2</v>
      </c>
      <c r="T12" s="7"/>
      <c r="U12" s="3">
        <v>7.1749871662940601</v>
      </c>
      <c r="V12" s="3">
        <v>37.564535551512002</v>
      </c>
      <c r="W12" s="3">
        <v>59.0682882369601</v>
      </c>
      <c r="X12"/>
    </row>
    <row r="13" spans="1:24" x14ac:dyDescent="0.2">
      <c r="A13" s="10" t="s">
        <v>26</v>
      </c>
      <c r="B13" s="2" t="s">
        <v>28</v>
      </c>
      <c r="C13" s="2">
        <v>7</v>
      </c>
      <c r="D13" s="2">
        <v>35.119999999999997</v>
      </c>
      <c r="E13" s="2">
        <v>35.770000000000003</v>
      </c>
      <c r="F13" s="2" t="s">
        <v>19</v>
      </c>
      <c r="G13" s="2">
        <v>408.2</v>
      </c>
      <c r="H13" s="2">
        <v>0.5</v>
      </c>
      <c r="K13" s="2">
        <v>183.9</v>
      </c>
      <c r="L13" s="2">
        <v>5.8</v>
      </c>
      <c r="M13" s="2">
        <v>41.2</v>
      </c>
      <c r="N13" s="2">
        <v>0.3</v>
      </c>
      <c r="O13" s="2">
        <v>1.5800000000000002E-2</v>
      </c>
      <c r="Q13" s="2">
        <v>206.4</v>
      </c>
      <c r="R13" s="2">
        <v>378.7</v>
      </c>
      <c r="S13" s="2">
        <f t="shared" si="0"/>
        <v>172.29999999999998</v>
      </c>
      <c r="T13" s="7"/>
      <c r="U13" s="3">
        <v>43.933809876789603</v>
      </c>
      <c r="V13" s="3">
        <v>230.014789543164</v>
      </c>
      <c r="W13" s="3">
        <v>361.68635357858</v>
      </c>
      <c r="X13"/>
    </row>
    <row r="14" spans="1:24" x14ac:dyDescent="0.2">
      <c r="A14" s="10" t="s">
        <v>27</v>
      </c>
      <c r="B14" s="2" t="s">
        <v>28</v>
      </c>
      <c r="C14" s="2">
        <v>6.5</v>
      </c>
      <c r="D14" s="2">
        <v>32.67</v>
      </c>
      <c r="E14" s="2">
        <v>37.58</v>
      </c>
      <c r="F14" s="2" t="s">
        <v>19</v>
      </c>
      <c r="G14" s="2">
        <v>415.7</v>
      </c>
      <c r="H14" s="2">
        <v>8.4</v>
      </c>
      <c r="K14" s="2">
        <v>111.9</v>
      </c>
      <c r="L14" s="2">
        <v>21</v>
      </c>
      <c r="M14" s="2">
        <v>51.3</v>
      </c>
      <c r="N14" s="2">
        <v>0.2</v>
      </c>
      <c r="O14" s="2">
        <v>1.3899999999999999E-2</v>
      </c>
      <c r="Q14" s="2">
        <v>132.69999999999999</v>
      </c>
      <c r="R14" s="2">
        <v>441</v>
      </c>
      <c r="S14" s="2">
        <f t="shared" si="0"/>
        <v>308.3</v>
      </c>
      <c r="T14" s="7"/>
      <c r="U14" s="3">
        <v>20.515105066638501</v>
      </c>
      <c r="V14" s="3">
        <v>107.406518751557</v>
      </c>
      <c r="W14" s="3">
        <v>168.89119258364099</v>
      </c>
      <c r="X14"/>
    </row>
    <row r="15" spans="1:24" x14ac:dyDescent="0.2">
      <c r="A15" s="10" t="s">
        <v>29</v>
      </c>
      <c r="B15" s="2" t="s">
        <v>28</v>
      </c>
      <c r="C15" s="2">
        <v>4.5</v>
      </c>
      <c r="D15" s="2">
        <v>39.96</v>
      </c>
      <c r="E15" s="2">
        <v>33.380000000000003</v>
      </c>
      <c r="F15" s="2" t="s">
        <v>19</v>
      </c>
      <c r="G15" s="2">
        <v>352.8</v>
      </c>
      <c r="H15" s="2">
        <v>1.1000000000000001</v>
      </c>
      <c r="K15" s="2">
        <v>98.5</v>
      </c>
      <c r="L15" s="2">
        <v>10.199999999999999</v>
      </c>
      <c r="M15" s="2">
        <v>46</v>
      </c>
      <c r="N15" s="2">
        <v>0.2</v>
      </c>
      <c r="O15" s="2">
        <v>1.2999999999999999E-2</v>
      </c>
      <c r="Q15" s="2">
        <v>97.5</v>
      </c>
      <c r="R15" s="2">
        <v>256.8</v>
      </c>
      <c r="S15" s="2">
        <f t="shared" ref="S15:S16" si="1">R15-Q15</f>
        <v>159.30000000000001</v>
      </c>
      <c r="T15" s="7"/>
      <c r="U15" s="3">
        <v>4.4259508952709998</v>
      </c>
      <c r="V15" s="3">
        <v>23.1719982072843</v>
      </c>
      <c r="W15" s="3">
        <v>36.436768058991703</v>
      </c>
      <c r="X15"/>
    </row>
    <row r="16" spans="1:24" x14ac:dyDescent="0.2">
      <c r="A16" s="10" t="s">
        <v>30</v>
      </c>
      <c r="B16" s="2" t="s">
        <v>28</v>
      </c>
      <c r="C16" s="2">
        <v>6.5</v>
      </c>
      <c r="D16" s="2">
        <v>28.37</v>
      </c>
      <c r="E16" s="2">
        <v>35.83</v>
      </c>
      <c r="F16" s="2" t="s">
        <v>19</v>
      </c>
      <c r="G16" s="2">
        <v>471.7</v>
      </c>
      <c r="H16" s="2">
        <v>0.8</v>
      </c>
      <c r="K16" s="2">
        <v>155.30000000000001</v>
      </c>
      <c r="L16" s="2">
        <v>32.799999999999997</v>
      </c>
      <c r="M16" s="2">
        <v>46.1</v>
      </c>
      <c r="N16" s="2">
        <v>0.3</v>
      </c>
      <c r="O16" s="2">
        <v>1.78E-2</v>
      </c>
      <c r="Q16" s="2">
        <v>169.5</v>
      </c>
      <c r="R16" s="2">
        <v>517.9</v>
      </c>
      <c r="S16" s="2">
        <f t="shared" si="1"/>
        <v>348.4</v>
      </c>
      <c r="T16" s="7"/>
      <c r="U16" s="3">
        <v>28.523158051167201</v>
      </c>
      <c r="V16" s="3">
        <v>149.332557650815</v>
      </c>
      <c r="W16" s="3">
        <v>234.817719132581</v>
      </c>
      <c r="X16"/>
    </row>
    <row r="17" spans="1:24" x14ac:dyDescent="0.2">
      <c r="A17" s="11" t="s">
        <v>31</v>
      </c>
      <c r="B17" s="2" t="s">
        <v>28</v>
      </c>
      <c r="C17" s="2">
        <v>3.5</v>
      </c>
      <c r="D17" s="2">
        <v>34.4</v>
      </c>
      <c r="E17" s="2">
        <v>33.69</v>
      </c>
      <c r="F17" s="2" t="s">
        <v>32</v>
      </c>
      <c r="G17" s="2">
        <v>323.10000000000002</v>
      </c>
      <c r="H17" s="2">
        <v>8.4</v>
      </c>
      <c r="K17" s="2">
        <v>60.2</v>
      </c>
      <c r="L17" s="2">
        <v>21.8</v>
      </c>
      <c r="M17" s="2">
        <v>44.4</v>
      </c>
      <c r="N17" s="2">
        <v>0.2</v>
      </c>
      <c r="O17" s="2">
        <v>1.2699999999999999E-2</v>
      </c>
      <c r="Q17" s="2">
        <v>4.4000000000000004</v>
      </c>
      <c r="R17" s="2">
        <v>190.2</v>
      </c>
      <c r="S17" s="2">
        <f t="shared" ref="S17:S22" si="2">R17-Q17</f>
        <v>185.79999999999998</v>
      </c>
      <c r="T17" s="7"/>
      <c r="U17" s="3">
        <v>6.1728810611605196</v>
      </c>
      <c r="V17" s="3">
        <v>32.318024367559801</v>
      </c>
      <c r="W17" s="3">
        <v>50.818420900595399</v>
      </c>
      <c r="X17"/>
    </row>
    <row r="18" spans="1:24" x14ac:dyDescent="0.2">
      <c r="A18" s="11" t="s">
        <v>33</v>
      </c>
      <c r="B18" s="2" t="s">
        <v>28</v>
      </c>
      <c r="C18" s="2">
        <v>4</v>
      </c>
      <c r="D18" s="2">
        <v>31.08</v>
      </c>
      <c r="E18" s="2">
        <v>35.74</v>
      </c>
      <c r="F18" s="2" t="s">
        <v>19</v>
      </c>
      <c r="G18" s="2">
        <v>318.89999999999998</v>
      </c>
      <c r="H18" s="2">
        <v>4.7</v>
      </c>
      <c r="K18" s="2">
        <v>105.8</v>
      </c>
      <c r="L18" s="2">
        <v>20.100000000000001</v>
      </c>
      <c r="M18" s="2">
        <v>33.799999999999997</v>
      </c>
      <c r="N18" s="2">
        <v>0.2</v>
      </c>
      <c r="O18" s="2">
        <v>1.6899999999999998E-2</v>
      </c>
      <c r="Q18" s="2">
        <v>50.9</v>
      </c>
      <c r="R18" s="2">
        <v>238.1</v>
      </c>
      <c r="S18" s="2">
        <f t="shared" si="2"/>
        <v>187.2</v>
      </c>
      <c r="T18" s="7"/>
      <c r="U18" s="3">
        <v>12.680586601897501</v>
      </c>
      <c r="V18" s="3">
        <v>66.389017176046494</v>
      </c>
      <c r="W18" s="3">
        <v>104.39329396062099</v>
      </c>
      <c r="X18"/>
    </row>
    <row r="19" spans="1:24" x14ac:dyDescent="0.2">
      <c r="A19" s="11" t="s">
        <v>34</v>
      </c>
      <c r="B19" s="2" t="s">
        <v>28</v>
      </c>
      <c r="C19" s="2">
        <v>4</v>
      </c>
      <c r="D19" s="2">
        <v>42.57</v>
      </c>
      <c r="E19" s="2">
        <v>33.44</v>
      </c>
      <c r="F19" s="2" t="s">
        <v>19</v>
      </c>
      <c r="G19" s="2">
        <v>276</v>
      </c>
      <c r="H19" s="2">
        <v>0</v>
      </c>
      <c r="K19" s="2">
        <v>40.1</v>
      </c>
      <c r="L19" s="2">
        <v>0.1</v>
      </c>
      <c r="M19" s="2">
        <v>40.1</v>
      </c>
      <c r="N19" s="2">
        <v>0.1</v>
      </c>
      <c r="O19" s="2">
        <v>1.0800000000000001E-2</v>
      </c>
      <c r="Q19" s="2">
        <v>77.099999999999994</v>
      </c>
      <c r="R19" s="2">
        <v>177.2</v>
      </c>
      <c r="S19" s="2">
        <f t="shared" si="2"/>
        <v>100.1</v>
      </c>
      <c r="T19" s="7"/>
      <c r="U19" s="3">
        <v>9.9382266227758098</v>
      </c>
      <c r="V19" s="3">
        <v>52.031433455939002</v>
      </c>
      <c r="W19" s="3">
        <v>81.816736547775506</v>
      </c>
      <c r="X19"/>
    </row>
    <row r="20" spans="1:24" x14ac:dyDescent="0.2">
      <c r="A20" s="11" t="s">
        <v>35</v>
      </c>
      <c r="B20" s="2" t="s">
        <v>28</v>
      </c>
      <c r="C20" s="2">
        <v>3.5</v>
      </c>
      <c r="D20" s="2">
        <v>45.08</v>
      </c>
      <c r="E20" s="2">
        <v>33.35</v>
      </c>
      <c r="F20" s="2" t="s">
        <v>32</v>
      </c>
      <c r="G20" s="2">
        <v>309</v>
      </c>
      <c r="H20" s="2">
        <v>8.5</v>
      </c>
      <c r="K20" s="2">
        <v>55.2</v>
      </c>
      <c r="L20" s="2">
        <v>17.8</v>
      </c>
      <c r="M20" s="2">
        <v>47.1</v>
      </c>
      <c r="N20" s="2">
        <v>0.2</v>
      </c>
      <c r="O20" s="2">
        <v>1.06E-2</v>
      </c>
      <c r="Q20" s="2">
        <v>2.2999999999999998</v>
      </c>
      <c r="R20" s="2">
        <v>170.5</v>
      </c>
      <c r="S20" s="2">
        <f t="shared" si="2"/>
        <v>168.2</v>
      </c>
      <c r="T20" s="7"/>
      <c r="U20" s="3">
        <v>3.97321785781519</v>
      </c>
      <c r="V20" s="3">
        <v>20.8017213152579</v>
      </c>
      <c r="W20" s="3">
        <v>32.7096303051486</v>
      </c>
      <c r="X20"/>
    </row>
    <row r="21" spans="1:24" x14ac:dyDescent="0.2">
      <c r="A21" s="11" t="s">
        <v>36</v>
      </c>
      <c r="B21" s="2" t="s">
        <v>28</v>
      </c>
      <c r="C21" s="2">
        <v>4</v>
      </c>
      <c r="D21" s="2">
        <v>64.33</v>
      </c>
      <c r="E21" s="2">
        <v>33.44</v>
      </c>
      <c r="F21" s="2" t="s">
        <v>19</v>
      </c>
      <c r="G21" s="2">
        <v>320.5</v>
      </c>
      <c r="H21" s="2">
        <v>13.1</v>
      </c>
      <c r="K21" s="2">
        <v>50.6</v>
      </c>
      <c r="L21" s="2">
        <v>17.899999999999999</v>
      </c>
      <c r="M21" s="2">
        <v>52.2</v>
      </c>
      <c r="N21" s="2">
        <v>0.1</v>
      </c>
      <c r="O21" s="2">
        <v>8.8999999999999999E-3</v>
      </c>
      <c r="Q21" s="2">
        <v>-3.3</v>
      </c>
      <c r="R21" s="2">
        <v>193.9</v>
      </c>
      <c r="S21" s="2">
        <f t="shared" si="2"/>
        <v>197.20000000000002</v>
      </c>
      <c r="T21" s="7"/>
      <c r="U21" s="3">
        <v>3.4884366689866799</v>
      </c>
      <c r="V21" s="3">
        <v>18.263656816968499</v>
      </c>
      <c r="W21" s="3">
        <v>28.718655223256</v>
      </c>
      <c r="X21"/>
    </row>
    <row r="22" spans="1:24" x14ac:dyDescent="0.2">
      <c r="A22" s="11" t="s">
        <v>37</v>
      </c>
      <c r="B22" s="2" t="s">
        <v>28</v>
      </c>
      <c r="C22" s="2">
        <v>3.5</v>
      </c>
      <c r="D22" s="2">
        <v>64</v>
      </c>
      <c r="E22" s="2">
        <v>33.43</v>
      </c>
      <c r="F22" s="2" t="s">
        <v>19</v>
      </c>
      <c r="G22" s="2">
        <v>291.5</v>
      </c>
      <c r="H22" s="2">
        <v>9.8000000000000007</v>
      </c>
      <c r="K22" s="2">
        <v>50.7</v>
      </c>
      <c r="L22" s="2">
        <v>15</v>
      </c>
      <c r="M22" s="2">
        <v>50.5</v>
      </c>
      <c r="N22" s="2">
        <v>0.2</v>
      </c>
      <c r="O22" s="2">
        <v>8.8999999999999999E-3</v>
      </c>
      <c r="Q22" s="2">
        <v>21.9</v>
      </c>
      <c r="R22" s="2">
        <v>168.3</v>
      </c>
      <c r="S22" s="2">
        <f t="shared" si="2"/>
        <v>146.4</v>
      </c>
      <c r="T22" s="7"/>
      <c r="U22" s="3">
        <v>3.1355130124663</v>
      </c>
      <c r="V22" s="3">
        <v>16.4159304120199</v>
      </c>
      <c r="W22" s="3">
        <v>25.8132010690077</v>
      </c>
      <c r="X22"/>
    </row>
    <row r="23" spans="1:24" x14ac:dyDescent="0.2">
      <c r="T23" s="7"/>
      <c r="X23"/>
    </row>
    <row r="24" spans="1:24" x14ac:dyDescent="0.2">
      <c r="T24" s="7"/>
      <c r="X24"/>
    </row>
    <row r="25" spans="1:24" x14ac:dyDescent="0.2">
      <c r="K25" s="3"/>
      <c r="T25" s="7"/>
      <c r="X25"/>
    </row>
    <row r="26" spans="1:24" x14ac:dyDescent="0.2">
      <c r="K26" s="3"/>
      <c r="T26" s="7"/>
      <c r="X26"/>
    </row>
    <row r="27" spans="1:24" x14ac:dyDescent="0.2">
      <c r="T27" s="7"/>
      <c r="X27"/>
    </row>
    <row r="28" spans="1:24" x14ac:dyDescent="0.2">
      <c r="K28" s="3"/>
      <c r="T28" s="7"/>
      <c r="X28"/>
    </row>
    <row r="29" spans="1:24" x14ac:dyDescent="0.2">
      <c r="T29" s="7"/>
      <c r="X29"/>
    </row>
    <row r="30" spans="1:24" x14ac:dyDescent="0.2">
      <c r="X30"/>
    </row>
    <row r="31" spans="1:24" x14ac:dyDescent="0.2">
      <c r="X31"/>
    </row>
    <row r="32" spans="1:24" x14ac:dyDescent="0.2">
      <c r="X32"/>
    </row>
  </sheetData>
  <mergeCells count="4">
    <mergeCell ref="G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TaQu</vt:lpstr>
      <vt:lpstr>TaQu!TaQu_inertialstresses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2021-02-01T15:04:49Z</dcterms:created>
  <dcterms:modified xsi:type="dcterms:W3CDTF">2021-08-13T15:42:52Z</dcterms:modified>
</cp:coreProperties>
</file>