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Computational-Science-Graduate-School\Classes\CS 530 - High Performance Computing\Lab 2 - Parallel Matrix Multiplication\"/>
    </mc:Choice>
  </mc:AlternateContent>
  <xr:revisionPtr revIDLastSave="0" documentId="13_ncr:1_{15F9FD11-2E88-4E95-93C2-7F5B9F20A59A}" xr6:coauthVersionLast="47" xr6:coauthVersionMax="47" xr10:uidLastSave="{00000000-0000-0000-0000-000000000000}"/>
  <bookViews>
    <workbookView xWindow="-120" yWindow="-120" windowWidth="38640" windowHeight="21240" tabRatio="895" activeTab="1" xr2:uid="{00000000-000D-0000-FFFF-FFFF00000000}"/>
  </bookViews>
  <sheets>
    <sheet name="Data Analysis" sheetId="1" r:id="rId1"/>
    <sheet name="Dashboard" sheetId="7" r:id="rId2"/>
    <sheet name="python_dimension" sheetId="11" r:id="rId3"/>
    <sheet name="python_raw_dimension" sheetId="8" r:id="rId4"/>
    <sheet name="python_power" sheetId="12" r:id="rId5"/>
    <sheet name="python_raw_power" sheetId="4" r:id="rId6"/>
    <sheet name="c_dimension" sheetId="13" r:id="rId7"/>
    <sheet name="c_raw_dimension" sheetId="5" r:id="rId8"/>
    <sheet name="c_power" sheetId="14" r:id="rId9"/>
    <sheet name="c_raw_power" sheetId="6" r:id="rId10"/>
    <sheet name="cuda_dimension" sheetId="15" r:id="rId11"/>
    <sheet name="cuda_raw_dimension" sheetId="16" r:id="rId12"/>
    <sheet name="cuda_power" sheetId="18" r:id="rId13"/>
    <sheet name="cuda_raw_power" sheetId="17" r:id="rId14"/>
  </sheets>
  <definedNames>
    <definedName name="ExternalData_1" localSheetId="11" hidden="1">'cuda_raw_dimension'!$A$1:$C$571</definedName>
    <definedName name="ExternalData_1" localSheetId="3" hidden="1">python_raw_dimension!$A$1:$C$208</definedName>
    <definedName name="ExternalData_2" localSheetId="13" hidden="1">'cuda_raw_power'!$A$1:$C$571</definedName>
    <definedName name="ExternalData_2" localSheetId="5" hidden="1">python_raw_power!$A$1:$C$571</definedName>
    <definedName name="ExternalData_3" localSheetId="7" hidden="1">'c_raw_dimension'!$A$1:$C$421</definedName>
    <definedName name="ExternalData_4" localSheetId="9" hidden="1">'c_raw_power'!$A$1:$C$571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Z4" i="1" a="1"/>
  <c r="Z4" i="1" s="1"/>
  <c r="AA4" i="1" s="1"/>
  <c r="A1" i="18" a="1"/>
  <c r="A1" i="18" s="1"/>
  <c r="B1" i="18" s="1" a="1"/>
  <c r="B1" i="18" s="1"/>
  <c r="AB4" i="1" s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4" i="1"/>
  <c r="V18" i="1"/>
  <c r="V19" i="1"/>
  <c r="V20" i="1"/>
  <c r="V21" i="1"/>
  <c r="V22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4" i="1"/>
  <c r="U4" i="1" a="1"/>
  <c r="U4" i="1" s="1"/>
  <c r="B2" i="15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1" i="15" a="1"/>
  <c r="B1" i="15" s="1"/>
  <c r="A1" i="15" a="1"/>
  <c r="A1" i="15" s="1"/>
  <c r="A1" i="14" a="1"/>
  <c r="A1" i="14" s="1"/>
  <c r="B1" i="14" s="1" a="1"/>
  <c r="B1" i="14" s="1"/>
  <c r="R4" i="1" s="1"/>
  <c r="A1" i="13" a="1"/>
  <c r="B14" i="13" s="1" a="1"/>
  <c r="B14" i="13" s="1"/>
  <c r="M17" i="1" s="1"/>
  <c r="A1" i="11" a="1"/>
  <c r="A1" i="11" s="1"/>
  <c r="B1" i="11" s="1" a="1"/>
  <c r="B1" i="11" s="1"/>
  <c r="C4" i="1" s="1"/>
  <c r="A1" i="12" a="1"/>
  <c r="A1" i="12" s="1"/>
  <c r="B1" i="12" s="1" a="1"/>
  <c r="B1" i="12" s="1"/>
  <c r="H4" i="1" s="1"/>
  <c r="A4" i="1" a="1"/>
  <c r="A4" i="1" s="1"/>
  <c r="D4" i="1" s="1"/>
  <c r="P4" i="1" a="1"/>
  <c r="K4" i="1" a="1"/>
  <c r="K4" i="1" s="1"/>
  <c r="N4" i="1" s="1"/>
  <c r="F4" i="1" a="1"/>
  <c r="G9" i="1" s="1"/>
  <c r="B9" i="18" l="1" a="1"/>
  <c r="B9" i="18" s="1"/>
  <c r="AA16" i="1"/>
  <c r="B8" i="18" a="1"/>
  <c r="B8" i="18" s="1"/>
  <c r="AA15" i="1"/>
  <c r="B7" i="18" a="1"/>
  <c r="B7" i="18" s="1"/>
  <c r="AA14" i="1"/>
  <c r="B6" i="18" a="1"/>
  <c r="B6" i="18" s="1"/>
  <c r="AA13" i="1"/>
  <c r="B5" i="18" a="1"/>
  <c r="B5" i="18" s="1"/>
  <c r="AA12" i="1"/>
  <c r="B4" i="18" a="1"/>
  <c r="B4" i="18" s="1"/>
  <c r="AA11" i="1"/>
  <c r="B19" i="18" a="1"/>
  <c r="B19" i="18" s="1"/>
  <c r="B3" i="18" a="1"/>
  <c r="B3" i="18" s="1"/>
  <c r="AA10" i="1"/>
  <c r="B10" i="18" a="1"/>
  <c r="B10" i="18" s="1"/>
  <c r="B2" i="18" a="1"/>
  <c r="B2" i="18" s="1"/>
  <c r="AA9" i="1"/>
  <c r="AA8" i="1"/>
  <c r="AA17" i="1"/>
  <c r="AA7" i="1"/>
  <c r="B16" i="18" a="1"/>
  <c r="B16" i="18" s="1"/>
  <c r="B15" i="18" a="1"/>
  <c r="B15" i="18" s="1"/>
  <c r="AA22" i="1"/>
  <c r="AA6" i="1"/>
  <c r="B18" i="18" a="1"/>
  <c r="B18" i="18" s="1"/>
  <c r="B14" i="18" a="1"/>
  <c r="B14" i="18" s="1"/>
  <c r="AA21" i="1"/>
  <c r="AA5" i="1"/>
  <c r="B17" i="18" a="1"/>
  <c r="B17" i="18" s="1"/>
  <c r="B13" i="18" a="1"/>
  <c r="B13" i="18" s="1"/>
  <c r="AA20" i="1"/>
  <c r="B12" i="18" a="1"/>
  <c r="B12" i="18" s="1"/>
  <c r="AA19" i="1"/>
  <c r="B11" i="18" a="1"/>
  <c r="B11" i="18" s="1"/>
  <c r="AA18" i="1"/>
  <c r="L17" i="1"/>
  <c r="N17" i="1"/>
  <c r="A1" i="13"/>
  <c r="B1" i="13" s="1" a="1"/>
  <c r="B1" i="13" s="1"/>
  <c r="M4" i="1" s="1"/>
  <c r="B12" i="13" a="1"/>
  <c r="B12" i="13" s="1"/>
  <c r="M15" i="1" s="1"/>
  <c r="B13" i="13" a="1"/>
  <c r="B13" i="13" s="1"/>
  <c r="M16" i="1" s="1"/>
  <c r="B8" i="13" a="1"/>
  <c r="B8" i="13" s="1"/>
  <c r="M11" i="1" s="1"/>
  <c r="B10" i="13" a="1"/>
  <c r="B10" i="13" s="1"/>
  <c r="M13" i="1" s="1"/>
  <c r="B7" i="13" a="1"/>
  <c r="B7" i="13" s="1"/>
  <c r="M10" i="1" s="1"/>
  <c r="B5" i="13" a="1"/>
  <c r="B5" i="13" s="1"/>
  <c r="M8" i="1" s="1"/>
  <c r="B6" i="13" a="1"/>
  <c r="B6" i="13" s="1"/>
  <c r="M9" i="1" s="1"/>
  <c r="B4" i="13" a="1"/>
  <c r="B4" i="13" s="1"/>
  <c r="M7" i="1" s="1"/>
  <c r="B9" i="13" a="1"/>
  <c r="B9" i="13" s="1"/>
  <c r="M12" i="1" s="1"/>
  <c r="B11" i="13" a="1"/>
  <c r="B11" i="13" s="1"/>
  <c r="M14" i="1" s="1"/>
  <c r="B2" i="13" a="1"/>
  <c r="B2" i="13" s="1"/>
  <c r="M5" i="1" s="1"/>
  <c r="B3" i="13" a="1"/>
  <c r="B3" i="13" s="1"/>
  <c r="M6" i="1" s="1"/>
  <c r="B8" i="12" a="1"/>
  <c r="B8" i="12" s="1"/>
  <c r="H11" i="1" s="1"/>
  <c r="B14" i="12" a="1"/>
  <c r="B14" i="12" s="1"/>
  <c r="H17" i="1" s="1"/>
  <c r="B12" i="12" a="1"/>
  <c r="B12" i="12" s="1"/>
  <c r="H15" i="1" s="1"/>
  <c r="B7" i="12" a="1"/>
  <c r="B7" i="12" s="1"/>
  <c r="H10" i="1" s="1"/>
  <c r="B13" i="12" a="1"/>
  <c r="B13" i="12" s="1"/>
  <c r="H16" i="1" s="1"/>
  <c r="B11" i="12" a="1"/>
  <c r="B11" i="12" s="1"/>
  <c r="H14" i="1" s="1"/>
  <c r="B16" i="12" a="1"/>
  <c r="B16" i="12" s="1"/>
  <c r="H19" i="1" s="1"/>
  <c r="B10" i="12" a="1"/>
  <c r="B10" i="12" s="1"/>
  <c r="H13" i="1" s="1"/>
  <c r="B15" i="12" a="1"/>
  <c r="B15" i="12" s="1"/>
  <c r="H18" i="1" s="1"/>
  <c r="B9" i="12" a="1"/>
  <c r="B9" i="12" s="1"/>
  <c r="H12" i="1" s="1"/>
  <c r="B4" i="12" a="1"/>
  <c r="B4" i="12" s="1"/>
  <c r="H7" i="1" s="1"/>
  <c r="B6" i="12" a="1"/>
  <c r="B6" i="12" s="1"/>
  <c r="H9" i="1" s="1"/>
  <c r="B19" i="12" a="1"/>
  <c r="B19" i="12" s="1"/>
  <c r="H22" i="1" s="1"/>
  <c r="B5" i="12" a="1"/>
  <c r="B5" i="12" s="1"/>
  <c r="H8" i="1" s="1"/>
  <c r="B7" i="11" a="1"/>
  <c r="B7" i="11" s="1"/>
  <c r="C10" i="1" s="1"/>
  <c r="B6" i="11" a="1"/>
  <c r="B6" i="11" s="1"/>
  <c r="C9" i="1" s="1"/>
  <c r="B2" i="12" a="1"/>
  <c r="B2" i="12" s="1"/>
  <c r="H5" i="1" s="1"/>
  <c r="B4" i="11" a="1"/>
  <c r="B4" i="11" s="1"/>
  <c r="C7" i="1" s="1"/>
  <c r="B2" i="11" a="1"/>
  <c r="B2" i="11" s="1"/>
  <c r="C5" i="1" s="1"/>
  <c r="B18" i="12" a="1"/>
  <c r="B18" i="12" s="1"/>
  <c r="H21" i="1" s="1"/>
  <c r="B3" i="12" a="1"/>
  <c r="B3" i="12" s="1"/>
  <c r="H6" i="1" s="1"/>
  <c r="B5" i="11" a="1"/>
  <c r="B5" i="11" s="1"/>
  <c r="C8" i="1" s="1"/>
  <c r="B3" i="11" a="1"/>
  <c r="B3" i="11" s="1"/>
  <c r="C6" i="1" s="1"/>
  <c r="B17" i="12" a="1"/>
  <c r="B17" i="12" s="1"/>
  <c r="H20" i="1" s="1"/>
  <c r="B16" i="14" a="1"/>
  <c r="B16" i="14" s="1"/>
  <c r="R19" i="1" s="1"/>
  <c r="B9" i="14" a="1"/>
  <c r="B9" i="14" s="1"/>
  <c r="R12" i="1" s="1"/>
  <c r="B5" i="14" a="1"/>
  <c r="B5" i="14" s="1"/>
  <c r="R8" i="1" s="1"/>
  <c r="B4" i="14" a="1"/>
  <c r="B4" i="14" s="1"/>
  <c r="R7" i="1" s="1"/>
  <c r="B17" i="14" a="1"/>
  <c r="B17" i="14" s="1"/>
  <c r="R20" i="1" s="1"/>
  <c r="B15" i="14" a="1"/>
  <c r="B15" i="14" s="1"/>
  <c r="R18" i="1" s="1"/>
  <c r="B7" i="14" a="1"/>
  <c r="B7" i="14" s="1"/>
  <c r="R10" i="1" s="1"/>
  <c r="B19" i="14" a="1"/>
  <c r="B19" i="14" s="1"/>
  <c r="R22" i="1" s="1"/>
  <c r="B8" i="14" a="1"/>
  <c r="B8" i="14" s="1"/>
  <c r="R11" i="1" s="1"/>
  <c r="B18" i="14" a="1"/>
  <c r="B18" i="14" s="1"/>
  <c r="R21" i="1" s="1"/>
  <c r="B10" i="14" a="1"/>
  <c r="B10" i="14" s="1"/>
  <c r="R13" i="1" s="1"/>
  <c r="B6" i="14" a="1"/>
  <c r="B6" i="14" s="1"/>
  <c r="R9" i="1" s="1"/>
  <c r="B3" i="14" a="1"/>
  <c r="B3" i="14" s="1"/>
  <c r="R6" i="1" s="1"/>
  <c r="B13" i="14" a="1"/>
  <c r="B13" i="14" s="1"/>
  <c r="R16" i="1" s="1"/>
  <c r="B12" i="14" a="1"/>
  <c r="B12" i="14" s="1"/>
  <c r="R15" i="1" s="1"/>
  <c r="B2" i="14" a="1"/>
  <c r="B2" i="14" s="1"/>
  <c r="R5" i="1" s="1"/>
  <c r="B14" i="14" a="1"/>
  <c r="B14" i="14" s="1"/>
  <c r="R17" i="1" s="1"/>
  <c r="B11" i="14" a="1"/>
  <c r="B11" i="14" s="1"/>
  <c r="R14" i="1" s="1"/>
  <c r="L11" i="1"/>
  <c r="N11" i="1"/>
  <c r="D9" i="1"/>
  <c r="B4" i="1"/>
  <c r="B6" i="1"/>
  <c r="D7" i="1"/>
  <c r="B9" i="1"/>
  <c r="B7" i="1"/>
  <c r="D8" i="1"/>
  <c r="D6" i="1"/>
  <c r="B10" i="1"/>
  <c r="B8" i="1"/>
  <c r="B5" i="1"/>
  <c r="D10" i="1"/>
  <c r="D5" i="1"/>
  <c r="L16" i="1"/>
  <c r="N16" i="1"/>
  <c r="P4" i="1"/>
  <c r="S6" i="1"/>
  <c r="Q11" i="1"/>
  <c r="S10" i="1"/>
  <c r="Q15" i="1"/>
  <c r="Q16" i="1"/>
  <c r="Q17" i="1"/>
  <c r="S14" i="1"/>
  <c r="Q20" i="1"/>
  <c r="Q21" i="1"/>
  <c r="S18" i="1"/>
  <c r="S19" i="1"/>
  <c r="S20" i="1"/>
  <c r="S21" i="1"/>
  <c r="S22" i="1"/>
  <c r="Q7" i="1"/>
  <c r="S5" i="1"/>
  <c r="S7" i="1"/>
  <c r="Q12" i="1"/>
  <c r="Q14" i="1"/>
  <c r="S12" i="1"/>
  <c r="Q19" i="1"/>
  <c r="S17" i="1"/>
  <c r="Q8" i="1"/>
  <c r="Q10" i="1"/>
  <c r="Q9" i="1"/>
  <c r="Q6" i="1"/>
  <c r="Q5" i="1"/>
  <c r="Q22" i="1"/>
  <c r="S16" i="1"/>
  <c r="S15" i="1"/>
  <c r="Q18" i="1"/>
  <c r="S13" i="1"/>
  <c r="S11" i="1"/>
  <c r="S9" i="1"/>
  <c r="Q13" i="1"/>
  <c r="S8" i="1"/>
  <c r="L15" i="1"/>
  <c r="N15" i="1"/>
  <c r="N10" i="1"/>
  <c r="N9" i="1"/>
  <c r="L8" i="1"/>
  <c r="N13" i="1"/>
  <c r="N12" i="1"/>
  <c r="L4" i="1"/>
  <c r="N8" i="1"/>
  <c r="N7" i="1"/>
  <c r="N6" i="1"/>
  <c r="L14" i="1"/>
  <c r="N5" i="1"/>
  <c r="L13" i="1"/>
  <c r="L12" i="1"/>
  <c r="L10" i="1"/>
  <c r="L9" i="1"/>
  <c r="L7" i="1"/>
  <c r="L6" i="1"/>
  <c r="L5" i="1"/>
  <c r="N14" i="1"/>
  <c r="G21" i="1"/>
  <c r="I19" i="1"/>
  <c r="G22" i="1"/>
  <c r="G20" i="1"/>
  <c r="I22" i="1"/>
  <c r="I21" i="1"/>
  <c r="I20" i="1"/>
  <c r="G19" i="1"/>
  <c r="I18" i="1"/>
  <c r="G18" i="1"/>
  <c r="I17" i="1"/>
  <c r="G17" i="1"/>
  <c r="G16" i="1"/>
  <c r="I16" i="1"/>
  <c r="G15" i="1"/>
  <c r="I15" i="1"/>
  <c r="G14" i="1"/>
  <c r="I14" i="1"/>
  <c r="G13" i="1"/>
  <c r="I13" i="1"/>
  <c r="I12" i="1"/>
  <c r="I11" i="1"/>
  <c r="I10" i="1"/>
  <c r="I9" i="1"/>
  <c r="I8" i="1"/>
  <c r="I7" i="1"/>
  <c r="I6" i="1"/>
  <c r="I5" i="1"/>
  <c r="G12" i="1"/>
  <c r="G11" i="1"/>
  <c r="G10" i="1"/>
  <c r="G7" i="1"/>
  <c r="G8" i="1"/>
  <c r="F4" i="1"/>
  <c r="G5" i="1"/>
  <c r="G6" i="1"/>
  <c r="S4" i="1" l="1"/>
  <c r="Q4" i="1"/>
  <c r="G4" i="1"/>
  <c r="I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83656-05FB-4B8F-A929-857A253DCC48}" keepAlive="1" name="Query - c_raw_dimension" description="Connection to the 'c_raw_dimension' query in the workbook." type="5" refreshedVersion="8" background="1" saveData="1">
    <dbPr connection="Provider=Microsoft.Mashup.OleDb.1;Data Source=$Workbook$;Location=c_raw_dimension;Extended Properties=&quot;&quot;" command="SELECT * FROM [c_raw_dimension]"/>
  </connection>
  <connection id="2" xr16:uid="{E2D4B34B-4AF1-4A64-BD0B-4EFFE79197BE}" keepAlive="1" name="Query - c_raw_power" description="Connection to the 'c_raw_power' query in the workbook." type="5" refreshedVersion="8" background="1" saveData="1">
    <dbPr connection="Provider=Microsoft.Mashup.OleDb.1;Data Source=$Workbook$;Location=c_raw_power;Extended Properties=&quot;&quot;" command="SELECT * FROM [c_raw_power]"/>
  </connection>
  <connection id="3" xr16:uid="{23305E9F-FA3E-4E37-9B45-58DB6A1B9FF3}" keepAlive="1" name="Query - cuda_raw_dimension" description="Connection to the 'cuda_raw_dimension' query in the workbook." type="5" refreshedVersion="8" background="1" saveData="1">
    <dbPr connection="Provider=Microsoft.Mashup.OleDb.1;Data Source=$Workbook$;Location=cuda_raw_dimension;Extended Properties=&quot;&quot;" command="SELECT * FROM [cuda_raw_dimension]"/>
  </connection>
  <connection id="4" xr16:uid="{7DEE0E5F-01FF-406F-B76C-B1E1B7A7CD8E}" keepAlive="1" name="Query - cuda_raw_power" description="Connection to the 'cuda_raw_power' query in the workbook." type="5" refreshedVersion="8" background="1" saveData="1">
    <dbPr connection="Provider=Microsoft.Mashup.OleDb.1;Data Source=$Workbook$;Location=cuda_raw_power;Extended Properties=&quot;&quot;" command="SELECT * FROM [cuda_raw_power]"/>
  </connection>
  <connection id="5" xr16:uid="{4E853249-05A0-4289-9BDD-40CE6FBDD14A}" keepAlive="1" name="Query - python_raw_dimension" description="Connection to the 'python_raw_dimension' query in the workbook." type="5" refreshedVersion="8" background="1" saveData="1">
    <dbPr connection="Provider=Microsoft.Mashup.OleDb.1;Data Source=$Workbook$;Location=python_raw_dimension;Extended Properties=&quot;&quot;" command="SELECT * FROM [python_raw_dimension]"/>
  </connection>
  <connection id="6" xr16:uid="{C6605572-BC57-40D2-83C4-553A5851CDE1}" keepAlive="1" name="Query - python_raw_power" description="Connection to the 'python_raw_power' query in the workbook." type="5" refreshedVersion="8" background="1" saveData="1">
    <dbPr connection="Provider=Microsoft.Mashup.OleDb.1;Data Source=$Workbook$;Location=python_raw_power;Extended Properties=&quot;&quot;" command="SELECT * FROM [python_raw_pow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<sst xmlns="http://schemas.openxmlformats.org/spreadsheetml/2006/main" count="51" uniqueCount="12">
  <si>
    <t>Dimension</t>
  </si>
  <si>
    <t>Power</t>
  </si>
  <si>
    <t>Time (Seconds)</t>
  </si>
  <si>
    <t>Average Time</t>
  </si>
  <si>
    <t>Varying Dimension</t>
  </si>
  <si>
    <t>Varying Power</t>
  </si>
  <si>
    <t>Runs</t>
  </si>
  <si>
    <t>Python</t>
  </si>
  <si>
    <t>C</t>
  </si>
  <si>
    <t>Deviation</t>
  </si>
  <si>
    <t>Variation</t>
  </si>
  <si>
    <t>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</si>
</sst>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and Fixed Power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0"/>
            <c:trendlineLbl>
              <c:layout>
                <c:manualLayout>
                  <c:x val="-3.87878904842777E-2"/>
                  <c:y val="1.6016066173546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'Data Analysis'!$A$4:$A$157</c:f>
              <c:numCache>
                <c:formatCode>General</c:formatCode>
                <c:ptCount val="15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'Data Analysis'!$B$4:$B$157</c:f>
              <c:numCache>
                <c:formatCode>General</c:formatCode>
                <c:ptCount val="154"/>
                <c:pt idx="0">
                  <c:v>6.9933333333333347E-2</c:v>
                </c:pt>
                <c:pt idx="1">
                  <c:v>0.52230673333333344</c:v>
                </c:pt>
                <c:pt idx="2">
                  <c:v>1.7319051999999997</c:v>
                </c:pt>
                <c:pt idx="3">
                  <c:v>4.0570833666666664</c:v>
                </c:pt>
                <c:pt idx="4">
                  <c:v>7.905966433333333</c:v>
                </c:pt>
                <c:pt idx="5">
                  <c:v>64.864729733333334</c:v>
                </c:pt>
                <c:pt idx="6">
                  <c:v>526.33192644444443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2-4D95-AB66-FE33329FB5C3}"/>
            </c:ext>
          </c:extLst>
        </c:ser>
        <c:ser>
          <c:idx val="1"/>
          <c:order val="1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1.675621429674232E-2"/>
                  <c:y val="-2.175674063469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Analysis'!$K$4:$K$22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Analysis'!$L$4:$L$22</c:f>
              <c:numCache>
                <c:formatCode>General</c:formatCode>
                <c:ptCount val="19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  <c:pt idx="10">
                  <c:v>26.20260833333333</c:v>
                </c:pt>
                <c:pt idx="11">
                  <c:v>93.56941209999998</c:v>
                </c:pt>
                <c:pt idx="12">
                  <c:v>235.51022706666666</c:v>
                </c:pt>
                <c:pt idx="13">
                  <c:v>464.20290340000008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2-4D95-AB66-FE33329FB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751"/>
        <c:axId val="591137951"/>
      </c:scatterChart>
      <c:valAx>
        <c:axId val="5911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37951"/>
        <c:crosses val="autoZero"/>
        <c:crossBetween val="midCat"/>
      </c:valAx>
      <c:valAx>
        <c:axId val="5911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-2.981884617364006E-2"/>
                  <c:y val="3.60375407619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Analysis'!$G$4:$G$22</c:f>
              <c:numCache>
                <c:formatCode>General</c:formatCode>
                <c:ptCount val="19"/>
                <c:pt idx="0">
                  <c:v>0.81711576666666674</c:v>
                </c:pt>
                <c:pt idx="1">
                  <c:v>1.619548833333333</c:v>
                </c:pt>
                <c:pt idx="2">
                  <c:v>2.3914498666666666</c:v>
                </c:pt>
                <c:pt idx="3">
                  <c:v>3.2176305666666662</c:v>
                </c:pt>
                <c:pt idx="4">
                  <c:v>3.9924993666666664</c:v>
                </c:pt>
                <c:pt idx="5">
                  <c:v>4.8188003666666663</c:v>
                </c:pt>
                <c:pt idx="6">
                  <c:v>5.5155555333333321</c:v>
                </c:pt>
                <c:pt idx="7">
                  <c:v>6.3551316000000018</c:v>
                </c:pt>
                <c:pt idx="8">
                  <c:v>7.3063657666666666</c:v>
                </c:pt>
                <c:pt idx="9">
                  <c:v>8.082965800000002</c:v>
                </c:pt>
                <c:pt idx="10">
                  <c:v>16.290116133333331</c:v>
                </c:pt>
                <c:pt idx="11">
                  <c:v>23.995505866666669</c:v>
                </c:pt>
                <c:pt idx="12">
                  <c:v>32.072556566666677</c:v>
                </c:pt>
                <c:pt idx="13">
                  <c:v>39.330889500000005</c:v>
                </c:pt>
                <c:pt idx="14">
                  <c:v>47.406615600000002</c:v>
                </c:pt>
                <c:pt idx="15">
                  <c:v>55.199283866666669</c:v>
                </c:pt>
                <c:pt idx="16">
                  <c:v>63.079860799999999</c:v>
                </c:pt>
                <c:pt idx="17">
                  <c:v>71.182598299999981</c:v>
                </c:pt>
                <c:pt idx="18">
                  <c:v>78.84073176666665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C3-4FFB-B8BF-F93CE4D18399}"/>
            </c:ext>
          </c:extLst>
        </c:ser>
        <c:ser>
          <c:idx val="1"/>
          <c:order val="1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1.0909114301888734E-3"/>
                  <c:y val="-3.0643442296985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Analysis'!$Q$4:$Q$22</c:f>
              <c:numCache>
                <c:formatCode>General</c:formatCode>
                <c:ptCount val="19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  <c:pt idx="16">
                  <c:v>3.2113421999999998</c:v>
                </c:pt>
                <c:pt idx="17">
                  <c:v>3.2507636666666659</c:v>
                </c:pt>
                <c:pt idx="18">
                  <c:v>3.2461631333333325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C3-4FFB-B8BF-F93CE4D18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and Fixed Power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4.3043847460243943E-2"/>
                  <c:y val="5.4688618468146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Analysis'!$K$4:$K$22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Analysis'!$L$4:$L$22</c:f>
              <c:numCache>
                <c:formatCode>General</c:formatCode>
                <c:ptCount val="19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  <c:pt idx="10">
                  <c:v>26.20260833333333</c:v>
                </c:pt>
                <c:pt idx="11">
                  <c:v>93.56941209999998</c:v>
                </c:pt>
                <c:pt idx="12">
                  <c:v>235.51022706666666</c:v>
                </c:pt>
                <c:pt idx="13">
                  <c:v>464.20290340000008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4-49C9-9D72-9646761B8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751"/>
        <c:axId val="591137951"/>
      </c:scatterChart>
      <c:valAx>
        <c:axId val="5911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37951"/>
        <c:crosses val="autoZero"/>
        <c:crossBetween val="midCat"/>
      </c:valAx>
      <c:valAx>
        <c:axId val="5911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Analysis'!$Q$4:$Q$22</c:f>
              <c:numCache>
                <c:formatCode>General</c:formatCode>
                <c:ptCount val="19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  <c:pt idx="16">
                  <c:v>3.2113421999999998</c:v>
                </c:pt>
                <c:pt idx="17">
                  <c:v>3.2507636666666659</c:v>
                </c:pt>
                <c:pt idx="18">
                  <c:v>3.2461631333333325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16-4D66-BA48-9C926A643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and Fixed Power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0"/>
            <c:trendlineLbl>
              <c:layout>
                <c:manualLayout>
                  <c:x val="-3.87878904842777E-2"/>
                  <c:y val="1.6016066173546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'Data Analysis'!$A$4:$A$157</c:f>
              <c:numCache>
                <c:formatCode>General</c:formatCode>
                <c:ptCount val="15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'Data Analysis'!$B$4:$B$157</c:f>
              <c:numCache>
                <c:formatCode>General</c:formatCode>
                <c:ptCount val="154"/>
                <c:pt idx="0">
                  <c:v>6.9933333333333347E-2</c:v>
                </c:pt>
                <c:pt idx="1">
                  <c:v>0.52230673333333344</c:v>
                </c:pt>
                <c:pt idx="2">
                  <c:v>1.7319051999999997</c:v>
                </c:pt>
                <c:pt idx="3">
                  <c:v>4.0570833666666664</c:v>
                </c:pt>
                <c:pt idx="4">
                  <c:v>7.905966433333333</c:v>
                </c:pt>
                <c:pt idx="5">
                  <c:v>64.864729733333334</c:v>
                </c:pt>
                <c:pt idx="6">
                  <c:v>526.33192644444443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B-4D59-9BC9-1762BDF97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751"/>
        <c:axId val="591137951"/>
      </c:scatterChart>
      <c:valAx>
        <c:axId val="5911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37951"/>
        <c:crosses val="autoZero"/>
        <c:crossBetween val="midCat"/>
      </c:valAx>
      <c:valAx>
        <c:axId val="5911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-2.981884617364006E-2"/>
                  <c:y val="3.60375407619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Analysis'!$G$4:$G$22</c:f>
              <c:numCache>
                <c:formatCode>General</c:formatCode>
                <c:ptCount val="19"/>
                <c:pt idx="0">
                  <c:v>0.81711576666666674</c:v>
                </c:pt>
                <c:pt idx="1">
                  <c:v>1.619548833333333</c:v>
                </c:pt>
                <c:pt idx="2">
                  <c:v>2.3914498666666666</c:v>
                </c:pt>
                <c:pt idx="3">
                  <c:v>3.2176305666666662</c:v>
                </c:pt>
                <c:pt idx="4">
                  <c:v>3.9924993666666664</c:v>
                </c:pt>
                <c:pt idx="5">
                  <c:v>4.8188003666666663</c:v>
                </c:pt>
                <c:pt idx="6">
                  <c:v>5.5155555333333321</c:v>
                </c:pt>
                <c:pt idx="7">
                  <c:v>6.3551316000000018</c:v>
                </c:pt>
                <c:pt idx="8">
                  <c:v>7.3063657666666666</c:v>
                </c:pt>
                <c:pt idx="9">
                  <c:v>8.082965800000002</c:v>
                </c:pt>
                <c:pt idx="10">
                  <c:v>16.290116133333331</c:v>
                </c:pt>
                <c:pt idx="11">
                  <c:v>23.995505866666669</c:v>
                </c:pt>
                <c:pt idx="12">
                  <c:v>32.072556566666677</c:v>
                </c:pt>
                <c:pt idx="13">
                  <c:v>39.330889500000005</c:v>
                </c:pt>
                <c:pt idx="14">
                  <c:v>47.406615600000002</c:v>
                </c:pt>
                <c:pt idx="15">
                  <c:v>55.199283866666669</c:v>
                </c:pt>
                <c:pt idx="16">
                  <c:v>63.079860799999999</c:v>
                </c:pt>
                <c:pt idx="17">
                  <c:v>71.182598299999981</c:v>
                </c:pt>
                <c:pt idx="18">
                  <c:v>78.84073176666665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5A-4003-B2E5-920FAFB48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Analysis'!$P$4:$P$19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</c:numCache>
            </c:numRef>
          </c:xVal>
          <c:yVal>
            <c:numRef>
              <c:f>'Data Analysis'!$Q$4:$Q$19</c:f>
              <c:numCache>
                <c:formatCode>General</c:formatCode>
                <c:ptCount val="16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27-4AF6-89FC-509C9DF66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-2.981884617364006E-2"/>
                  <c:y val="3.60375407619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Analysis'!$G$4:$G$22</c:f>
              <c:numCache>
                <c:formatCode>General</c:formatCode>
                <c:ptCount val="19"/>
                <c:pt idx="0">
                  <c:v>0.81711576666666674</c:v>
                </c:pt>
                <c:pt idx="1">
                  <c:v>1.619548833333333</c:v>
                </c:pt>
                <c:pt idx="2">
                  <c:v>2.3914498666666666</c:v>
                </c:pt>
                <c:pt idx="3">
                  <c:v>3.2176305666666662</c:v>
                </c:pt>
                <c:pt idx="4">
                  <c:v>3.9924993666666664</c:v>
                </c:pt>
                <c:pt idx="5">
                  <c:v>4.8188003666666663</c:v>
                </c:pt>
                <c:pt idx="6">
                  <c:v>5.5155555333333321</c:v>
                </c:pt>
                <c:pt idx="7">
                  <c:v>6.3551316000000018</c:v>
                </c:pt>
                <c:pt idx="8">
                  <c:v>7.3063657666666666</c:v>
                </c:pt>
                <c:pt idx="9">
                  <c:v>8.082965800000002</c:v>
                </c:pt>
                <c:pt idx="10">
                  <c:v>16.290116133333331</c:v>
                </c:pt>
                <c:pt idx="11">
                  <c:v>23.995505866666669</c:v>
                </c:pt>
                <c:pt idx="12">
                  <c:v>32.072556566666677</c:v>
                </c:pt>
                <c:pt idx="13">
                  <c:v>39.330889500000005</c:v>
                </c:pt>
                <c:pt idx="14">
                  <c:v>47.406615600000002</c:v>
                </c:pt>
                <c:pt idx="15">
                  <c:v>55.199283866666669</c:v>
                </c:pt>
                <c:pt idx="16">
                  <c:v>63.079860799999999</c:v>
                </c:pt>
                <c:pt idx="17">
                  <c:v>71.182598299999981</c:v>
                </c:pt>
                <c:pt idx="18">
                  <c:v>78.84073176666665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CE-401D-A8D2-05ADA905C9D5}"/>
            </c:ext>
          </c:extLst>
        </c:ser>
        <c:ser>
          <c:idx val="1"/>
          <c:order val="1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1.0909114301888734E-3"/>
                  <c:y val="-3.0643442296985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Analysis'!$P$4:$P$19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</c:numCache>
            </c:numRef>
          </c:xVal>
          <c:yVal>
            <c:numRef>
              <c:f>'Data Analysis'!$Q$4:$Q$19</c:f>
              <c:numCache>
                <c:formatCode>General</c:formatCode>
                <c:ptCount val="16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CE-401D-A8D2-05ADA905C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Python and C While</a:t>
            </a:r>
            <a:r>
              <a:rPr lang="en-US" baseline="0"/>
              <a:t> Varying Matrix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 - Variation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cat>
          <c:val>
            <c:numRef>
              <c:f>'Data Analysis'!$H$4:$H$22</c:f>
              <c:numCache>
                <c:formatCode>General</c:formatCode>
                <c:ptCount val="19"/>
                <c:pt idx="0">
                  <c:v>1.9964871676160494E-2</c:v>
                </c:pt>
                <c:pt idx="1">
                  <c:v>3.9377305544423535E-2</c:v>
                </c:pt>
                <c:pt idx="2">
                  <c:v>3.1311832536314824E-2</c:v>
                </c:pt>
                <c:pt idx="3">
                  <c:v>9.0654622677751831E-2</c:v>
                </c:pt>
                <c:pt idx="4">
                  <c:v>3.0498671582527725E-2</c:v>
                </c:pt>
                <c:pt idx="5">
                  <c:v>8.0813778232626907E-2</c:v>
                </c:pt>
                <c:pt idx="6">
                  <c:v>0.11316599913216963</c:v>
                </c:pt>
                <c:pt idx="7">
                  <c:v>0.14186708552975458</c:v>
                </c:pt>
                <c:pt idx="8">
                  <c:v>4.2306346841172154E-2</c:v>
                </c:pt>
                <c:pt idx="9">
                  <c:v>7.8831830914675521E-2</c:v>
                </c:pt>
                <c:pt idx="10">
                  <c:v>0.19267130934707347</c:v>
                </c:pt>
                <c:pt idx="11">
                  <c:v>0.48324313037653754</c:v>
                </c:pt>
                <c:pt idx="12">
                  <c:v>0.62610189964177987</c:v>
                </c:pt>
                <c:pt idx="13">
                  <c:v>0.51750591215313679</c:v>
                </c:pt>
                <c:pt idx="14">
                  <c:v>0.22959117173802654</c:v>
                </c:pt>
                <c:pt idx="15">
                  <c:v>0.20138155404335278</c:v>
                </c:pt>
                <c:pt idx="16">
                  <c:v>0.18988594429681571</c:v>
                </c:pt>
                <c:pt idx="17">
                  <c:v>0.3070967235395774</c:v>
                </c:pt>
                <c:pt idx="18">
                  <c:v>0.27368485457276054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D-440C-94F8-9A8A036353FD}"/>
            </c:ext>
          </c:extLst>
        </c:ser>
        <c:ser>
          <c:idx val="1"/>
          <c:order val="1"/>
          <c:tx>
            <c:v>C - Variation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cat>
          <c:val>
            <c:numRef>
              <c:f>'Data Analysis'!$R$4:$R$22</c:f>
              <c:numCache>
                <c:formatCode>General</c:formatCode>
                <c:ptCount val="19"/>
                <c:pt idx="0">
                  <c:v>1.0927024445027205E-3</c:v>
                </c:pt>
                <c:pt idx="1">
                  <c:v>6.080748272668066E-4</c:v>
                </c:pt>
                <c:pt idx="2">
                  <c:v>9.8927629047141741E-4</c:v>
                </c:pt>
                <c:pt idx="3">
                  <c:v>1.9001054137424407E-3</c:v>
                </c:pt>
                <c:pt idx="4">
                  <c:v>1.3771202339987892E-3</c:v>
                </c:pt>
                <c:pt idx="5">
                  <c:v>1.7392493157170482E-3</c:v>
                </c:pt>
                <c:pt idx="6">
                  <c:v>2.8451254774125947E-3</c:v>
                </c:pt>
                <c:pt idx="7">
                  <c:v>3.8888558913044457E-3</c:v>
                </c:pt>
                <c:pt idx="8">
                  <c:v>2.7591162828380826E-3</c:v>
                </c:pt>
                <c:pt idx="9">
                  <c:v>2.8753053482292196E-3</c:v>
                </c:pt>
                <c:pt idx="10">
                  <c:v>4.1890017120232038E-3</c:v>
                </c:pt>
                <c:pt idx="11">
                  <c:v>5.8800121550327961E-3</c:v>
                </c:pt>
                <c:pt idx="12">
                  <c:v>8.1161381873811646E-3</c:v>
                </c:pt>
                <c:pt idx="13">
                  <c:v>7.9050712895794469E-3</c:v>
                </c:pt>
                <c:pt idx="14">
                  <c:v>1.8119704484222583E-2</c:v>
                </c:pt>
                <c:pt idx="15">
                  <c:v>1.674812486764482E-2</c:v>
                </c:pt>
                <c:pt idx="16">
                  <c:v>0.12102660120276588</c:v>
                </c:pt>
                <c:pt idx="17">
                  <c:v>0.11672444247381192</c:v>
                </c:pt>
                <c:pt idx="18">
                  <c:v>0.12987283286757431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D-440C-94F8-9A8A03635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272815"/>
        <c:axId val="1651940351"/>
      </c:barChart>
      <c:catAx>
        <c:axId val="165227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940351"/>
        <c:crosses val="autoZero"/>
        <c:auto val="1"/>
        <c:lblAlgn val="ctr"/>
        <c:lblOffset val="100"/>
        <c:noMultiLvlLbl val="0"/>
      </c:catAx>
      <c:valAx>
        <c:axId val="16519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7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Analysis'!$AA$2:$AA$3</c:f>
              <c:strCache>
                <c:ptCount val="2"/>
                <c:pt idx="0">
                  <c:v>Varying Power</c:v>
                </c:pt>
                <c:pt idx="1">
                  <c:v>Average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399760691678246E-2"/>
                  <c:y val="-3.463572735226278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Analysis'!$Z$4:$Z$22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Analysis'!$AA$4:$AA$22</c:f>
              <c:numCache>
                <c:formatCode>General</c:formatCode>
                <c:ptCount val="19"/>
                <c:pt idx="0">
                  <c:v>2.2854733333333332E-2</c:v>
                </c:pt>
                <c:pt idx="1">
                  <c:v>4.5234966666666668E-2</c:v>
                </c:pt>
                <c:pt idx="2">
                  <c:v>6.7475833333333346E-2</c:v>
                </c:pt>
                <c:pt idx="3">
                  <c:v>9.0245933333333334E-2</c:v>
                </c:pt>
                <c:pt idx="4">
                  <c:v>0.11155133333333334</c:v>
                </c:pt>
                <c:pt idx="5">
                  <c:v>0.13350470000000003</c:v>
                </c:pt>
                <c:pt idx="6">
                  <c:v>0.15676956666666664</c:v>
                </c:pt>
                <c:pt idx="7">
                  <c:v>0.18072803333333332</c:v>
                </c:pt>
                <c:pt idx="8">
                  <c:v>0.20112079999999999</c:v>
                </c:pt>
                <c:pt idx="9">
                  <c:v>0.22337546666666666</c:v>
                </c:pt>
                <c:pt idx="10">
                  <c:v>0.45093349999999993</c:v>
                </c:pt>
                <c:pt idx="11">
                  <c:v>0.6858873666666665</c:v>
                </c:pt>
                <c:pt idx="12">
                  <c:v>0.9108822999999997</c:v>
                </c:pt>
                <c:pt idx="13">
                  <c:v>1.1346450333333331</c:v>
                </c:pt>
                <c:pt idx="14">
                  <c:v>1.3475607666666667</c:v>
                </c:pt>
                <c:pt idx="15">
                  <c:v>1.5871841666666666</c:v>
                </c:pt>
                <c:pt idx="16">
                  <c:v>1.8060941666666668</c:v>
                </c:pt>
                <c:pt idx="17">
                  <c:v>2.0334185666666666</c:v>
                </c:pt>
                <c:pt idx="18">
                  <c:v>2.2557567000000001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C-4EFE-A0C4-4F48B91BF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179119"/>
        <c:axId val="1314166639"/>
      </c:scatterChart>
      <c:valAx>
        <c:axId val="131417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66639"/>
        <c:crosses val="autoZero"/>
        <c:crossBetween val="midCat"/>
      </c:valAx>
      <c:valAx>
        <c:axId val="131416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7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Analysis'!$V$2:$V$3</c:f>
              <c:strCache>
                <c:ptCount val="2"/>
                <c:pt idx="0">
                  <c:v>Varying Dimension</c:v>
                </c:pt>
                <c:pt idx="1">
                  <c:v>Average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4.3430990406994843E-2"/>
                  <c:y val="-1.79076912399664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Analysis'!$U$4:$U$22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xVal>
          <c:yVal>
            <c:numRef>
              <c:f>'Data Analysis'!$V$4:$V$22</c:f>
              <c:numCache>
                <c:formatCode>General</c:formatCode>
                <c:ptCount val="19"/>
                <c:pt idx="0">
                  <c:v>7.9528166666666664E-2</c:v>
                </c:pt>
                <c:pt idx="1">
                  <c:v>0.1226593</c:v>
                </c:pt>
                <c:pt idx="2">
                  <c:v>0.15546599999999999</c:v>
                </c:pt>
                <c:pt idx="3">
                  <c:v>0.17902750000000009</c:v>
                </c:pt>
                <c:pt idx="4">
                  <c:v>0.20634530000000001</c:v>
                </c:pt>
                <c:pt idx="5">
                  <c:v>0.25037243333333331</c:v>
                </c:pt>
                <c:pt idx="6">
                  <c:v>0.28315420000000008</c:v>
                </c:pt>
                <c:pt idx="7">
                  <c:v>0.31669743333333333</c:v>
                </c:pt>
                <c:pt idx="8">
                  <c:v>0.36144986666666673</c:v>
                </c:pt>
                <c:pt idx="9">
                  <c:v>0.38805203333333332</c:v>
                </c:pt>
                <c:pt idx="10">
                  <c:v>0.8421793999999998</c:v>
                </c:pt>
                <c:pt idx="11">
                  <c:v>1.5959928000000003</c:v>
                </c:pt>
                <c:pt idx="12">
                  <c:v>2.8454111333333345</c:v>
                </c:pt>
                <c:pt idx="13">
                  <c:v>3.7524434333333332</c:v>
                </c:pt>
                <c:pt idx="14">
                  <c:v>3.8760163666666676</c:v>
                </c:pt>
                <c:pt idx="15">
                  <c:v>4.8439539666666658</c:v>
                </c:pt>
                <c:pt idx="16">
                  <c:v>6.0052128333333341</c:v>
                </c:pt>
                <c:pt idx="17">
                  <c:v>7.6828023666666665</c:v>
                </c:pt>
                <c:pt idx="18">
                  <c:v>9.1025702000000006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9-4290-A6D7-3DDD083A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197359"/>
        <c:axId val="1314197839"/>
      </c:scatterChart>
      <c:valAx>
        <c:axId val="131419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97839"/>
        <c:crosses val="autoZero"/>
        <c:crossBetween val="midCat"/>
      </c:valAx>
      <c:valAx>
        <c:axId val="131419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9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1AFC2-6FDC-46EE-97CC-9C99FE4DF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12</xdr:col>
      <xdr:colOff>457200</xdr:colOff>
      <xdr:row>53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A1004-DD8E-49A9-9DD2-813252555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457200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A41FF8-D394-4A17-8136-60599198E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25</xdr:col>
      <xdr:colOff>457200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A6FFC-4E82-440D-BB53-41B285AD1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38</xdr:col>
      <xdr:colOff>457200</xdr:colOff>
      <xdr:row>26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8251B4-8EC7-4958-A8FA-B83E1B108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457200</xdr:colOff>
      <xdr:row>53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BC0CF1-B19C-4A06-BE22-5E418D45B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54</xdr:row>
      <xdr:rowOff>0</xdr:rowOff>
    </xdr:from>
    <xdr:to>
      <xdr:col>25</xdr:col>
      <xdr:colOff>457200</xdr:colOff>
      <xdr:row>80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EFF1A0-70B4-463B-A537-2E3D2EA33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12</xdr:col>
      <xdr:colOff>457200</xdr:colOff>
      <xdr:row>80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B76012-F0B0-4963-AD17-D7B637401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0</xdr:colOff>
      <xdr:row>0</xdr:row>
      <xdr:rowOff>0</xdr:rowOff>
    </xdr:from>
    <xdr:to>
      <xdr:col>51</xdr:col>
      <xdr:colOff>457200</xdr:colOff>
      <xdr:row>26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0E961A-7F3E-4DC6-B83E-22BA29B20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27</xdr:row>
      <xdr:rowOff>0</xdr:rowOff>
    </xdr:from>
    <xdr:to>
      <xdr:col>64</xdr:col>
      <xdr:colOff>457200</xdr:colOff>
      <xdr:row>53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5E03AE-CC13-484F-9987-890C2F68C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0</xdr:colOff>
      <xdr:row>0</xdr:row>
      <xdr:rowOff>0</xdr:rowOff>
    </xdr:from>
    <xdr:to>
      <xdr:col>64</xdr:col>
      <xdr:colOff>457200</xdr:colOff>
      <xdr:row>26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49A179D-04F4-458C-86B1-C43730280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24B4A3E-4CEC-4925-A8AF-FCAD2937E8B8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B16F79E-C7A5-42BF-8A2A-F021CFF5FA4D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6AFF36C-0BD2-4214-8827-E93D1DD384B5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3406576-C969-4426-A978-7EDF6F3AA564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49BCA4-6ABF-4AB7-AA14-61FFEA304892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F1E703C-C3AA-4AF0-8FCB-D61EF372D37A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050153-5AC2-4AA3-B814-D3CF1724700A}" name="python_raw_dimension" displayName="python_raw_dimension" ref="A1:C208" tableType="queryTable" totalsRowShown="0">
  <autoFilter ref="A1:C208" xr:uid="{83050153-5AC2-4AA3-B814-D3CF1724700A}"/>
  <tableColumns count="3">
    <tableColumn id="1" xr3:uid="{C0E2634E-05A9-4E57-A052-0B5F02BE0A98}" uniqueName="1" name="Dimension" queryTableFieldId="1"/>
    <tableColumn id="2" xr3:uid="{F6F8A81B-5A1C-4861-AA20-29CED4B46E85}" uniqueName="2" name="Power" queryTableFieldId="2"/>
    <tableColumn id="3" xr3:uid="{2CF926F5-AD80-475E-8EFC-C7F5445BD5F0}" uniqueName="3" name="Time (Seconds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87553-F968-424F-9B9D-B5DE709DCD00}" name="python_raw_power" displayName="python_raw_power" ref="A1:C571" tableType="queryTable" totalsRowShown="0">
  <autoFilter ref="A1:C571" xr:uid="{98D87553-F968-424F-9B9D-B5DE709DCD00}"/>
  <tableColumns count="3">
    <tableColumn id="1" xr3:uid="{96D1BA5C-992A-44EC-8EB8-71D2353E8BD4}" uniqueName="1" name="Dimension" queryTableFieldId="1"/>
    <tableColumn id="2" xr3:uid="{786C00FE-E8BB-4D31-AC02-6BE37A0257DC}" uniqueName="2" name="Power" queryTableFieldId="2"/>
    <tableColumn id="3" xr3:uid="{EE2480E4-E826-46CE-B850-830B6FE96BF9}" uniqueName="3" name="Time (Seconds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C5E06E-8331-4F14-8323-8710FFB5DD84}" name="c_raw_dimension" displayName="c_raw_dimension" ref="A1:C421" tableType="queryTable" totalsRowShown="0">
  <autoFilter ref="A1:C421" xr:uid="{EBC5E06E-8331-4F14-8323-8710FFB5DD84}"/>
  <tableColumns count="3">
    <tableColumn id="1" xr3:uid="{B8BB73BE-BD55-495A-BEE4-DE07ECC7D8C3}" uniqueName="1" name="Dimension" queryTableFieldId="1"/>
    <tableColumn id="2" xr3:uid="{36479D5D-18A6-4A96-8831-36D96BF0B621}" uniqueName="2" name="Power" queryTableFieldId="2"/>
    <tableColumn id="3" xr3:uid="{0C8E4AD0-CE52-4285-91A8-A70E88145C08}" uniqueName="3" name="Time (Seconds)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90CD8A-AB96-4EA3-8CBB-2EC588B12C1B}" name="c_raw_power" displayName="c_raw_power" ref="A1:C571" tableType="queryTable" totalsRowShown="0">
  <autoFilter ref="A1:C571" xr:uid="{4090CD8A-AB96-4EA3-8CBB-2EC588B12C1B}"/>
  <tableColumns count="3">
    <tableColumn id="1" xr3:uid="{F9E49426-84BA-4EEB-BFF4-9E2B55B050BE}" uniqueName="1" name="Dimension" queryTableFieldId="1"/>
    <tableColumn id="2" xr3:uid="{07046B3D-DA09-45A7-923F-455E5309C877}" uniqueName="2" name="Power" queryTableFieldId="2"/>
    <tableColumn id="3" xr3:uid="{216F98A5-AF84-4B39-966F-D8A832C7936D}" uniqueName="3" name="Time (Seconds)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CAA1C-B396-4511-8EB3-7FE124F89B26}" name="cuda_raw_dimension" displayName="cuda_raw_dimension" ref="A1:C571" tableType="queryTable" totalsRowShown="0">
  <autoFilter ref="A1:C571" xr:uid="{0CECAA1C-B396-4511-8EB3-7FE124F89B26}"/>
  <tableColumns count="3">
    <tableColumn id="1" xr3:uid="{D49D5C1E-BBE0-4559-9DF2-5CC90BF63776}" uniqueName="1" name="Dimension" queryTableFieldId="1"/>
    <tableColumn id="2" xr3:uid="{3C187449-40E2-4D19-8A83-90F0892B57AB}" uniqueName="2" name="Power" queryTableFieldId="2"/>
    <tableColumn id="3" xr3:uid="{6BE51DD6-69C6-421F-B89F-37935A2D9DE1}" uniqueName="3" name="Time (Seconds)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9BBF97-488A-4AB4-A07A-1F333BBCA2DF}" name="cuda_raw_power" displayName="cuda_raw_power" ref="A1:C571" tableType="queryTable" totalsRowShown="0">
  <autoFilter ref="A1:C571" xr:uid="{F39BBF97-488A-4AB4-A07A-1F333BBCA2DF}"/>
  <tableColumns count="3">
    <tableColumn id="1" xr3:uid="{14E13E11-C801-4680-92E0-9F30176FF797}" uniqueName="1" name="Dimension" queryTableFieldId="1"/>
    <tableColumn id="2" xr3:uid="{B7C0282F-B63B-44EB-AB45-157992356802}" uniqueName="2" name="Power" queryTableFieldId="2"/>
    <tableColumn id="3" xr3:uid="{B2A6E11D-8CA4-42A8-9797-9CB59DC04D78}" uniqueName="3" name="Time (Seconds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opLeftCell="C1" workbookViewId="0">
      <selection activeCell="Z2" sqref="Z2:AA22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2" bestFit="1" customWidth="1"/>
    <col min="6" max="6" width="6.7109375" bestFit="1" customWidth="1"/>
    <col min="7" max="7" width="13.28515625" bestFit="1" customWidth="1"/>
    <col min="8" max="8" width="9.5703125" bestFit="1" customWidth="1"/>
    <col min="11" max="11" width="10.5703125" bestFit="1" customWidth="1"/>
    <col min="12" max="12" width="13.28515625" bestFit="1" customWidth="1"/>
    <col min="13" max="13" width="9.140625" bestFit="1" customWidth="1"/>
    <col min="14" max="14" width="5.28515625" bestFit="1" customWidth="1"/>
    <col min="16" max="16" width="6.7109375" bestFit="1" customWidth="1"/>
    <col min="17" max="17" width="13.28515625" bestFit="1" customWidth="1"/>
    <col min="18" max="18" width="9.140625" bestFit="1" customWidth="1"/>
    <col min="19" max="19" width="5.28515625" bestFit="1" customWidth="1"/>
    <col min="21" max="21" width="10.5703125" bestFit="1" customWidth="1"/>
    <col min="22" max="22" width="13.28515625" bestFit="1" customWidth="1"/>
    <col min="23" max="23" width="12" bestFit="1" customWidth="1"/>
    <col min="24" max="24" width="5.28515625" bestFit="1" customWidth="1"/>
    <col min="26" max="26" width="6.7109375" bestFit="1" customWidth="1"/>
    <col min="27" max="27" width="13.28515625" bestFit="1" customWidth="1"/>
    <col min="28" max="28" width="12" bestFit="1" customWidth="1"/>
    <col min="29" max="29" width="5.28515625" bestFit="1" customWidth="1"/>
  </cols>
  <sheetData>
    <row r="1" spans="1:29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K1" s="2" t="s">
        <v>8</v>
      </c>
      <c r="L1" s="2"/>
      <c r="M1" s="2"/>
      <c r="N1" s="2"/>
      <c r="O1" s="2"/>
      <c r="P1" s="2"/>
      <c r="Q1" s="2"/>
      <c r="R1" s="2"/>
      <c r="S1" s="2"/>
      <c r="U1" s="2" t="s">
        <v>11</v>
      </c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 t="s">
        <v>4</v>
      </c>
      <c r="B2" s="2"/>
      <c r="C2" s="1"/>
      <c r="F2" s="2" t="s">
        <v>5</v>
      </c>
      <c r="G2" s="2"/>
      <c r="H2" s="1"/>
      <c r="K2" s="2" t="s">
        <v>4</v>
      </c>
      <c r="L2" s="2"/>
      <c r="M2" s="1"/>
      <c r="P2" s="2" t="s">
        <v>5</v>
      </c>
      <c r="Q2" s="2"/>
      <c r="R2" s="1"/>
      <c r="U2" s="2" t="s">
        <v>4</v>
      </c>
      <c r="V2" s="2"/>
      <c r="W2" s="1"/>
      <c r="Z2" s="2" t="s">
        <v>5</v>
      </c>
      <c r="AA2" s="2"/>
      <c r="AB2" s="1"/>
    </row>
    <row r="3" spans="1:29" x14ac:dyDescent="0.25">
      <c r="A3" t="s">
        <v>0</v>
      </c>
      <c r="B3" t="s">
        <v>3</v>
      </c>
      <c r="C3" t="s">
        <v>9</v>
      </c>
      <c r="D3" t="s">
        <v>6</v>
      </c>
      <c r="F3" t="s">
        <v>1</v>
      </c>
      <c r="G3" t="s">
        <v>3</v>
      </c>
      <c r="H3" t="s">
        <v>9</v>
      </c>
      <c r="I3" t="s">
        <v>6</v>
      </c>
      <c r="K3" t="s">
        <v>0</v>
      </c>
      <c r="L3" t="s">
        <v>3</v>
      </c>
      <c r="M3" t="s">
        <v>10</v>
      </c>
      <c r="N3" t="s">
        <v>6</v>
      </c>
      <c r="P3" t="s">
        <v>1</v>
      </c>
      <c r="Q3" t="s">
        <v>3</v>
      </c>
      <c r="R3" t="s">
        <v>10</v>
      </c>
      <c r="S3" t="s">
        <v>6</v>
      </c>
      <c r="U3" t="s">
        <v>0</v>
      </c>
      <c r="V3" t="s">
        <v>3</v>
      </c>
      <c r="W3" t="s">
        <v>10</v>
      </c>
      <c r="X3" t="s">
        <v>6</v>
      </c>
      <c r="Z3" t="s">
        <v>1</v>
      </c>
      <c r="AA3" t="s">
        <v>3</v>
      </c>
      <c r="AB3" t="s">
        <v>10</v>
      </c>
      <c r="AC3" t="s">
        <v>6</v>
      </c>
    </row>
    <row r="4" spans="1:29" x14ac:dyDescent="0.25">
      <c r="A4" cm="1">
        <f t="array" ref="A4:A10">_xlfn.UNIQUE(python_raw_dimension[Dimension])</f>
        <v>10</v>
      </c>
      <c r="B4">
        <f>AVERAGEIFS(python_raw_dimension[Time (Seconds)], python_raw_dimension[Dimension],  'Data Analysis'!A4)</f>
        <v>6.9933333333333347E-2</v>
      </c>
      <c r="C4">
        <f>_xlfn.STDEV.P(_xlfn.ANCHORARRAY(python_dimension!$B1))</f>
        <v>3.8147383775153829E-4</v>
      </c>
      <c r="D4">
        <f>COUNTIFS(python_raw_dimension[Dimension], A4)</f>
        <v>30</v>
      </c>
      <c r="F4" cm="1">
        <f t="array" ref="F4:F22">_xlfn.UNIQUE(python_raw_power[Power])</f>
        <v>100</v>
      </c>
      <c r="G4">
        <f>AVERAGEIFS(python_raw_power[Time (Seconds)], python_raw_power[Power], F4)</f>
        <v>0.81711576666666674</v>
      </c>
      <c r="H4">
        <f>_xlfn.STDEV.P(_xlfn.ANCHORARRAY(python_power!$B1))</f>
        <v>1.9964871676160494E-2</v>
      </c>
      <c r="I4">
        <f>COUNTIFS(python_raw_power[Power], F4)</f>
        <v>30</v>
      </c>
      <c r="K4" cm="1">
        <f t="array" ref="K4:K17">_xlfn.UNIQUE(c_raw_dimension[Dimension])</f>
        <v>10</v>
      </c>
      <c r="L4">
        <f>AVERAGEIFS(c_raw_dimension[Time (Seconds)], c_raw_dimension[Dimension],  'Data Analysis'!K4)</f>
        <v>3.6534666666666665E-3</v>
      </c>
      <c r="M4">
        <f>_xlfn.STDEV.P(_xlfn.ANCHORARRAY(c_dimension!$B1))</f>
        <v>5.8435837938336738E-4</v>
      </c>
      <c r="N4">
        <f>COUNTIFS(c_raw_dimension[Dimension], K4)</f>
        <v>30</v>
      </c>
      <c r="P4" cm="1">
        <f t="array" ref="P4:P22">_xlfn.UNIQUE(c_raw_power[Power])</f>
        <v>100</v>
      </c>
      <c r="Q4">
        <f>AVERAGEIFS(c_raw_power[Time (Seconds)], c_raw_power[Power], P4)</f>
        <v>4.1959033333333319E-2</v>
      </c>
      <c r="R4">
        <f>_xlfn.STDEV.P(_xlfn.ANCHORARRAY(c_power!$B1))</f>
        <v>1.0927024445027205E-3</v>
      </c>
      <c r="S4">
        <f>COUNTIFS(c_raw_power[Power], P4)</f>
        <v>30</v>
      </c>
      <c r="U4" cm="1">
        <f t="array" ref="U4:U22">_xlfn.UNIQUE(cuda_raw_dimension[Dimension])</f>
        <v>10</v>
      </c>
      <c r="V4">
        <f>AVERAGEIFS(cuda_raw_dimension[Time (Seconds)], cuda_raw_dimension[Dimension],  'Data Analysis'!U4)</f>
        <v>7.9528166666666664E-2</v>
      </c>
      <c r="W4">
        <f>_xlfn.STDEV.P(_xlfn.ANCHORARRAY(cuda_dimension!$B1))</f>
        <v>4.5665096232121198E-3</v>
      </c>
      <c r="X4">
        <f>COUNTIFS(cuda_raw_dimension[Dimension], U4)</f>
        <v>30</v>
      </c>
      <c r="Z4" cm="1">
        <f t="array" ref="Z4:Z22">_xlfn.UNIQUE(cuda_raw_power[Power])</f>
        <v>100</v>
      </c>
      <c r="AA4">
        <f>AVERAGEIFS(cuda_raw_power[Time (Seconds)], cuda_raw_power[Power], Z4)</f>
        <v>2.2854733333333332E-2</v>
      </c>
      <c r="AB4">
        <f>_xlfn.STDEV.P(_xlfn.ANCHORARRAY(cuda_power!$B1))</f>
        <v>7.4888080641863342E-4</v>
      </c>
      <c r="AC4">
        <f>COUNTIFS(cuda_raw_power[Power], Z4)</f>
        <v>30</v>
      </c>
    </row>
    <row r="5" spans="1:29" x14ac:dyDescent="0.25">
      <c r="A5">
        <v>20</v>
      </c>
      <c r="B5">
        <f>AVERAGEIFS(python_raw_dimension[Time (Seconds)], python_raw_dimension[Dimension],  'Data Analysis'!A5)</f>
        <v>0.52230673333333344</v>
      </c>
      <c r="C5">
        <f>_xlfn.STDEV.P(_xlfn.ANCHORARRAY(python_dimension!$B2))</f>
        <v>3.8531513676758502E-3</v>
      </c>
      <c r="D5">
        <f>COUNTIFS(python_raw_dimension[Dimension], A5)</f>
        <v>30</v>
      </c>
      <c r="F5">
        <v>200</v>
      </c>
      <c r="G5">
        <f>AVERAGEIFS(python_raw_power[Time (Seconds)], python_raw_power[Power], F5)</f>
        <v>1.619548833333333</v>
      </c>
      <c r="H5">
        <f>_xlfn.STDEV.P(_xlfn.ANCHORARRAY(python_power!$B2))</f>
        <v>3.9377305544423535E-2</v>
      </c>
      <c r="I5">
        <f>COUNTIFS(python_raw_power[Power], F5)</f>
        <v>30</v>
      </c>
      <c r="K5">
        <v>20</v>
      </c>
      <c r="L5">
        <f>AVERAGEIFS(c_raw_dimension[Time (Seconds)], c_raw_dimension[Dimension],  'Data Analysis'!K5)</f>
        <v>2.6899799999999991E-2</v>
      </c>
      <c r="M5">
        <f>_xlfn.STDEV.P(_xlfn.ANCHORARRAY(c_dimension!$B2))</f>
        <v>2.3503594051407008E-4</v>
      </c>
      <c r="N5">
        <f>COUNTIFS(c_raw_dimension[Dimension], K5)</f>
        <v>30</v>
      </c>
      <c r="P5">
        <v>200</v>
      </c>
      <c r="Q5">
        <f>AVERAGEIFS(c_raw_power[Time (Seconds)], c_raw_power[Power], P5)</f>
        <v>8.3623266666666654E-2</v>
      </c>
      <c r="R5">
        <f>_xlfn.STDEV.P(_xlfn.ANCHORARRAY(c_power!$B2))</f>
        <v>6.080748272668066E-4</v>
      </c>
      <c r="S5">
        <f>COUNTIFS(c_raw_power[Power], P5)</f>
        <v>30</v>
      </c>
      <c r="U5">
        <v>20</v>
      </c>
      <c r="V5">
        <f>AVERAGEIFS(cuda_raw_dimension[Time (Seconds)], cuda_raw_dimension[Dimension],  'Data Analysis'!U5)</f>
        <v>0.1226593</v>
      </c>
      <c r="W5">
        <f>_xlfn.STDEV.P(_xlfn.ANCHORARRAY(cuda_dimension!$B2))</f>
        <v>2.0273640217451493E-3</v>
      </c>
      <c r="X5">
        <f>COUNTIFS(cuda_raw_dimension[Dimension], U5)</f>
        <v>30</v>
      </c>
      <c r="Z5">
        <v>200</v>
      </c>
      <c r="AA5">
        <f>AVERAGEIFS(cuda_raw_power[Time (Seconds)], cuda_raw_power[Power], Z5)</f>
        <v>4.5234966666666668E-2</v>
      </c>
      <c r="AB5">
        <f>_xlfn.STDEV.P(_xlfn.ANCHORARRAY(cuda_power!$B2))</f>
        <v>8.8585497245442075E-4</v>
      </c>
      <c r="AC5">
        <f>COUNTIFS(cuda_raw_power[Power], Z5)</f>
        <v>30</v>
      </c>
    </row>
    <row r="6" spans="1:29" x14ac:dyDescent="0.25">
      <c r="A6">
        <v>30</v>
      </c>
      <c r="B6">
        <f>AVERAGEIFS(python_raw_dimension[Time (Seconds)], python_raw_dimension[Dimension],  'Data Analysis'!A6)</f>
        <v>1.7319051999999997</v>
      </c>
      <c r="C6">
        <f>_xlfn.STDEV.P(_xlfn.ANCHORARRAY(python_dimension!$B3))</f>
        <v>1.1991187114988519E-2</v>
      </c>
      <c r="D6">
        <f>COUNTIFS(python_raw_dimension[Dimension], A6)</f>
        <v>30</v>
      </c>
      <c r="F6">
        <v>300</v>
      </c>
      <c r="G6">
        <f>AVERAGEIFS(python_raw_power[Time (Seconds)], python_raw_power[Power], F6)</f>
        <v>2.3914498666666666</v>
      </c>
      <c r="H6">
        <f>_xlfn.STDEV.P(_xlfn.ANCHORARRAY(python_power!$B3))</f>
        <v>3.1311832536314824E-2</v>
      </c>
      <c r="I6">
        <f>COUNTIFS(python_raw_power[Power], F6)</f>
        <v>30</v>
      </c>
      <c r="K6">
        <v>30</v>
      </c>
      <c r="L6">
        <f>AVERAGEIFS(c_raw_dimension[Time (Seconds)], c_raw_dimension[Dimension],  'Data Analysis'!K6)</f>
        <v>8.8964566666666675E-2</v>
      </c>
      <c r="M6">
        <f>_xlfn.STDEV.P(_xlfn.ANCHORARRAY(c_dimension!$B3))</f>
        <v>6.4162593896721089E-4</v>
      </c>
      <c r="N6">
        <f>COUNTIFS(c_raw_dimension[Dimension], K6)</f>
        <v>30</v>
      </c>
      <c r="P6">
        <v>300</v>
      </c>
      <c r="Q6">
        <f>AVERAGEIFS(c_raw_power[Time (Seconds)], c_raw_power[Power], P6)</f>
        <v>0.12431876666666665</v>
      </c>
      <c r="R6">
        <f>_xlfn.STDEV.P(_xlfn.ANCHORARRAY(c_power!$B3))</f>
        <v>9.8927629047141741E-4</v>
      </c>
      <c r="S6">
        <f>COUNTIFS(c_raw_power[Power], P6)</f>
        <v>30</v>
      </c>
      <c r="U6">
        <v>30</v>
      </c>
      <c r="V6">
        <f>AVERAGEIFS(cuda_raw_dimension[Time (Seconds)], cuda_raw_dimension[Dimension],  'Data Analysis'!U6)</f>
        <v>0.15546599999999999</v>
      </c>
      <c r="W6">
        <f>_xlfn.STDEV.P(_xlfn.ANCHORARRAY(cuda_dimension!$B3))</f>
        <v>1.6311106032393984E-3</v>
      </c>
      <c r="X6">
        <f>COUNTIFS(cuda_raw_dimension[Dimension], U6)</f>
        <v>30</v>
      </c>
      <c r="Z6">
        <v>300</v>
      </c>
      <c r="AA6">
        <f>AVERAGEIFS(cuda_raw_power[Time (Seconds)], cuda_raw_power[Power], Z6)</f>
        <v>6.7475833333333346E-2</v>
      </c>
      <c r="AB6">
        <f>_xlfn.STDEV.P(_xlfn.ANCHORARRAY(cuda_power!$B3))</f>
        <v>9.5208007658086351E-4</v>
      </c>
      <c r="AC6">
        <f>COUNTIFS(cuda_raw_power[Power], Z6)</f>
        <v>30</v>
      </c>
    </row>
    <row r="7" spans="1:29" x14ac:dyDescent="0.25">
      <c r="A7">
        <v>40</v>
      </c>
      <c r="B7">
        <f>AVERAGEIFS(python_raw_dimension[Time (Seconds)], python_raw_dimension[Dimension],  'Data Analysis'!A7)</f>
        <v>4.0570833666666664</v>
      </c>
      <c r="C7">
        <f>_xlfn.STDEV.P(_xlfn.ANCHORARRAY(python_dimension!$B4))</f>
        <v>1.4402528144931946E-2</v>
      </c>
      <c r="D7">
        <f>COUNTIFS(python_raw_dimension[Dimension], A7)</f>
        <v>30</v>
      </c>
      <c r="F7">
        <v>400</v>
      </c>
      <c r="G7">
        <f>AVERAGEIFS(python_raw_power[Time (Seconds)], python_raw_power[Power], F7)</f>
        <v>3.2176305666666662</v>
      </c>
      <c r="H7">
        <f>_xlfn.STDEV.P(_xlfn.ANCHORARRAY(python_power!$B4))</f>
        <v>9.0654622677751831E-2</v>
      </c>
      <c r="I7">
        <f>COUNTIFS(python_raw_power[Power], F7)</f>
        <v>30</v>
      </c>
      <c r="K7">
        <v>40</v>
      </c>
      <c r="L7">
        <f>AVERAGEIFS(c_raw_dimension[Time (Seconds)], c_raw_dimension[Dimension],  'Data Analysis'!K7)</f>
        <v>0.20932243333333336</v>
      </c>
      <c r="M7">
        <f>_xlfn.STDEV.P(_xlfn.ANCHORARRAY(c_dimension!$B4))</f>
        <v>1.053214213201136E-3</v>
      </c>
      <c r="N7">
        <f>COUNTIFS(c_raw_dimension[Dimension], K7)</f>
        <v>30</v>
      </c>
      <c r="P7">
        <v>400</v>
      </c>
      <c r="Q7">
        <f>AVERAGEIFS(c_raw_power[Time (Seconds)], c_raw_power[Power], P7)</f>
        <v>0.16490449999999998</v>
      </c>
      <c r="R7">
        <f>_xlfn.STDEV.P(_xlfn.ANCHORARRAY(c_power!$B4))</f>
        <v>1.9001054137424407E-3</v>
      </c>
      <c r="S7">
        <f>COUNTIFS(c_raw_power[Power], P7)</f>
        <v>30</v>
      </c>
      <c r="U7">
        <v>40</v>
      </c>
      <c r="V7">
        <f>AVERAGEIFS(cuda_raw_dimension[Time (Seconds)], cuda_raw_dimension[Dimension],  'Data Analysis'!U7)</f>
        <v>0.17902750000000009</v>
      </c>
      <c r="W7">
        <f>_xlfn.STDEV.P(_xlfn.ANCHORARRAY(cuda_dimension!$B4))</f>
        <v>2.5142851966314383E-3</v>
      </c>
      <c r="X7">
        <f>COUNTIFS(cuda_raw_dimension[Dimension], U7)</f>
        <v>30</v>
      </c>
      <c r="Z7">
        <v>400</v>
      </c>
      <c r="AA7">
        <f>AVERAGEIFS(cuda_raw_power[Time (Seconds)], cuda_raw_power[Power], Z7)</f>
        <v>9.0245933333333334E-2</v>
      </c>
      <c r="AB7">
        <f>_xlfn.STDEV.P(_xlfn.ANCHORARRAY(cuda_power!$B4))</f>
        <v>1.2429150395564276E-3</v>
      </c>
      <c r="AC7">
        <f>COUNTIFS(cuda_raw_power[Power], Z7)</f>
        <v>30</v>
      </c>
    </row>
    <row r="8" spans="1:29" x14ac:dyDescent="0.25">
      <c r="A8">
        <v>50</v>
      </c>
      <c r="B8">
        <f>AVERAGEIFS(python_raw_dimension[Time (Seconds)], python_raw_dimension[Dimension],  'Data Analysis'!A8)</f>
        <v>7.905966433333333</v>
      </c>
      <c r="C8">
        <f>_xlfn.STDEV.P(_xlfn.ANCHORARRAY(python_dimension!$B5))</f>
        <v>3.1390743978316538E-2</v>
      </c>
      <c r="D8">
        <f>COUNTIFS(python_raw_dimension[Dimension], A8)</f>
        <v>30</v>
      </c>
      <c r="F8">
        <v>500</v>
      </c>
      <c r="G8">
        <f>AVERAGEIFS(python_raw_power[Time (Seconds)], python_raw_power[Power], F8)</f>
        <v>3.9924993666666664</v>
      </c>
      <c r="H8">
        <f>_xlfn.STDEV.P(_xlfn.ANCHORARRAY(python_power!$B5))</f>
        <v>3.0498671582527725E-2</v>
      </c>
      <c r="I8">
        <f>COUNTIFS(python_raw_power[Power], F8)</f>
        <v>30</v>
      </c>
      <c r="K8">
        <v>50</v>
      </c>
      <c r="L8">
        <f>AVERAGEIFS(c_raw_dimension[Time (Seconds)], c_raw_dimension[Dimension],  'Data Analysis'!K8)</f>
        <v>0.41748060000000009</v>
      </c>
      <c r="M8">
        <f>_xlfn.STDEV.P(_xlfn.ANCHORARRAY(c_dimension!$B5))</f>
        <v>7.3938796158264123E-3</v>
      </c>
      <c r="N8">
        <f>COUNTIFS(c_raw_dimension[Dimension], K8)</f>
        <v>30</v>
      </c>
      <c r="P8">
        <v>500</v>
      </c>
      <c r="Q8">
        <f>AVERAGEIFS(c_raw_power[Time (Seconds)], c_raw_power[Power], P8)</f>
        <v>0.20654416666666667</v>
      </c>
      <c r="R8">
        <f>_xlfn.STDEV.P(_xlfn.ANCHORARRAY(c_power!$B5))</f>
        <v>1.3771202339987892E-3</v>
      </c>
      <c r="S8">
        <f>COUNTIFS(c_raw_power[Power], P8)</f>
        <v>30</v>
      </c>
      <c r="U8">
        <v>50</v>
      </c>
      <c r="V8">
        <f>AVERAGEIFS(cuda_raw_dimension[Time (Seconds)], cuda_raw_dimension[Dimension],  'Data Analysis'!U8)</f>
        <v>0.20634530000000001</v>
      </c>
      <c r="W8">
        <f>_xlfn.STDEV.P(_xlfn.ANCHORARRAY(cuda_dimension!$B5))</f>
        <v>1.8484872580933132E-3</v>
      </c>
      <c r="X8">
        <f>COUNTIFS(cuda_raw_dimension[Dimension], U8)</f>
        <v>30</v>
      </c>
      <c r="Z8">
        <v>500</v>
      </c>
      <c r="AA8">
        <f>AVERAGEIFS(cuda_raw_power[Time (Seconds)], cuda_raw_power[Power], Z8)</f>
        <v>0.11155133333333334</v>
      </c>
      <c r="AB8">
        <f>_xlfn.STDEV.P(_xlfn.ANCHORARRAY(cuda_power!$B5))</f>
        <v>1.4422554173546685E-3</v>
      </c>
      <c r="AC8">
        <f>COUNTIFS(cuda_raw_power[Power], Z8)</f>
        <v>30</v>
      </c>
    </row>
    <row r="9" spans="1:29" x14ac:dyDescent="0.25">
      <c r="A9">
        <v>100</v>
      </c>
      <c r="B9">
        <f>AVERAGEIFS(python_raw_dimension[Time (Seconds)], python_raw_dimension[Dimension],  'Data Analysis'!A9)</f>
        <v>64.864729733333334</v>
      </c>
      <c r="C9">
        <f>_xlfn.STDEV.P(_xlfn.ANCHORARRAY(python_dimension!$B6))</f>
        <v>0.27382535748282311</v>
      </c>
      <c r="D9">
        <f>COUNTIFS(python_raw_dimension[Dimension], A9)</f>
        <v>30</v>
      </c>
      <c r="F9">
        <v>600</v>
      </c>
      <c r="G9">
        <f>AVERAGEIFS(python_raw_power[Time (Seconds)], python_raw_power[Power], F9)</f>
        <v>4.8188003666666663</v>
      </c>
      <c r="H9">
        <f>_xlfn.STDEV.P(_xlfn.ANCHORARRAY(python_power!$B6))</f>
        <v>8.0813778232626907E-2</v>
      </c>
      <c r="I9">
        <f>COUNTIFS(python_raw_power[Power], F9)</f>
        <v>30</v>
      </c>
      <c r="K9">
        <v>60</v>
      </c>
      <c r="L9">
        <f>AVERAGEIFS(c_raw_dimension[Time (Seconds)], c_raw_dimension[Dimension],  'Data Analysis'!K9)</f>
        <v>0.71538373333333316</v>
      </c>
      <c r="M9">
        <f>_xlfn.STDEV.P(_xlfn.ANCHORARRAY(c_dimension!$B6))</f>
        <v>6.9499620331496901E-3</v>
      </c>
      <c r="N9">
        <f>COUNTIFS(c_raw_dimension[Dimension], K9)</f>
        <v>30</v>
      </c>
      <c r="P9">
        <v>600</v>
      </c>
      <c r="Q9">
        <f>AVERAGEIFS(c_raw_power[Time (Seconds)], c_raw_power[Power], P9)</f>
        <v>0.24748886666666664</v>
      </c>
      <c r="R9">
        <f>_xlfn.STDEV.P(_xlfn.ANCHORARRAY(c_power!$B6))</f>
        <v>1.7392493157170482E-3</v>
      </c>
      <c r="S9">
        <f>COUNTIFS(c_raw_power[Power], P9)</f>
        <v>30</v>
      </c>
      <c r="U9">
        <v>60</v>
      </c>
      <c r="V9">
        <f>AVERAGEIFS(cuda_raw_dimension[Time (Seconds)], cuda_raw_dimension[Dimension],  'Data Analysis'!U9)</f>
        <v>0.25037243333333331</v>
      </c>
      <c r="W9">
        <f>_xlfn.STDEV.P(_xlfn.ANCHORARRAY(cuda_dimension!$B6))</f>
        <v>3.0588299471457324E-3</v>
      </c>
      <c r="X9">
        <f>COUNTIFS(cuda_raw_dimension[Dimension], U9)</f>
        <v>30</v>
      </c>
      <c r="Z9">
        <v>600</v>
      </c>
      <c r="AA9">
        <f>AVERAGEIFS(cuda_raw_power[Time (Seconds)], cuda_raw_power[Power], Z9)</f>
        <v>0.13350470000000003</v>
      </c>
      <c r="AB9">
        <f>_xlfn.STDEV.P(_xlfn.ANCHORARRAY(cuda_power!$B6))</f>
        <v>1.3025361709628883E-3</v>
      </c>
      <c r="AC9">
        <f>COUNTIFS(cuda_raw_power[Power], Z9)</f>
        <v>30</v>
      </c>
    </row>
    <row r="10" spans="1:29" x14ac:dyDescent="0.25">
      <c r="A10">
        <v>200</v>
      </c>
      <c r="B10">
        <f>AVERAGEIFS(python_raw_dimension[Time (Seconds)], python_raw_dimension[Dimension],  'Data Analysis'!A10)</f>
        <v>526.33192644444443</v>
      </c>
      <c r="C10">
        <f>_xlfn.STDEV.P(_xlfn.ANCHORARRAY(python_dimension!$B7))</f>
        <v>7.5974918866371048</v>
      </c>
      <c r="D10">
        <f>COUNTIFS(python_raw_dimension[Dimension], A10)</f>
        <v>27</v>
      </c>
      <c r="F10">
        <v>700</v>
      </c>
      <c r="G10">
        <f>AVERAGEIFS(python_raw_power[Time (Seconds)], python_raw_power[Power], F10)</f>
        <v>5.5155555333333321</v>
      </c>
      <c r="H10">
        <f>_xlfn.STDEV.P(_xlfn.ANCHORARRAY(python_power!$B7))</f>
        <v>0.11316599913216963</v>
      </c>
      <c r="I10">
        <f>COUNTIFS(python_raw_power[Power], F10)</f>
        <v>30</v>
      </c>
      <c r="K10">
        <v>70</v>
      </c>
      <c r="L10">
        <f>AVERAGEIFS(c_raw_dimension[Time (Seconds)], c_raw_dimension[Dimension],  'Data Analysis'!K10)</f>
        <v>1.1489538666666668</v>
      </c>
      <c r="M10">
        <f>_xlfn.STDEV.P(_xlfn.ANCHORARRAY(c_dimension!$B7))</f>
        <v>8.9278525515502655E-3</v>
      </c>
      <c r="N10">
        <f>COUNTIFS(c_raw_dimension[Dimension], K10)</f>
        <v>30</v>
      </c>
      <c r="P10">
        <v>700</v>
      </c>
      <c r="Q10">
        <f>AVERAGEIFS(c_raw_power[Time (Seconds)], c_raw_power[Power], P10)</f>
        <v>0.28950146666666665</v>
      </c>
      <c r="R10">
        <f>_xlfn.STDEV.P(_xlfn.ANCHORARRAY(c_power!$B7))</f>
        <v>2.8451254774125947E-3</v>
      </c>
      <c r="S10">
        <f>COUNTIFS(c_raw_power[Power], P10)</f>
        <v>30</v>
      </c>
      <c r="U10">
        <v>70</v>
      </c>
      <c r="V10">
        <f>AVERAGEIFS(cuda_raw_dimension[Time (Seconds)], cuda_raw_dimension[Dimension],  'Data Analysis'!U10)</f>
        <v>0.28315420000000008</v>
      </c>
      <c r="W10">
        <f>_xlfn.STDEV.P(_xlfn.ANCHORARRAY(cuda_dimension!$B7))</f>
        <v>2.4019911934337608E-3</v>
      </c>
      <c r="X10">
        <f>COUNTIFS(cuda_raw_dimension[Dimension], U10)</f>
        <v>30</v>
      </c>
      <c r="Z10">
        <v>700</v>
      </c>
      <c r="AA10">
        <f>AVERAGEIFS(cuda_raw_power[Time (Seconds)], cuda_raw_power[Power], Z10)</f>
        <v>0.15676956666666664</v>
      </c>
      <c r="AB10">
        <f>_xlfn.STDEV.P(_xlfn.ANCHORARRAY(cuda_power!$B7))</f>
        <v>1.4248802448705027E-3</v>
      </c>
      <c r="AC10">
        <f>COUNTIFS(cuda_raw_power[Power], Z10)</f>
        <v>30</v>
      </c>
    </row>
    <row r="11" spans="1:29" x14ac:dyDescent="0.25">
      <c r="F11">
        <v>800</v>
      </c>
      <c r="G11">
        <f>AVERAGEIFS(python_raw_power[Time (Seconds)], python_raw_power[Power], F11)</f>
        <v>6.3551316000000018</v>
      </c>
      <c r="H11">
        <f>_xlfn.STDEV.P(_xlfn.ANCHORARRAY(python_power!$B8))</f>
        <v>0.14186708552975458</v>
      </c>
      <c r="I11">
        <f>COUNTIFS(python_raw_power[Power], F11)</f>
        <v>30</v>
      </c>
      <c r="K11">
        <v>80</v>
      </c>
      <c r="L11">
        <f>AVERAGEIFS(c_raw_dimension[Time (Seconds)], c_raw_dimension[Dimension],  'Data Analysis'!K11)</f>
        <v>1.6822346000000001</v>
      </c>
      <c r="M11">
        <f>_xlfn.STDEV.P(_xlfn.ANCHORARRAY(c_dimension!$B8))</f>
        <v>1.5897813771291517E-2</v>
      </c>
      <c r="N11">
        <f>COUNTIFS(c_raw_dimension[Dimension], K11)</f>
        <v>30</v>
      </c>
      <c r="P11">
        <v>800</v>
      </c>
      <c r="Q11">
        <f>AVERAGEIFS(c_raw_power[Time (Seconds)], c_raw_power[Power], P11)</f>
        <v>0.33069829999999995</v>
      </c>
      <c r="R11">
        <f>_xlfn.STDEV.P(_xlfn.ANCHORARRAY(c_power!$B8))</f>
        <v>3.8888558913044457E-3</v>
      </c>
      <c r="S11">
        <f>COUNTIFS(c_raw_power[Power], P11)</f>
        <v>30</v>
      </c>
      <c r="U11">
        <v>80</v>
      </c>
      <c r="V11">
        <f>AVERAGEIFS(cuda_raw_dimension[Time (Seconds)], cuda_raw_dimension[Dimension],  'Data Analysis'!U11)</f>
        <v>0.31669743333333333</v>
      </c>
      <c r="W11">
        <f>_xlfn.STDEV.P(_xlfn.ANCHORARRAY(cuda_dimension!$B8))</f>
        <v>7.048286542053246E-3</v>
      </c>
      <c r="X11">
        <f>COUNTIFS(cuda_raw_dimension[Dimension], U11)</f>
        <v>30</v>
      </c>
      <c r="Z11">
        <v>800</v>
      </c>
      <c r="AA11">
        <f>AVERAGEIFS(cuda_raw_power[Time (Seconds)], cuda_raw_power[Power], Z11)</f>
        <v>0.18072803333333332</v>
      </c>
      <c r="AB11">
        <f>_xlfn.STDEV.P(_xlfn.ANCHORARRAY(cuda_power!$B8))</f>
        <v>1.0814720672408624E-3</v>
      </c>
      <c r="AC11">
        <f>COUNTIFS(cuda_raw_power[Power], Z11)</f>
        <v>30</v>
      </c>
    </row>
    <row r="12" spans="1:29" x14ac:dyDescent="0.25">
      <c r="F12">
        <v>900</v>
      </c>
      <c r="G12">
        <f>AVERAGEIFS(python_raw_power[Time (Seconds)], python_raw_power[Power], F12)</f>
        <v>7.3063657666666666</v>
      </c>
      <c r="H12">
        <f>_xlfn.STDEV.P(_xlfn.ANCHORARRAY(python_power!$B9))</f>
        <v>4.2306346841172154E-2</v>
      </c>
      <c r="I12">
        <f>COUNTIFS(python_raw_power[Power], F12)</f>
        <v>30</v>
      </c>
      <c r="K12">
        <v>90</v>
      </c>
      <c r="L12">
        <f>AVERAGEIFS(c_raw_dimension[Time (Seconds)], c_raw_dimension[Dimension],  'Data Analysis'!K12)</f>
        <v>2.4164456999999997</v>
      </c>
      <c r="M12">
        <f>_xlfn.STDEV.P(_xlfn.ANCHORARRAY(c_dimension!$B9))</f>
        <v>3.8363651472889675E-3</v>
      </c>
      <c r="N12">
        <f>COUNTIFS(c_raw_dimension[Dimension], K12)</f>
        <v>30</v>
      </c>
      <c r="P12">
        <v>900</v>
      </c>
      <c r="Q12">
        <f>AVERAGEIFS(c_raw_power[Time (Seconds)], c_raw_power[Power], P12)</f>
        <v>0.37275206666666671</v>
      </c>
      <c r="R12">
        <f>_xlfn.STDEV.P(_xlfn.ANCHORARRAY(c_power!$B9))</f>
        <v>2.7591162828380826E-3</v>
      </c>
      <c r="S12">
        <f>COUNTIFS(c_raw_power[Power], P12)</f>
        <v>30</v>
      </c>
      <c r="U12">
        <v>90</v>
      </c>
      <c r="V12">
        <f>AVERAGEIFS(cuda_raw_dimension[Time (Seconds)], cuda_raw_dimension[Dimension],  'Data Analysis'!U12)</f>
        <v>0.36144986666666673</v>
      </c>
      <c r="W12">
        <f>_xlfn.STDEV.P(_xlfn.ANCHORARRAY(cuda_dimension!$B9))</f>
        <v>1.1919068133970135E-2</v>
      </c>
      <c r="X12">
        <f>COUNTIFS(cuda_raw_dimension[Dimension], U12)</f>
        <v>30</v>
      </c>
      <c r="Z12">
        <v>900</v>
      </c>
      <c r="AA12">
        <f>AVERAGEIFS(cuda_raw_power[Time (Seconds)], cuda_raw_power[Power], Z12)</f>
        <v>0.20112079999999999</v>
      </c>
      <c r="AB12">
        <f>_xlfn.STDEV.P(_xlfn.ANCHORARRAY(cuda_power!$B9))</f>
        <v>1.531529331528889E-3</v>
      </c>
      <c r="AC12">
        <f>COUNTIFS(cuda_raw_power[Power], Z12)</f>
        <v>30</v>
      </c>
    </row>
    <row r="13" spans="1:29" x14ac:dyDescent="0.25">
      <c r="F13">
        <v>1000</v>
      </c>
      <c r="G13">
        <f>AVERAGEIFS(python_raw_power[Time (Seconds)], python_raw_power[Power], F13)</f>
        <v>8.082965800000002</v>
      </c>
      <c r="H13">
        <f>_xlfn.STDEV.P(_xlfn.ANCHORARRAY(python_power!$B10))</f>
        <v>7.8831830914675521E-2</v>
      </c>
      <c r="I13">
        <f>COUNTIFS(python_raw_power[Power], F13)</f>
        <v>30</v>
      </c>
      <c r="K13">
        <v>100</v>
      </c>
      <c r="L13">
        <f>AVERAGEIFS(c_raw_dimension[Time (Seconds)], c_raw_dimension[Dimension],  'Data Analysis'!K13)</f>
        <v>3.3031834666666668</v>
      </c>
      <c r="M13">
        <f>_xlfn.STDEV.P(_xlfn.ANCHORARRAY(c_dimension!$B10))</f>
        <v>4.7848504172602327E-3</v>
      </c>
      <c r="N13">
        <f>COUNTIFS(c_raw_dimension[Dimension], K13)</f>
        <v>30</v>
      </c>
      <c r="P13">
        <v>1000</v>
      </c>
      <c r="Q13">
        <f>AVERAGEIFS(c_raw_power[Time (Seconds)], c_raw_power[Power], P13)</f>
        <v>0.41454356666666664</v>
      </c>
      <c r="R13">
        <f>_xlfn.STDEV.P(_xlfn.ANCHORARRAY(c_power!$B10))</f>
        <v>2.8753053482292196E-3</v>
      </c>
      <c r="S13">
        <f>COUNTIFS(c_raw_power[Power], P13)</f>
        <v>30</v>
      </c>
      <c r="U13">
        <v>100</v>
      </c>
      <c r="V13">
        <f>AVERAGEIFS(cuda_raw_dimension[Time (Seconds)], cuda_raw_dimension[Dimension],  'Data Analysis'!U13)</f>
        <v>0.38805203333333332</v>
      </c>
      <c r="W13">
        <f>_xlfn.STDEV.P(_xlfn.ANCHORARRAY(cuda_dimension!$B10))</f>
        <v>2.810759060981377E-3</v>
      </c>
      <c r="X13">
        <f>COUNTIFS(cuda_raw_dimension[Dimension], U13)</f>
        <v>30</v>
      </c>
      <c r="Z13">
        <v>1000</v>
      </c>
      <c r="AA13">
        <f>AVERAGEIFS(cuda_raw_power[Time (Seconds)], cuda_raw_power[Power], Z13)</f>
        <v>0.22337546666666666</v>
      </c>
      <c r="AB13">
        <f>_xlfn.STDEV.P(_xlfn.ANCHORARRAY(cuda_power!$B10))</f>
        <v>1.3340495676281642E-3</v>
      </c>
      <c r="AC13">
        <f>COUNTIFS(cuda_raw_power[Power], Z13)</f>
        <v>30</v>
      </c>
    </row>
    <row r="14" spans="1:29" x14ac:dyDescent="0.25">
      <c r="F14">
        <v>2000</v>
      </c>
      <c r="G14">
        <f>AVERAGEIFS(python_raw_power[Time (Seconds)], python_raw_power[Power], F14)</f>
        <v>16.290116133333331</v>
      </c>
      <c r="H14">
        <f>_xlfn.STDEV.P(_xlfn.ANCHORARRAY(python_power!$B11))</f>
        <v>0.19267130934707347</v>
      </c>
      <c r="I14">
        <f>COUNTIFS(python_raw_power[Power], F14)</f>
        <v>30</v>
      </c>
      <c r="K14">
        <v>200</v>
      </c>
      <c r="L14">
        <f>AVERAGEIFS(c_raw_dimension[Time (Seconds)], c_raw_dimension[Dimension],  'Data Analysis'!K14)</f>
        <v>26.20260833333333</v>
      </c>
      <c r="M14">
        <f>_xlfn.STDEV.P(_xlfn.ANCHORARRAY(c_dimension!$B11))</f>
        <v>5.8668935596465216E-2</v>
      </c>
      <c r="N14">
        <f>COUNTIFS(c_raw_dimension[Dimension], K14)</f>
        <v>30</v>
      </c>
      <c r="P14">
        <v>2000</v>
      </c>
      <c r="Q14">
        <f>AVERAGEIFS(c_raw_power[Time (Seconds)], c_raw_power[Power], P14)</f>
        <v>0.82503670000000018</v>
      </c>
      <c r="R14">
        <f>_xlfn.STDEV.P(_xlfn.ANCHORARRAY(c_power!$B11))</f>
        <v>4.1890017120232038E-3</v>
      </c>
      <c r="S14">
        <f>COUNTIFS(c_raw_power[Power], P14)</f>
        <v>30</v>
      </c>
      <c r="U14">
        <v>200</v>
      </c>
      <c r="V14">
        <f>AVERAGEIFS(cuda_raw_dimension[Time (Seconds)], cuda_raw_dimension[Dimension],  'Data Analysis'!U14)</f>
        <v>0.8421793999999998</v>
      </c>
      <c r="W14">
        <f>_xlfn.STDEV.P(_xlfn.ANCHORARRAY(cuda_dimension!$B11))</f>
        <v>8.0204695938995152E-3</v>
      </c>
      <c r="X14">
        <f>COUNTIFS(cuda_raw_dimension[Dimension], U14)</f>
        <v>30</v>
      </c>
      <c r="Z14">
        <v>2000</v>
      </c>
      <c r="AA14">
        <f>AVERAGEIFS(cuda_raw_power[Time (Seconds)], cuda_raw_power[Power], Z14)</f>
        <v>0.45093349999999993</v>
      </c>
      <c r="AB14">
        <f>_xlfn.STDEV.P(_xlfn.ANCHORARRAY(cuda_power!$B11))</f>
        <v>1.6484889393522377E-2</v>
      </c>
      <c r="AC14">
        <f>COUNTIFS(cuda_raw_power[Power], Z14)</f>
        <v>30</v>
      </c>
    </row>
    <row r="15" spans="1:29" x14ac:dyDescent="0.25">
      <c r="F15">
        <v>3000</v>
      </c>
      <c r="G15">
        <f>AVERAGEIFS(python_raw_power[Time (Seconds)], python_raw_power[Power], F15)</f>
        <v>23.995505866666669</v>
      </c>
      <c r="H15">
        <f>_xlfn.STDEV.P(_xlfn.ANCHORARRAY(python_power!$B12))</f>
        <v>0.48324313037653754</v>
      </c>
      <c r="I15">
        <f>COUNTIFS(python_raw_power[Power], F15)</f>
        <v>30</v>
      </c>
      <c r="K15">
        <v>300</v>
      </c>
      <c r="L15">
        <f>AVERAGEIFS(c_raw_dimension[Time (Seconds)], c_raw_dimension[Dimension],  'Data Analysis'!K15)</f>
        <v>93.56941209999998</v>
      </c>
      <c r="M15">
        <f>_xlfn.STDEV.P(_xlfn.ANCHORARRAY(c_dimension!$B12))</f>
        <v>0.16875970573221333</v>
      </c>
      <c r="N15">
        <f>COUNTIFS(c_raw_dimension[Dimension], K15)</f>
        <v>30</v>
      </c>
      <c r="P15">
        <v>3000</v>
      </c>
      <c r="Q15">
        <f>AVERAGEIFS(c_raw_power[Time (Seconds)], c_raw_power[Power], P15)</f>
        <v>1.2347873</v>
      </c>
      <c r="R15">
        <f>_xlfn.STDEV.P(_xlfn.ANCHORARRAY(c_power!$B12))</f>
        <v>5.8800121550327961E-3</v>
      </c>
      <c r="S15">
        <f>COUNTIFS(c_raw_power[Power], P15)</f>
        <v>30</v>
      </c>
      <c r="U15">
        <v>300</v>
      </c>
      <c r="V15">
        <f>AVERAGEIFS(cuda_raw_dimension[Time (Seconds)], cuda_raw_dimension[Dimension],  'Data Analysis'!U15)</f>
        <v>1.5959928000000003</v>
      </c>
      <c r="W15">
        <f>_xlfn.STDEV.P(_xlfn.ANCHORARRAY(cuda_dimension!$B12))</f>
        <v>0.13585121680362919</v>
      </c>
      <c r="X15">
        <f>COUNTIFS(cuda_raw_dimension[Dimension], U15)</f>
        <v>30</v>
      </c>
      <c r="Z15">
        <v>3000</v>
      </c>
      <c r="AA15">
        <f>AVERAGEIFS(cuda_raw_power[Time (Seconds)], cuda_raw_power[Power], Z15)</f>
        <v>0.6858873666666665</v>
      </c>
      <c r="AB15">
        <f>_xlfn.STDEV.P(_xlfn.ANCHORARRAY(cuda_power!$B12))</f>
        <v>2.3408544875014241E-2</v>
      </c>
      <c r="AC15">
        <f>COUNTIFS(cuda_raw_power[Power], Z15)</f>
        <v>30</v>
      </c>
    </row>
    <row r="16" spans="1:29" x14ac:dyDescent="0.25">
      <c r="F16">
        <v>4000</v>
      </c>
      <c r="G16">
        <f>AVERAGEIFS(python_raw_power[Time (Seconds)], python_raw_power[Power], F16)</f>
        <v>32.072556566666677</v>
      </c>
      <c r="H16">
        <f>_xlfn.STDEV.P(_xlfn.ANCHORARRAY(python_power!$B13))</f>
        <v>0.62610189964177987</v>
      </c>
      <c r="I16">
        <f>COUNTIFS(python_raw_power[Power], F16)</f>
        <v>30</v>
      </c>
      <c r="K16">
        <v>400</v>
      </c>
      <c r="L16">
        <f>AVERAGEIFS(c_raw_dimension[Time (Seconds)], c_raw_dimension[Dimension],  'Data Analysis'!K16)</f>
        <v>235.51022706666666</v>
      </c>
      <c r="M16">
        <f>_xlfn.STDEV.P(_xlfn.ANCHORARRAY(c_dimension!$B13))</f>
        <v>0.55960270765099518</v>
      </c>
      <c r="N16">
        <f>COUNTIFS(c_raw_dimension[Dimension], K16)</f>
        <v>30</v>
      </c>
      <c r="P16">
        <v>4000</v>
      </c>
      <c r="Q16">
        <f>AVERAGEIFS(c_raw_power[Time (Seconds)], c_raw_power[Power], P16)</f>
        <v>1.6530013000000006</v>
      </c>
      <c r="R16">
        <f>_xlfn.STDEV.P(_xlfn.ANCHORARRAY(c_power!$B13))</f>
        <v>8.1161381873811646E-3</v>
      </c>
      <c r="S16">
        <f>COUNTIFS(c_raw_power[Power], P16)</f>
        <v>30</v>
      </c>
      <c r="U16">
        <v>400</v>
      </c>
      <c r="V16">
        <f>AVERAGEIFS(cuda_raw_dimension[Time (Seconds)], cuda_raw_dimension[Dimension],  'Data Analysis'!U16)</f>
        <v>2.8454111333333345</v>
      </c>
      <c r="W16">
        <f>_xlfn.STDEV.P(_xlfn.ANCHORARRAY(cuda_dimension!$B13))</f>
        <v>4.0284395114182268E-2</v>
      </c>
      <c r="X16">
        <f>COUNTIFS(cuda_raw_dimension[Dimension], U16)</f>
        <v>30</v>
      </c>
      <c r="Z16">
        <v>4000</v>
      </c>
      <c r="AA16">
        <f>AVERAGEIFS(cuda_raw_power[Time (Seconds)], cuda_raw_power[Power], Z16)</f>
        <v>0.9108822999999997</v>
      </c>
      <c r="AB16">
        <f>_xlfn.STDEV.P(_xlfn.ANCHORARRAY(cuda_power!$B13))</f>
        <v>2.5590658775094744E-2</v>
      </c>
      <c r="AC16">
        <f>COUNTIFS(cuda_raw_power[Power], Z16)</f>
        <v>30</v>
      </c>
    </row>
    <row r="17" spans="6:29" x14ac:dyDescent="0.25">
      <c r="F17">
        <v>5000</v>
      </c>
      <c r="G17">
        <f>AVERAGEIFS(python_raw_power[Time (Seconds)], python_raw_power[Power], F17)</f>
        <v>39.330889500000005</v>
      </c>
      <c r="H17">
        <f>_xlfn.STDEV.P(_xlfn.ANCHORARRAY(python_power!$B14))</f>
        <v>0.51750591215313679</v>
      </c>
      <c r="I17">
        <f>COUNTIFS(python_raw_power[Power], F17)</f>
        <v>30</v>
      </c>
      <c r="K17">
        <v>500</v>
      </c>
      <c r="L17">
        <f>AVERAGEIFS(c_raw_dimension[Time (Seconds)], c_raw_dimension[Dimension],  'Data Analysis'!K17)</f>
        <v>464.20290340000008</v>
      </c>
      <c r="M17">
        <f>_xlfn.STDEV.P(_xlfn.ANCHORARRAY(c_dimension!$B14))</f>
        <v>1.7975369898434614</v>
      </c>
      <c r="N17">
        <f>COUNTIFS(c_raw_dimension[Dimension], K17)</f>
        <v>30</v>
      </c>
      <c r="P17">
        <v>5000</v>
      </c>
      <c r="Q17">
        <f>AVERAGEIFS(c_raw_power[Time (Seconds)], c_raw_power[Power], P17)</f>
        <v>2.0598862000000002</v>
      </c>
      <c r="R17">
        <f>_xlfn.STDEV.P(_xlfn.ANCHORARRAY(c_power!$B14))</f>
        <v>7.9050712895794469E-3</v>
      </c>
      <c r="S17">
        <f>COUNTIFS(c_raw_power[Power], P17)</f>
        <v>30</v>
      </c>
      <c r="U17">
        <v>500</v>
      </c>
      <c r="V17">
        <f>AVERAGEIFS(cuda_raw_dimension[Time (Seconds)], cuda_raw_dimension[Dimension],  'Data Analysis'!U17)</f>
        <v>3.7524434333333332</v>
      </c>
      <c r="W17">
        <f>_xlfn.STDEV.P(_xlfn.ANCHORARRAY(cuda_dimension!$B14))</f>
        <v>4.2982797270290474E-2</v>
      </c>
      <c r="X17">
        <f>COUNTIFS(cuda_raw_dimension[Dimension], U17)</f>
        <v>30</v>
      </c>
      <c r="Z17">
        <v>5000</v>
      </c>
      <c r="AA17">
        <f>AVERAGEIFS(cuda_raw_power[Time (Seconds)], cuda_raw_power[Power], Z17)</f>
        <v>1.1346450333333331</v>
      </c>
      <c r="AB17">
        <f>_xlfn.STDEV.P(_xlfn.ANCHORARRAY(cuda_power!$B14))</f>
        <v>3.4550743716533175E-2</v>
      </c>
      <c r="AC17">
        <f>COUNTIFS(cuda_raw_power[Power], Z17)</f>
        <v>30</v>
      </c>
    </row>
    <row r="18" spans="6:29" x14ac:dyDescent="0.25">
      <c r="F18">
        <v>6000</v>
      </c>
      <c r="G18">
        <f>AVERAGEIFS(python_raw_power[Time (Seconds)], python_raw_power[Power], F18)</f>
        <v>47.406615600000002</v>
      </c>
      <c r="H18">
        <f>_xlfn.STDEV.P(_xlfn.ANCHORARRAY(python_power!$B15))</f>
        <v>0.22959117173802654</v>
      </c>
      <c r="I18">
        <f>COUNTIFS(python_raw_power[Power], F18)</f>
        <v>30</v>
      </c>
      <c r="P18">
        <v>6000</v>
      </c>
      <c r="Q18">
        <f>AVERAGEIFS(c_raw_power[Time (Seconds)], c_raw_power[Power], P18)</f>
        <v>2.4746189333333328</v>
      </c>
      <c r="R18">
        <f>_xlfn.STDEV.P(_xlfn.ANCHORARRAY(c_power!$B15))</f>
        <v>1.8119704484222583E-2</v>
      </c>
      <c r="S18">
        <f>COUNTIFS(c_raw_power[Power], P18)</f>
        <v>30</v>
      </c>
      <c r="U18">
        <v>600</v>
      </c>
      <c r="V18">
        <f>AVERAGEIFS(cuda_raw_dimension[Time (Seconds)], cuda_raw_dimension[Dimension],  'Data Analysis'!U18)</f>
        <v>3.8760163666666676</v>
      </c>
      <c r="W18">
        <f>_xlfn.STDEV.P(_xlfn.ANCHORARRAY(cuda_dimension!$B15))</f>
        <v>2.042875677133107E-3</v>
      </c>
      <c r="X18">
        <f>COUNTIFS(cuda_raw_dimension[Dimension], U18)</f>
        <v>30</v>
      </c>
      <c r="Z18">
        <v>6000</v>
      </c>
      <c r="AA18">
        <f>AVERAGEIFS(cuda_raw_power[Time (Seconds)], cuda_raw_power[Power], Z18)</f>
        <v>1.3475607666666667</v>
      </c>
      <c r="AB18">
        <f>_xlfn.STDEV.P(_xlfn.ANCHORARRAY(cuda_power!$B15))</f>
        <v>3.1981056773954304E-2</v>
      </c>
      <c r="AC18">
        <f>COUNTIFS(cuda_raw_power[Power], Z18)</f>
        <v>30</v>
      </c>
    </row>
    <row r="19" spans="6:29" x14ac:dyDescent="0.25">
      <c r="F19">
        <v>7000</v>
      </c>
      <c r="G19">
        <f>AVERAGEIFS(python_raw_power[Time (Seconds)], python_raw_power[Power], F19)</f>
        <v>55.199283866666669</v>
      </c>
      <c r="H19">
        <f>_xlfn.STDEV.P(_xlfn.ANCHORARRAY(python_power!$B16))</f>
        <v>0.20138155404335278</v>
      </c>
      <c r="I19">
        <f>COUNTIFS(python_raw_power[Power], F19)</f>
        <v>30</v>
      </c>
      <c r="P19">
        <v>7000</v>
      </c>
      <c r="Q19">
        <f>AVERAGEIFS(c_raw_power[Time (Seconds)], c_raw_power[Power], P19)</f>
        <v>2.8901648666666659</v>
      </c>
      <c r="R19">
        <f>_xlfn.STDEV.P(_xlfn.ANCHORARRAY(c_power!$B16))</f>
        <v>1.674812486764482E-2</v>
      </c>
      <c r="S19">
        <f>COUNTIFS(c_raw_power[Power], P19)</f>
        <v>30</v>
      </c>
      <c r="U19">
        <v>700</v>
      </c>
      <c r="V19">
        <f>AVERAGEIFS(cuda_raw_dimension[Time (Seconds)], cuda_raw_dimension[Dimension],  'Data Analysis'!U19)</f>
        <v>4.8439539666666658</v>
      </c>
      <c r="W19">
        <f>_xlfn.STDEV.P(_xlfn.ANCHORARRAY(cuda_dimension!$B16))</f>
        <v>2.1234424799263791E-3</v>
      </c>
      <c r="X19">
        <f>COUNTIFS(cuda_raw_dimension[Dimension], U19)</f>
        <v>30</v>
      </c>
      <c r="Z19">
        <v>7000</v>
      </c>
      <c r="AA19">
        <f>AVERAGEIFS(cuda_raw_power[Time (Seconds)], cuda_raw_power[Power], Z19)</f>
        <v>1.5871841666666666</v>
      </c>
      <c r="AB19">
        <f>_xlfn.STDEV.P(_xlfn.ANCHORARRAY(cuda_power!$B16))</f>
        <v>2.1560624681864433E-2</v>
      </c>
      <c r="AC19">
        <f>COUNTIFS(cuda_raw_power[Power], Z19)</f>
        <v>30</v>
      </c>
    </row>
    <row r="20" spans="6:29" x14ac:dyDescent="0.25">
      <c r="F20">
        <v>8000</v>
      </c>
      <c r="G20">
        <f>AVERAGEIFS(python_raw_power[Time (Seconds)], python_raw_power[Power], F20)</f>
        <v>63.079860799999999</v>
      </c>
      <c r="H20">
        <f>_xlfn.STDEV.P(_xlfn.ANCHORARRAY(python_power!$B17))</f>
        <v>0.18988594429681571</v>
      </c>
      <c r="I20">
        <f>COUNTIFS(python_raw_power[Power], F20)</f>
        <v>30</v>
      </c>
      <c r="P20">
        <v>8000</v>
      </c>
      <c r="Q20">
        <f>AVERAGEIFS(c_raw_power[Time (Seconds)], c_raw_power[Power], P20)</f>
        <v>3.2113421999999998</v>
      </c>
      <c r="R20">
        <f>_xlfn.STDEV.P(_xlfn.ANCHORARRAY(c_power!$B17))</f>
        <v>0.12102660120276588</v>
      </c>
      <c r="S20">
        <f>COUNTIFS(c_raw_power[Power], P20)</f>
        <v>30</v>
      </c>
      <c r="U20">
        <v>800</v>
      </c>
      <c r="V20">
        <f>AVERAGEIFS(cuda_raw_dimension[Time (Seconds)], cuda_raw_dimension[Dimension],  'Data Analysis'!U20)</f>
        <v>6.0052128333333341</v>
      </c>
      <c r="W20">
        <f>_xlfn.STDEV.P(_xlfn.ANCHORARRAY(cuda_dimension!$B17))</f>
        <v>1.4259357952080347E-2</v>
      </c>
      <c r="X20">
        <f>COUNTIFS(cuda_raw_dimension[Dimension], U20)</f>
        <v>30</v>
      </c>
      <c r="Z20">
        <v>8000</v>
      </c>
      <c r="AA20">
        <f>AVERAGEIFS(cuda_raw_power[Time (Seconds)], cuda_raw_power[Power], Z20)</f>
        <v>1.8060941666666668</v>
      </c>
      <c r="AB20">
        <f>_xlfn.STDEV.P(_xlfn.ANCHORARRAY(cuda_power!$B17))</f>
        <v>1.8142684158421067E-2</v>
      </c>
      <c r="AC20">
        <f>COUNTIFS(cuda_raw_power[Power], Z20)</f>
        <v>30</v>
      </c>
    </row>
    <row r="21" spans="6:29" x14ac:dyDescent="0.25">
      <c r="F21">
        <v>9000</v>
      </c>
      <c r="G21">
        <f>AVERAGEIFS(python_raw_power[Time (Seconds)], python_raw_power[Power], F21)</f>
        <v>71.182598299999981</v>
      </c>
      <c r="H21">
        <f>_xlfn.STDEV.P(_xlfn.ANCHORARRAY(python_power!$B18))</f>
        <v>0.3070967235395774</v>
      </c>
      <c r="I21">
        <f>COUNTIFS(python_raw_power[Power], F21)</f>
        <v>30</v>
      </c>
      <c r="P21">
        <v>9000</v>
      </c>
      <c r="Q21">
        <f>AVERAGEIFS(c_raw_power[Time (Seconds)], c_raw_power[Power], P21)</f>
        <v>3.2507636666666659</v>
      </c>
      <c r="R21">
        <f>_xlfn.STDEV.P(_xlfn.ANCHORARRAY(c_power!$B18))</f>
        <v>0.11672444247381192</v>
      </c>
      <c r="S21">
        <f>COUNTIFS(c_raw_power[Power], P21)</f>
        <v>30</v>
      </c>
      <c r="U21">
        <v>900</v>
      </c>
      <c r="V21">
        <f>AVERAGEIFS(cuda_raw_dimension[Time (Seconds)], cuda_raw_dimension[Dimension],  'Data Analysis'!U21)</f>
        <v>7.6828023666666665</v>
      </c>
      <c r="W21">
        <f>_xlfn.STDEV.P(_xlfn.ANCHORARRAY(cuda_dimension!$B18))</f>
        <v>3.0053408734376998E-3</v>
      </c>
      <c r="X21">
        <f>COUNTIFS(cuda_raw_dimension[Dimension], U21)</f>
        <v>30</v>
      </c>
      <c r="Z21">
        <v>9000</v>
      </c>
      <c r="AA21">
        <f>AVERAGEIFS(cuda_raw_power[Time (Seconds)], cuda_raw_power[Power], Z21)</f>
        <v>2.0334185666666666</v>
      </c>
      <c r="AB21">
        <f>_xlfn.STDEV.P(_xlfn.ANCHORARRAY(cuda_power!$B18))</f>
        <v>2.1469545765546372E-2</v>
      </c>
      <c r="AC21">
        <f>COUNTIFS(cuda_raw_power[Power], Z21)</f>
        <v>30</v>
      </c>
    </row>
    <row r="22" spans="6:29" x14ac:dyDescent="0.25">
      <c r="F22">
        <v>10000</v>
      </c>
      <c r="G22">
        <f>AVERAGEIFS(python_raw_power[Time (Seconds)], python_raw_power[Power], F22)</f>
        <v>78.84073176666665</v>
      </c>
      <c r="H22">
        <f>_xlfn.STDEV.P(_xlfn.ANCHORARRAY(python_power!$B19))</f>
        <v>0.27368485457276054</v>
      </c>
      <c r="I22">
        <f>COUNTIFS(python_raw_power[Power], F22)</f>
        <v>30</v>
      </c>
      <c r="P22">
        <v>10000</v>
      </c>
      <c r="Q22">
        <f>AVERAGEIFS(c_raw_power[Time (Seconds)], c_raw_power[Power], P22)</f>
        <v>3.2461631333333325</v>
      </c>
      <c r="R22">
        <f>_xlfn.STDEV.P(_xlfn.ANCHORARRAY(c_power!$B19))</f>
        <v>0.12987283286757431</v>
      </c>
      <c r="S22">
        <f>COUNTIFS(c_raw_power[Power], P22)</f>
        <v>30</v>
      </c>
      <c r="U22">
        <v>1000</v>
      </c>
      <c r="V22">
        <f>AVERAGEIFS(cuda_raw_dimension[Time (Seconds)], cuda_raw_dimension[Dimension],  'Data Analysis'!U22)</f>
        <v>9.1025702000000006</v>
      </c>
      <c r="W22">
        <f>_xlfn.STDEV.P(_xlfn.ANCHORARRAY(cuda_dimension!$B19))</f>
        <v>3.7422499150466639E-3</v>
      </c>
      <c r="X22">
        <f>COUNTIFS(cuda_raw_dimension[Dimension], U22)</f>
        <v>30</v>
      </c>
      <c r="Z22">
        <v>10000</v>
      </c>
      <c r="AA22">
        <f>AVERAGEIFS(cuda_raw_power[Time (Seconds)], cuda_raw_power[Power], Z22)</f>
        <v>2.2557567000000001</v>
      </c>
      <c r="AB22">
        <f>_xlfn.STDEV.P(_xlfn.ANCHORARRAY(cuda_power!$B19))</f>
        <v>2.288153017486667E-2</v>
      </c>
      <c r="AC22">
        <f>COUNTIFS(cuda_raw_power[Power], Z22)</f>
        <v>30</v>
      </c>
    </row>
  </sheetData>
  <mergeCells count="9">
    <mergeCell ref="U1:AC1"/>
    <mergeCell ref="U2:V2"/>
    <mergeCell ref="Z2:AA2"/>
    <mergeCell ref="A2:B2"/>
    <mergeCell ref="F2:G2"/>
    <mergeCell ref="A1:I1"/>
    <mergeCell ref="K1:S1"/>
    <mergeCell ref="K2:L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22E-0AFF-4FFC-AEC4-59F2F5FE3320}">
  <dimension ref="A1"/>
  <sheetViews>
    <sheetView tabSelected="1" topLeftCell="AB1" workbookViewId="0">
      <selection activeCell="AU43" sqref="AU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7516-F60A-4BA1-9020-2C59CF028D7D}">
  <dimension ref="A1:AE7"/>
  <sheetViews>
    <sheetView workbookViewId="0">
      <selection sqref="A1:B1"/>
    </sheetView>
  </sheetViews>
  <sheetFormatPr defaultRowHeight="15" x14ac:dyDescent="0.25"/>
  <sheetData>
    <row r="1" spans="1:31" x14ac:dyDescent="0.25">
      <c r="A1" cm="1">
        <f t="array" ref="A1:A7">_xlfn.UNIQUE(python_raw_dimension[Dimension])</f>
        <v>10</v>
      </c>
      <c r="B1" cm="1">
        <f t="array" ref="B1:AE1">TRANSPOSE(_xlfn._xlws.FILTER(python_raw_dimension[[Time (Seconds)]:[Time (Seconds)]], python_raw_dimension[[Dimension]:[Dimension]]=A1))</f>
        <v>6.9500000000000006E-2</v>
      </c>
      <c r="C1">
        <v>7.0000000000000007E-2</v>
      </c>
      <c r="D1">
        <v>6.9500000000000006E-2</v>
      </c>
      <c r="E1">
        <v>7.0000000000000007E-2</v>
      </c>
      <c r="F1">
        <v>7.0000000000000007E-2</v>
      </c>
      <c r="G1">
        <v>7.0000000000000007E-2</v>
      </c>
      <c r="H1">
        <v>7.0000000000000007E-2</v>
      </c>
      <c r="I1">
        <v>7.0499999999999993E-2</v>
      </c>
      <c r="J1">
        <v>7.0000000000000007E-2</v>
      </c>
      <c r="K1">
        <v>7.0000000000000007E-2</v>
      </c>
      <c r="L1">
        <v>6.9000000000000006E-2</v>
      </c>
      <c r="M1">
        <v>6.9500000000000006E-2</v>
      </c>
      <c r="N1">
        <v>6.9500000000000006E-2</v>
      </c>
      <c r="O1">
        <v>7.0499999999999993E-2</v>
      </c>
      <c r="P1">
        <v>7.0000000000000007E-2</v>
      </c>
      <c r="Q1">
        <v>7.0000000000000007E-2</v>
      </c>
      <c r="R1">
        <v>7.0000000000000007E-2</v>
      </c>
      <c r="S1">
        <v>7.0000000000000007E-2</v>
      </c>
      <c r="T1">
        <v>7.0000999999999994E-2</v>
      </c>
      <c r="U1">
        <v>7.0499000000000006E-2</v>
      </c>
      <c r="V1">
        <v>7.0000000000000007E-2</v>
      </c>
      <c r="W1">
        <v>7.0000000000000007E-2</v>
      </c>
      <c r="X1">
        <v>7.0000000000000007E-2</v>
      </c>
      <c r="Y1">
        <v>7.0000000000000007E-2</v>
      </c>
      <c r="Z1">
        <v>7.0000000000000007E-2</v>
      </c>
      <c r="AA1">
        <v>6.9000000000000006E-2</v>
      </c>
      <c r="AB1">
        <v>6.9500000000000006E-2</v>
      </c>
      <c r="AC1">
        <v>7.0499999999999993E-2</v>
      </c>
      <c r="AD1">
        <v>7.0000000000000007E-2</v>
      </c>
      <c r="AE1">
        <v>7.0499999999999993E-2</v>
      </c>
    </row>
    <row r="2" spans="1:31" x14ac:dyDescent="0.25">
      <c r="A2">
        <v>20</v>
      </c>
      <c r="B2" cm="1">
        <f t="array" ref="B2:AE2">TRANSPOSE(_xlfn._xlws.FILTER(python_raw_dimension[[Time (Seconds)]:[Time (Seconds)]], python_raw_dimension[[Dimension]:[Dimension]]=A2))</f>
        <v>0.52500000000000002</v>
      </c>
      <c r="C2">
        <v>0.51849999999999996</v>
      </c>
      <c r="D2">
        <v>0.52600000000000002</v>
      </c>
      <c r="E2">
        <v>0.51649999999999996</v>
      </c>
      <c r="F2">
        <v>0.52600000000000002</v>
      </c>
      <c r="G2">
        <v>0.51900000000000002</v>
      </c>
      <c r="H2">
        <v>0.52700000000000002</v>
      </c>
      <c r="I2">
        <v>0.52400100000000005</v>
      </c>
      <c r="J2">
        <v>0.52499899999999999</v>
      </c>
      <c r="K2">
        <v>0.51600000000000001</v>
      </c>
      <c r="L2">
        <v>0.52600000000000002</v>
      </c>
      <c r="M2">
        <v>0.51500000000000001</v>
      </c>
      <c r="N2">
        <v>0.52449999999999997</v>
      </c>
      <c r="O2">
        <v>0.51750300000000005</v>
      </c>
      <c r="P2">
        <v>0.51999700000000004</v>
      </c>
      <c r="Q2">
        <v>0.52300000000000002</v>
      </c>
      <c r="R2">
        <v>0.52600000000000002</v>
      </c>
      <c r="S2">
        <v>0.52249999999999996</v>
      </c>
      <c r="T2">
        <v>0.522702</v>
      </c>
      <c r="U2">
        <v>0.52549999999999997</v>
      </c>
      <c r="V2">
        <v>0.51649999999999996</v>
      </c>
      <c r="W2">
        <v>0.51849999999999996</v>
      </c>
      <c r="X2">
        <v>0.52500000000000002</v>
      </c>
      <c r="Y2">
        <v>0.51800000000000002</v>
      </c>
      <c r="Z2">
        <v>0.52749999999999997</v>
      </c>
      <c r="AA2">
        <v>0.52800000000000002</v>
      </c>
      <c r="AB2">
        <v>0.52249999999999996</v>
      </c>
      <c r="AC2">
        <v>0.52600000000000002</v>
      </c>
      <c r="AD2">
        <v>0.52200000000000002</v>
      </c>
      <c r="AE2">
        <v>0.51949999999999996</v>
      </c>
    </row>
    <row r="3" spans="1:31" x14ac:dyDescent="0.25">
      <c r="A3">
        <v>30</v>
      </c>
      <c r="B3" cm="1">
        <f t="array" ref="B3:AE3">TRANSPOSE(_xlfn._xlws.FILTER(python_raw_dimension[[Time (Seconds)]:[Time (Seconds)]], python_raw_dimension[[Dimension]:[Dimension]]=A3))</f>
        <v>1.7219990000000001</v>
      </c>
      <c r="C3">
        <v>1.7215</v>
      </c>
      <c r="D3">
        <v>1.728</v>
      </c>
      <c r="E3">
        <v>1.722</v>
      </c>
      <c r="F3">
        <v>1.7284999999999999</v>
      </c>
      <c r="G3">
        <v>1.744499</v>
      </c>
      <c r="H3">
        <v>1.71</v>
      </c>
      <c r="I3">
        <v>1.7380009999999999</v>
      </c>
      <c r="J3">
        <v>1.728</v>
      </c>
      <c r="K3">
        <v>1.7434989999999999</v>
      </c>
      <c r="L3">
        <v>1.7360009999999999</v>
      </c>
      <c r="M3">
        <v>1.7364999999999999</v>
      </c>
      <c r="N3">
        <v>1.722499</v>
      </c>
      <c r="O3">
        <v>1.7285010000000001</v>
      </c>
      <c r="P3">
        <v>1.7435</v>
      </c>
      <c r="Q3">
        <v>1.736</v>
      </c>
      <c r="R3">
        <v>1.7186570000000001</v>
      </c>
      <c r="S3">
        <v>1.729501</v>
      </c>
      <c r="T3">
        <v>1.736</v>
      </c>
      <c r="U3">
        <v>1.7315</v>
      </c>
      <c r="V3">
        <v>1.7210000000000001</v>
      </c>
      <c r="W3">
        <v>1.7270000000000001</v>
      </c>
      <c r="X3">
        <v>1.772502</v>
      </c>
      <c r="Y3">
        <v>1.7434989999999999</v>
      </c>
      <c r="Z3">
        <v>1.7430000000000001</v>
      </c>
      <c r="AA3">
        <v>1.7375</v>
      </c>
      <c r="AB3">
        <v>1.7339990000000001</v>
      </c>
      <c r="AC3">
        <v>1.728499</v>
      </c>
      <c r="AD3">
        <v>1.7084999999999999</v>
      </c>
      <c r="AE3">
        <v>1.7370000000000001</v>
      </c>
    </row>
    <row r="4" spans="1:31" x14ac:dyDescent="0.25">
      <c r="A4">
        <v>40</v>
      </c>
      <c r="B4" cm="1">
        <f t="array" ref="B4:AE4">TRANSPOSE(_xlfn._xlws.FILTER(python_raw_dimension[[Time (Seconds)]:[Time (Seconds)]], python_raw_dimension[[Dimension]:[Dimension]]=A4))</f>
        <v>4.0385</v>
      </c>
      <c r="C4">
        <v>4.0800010000000002</v>
      </c>
      <c r="D4">
        <v>4.0799989999999999</v>
      </c>
      <c r="E4">
        <v>4.0495000000000001</v>
      </c>
      <c r="F4">
        <v>4.0750000000000002</v>
      </c>
      <c r="G4">
        <v>4.0309999999999997</v>
      </c>
      <c r="H4">
        <v>4.0525010000000004</v>
      </c>
      <c r="I4">
        <v>4.0679999999999996</v>
      </c>
      <c r="J4">
        <v>4.0650000000000004</v>
      </c>
      <c r="K4">
        <v>4.0559989999999999</v>
      </c>
      <c r="L4">
        <v>4.035501</v>
      </c>
      <c r="M4">
        <v>4.0724989999999996</v>
      </c>
      <c r="N4">
        <v>4.0615009999999998</v>
      </c>
      <c r="O4">
        <v>4.0655000000000001</v>
      </c>
      <c r="P4">
        <v>4.0625</v>
      </c>
      <c r="Q4">
        <v>4.0860000000000003</v>
      </c>
      <c r="R4">
        <v>4.0545</v>
      </c>
      <c r="S4">
        <v>4.0495000000000001</v>
      </c>
      <c r="T4">
        <v>4.056</v>
      </c>
      <c r="U4">
        <v>4.0664999999999996</v>
      </c>
      <c r="V4">
        <v>4.0534999999999997</v>
      </c>
      <c r="W4">
        <v>4.0434999999999999</v>
      </c>
      <c r="X4">
        <v>4.0354999999999999</v>
      </c>
      <c r="Y4">
        <v>4.0709999999999997</v>
      </c>
      <c r="Z4">
        <v>4.0535009999999998</v>
      </c>
      <c r="AA4">
        <v>4.0459990000000001</v>
      </c>
      <c r="AB4">
        <v>4.0534999999999997</v>
      </c>
      <c r="AC4">
        <v>4.0685000000000002</v>
      </c>
      <c r="AD4">
        <v>4.048</v>
      </c>
      <c r="AE4">
        <v>4.0339999999999998</v>
      </c>
    </row>
    <row r="5" spans="1:31" x14ac:dyDescent="0.25">
      <c r="A5">
        <v>50</v>
      </c>
      <c r="B5" cm="1">
        <f t="array" ref="B5:AE5">TRANSPOSE(_xlfn._xlws.FILTER(python_raw_dimension[[Time (Seconds)]:[Time (Seconds)]], python_raw_dimension[[Dimension]:[Dimension]]=A5))</f>
        <v>7.9340000000000002</v>
      </c>
      <c r="C5">
        <v>7.8715000000000002</v>
      </c>
      <c r="D5">
        <v>7.9255000000000004</v>
      </c>
      <c r="E5">
        <v>7.8855000000000004</v>
      </c>
      <c r="F5">
        <v>7.8774990000000003</v>
      </c>
      <c r="G5">
        <v>7.8840000000000003</v>
      </c>
      <c r="H5">
        <v>7.9269959999999999</v>
      </c>
      <c r="I5">
        <v>7.9454989999999999</v>
      </c>
      <c r="J5">
        <v>7.915</v>
      </c>
      <c r="K5">
        <v>7.8654999999999999</v>
      </c>
      <c r="L5">
        <v>7.8725009999999997</v>
      </c>
      <c r="M5">
        <v>7.8925000000000001</v>
      </c>
      <c r="N5">
        <v>7.8905000000000003</v>
      </c>
      <c r="O5">
        <v>7.8979999999999997</v>
      </c>
      <c r="P5">
        <v>7.8525010000000002</v>
      </c>
      <c r="Q5">
        <v>7.8959989999999998</v>
      </c>
      <c r="R5">
        <v>7.8725009999999997</v>
      </c>
      <c r="S5">
        <v>8.0109999999999992</v>
      </c>
      <c r="T5">
        <v>7.9085000000000001</v>
      </c>
      <c r="U5">
        <v>7.8624999999999998</v>
      </c>
      <c r="V5">
        <v>7.9294989999999999</v>
      </c>
      <c r="W5">
        <v>7.9249989999999997</v>
      </c>
      <c r="X5">
        <v>7.8964999999999996</v>
      </c>
      <c r="Y5">
        <v>7.9304990000000002</v>
      </c>
      <c r="Z5">
        <v>7.9154999999999998</v>
      </c>
      <c r="AA5">
        <v>7.9264999999999999</v>
      </c>
      <c r="AB5">
        <v>7.9065000000000003</v>
      </c>
      <c r="AC5">
        <v>7.9210000000000003</v>
      </c>
      <c r="AD5">
        <v>7.9344989999999997</v>
      </c>
      <c r="AE5">
        <v>7.9060009999999998</v>
      </c>
    </row>
    <row r="6" spans="1:31" x14ac:dyDescent="0.25">
      <c r="A6">
        <v>100</v>
      </c>
      <c r="B6" cm="1">
        <f t="array" ref="B6:AE6">TRANSPOSE(_xlfn._xlws.FILTER(python_raw_dimension[[Time (Seconds)]:[Time (Seconds)]], python_raw_dimension[[Dimension]:[Dimension]]=A6))</f>
        <v>64.778000000000006</v>
      </c>
      <c r="C6">
        <v>64.191498999999993</v>
      </c>
      <c r="D6">
        <v>64.480498999999995</v>
      </c>
      <c r="E6">
        <v>64.585499999999996</v>
      </c>
      <c r="F6">
        <v>65.063998999999995</v>
      </c>
      <c r="G6">
        <v>64.979001999999994</v>
      </c>
      <c r="H6">
        <v>64.453999999999994</v>
      </c>
      <c r="I6">
        <v>65.033501000000001</v>
      </c>
      <c r="J6">
        <v>64.744500000000002</v>
      </c>
      <c r="K6">
        <v>64.611501000000004</v>
      </c>
      <c r="L6">
        <v>64.536998999999994</v>
      </c>
      <c r="M6">
        <v>65.106001000000006</v>
      </c>
      <c r="N6">
        <v>64.643000000000001</v>
      </c>
      <c r="O6">
        <v>64.902000000000001</v>
      </c>
      <c r="P6">
        <v>64.718999999999994</v>
      </c>
      <c r="Q6">
        <v>65.088999000000001</v>
      </c>
      <c r="R6">
        <v>64.872500000000002</v>
      </c>
      <c r="S6">
        <v>64.747</v>
      </c>
      <c r="T6">
        <v>64.802499999999995</v>
      </c>
      <c r="U6">
        <v>64.780000999999999</v>
      </c>
      <c r="V6">
        <v>64.575389000000001</v>
      </c>
      <c r="W6">
        <v>65.009998999999993</v>
      </c>
      <c r="X6">
        <v>64.933999999999997</v>
      </c>
      <c r="Y6">
        <v>65.137000999999998</v>
      </c>
      <c r="Z6">
        <v>65.077500999999998</v>
      </c>
      <c r="AA6">
        <v>65.031001000000003</v>
      </c>
      <c r="AB6">
        <v>65.195498999999998</v>
      </c>
      <c r="AC6">
        <v>65.391999999999996</v>
      </c>
      <c r="AD6">
        <v>65.279000999999994</v>
      </c>
      <c r="AE6">
        <v>65.1905</v>
      </c>
    </row>
    <row r="7" spans="1:31" x14ac:dyDescent="0.25">
      <c r="A7">
        <v>200</v>
      </c>
      <c r="B7" cm="1">
        <f t="array" ref="B7:AB7">TRANSPOSE(_xlfn._xlws.FILTER(python_raw_dimension[[Time (Seconds)]:[Time (Seconds)]], python_raw_dimension[[Dimension]:[Dimension]]=A7))</f>
        <v>546.596</v>
      </c>
      <c r="C7">
        <v>515.48300099999994</v>
      </c>
      <c r="D7">
        <v>513.31600100000003</v>
      </c>
      <c r="E7">
        <v>548.73350000000005</v>
      </c>
      <c r="F7">
        <v>518.63550099999998</v>
      </c>
      <c r="G7">
        <v>527.03400099999999</v>
      </c>
      <c r="H7">
        <v>520.00450000000001</v>
      </c>
      <c r="I7">
        <v>526.88100099999997</v>
      </c>
      <c r="J7">
        <v>528.75350100000003</v>
      </c>
      <c r="K7">
        <v>518.86400000000003</v>
      </c>
      <c r="L7">
        <v>528.97700099999997</v>
      </c>
      <c r="M7">
        <v>527.41750100000002</v>
      </c>
      <c r="N7">
        <v>521.57299999999998</v>
      </c>
      <c r="O7">
        <v>529.67650200000003</v>
      </c>
      <c r="P7">
        <v>525.15250000000003</v>
      </c>
      <c r="Q7">
        <v>523.35350000000005</v>
      </c>
      <c r="R7">
        <v>529.43649900000003</v>
      </c>
      <c r="S7">
        <v>523.668002</v>
      </c>
      <c r="T7">
        <v>521.40800000000002</v>
      </c>
      <c r="U7">
        <v>525.84700099999998</v>
      </c>
      <c r="V7">
        <v>525.92350099999999</v>
      </c>
      <c r="W7">
        <v>523.28049999999996</v>
      </c>
      <c r="X7">
        <v>526.55600200000003</v>
      </c>
      <c r="Y7">
        <v>530.54199800000004</v>
      </c>
      <c r="Z7">
        <v>521.23400100000003</v>
      </c>
      <c r="AA7">
        <v>530.61149999999998</v>
      </c>
      <c r="AB7">
        <v>532.00400000000002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17B6-0A4B-47D9-B712-080EEC3EC7F7}">
  <dimension ref="A1:C208"/>
  <sheetViews>
    <sheetView workbookViewId="0"/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1000</v>
      </c>
      <c r="C2">
        <v>6.9500000000000006E-2</v>
      </c>
    </row>
    <row r="3" spans="1:3" x14ac:dyDescent="0.25">
      <c r="A3">
        <v>10</v>
      </c>
      <c r="B3">
        <v>1000</v>
      </c>
      <c r="C3">
        <v>7.0000000000000007E-2</v>
      </c>
    </row>
    <row r="4" spans="1:3" x14ac:dyDescent="0.25">
      <c r="A4">
        <v>10</v>
      </c>
      <c r="B4">
        <v>1000</v>
      </c>
      <c r="C4">
        <v>6.9500000000000006E-2</v>
      </c>
    </row>
    <row r="5" spans="1:3" x14ac:dyDescent="0.25">
      <c r="A5">
        <v>10</v>
      </c>
      <c r="B5">
        <v>1000</v>
      </c>
      <c r="C5">
        <v>7.0000000000000007E-2</v>
      </c>
    </row>
    <row r="6" spans="1:3" x14ac:dyDescent="0.25">
      <c r="A6">
        <v>10</v>
      </c>
      <c r="B6">
        <v>1000</v>
      </c>
      <c r="C6">
        <v>7.0000000000000007E-2</v>
      </c>
    </row>
    <row r="7" spans="1:3" x14ac:dyDescent="0.25">
      <c r="A7">
        <v>10</v>
      </c>
      <c r="B7">
        <v>1000</v>
      </c>
      <c r="C7">
        <v>7.0000000000000007E-2</v>
      </c>
    </row>
    <row r="8" spans="1:3" x14ac:dyDescent="0.25">
      <c r="A8">
        <v>10</v>
      </c>
      <c r="B8">
        <v>1000</v>
      </c>
      <c r="C8">
        <v>7.0000000000000007E-2</v>
      </c>
    </row>
    <row r="9" spans="1:3" x14ac:dyDescent="0.25">
      <c r="A9">
        <v>10</v>
      </c>
      <c r="B9">
        <v>1000</v>
      </c>
      <c r="C9">
        <v>7.0499999999999993E-2</v>
      </c>
    </row>
    <row r="10" spans="1:3" x14ac:dyDescent="0.25">
      <c r="A10">
        <v>10</v>
      </c>
      <c r="B10">
        <v>1000</v>
      </c>
      <c r="C10">
        <v>7.0000000000000007E-2</v>
      </c>
    </row>
    <row r="11" spans="1:3" x14ac:dyDescent="0.25">
      <c r="A11">
        <v>10</v>
      </c>
      <c r="B11">
        <v>1000</v>
      </c>
      <c r="C11">
        <v>7.0000000000000007E-2</v>
      </c>
    </row>
    <row r="12" spans="1:3" x14ac:dyDescent="0.25">
      <c r="A12">
        <v>10</v>
      </c>
      <c r="B12">
        <v>1000</v>
      </c>
      <c r="C12">
        <v>6.9000000000000006E-2</v>
      </c>
    </row>
    <row r="13" spans="1:3" x14ac:dyDescent="0.25">
      <c r="A13">
        <v>10</v>
      </c>
      <c r="B13">
        <v>1000</v>
      </c>
      <c r="C13">
        <v>6.9500000000000006E-2</v>
      </c>
    </row>
    <row r="14" spans="1:3" x14ac:dyDescent="0.25">
      <c r="A14">
        <v>10</v>
      </c>
      <c r="B14">
        <v>1000</v>
      </c>
      <c r="C14">
        <v>6.9500000000000006E-2</v>
      </c>
    </row>
    <row r="15" spans="1:3" x14ac:dyDescent="0.25">
      <c r="A15">
        <v>10</v>
      </c>
      <c r="B15">
        <v>1000</v>
      </c>
      <c r="C15">
        <v>7.0499999999999993E-2</v>
      </c>
    </row>
    <row r="16" spans="1:3" x14ac:dyDescent="0.25">
      <c r="A16">
        <v>10</v>
      </c>
      <c r="B16">
        <v>1000</v>
      </c>
      <c r="C16">
        <v>7.0000000000000007E-2</v>
      </c>
    </row>
    <row r="17" spans="1:3" x14ac:dyDescent="0.25">
      <c r="A17">
        <v>10</v>
      </c>
      <c r="B17">
        <v>1000</v>
      </c>
      <c r="C17">
        <v>7.0000000000000007E-2</v>
      </c>
    </row>
    <row r="18" spans="1:3" x14ac:dyDescent="0.25">
      <c r="A18">
        <v>10</v>
      </c>
      <c r="B18">
        <v>1000</v>
      </c>
      <c r="C18">
        <v>7.0000000000000007E-2</v>
      </c>
    </row>
    <row r="19" spans="1:3" x14ac:dyDescent="0.25">
      <c r="A19">
        <v>10</v>
      </c>
      <c r="B19">
        <v>1000</v>
      </c>
      <c r="C19">
        <v>7.0000000000000007E-2</v>
      </c>
    </row>
    <row r="20" spans="1:3" x14ac:dyDescent="0.25">
      <c r="A20">
        <v>10</v>
      </c>
      <c r="B20">
        <v>1000</v>
      </c>
      <c r="C20">
        <v>7.0000999999999994E-2</v>
      </c>
    </row>
    <row r="21" spans="1:3" x14ac:dyDescent="0.25">
      <c r="A21">
        <v>10</v>
      </c>
      <c r="B21">
        <v>1000</v>
      </c>
      <c r="C21">
        <v>7.0499000000000006E-2</v>
      </c>
    </row>
    <row r="22" spans="1:3" x14ac:dyDescent="0.25">
      <c r="A22">
        <v>10</v>
      </c>
      <c r="B22">
        <v>1000</v>
      </c>
      <c r="C22">
        <v>7.0000000000000007E-2</v>
      </c>
    </row>
    <row r="23" spans="1:3" x14ac:dyDescent="0.25">
      <c r="A23">
        <v>10</v>
      </c>
      <c r="B23">
        <v>1000</v>
      </c>
      <c r="C23">
        <v>7.0000000000000007E-2</v>
      </c>
    </row>
    <row r="24" spans="1:3" x14ac:dyDescent="0.25">
      <c r="A24">
        <v>10</v>
      </c>
      <c r="B24">
        <v>1000</v>
      </c>
      <c r="C24">
        <v>7.0000000000000007E-2</v>
      </c>
    </row>
    <row r="25" spans="1:3" x14ac:dyDescent="0.25">
      <c r="A25">
        <v>10</v>
      </c>
      <c r="B25">
        <v>1000</v>
      </c>
      <c r="C25">
        <v>7.0000000000000007E-2</v>
      </c>
    </row>
    <row r="26" spans="1:3" x14ac:dyDescent="0.25">
      <c r="A26">
        <v>10</v>
      </c>
      <c r="B26">
        <v>1000</v>
      </c>
      <c r="C26">
        <v>7.0000000000000007E-2</v>
      </c>
    </row>
    <row r="27" spans="1:3" x14ac:dyDescent="0.25">
      <c r="A27">
        <v>10</v>
      </c>
      <c r="B27">
        <v>1000</v>
      </c>
      <c r="C27">
        <v>6.9000000000000006E-2</v>
      </c>
    </row>
    <row r="28" spans="1:3" x14ac:dyDescent="0.25">
      <c r="A28">
        <v>10</v>
      </c>
      <c r="B28">
        <v>1000</v>
      </c>
      <c r="C28">
        <v>6.9500000000000006E-2</v>
      </c>
    </row>
    <row r="29" spans="1:3" x14ac:dyDescent="0.25">
      <c r="A29">
        <v>10</v>
      </c>
      <c r="B29">
        <v>1000</v>
      </c>
      <c r="C29">
        <v>7.0499999999999993E-2</v>
      </c>
    </row>
    <row r="30" spans="1:3" x14ac:dyDescent="0.25">
      <c r="A30">
        <v>10</v>
      </c>
      <c r="B30">
        <v>1000</v>
      </c>
      <c r="C30">
        <v>7.0000000000000007E-2</v>
      </c>
    </row>
    <row r="31" spans="1:3" x14ac:dyDescent="0.25">
      <c r="A31">
        <v>10</v>
      </c>
      <c r="B31">
        <v>1000</v>
      </c>
      <c r="C31">
        <v>7.0499999999999993E-2</v>
      </c>
    </row>
    <row r="32" spans="1:3" x14ac:dyDescent="0.25">
      <c r="A32">
        <v>20</v>
      </c>
      <c r="B32">
        <v>1000</v>
      </c>
      <c r="C32">
        <v>0.52500000000000002</v>
      </c>
    </row>
    <row r="33" spans="1:3" x14ac:dyDescent="0.25">
      <c r="A33">
        <v>20</v>
      </c>
      <c r="B33">
        <v>1000</v>
      </c>
      <c r="C33">
        <v>0.51849999999999996</v>
      </c>
    </row>
    <row r="34" spans="1:3" x14ac:dyDescent="0.25">
      <c r="A34">
        <v>20</v>
      </c>
      <c r="B34">
        <v>1000</v>
      </c>
      <c r="C34">
        <v>0.52600000000000002</v>
      </c>
    </row>
    <row r="35" spans="1:3" x14ac:dyDescent="0.25">
      <c r="A35">
        <v>20</v>
      </c>
      <c r="B35">
        <v>1000</v>
      </c>
      <c r="C35">
        <v>0.51649999999999996</v>
      </c>
    </row>
    <row r="36" spans="1:3" x14ac:dyDescent="0.25">
      <c r="A36">
        <v>20</v>
      </c>
      <c r="B36">
        <v>1000</v>
      </c>
      <c r="C36">
        <v>0.52600000000000002</v>
      </c>
    </row>
    <row r="37" spans="1:3" x14ac:dyDescent="0.25">
      <c r="A37">
        <v>20</v>
      </c>
      <c r="B37">
        <v>1000</v>
      </c>
      <c r="C37">
        <v>0.51900000000000002</v>
      </c>
    </row>
    <row r="38" spans="1:3" x14ac:dyDescent="0.25">
      <c r="A38">
        <v>20</v>
      </c>
      <c r="B38">
        <v>1000</v>
      </c>
      <c r="C38">
        <v>0.52700000000000002</v>
      </c>
    </row>
    <row r="39" spans="1:3" x14ac:dyDescent="0.25">
      <c r="A39">
        <v>20</v>
      </c>
      <c r="B39">
        <v>1000</v>
      </c>
      <c r="C39">
        <v>0.52400100000000005</v>
      </c>
    </row>
    <row r="40" spans="1:3" x14ac:dyDescent="0.25">
      <c r="A40">
        <v>20</v>
      </c>
      <c r="B40">
        <v>1000</v>
      </c>
      <c r="C40">
        <v>0.52499899999999999</v>
      </c>
    </row>
    <row r="41" spans="1:3" x14ac:dyDescent="0.25">
      <c r="A41">
        <v>20</v>
      </c>
      <c r="B41">
        <v>1000</v>
      </c>
      <c r="C41">
        <v>0.51600000000000001</v>
      </c>
    </row>
    <row r="42" spans="1:3" x14ac:dyDescent="0.25">
      <c r="A42">
        <v>20</v>
      </c>
      <c r="B42">
        <v>1000</v>
      </c>
      <c r="C42">
        <v>0.52600000000000002</v>
      </c>
    </row>
    <row r="43" spans="1:3" x14ac:dyDescent="0.25">
      <c r="A43">
        <v>20</v>
      </c>
      <c r="B43">
        <v>1000</v>
      </c>
      <c r="C43">
        <v>0.51500000000000001</v>
      </c>
    </row>
    <row r="44" spans="1:3" x14ac:dyDescent="0.25">
      <c r="A44">
        <v>20</v>
      </c>
      <c r="B44">
        <v>1000</v>
      </c>
      <c r="C44">
        <v>0.52449999999999997</v>
      </c>
    </row>
    <row r="45" spans="1:3" x14ac:dyDescent="0.25">
      <c r="A45">
        <v>20</v>
      </c>
      <c r="B45">
        <v>1000</v>
      </c>
      <c r="C45">
        <v>0.51750300000000005</v>
      </c>
    </row>
    <row r="46" spans="1:3" x14ac:dyDescent="0.25">
      <c r="A46">
        <v>20</v>
      </c>
      <c r="B46">
        <v>1000</v>
      </c>
      <c r="C46">
        <v>0.51999700000000004</v>
      </c>
    </row>
    <row r="47" spans="1:3" x14ac:dyDescent="0.25">
      <c r="A47">
        <v>20</v>
      </c>
      <c r="B47">
        <v>1000</v>
      </c>
      <c r="C47">
        <v>0.52300000000000002</v>
      </c>
    </row>
    <row r="48" spans="1:3" x14ac:dyDescent="0.25">
      <c r="A48">
        <v>20</v>
      </c>
      <c r="B48">
        <v>1000</v>
      </c>
      <c r="C48">
        <v>0.52600000000000002</v>
      </c>
    </row>
    <row r="49" spans="1:3" x14ac:dyDescent="0.25">
      <c r="A49">
        <v>20</v>
      </c>
      <c r="B49">
        <v>1000</v>
      </c>
      <c r="C49">
        <v>0.52249999999999996</v>
      </c>
    </row>
    <row r="50" spans="1:3" x14ac:dyDescent="0.25">
      <c r="A50">
        <v>20</v>
      </c>
      <c r="B50">
        <v>1000</v>
      </c>
      <c r="C50">
        <v>0.522702</v>
      </c>
    </row>
    <row r="51" spans="1:3" x14ac:dyDescent="0.25">
      <c r="A51">
        <v>20</v>
      </c>
      <c r="B51">
        <v>1000</v>
      </c>
      <c r="C51">
        <v>0.52549999999999997</v>
      </c>
    </row>
    <row r="52" spans="1:3" x14ac:dyDescent="0.25">
      <c r="A52">
        <v>20</v>
      </c>
      <c r="B52">
        <v>1000</v>
      </c>
      <c r="C52">
        <v>0.51649999999999996</v>
      </c>
    </row>
    <row r="53" spans="1:3" x14ac:dyDescent="0.25">
      <c r="A53">
        <v>20</v>
      </c>
      <c r="B53">
        <v>1000</v>
      </c>
      <c r="C53">
        <v>0.51849999999999996</v>
      </c>
    </row>
    <row r="54" spans="1:3" x14ac:dyDescent="0.25">
      <c r="A54">
        <v>20</v>
      </c>
      <c r="B54">
        <v>1000</v>
      </c>
      <c r="C54">
        <v>0.52500000000000002</v>
      </c>
    </row>
    <row r="55" spans="1:3" x14ac:dyDescent="0.25">
      <c r="A55">
        <v>20</v>
      </c>
      <c r="B55">
        <v>1000</v>
      </c>
      <c r="C55">
        <v>0.51800000000000002</v>
      </c>
    </row>
    <row r="56" spans="1:3" x14ac:dyDescent="0.25">
      <c r="A56">
        <v>20</v>
      </c>
      <c r="B56">
        <v>1000</v>
      </c>
      <c r="C56">
        <v>0.52749999999999997</v>
      </c>
    </row>
    <row r="57" spans="1:3" x14ac:dyDescent="0.25">
      <c r="A57">
        <v>20</v>
      </c>
      <c r="B57">
        <v>1000</v>
      </c>
      <c r="C57">
        <v>0.52800000000000002</v>
      </c>
    </row>
    <row r="58" spans="1:3" x14ac:dyDescent="0.25">
      <c r="A58">
        <v>20</v>
      </c>
      <c r="B58">
        <v>1000</v>
      </c>
      <c r="C58">
        <v>0.52249999999999996</v>
      </c>
    </row>
    <row r="59" spans="1:3" x14ac:dyDescent="0.25">
      <c r="A59">
        <v>20</v>
      </c>
      <c r="B59">
        <v>1000</v>
      </c>
      <c r="C59">
        <v>0.52600000000000002</v>
      </c>
    </row>
    <row r="60" spans="1:3" x14ac:dyDescent="0.25">
      <c r="A60">
        <v>20</v>
      </c>
      <c r="B60">
        <v>1000</v>
      </c>
      <c r="C60">
        <v>0.52200000000000002</v>
      </c>
    </row>
    <row r="61" spans="1:3" x14ac:dyDescent="0.25">
      <c r="A61">
        <v>20</v>
      </c>
      <c r="B61">
        <v>1000</v>
      </c>
      <c r="C61">
        <v>0.51949999999999996</v>
      </c>
    </row>
    <row r="62" spans="1:3" x14ac:dyDescent="0.25">
      <c r="A62">
        <v>30</v>
      </c>
      <c r="B62">
        <v>1000</v>
      </c>
      <c r="C62">
        <v>1.7219990000000001</v>
      </c>
    </row>
    <row r="63" spans="1:3" x14ac:dyDescent="0.25">
      <c r="A63">
        <v>30</v>
      </c>
      <c r="B63">
        <v>1000</v>
      </c>
      <c r="C63">
        <v>1.7215</v>
      </c>
    </row>
    <row r="64" spans="1:3" x14ac:dyDescent="0.25">
      <c r="A64">
        <v>30</v>
      </c>
      <c r="B64">
        <v>1000</v>
      </c>
      <c r="C64">
        <v>1.728</v>
      </c>
    </row>
    <row r="65" spans="1:3" x14ac:dyDescent="0.25">
      <c r="A65">
        <v>30</v>
      </c>
      <c r="B65">
        <v>1000</v>
      </c>
      <c r="C65">
        <v>1.722</v>
      </c>
    </row>
    <row r="66" spans="1:3" x14ac:dyDescent="0.25">
      <c r="A66">
        <v>30</v>
      </c>
      <c r="B66">
        <v>1000</v>
      </c>
      <c r="C66">
        <v>1.7284999999999999</v>
      </c>
    </row>
    <row r="67" spans="1:3" x14ac:dyDescent="0.25">
      <c r="A67">
        <v>30</v>
      </c>
      <c r="B67">
        <v>1000</v>
      </c>
      <c r="C67">
        <v>1.744499</v>
      </c>
    </row>
    <row r="68" spans="1:3" x14ac:dyDescent="0.25">
      <c r="A68">
        <v>30</v>
      </c>
      <c r="B68">
        <v>1000</v>
      </c>
      <c r="C68">
        <v>1.71</v>
      </c>
    </row>
    <row r="69" spans="1:3" x14ac:dyDescent="0.25">
      <c r="A69">
        <v>30</v>
      </c>
      <c r="B69">
        <v>1000</v>
      </c>
      <c r="C69">
        <v>1.7380009999999999</v>
      </c>
    </row>
    <row r="70" spans="1:3" x14ac:dyDescent="0.25">
      <c r="A70">
        <v>30</v>
      </c>
      <c r="B70">
        <v>1000</v>
      </c>
      <c r="C70">
        <v>1.728</v>
      </c>
    </row>
    <row r="71" spans="1:3" x14ac:dyDescent="0.25">
      <c r="A71">
        <v>30</v>
      </c>
      <c r="B71">
        <v>1000</v>
      </c>
      <c r="C71">
        <v>1.7434989999999999</v>
      </c>
    </row>
    <row r="72" spans="1:3" x14ac:dyDescent="0.25">
      <c r="A72">
        <v>30</v>
      </c>
      <c r="B72">
        <v>1000</v>
      </c>
      <c r="C72">
        <v>1.7360009999999999</v>
      </c>
    </row>
    <row r="73" spans="1:3" x14ac:dyDescent="0.25">
      <c r="A73">
        <v>30</v>
      </c>
      <c r="B73">
        <v>1000</v>
      </c>
      <c r="C73">
        <v>1.7364999999999999</v>
      </c>
    </row>
    <row r="74" spans="1:3" x14ac:dyDescent="0.25">
      <c r="A74">
        <v>30</v>
      </c>
      <c r="B74">
        <v>1000</v>
      </c>
      <c r="C74">
        <v>1.722499</v>
      </c>
    </row>
    <row r="75" spans="1:3" x14ac:dyDescent="0.25">
      <c r="A75">
        <v>30</v>
      </c>
      <c r="B75">
        <v>1000</v>
      </c>
      <c r="C75">
        <v>1.7285010000000001</v>
      </c>
    </row>
    <row r="76" spans="1:3" x14ac:dyDescent="0.25">
      <c r="A76">
        <v>30</v>
      </c>
      <c r="B76">
        <v>1000</v>
      </c>
      <c r="C76">
        <v>1.7435</v>
      </c>
    </row>
    <row r="77" spans="1:3" x14ac:dyDescent="0.25">
      <c r="A77">
        <v>30</v>
      </c>
      <c r="B77">
        <v>1000</v>
      </c>
      <c r="C77">
        <v>1.736</v>
      </c>
    </row>
    <row r="78" spans="1:3" x14ac:dyDescent="0.25">
      <c r="A78">
        <v>30</v>
      </c>
      <c r="B78">
        <v>1000</v>
      </c>
      <c r="C78">
        <v>1.7186570000000001</v>
      </c>
    </row>
    <row r="79" spans="1:3" x14ac:dyDescent="0.25">
      <c r="A79">
        <v>30</v>
      </c>
      <c r="B79">
        <v>1000</v>
      </c>
      <c r="C79">
        <v>1.729501</v>
      </c>
    </row>
    <row r="80" spans="1:3" x14ac:dyDescent="0.25">
      <c r="A80">
        <v>30</v>
      </c>
      <c r="B80">
        <v>1000</v>
      </c>
      <c r="C80">
        <v>1.736</v>
      </c>
    </row>
    <row r="81" spans="1:3" x14ac:dyDescent="0.25">
      <c r="A81">
        <v>30</v>
      </c>
      <c r="B81">
        <v>1000</v>
      </c>
      <c r="C81">
        <v>1.7315</v>
      </c>
    </row>
    <row r="82" spans="1:3" x14ac:dyDescent="0.25">
      <c r="A82">
        <v>30</v>
      </c>
      <c r="B82">
        <v>1000</v>
      </c>
      <c r="C82">
        <v>1.7210000000000001</v>
      </c>
    </row>
    <row r="83" spans="1:3" x14ac:dyDescent="0.25">
      <c r="A83">
        <v>30</v>
      </c>
      <c r="B83">
        <v>1000</v>
      </c>
      <c r="C83">
        <v>1.7270000000000001</v>
      </c>
    </row>
    <row r="84" spans="1:3" x14ac:dyDescent="0.25">
      <c r="A84">
        <v>30</v>
      </c>
      <c r="B84">
        <v>1000</v>
      </c>
      <c r="C84">
        <v>1.772502</v>
      </c>
    </row>
    <row r="85" spans="1:3" x14ac:dyDescent="0.25">
      <c r="A85">
        <v>30</v>
      </c>
      <c r="B85">
        <v>1000</v>
      </c>
      <c r="C85">
        <v>1.7434989999999999</v>
      </c>
    </row>
    <row r="86" spans="1:3" x14ac:dyDescent="0.25">
      <c r="A86">
        <v>30</v>
      </c>
      <c r="B86">
        <v>1000</v>
      </c>
      <c r="C86">
        <v>1.7430000000000001</v>
      </c>
    </row>
    <row r="87" spans="1:3" x14ac:dyDescent="0.25">
      <c r="A87">
        <v>30</v>
      </c>
      <c r="B87">
        <v>1000</v>
      </c>
      <c r="C87">
        <v>1.7375</v>
      </c>
    </row>
    <row r="88" spans="1:3" x14ac:dyDescent="0.25">
      <c r="A88">
        <v>30</v>
      </c>
      <c r="B88">
        <v>1000</v>
      </c>
      <c r="C88">
        <v>1.7339990000000001</v>
      </c>
    </row>
    <row r="89" spans="1:3" x14ac:dyDescent="0.25">
      <c r="A89">
        <v>30</v>
      </c>
      <c r="B89">
        <v>1000</v>
      </c>
      <c r="C89">
        <v>1.728499</v>
      </c>
    </row>
    <row r="90" spans="1:3" x14ac:dyDescent="0.25">
      <c r="A90">
        <v>30</v>
      </c>
      <c r="B90">
        <v>1000</v>
      </c>
      <c r="C90">
        <v>1.7084999999999999</v>
      </c>
    </row>
    <row r="91" spans="1:3" x14ac:dyDescent="0.25">
      <c r="A91">
        <v>30</v>
      </c>
      <c r="B91">
        <v>1000</v>
      </c>
      <c r="C91">
        <v>1.7370000000000001</v>
      </c>
    </row>
    <row r="92" spans="1:3" x14ac:dyDescent="0.25">
      <c r="A92">
        <v>40</v>
      </c>
      <c r="B92">
        <v>1000</v>
      </c>
      <c r="C92">
        <v>4.0385</v>
      </c>
    </row>
    <row r="93" spans="1:3" x14ac:dyDescent="0.25">
      <c r="A93">
        <v>40</v>
      </c>
      <c r="B93">
        <v>1000</v>
      </c>
      <c r="C93">
        <v>4.0800010000000002</v>
      </c>
    </row>
    <row r="94" spans="1:3" x14ac:dyDescent="0.25">
      <c r="A94">
        <v>40</v>
      </c>
      <c r="B94">
        <v>1000</v>
      </c>
      <c r="C94">
        <v>4.0799989999999999</v>
      </c>
    </row>
    <row r="95" spans="1:3" x14ac:dyDescent="0.25">
      <c r="A95">
        <v>40</v>
      </c>
      <c r="B95">
        <v>1000</v>
      </c>
      <c r="C95">
        <v>4.0495000000000001</v>
      </c>
    </row>
    <row r="96" spans="1:3" x14ac:dyDescent="0.25">
      <c r="A96">
        <v>40</v>
      </c>
      <c r="B96">
        <v>1000</v>
      </c>
      <c r="C96">
        <v>4.0750000000000002</v>
      </c>
    </row>
    <row r="97" spans="1:3" x14ac:dyDescent="0.25">
      <c r="A97">
        <v>40</v>
      </c>
      <c r="B97">
        <v>1000</v>
      </c>
      <c r="C97">
        <v>4.0309999999999997</v>
      </c>
    </row>
    <row r="98" spans="1:3" x14ac:dyDescent="0.25">
      <c r="A98">
        <v>40</v>
      </c>
      <c r="B98">
        <v>1000</v>
      </c>
      <c r="C98">
        <v>4.0525010000000004</v>
      </c>
    </row>
    <row r="99" spans="1:3" x14ac:dyDescent="0.25">
      <c r="A99">
        <v>40</v>
      </c>
      <c r="B99">
        <v>1000</v>
      </c>
      <c r="C99">
        <v>4.0679999999999996</v>
      </c>
    </row>
    <row r="100" spans="1:3" x14ac:dyDescent="0.25">
      <c r="A100">
        <v>40</v>
      </c>
      <c r="B100">
        <v>1000</v>
      </c>
      <c r="C100">
        <v>4.0650000000000004</v>
      </c>
    </row>
    <row r="101" spans="1:3" x14ac:dyDescent="0.25">
      <c r="A101">
        <v>40</v>
      </c>
      <c r="B101">
        <v>1000</v>
      </c>
      <c r="C101">
        <v>4.0559989999999999</v>
      </c>
    </row>
    <row r="102" spans="1:3" x14ac:dyDescent="0.25">
      <c r="A102">
        <v>40</v>
      </c>
      <c r="B102">
        <v>1000</v>
      </c>
      <c r="C102">
        <v>4.035501</v>
      </c>
    </row>
    <row r="103" spans="1:3" x14ac:dyDescent="0.25">
      <c r="A103">
        <v>40</v>
      </c>
      <c r="B103">
        <v>1000</v>
      </c>
      <c r="C103">
        <v>4.0724989999999996</v>
      </c>
    </row>
    <row r="104" spans="1:3" x14ac:dyDescent="0.25">
      <c r="A104">
        <v>40</v>
      </c>
      <c r="B104">
        <v>1000</v>
      </c>
      <c r="C104">
        <v>4.0615009999999998</v>
      </c>
    </row>
    <row r="105" spans="1:3" x14ac:dyDescent="0.25">
      <c r="A105">
        <v>40</v>
      </c>
      <c r="B105">
        <v>1000</v>
      </c>
      <c r="C105">
        <v>4.0655000000000001</v>
      </c>
    </row>
    <row r="106" spans="1:3" x14ac:dyDescent="0.25">
      <c r="A106">
        <v>40</v>
      </c>
      <c r="B106">
        <v>1000</v>
      </c>
      <c r="C106">
        <v>4.0625</v>
      </c>
    </row>
    <row r="107" spans="1:3" x14ac:dyDescent="0.25">
      <c r="A107">
        <v>40</v>
      </c>
      <c r="B107">
        <v>1000</v>
      </c>
      <c r="C107">
        <v>4.0860000000000003</v>
      </c>
    </row>
    <row r="108" spans="1:3" x14ac:dyDescent="0.25">
      <c r="A108">
        <v>40</v>
      </c>
      <c r="B108">
        <v>1000</v>
      </c>
      <c r="C108">
        <v>4.0545</v>
      </c>
    </row>
    <row r="109" spans="1:3" x14ac:dyDescent="0.25">
      <c r="A109">
        <v>40</v>
      </c>
      <c r="B109">
        <v>1000</v>
      </c>
      <c r="C109">
        <v>4.0495000000000001</v>
      </c>
    </row>
    <row r="110" spans="1:3" x14ac:dyDescent="0.25">
      <c r="A110">
        <v>40</v>
      </c>
      <c r="B110">
        <v>1000</v>
      </c>
      <c r="C110">
        <v>4.056</v>
      </c>
    </row>
    <row r="111" spans="1:3" x14ac:dyDescent="0.25">
      <c r="A111">
        <v>40</v>
      </c>
      <c r="B111">
        <v>1000</v>
      </c>
      <c r="C111">
        <v>4.0664999999999996</v>
      </c>
    </row>
    <row r="112" spans="1:3" x14ac:dyDescent="0.25">
      <c r="A112">
        <v>40</v>
      </c>
      <c r="B112">
        <v>1000</v>
      </c>
      <c r="C112">
        <v>4.0534999999999997</v>
      </c>
    </row>
    <row r="113" spans="1:3" x14ac:dyDescent="0.25">
      <c r="A113">
        <v>40</v>
      </c>
      <c r="B113">
        <v>1000</v>
      </c>
      <c r="C113">
        <v>4.0434999999999999</v>
      </c>
    </row>
    <row r="114" spans="1:3" x14ac:dyDescent="0.25">
      <c r="A114">
        <v>40</v>
      </c>
      <c r="B114">
        <v>1000</v>
      </c>
      <c r="C114">
        <v>4.0354999999999999</v>
      </c>
    </row>
    <row r="115" spans="1:3" x14ac:dyDescent="0.25">
      <c r="A115">
        <v>40</v>
      </c>
      <c r="B115">
        <v>1000</v>
      </c>
      <c r="C115">
        <v>4.0709999999999997</v>
      </c>
    </row>
    <row r="116" spans="1:3" x14ac:dyDescent="0.25">
      <c r="A116">
        <v>40</v>
      </c>
      <c r="B116">
        <v>1000</v>
      </c>
      <c r="C116">
        <v>4.0535009999999998</v>
      </c>
    </row>
    <row r="117" spans="1:3" x14ac:dyDescent="0.25">
      <c r="A117">
        <v>40</v>
      </c>
      <c r="B117">
        <v>1000</v>
      </c>
      <c r="C117">
        <v>4.0459990000000001</v>
      </c>
    </row>
    <row r="118" spans="1:3" x14ac:dyDescent="0.25">
      <c r="A118">
        <v>40</v>
      </c>
      <c r="B118">
        <v>1000</v>
      </c>
      <c r="C118">
        <v>4.0534999999999997</v>
      </c>
    </row>
    <row r="119" spans="1:3" x14ac:dyDescent="0.25">
      <c r="A119">
        <v>40</v>
      </c>
      <c r="B119">
        <v>1000</v>
      </c>
      <c r="C119">
        <v>4.0685000000000002</v>
      </c>
    </row>
    <row r="120" spans="1:3" x14ac:dyDescent="0.25">
      <c r="A120">
        <v>40</v>
      </c>
      <c r="B120">
        <v>1000</v>
      </c>
      <c r="C120">
        <v>4.048</v>
      </c>
    </row>
    <row r="121" spans="1:3" x14ac:dyDescent="0.25">
      <c r="A121">
        <v>40</v>
      </c>
      <c r="B121">
        <v>1000</v>
      </c>
      <c r="C121">
        <v>4.0339999999999998</v>
      </c>
    </row>
    <row r="122" spans="1:3" x14ac:dyDescent="0.25">
      <c r="A122">
        <v>50</v>
      </c>
      <c r="B122">
        <v>1000</v>
      </c>
      <c r="C122">
        <v>7.9340000000000002</v>
      </c>
    </row>
    <row r="123" spans="1:3" x14ac:dyDescent="0.25">
      <c r="A123">
        <v>50</v>
      </c>
      <c r="B123">
        <v>1000</v>
      </c>
      <c r="C123">
        <v>7.8715000000000002</v>
      </c>
    </row>
    <row r="124" spans="1:3" x14ac:dyDescent="0.25">
      <c r="A124">
        <v>50</v>
      </c>
      <c r="B124">
        <v>1000</v>
      </c>
      <c r="C124">
        <v>7.9255000000000004</v>
      </c>
    </row>
    <row r="125" spans="1:3" x14ac:dyDescent="0.25">
      <c r="A125">
        <v>50</v>
      </c>
      <c r="B125">
        <v>1000</v>
      </c>
      <c r="C125">
        <v>7.8855000000000004</v>
      </c>
    </row>
    <row r="126" spans="1:3" x14ac:dyDescent="0.25">
      <c r="A126">
        <v>50</v>
      </c>
      <c r="B126">
        <v>1000</v>
      </c>
      <c r="C126">
        <v>7.8774990000000003</v>
      </c>
    </row>
    <row r="127" spans="1:3" x14ac:dyDescent="0.25">
      <c r="A127">
        <v>50</v>
      </c>
      <c r="B127">
        <v>1000</v>
      </c>
      <c r="C127">
        <v>7.8840000000000003</v>
      </c>
    </row>
    <row r="128" spans="1:3" x14ac:dyDescent="0.25">
      <c r="A128">
        <v>50</v>
      </c>
      <c r="B128">
        <v>1000</v>
      </c>
      <c r="C128">
        <v>7.9269959999999999</v>
      </c>
    </row>
    <row r="129" spans="1:3" x14ac:dyDescent="0.25">
      <c r="A129">
        <v>50</v>
      </c>
      <c r="B129">
        <v>1000</v>
      </c>
      <c r="C129">
        <v>7.9454989999999999</v>
      </c>
    </row>
    <row r="130" spans="1:3" x14ac:dyDescent="0.25">
      <c r="A130">
        <v>50</v>
      </c>
      <c r="B130">
        <v>1000</v>
      </c>
      <c r="C130">
        <v>7.915</v>
      </c>
    </row>
    <row r="131" spans="1:3" x14ac:dyDescent="0.25">
      <c r="A131">
        <v>50</v>
      </c>
      <c r="B131">
        <v>1000</v>
      </c>
      <c r="C131">
        <v>7.8654999999999999</v>
      </c>
    </row>
    <row r="132" spans="1:3" x14ac:dyDescent="0.25">
      <c r="A132">
        <v>50</v>
      </c>
      <c r="B132">
        <v>1000</v>
      </c>
      <c r="C132">
        <v>7.8725009999999997</v>
      </c>
    </row>
    <row r="133" spans="1:3" x14ac:dyDescent="0.25">
      <c r="A133">
        <v>50</v>
      </c>
      <c r="B133">
        <v>1000</v>
      </c>
      <c r="C133">
        <v>7.8925000000000001</v>
      </c>
    </row>
    <row r="134" spans="1:3" x14ac:dyDescent="0.25">
      <c r="A134">
        <v>50</v>
      </c>
      <c r="B134">
        <v>1000</v>
      </c>
      <c r="C134">
        <v>7.8905000000000003</v>
      </c>
    </row>
    <row r="135" spans="1:3" x14ac:dyDescent="0.25">
      <c r="A135">
        <v>50</v>
      </c>
      <c r="B135">
        <v>1000</v>
      </c>
      <c r="C135">
        <v>7.8979999999999997</v>
      </c>
    </row>
    <row r="136" spans="1:3" x14ac:dyDescent="0.25">
      <c r="A136">
        <v>50</v>
      </c>
      <c r="B136">
        <v>1000</v>
      </c>
      <c r="C136">
        <v>7.8525010000000002</v>
      </c>
    </row>
    <row r="137" spans="1:3" x14ac:dyDescent="0.25">
      <c r="A137">
        <v>50</v>
      </c>
      <c r="B137">
        <v>1000</v>
      </c>
      <c r="C137">
        <v>7.8959989999999998</v>
      </c>
    </row>
    <row r="138" spans="1:3" x14ac:dyDescent="0.25">
      <c r="A138">
        <v>50</v>
      </c>
      <c r="B138">
        <v>1000</v>
      </c>
      <c r="C138">
        <v>7.8725009999999997</v>
      </c>
    </row>
    <row r="139" spans="1:3" x14ac:dyDescent="0.25">
      <c r="A139">
        <v>50</v>
      </c>
      <c r="B139">
        <v>1000</v>
      </c>
      <c r="C139">
        <v>8.0109999999999992</v>
      </c>
    </row>
    <row r="140" spans="1:3" x14ac:dyDescent="0.25">
      <c r="A140">
        <v>50</v>
      </c>
      <c r="B140">
        <v>1000</v>
      </c>
      <c r="C140">
        <v>7.9085000000000001</v>
      </c>
    </row>
    <row r="141" spans="1:3" x14ac:dyDescent="0.25">
      <c r="A141">
        <v>50</v>
      </c>
      <c r="B141">
        <v>1000</v>
      </c>
      <c r="C141">
        <v>7.8624999999999998</v>
      </c>
    </row>
    <row r="142" spans="1:3" x14ac:dyDescent="0.25">
      <c r="A142">
        <v>50</v>
      </c>
      <c r="B142">
        <v>1000</v>
      </c>
      <c r="C142">
        <v>7.9294989999999999</v>
      </c>
    </row>
    <row r="143" spans="1:3" x14ac:dyDescent="0.25">
      <c r="A143">
        <v>50</v>
      </c>
      <c r="B143">
        <v>1000</v>
      </c>
      <c r="C143">
        <v>7.9249989999999997</v>
      </c>
    </row>
    <row r="144" spans="1:3" x14ac:dyDescent="0.25">
      <c r="A144">
        <v>50</v>
      </c>
      <c r="B144">
        <v>1000</v>
      </c>
      <c r="C144">
        <v>7.8964999999999996</v>
      </c>
    </row>
    <row r="145" spans="1:3" x14ac:dyDescent="0.25">
      <c r="A145">
        <v>50</v>
      </c>
      <c r="B145">
        <v>1000</v>
      </c>
      <c r="C145">
        <v>7.9304990000000002</v>
      </c>
    </row>
    <row r="146" spans="1:3" x14ac:dyDescent="0.25">
      <c r="A146">
        <v>50</v>
      </c>
      <c r="B146">
        <v>1000</v>
      </c>
      <c r="C146">
        <v>7.9154999999999998</v>
      </c>
    </row>
    <row r="147" spans="1:3" x14ac:dyDescent="0.25">
      <c r="A147">
        <v>50</v>
      </c>
      <c r="B147">
        <v>1000</v>
      </c>
      <c r="C147">
        <v>7.9264999999999999</v>
      </c>
    </row>
    <row r="148" spans="1:3" x14ac:dyDescent="0.25">
      <c r="A148">
        <v>50</v>
      </c>
      <c r="B148">
        <v>1000</v>
      </c>
      <c r="C148">
        <v>7.9065000000000003</v>
      </c>
    </row>
    <row r="149" spans="1:3" x14ac:dyDescent="0.25">
      <c r="A149">
        <v>50</v>
      </c>
      <c r="B149">
        <v>1000</v>
      </c>
      <c r="C149">
        <v>7.9210000000000003</v>
      </c>
    </row>
    <row r="150" spans="1:3" x14ac:dyDescent="0.25">
      <c r="A150">
        <v>50</v>
      </c>
      <c r="B150">
        <v>1000</v>
      </c>
      <c r="C150">
        <v>7.9344989999999997</v>
      </c>
    </row>
    <row r="151" spans="1:3" x14ac:dyDescent="0.25">
      <c r="A151">
        <v>50</v>
      </c>
      <c r="B151">
        <v>1000</v>
      </c>
      <c r="C151">
        <v>7.9060009999999998</v>
      </c>
    </row>
    <row r="152" spans="1:3" x14ac:dyDescent="0.25">
      <c r="A152">
        <v>100</v>
      </c>
      <c r="B152">
        <v>1000</v>
      </c>
      <c r="C152">
        <v>64.778000000000006</v>
      </c>
    </row>
    <row r="153" spans="1:3" x14ac:dyDescent="0.25">
      <c r="A153">
        <v>100</v>
      </c>
      <c r="B153">
        <v>1000</v>
      </c>
      <c r="C153">
        <v>64.191498999999993</v>
      </c>
    </row>
    <row r="154" spans="1:3" x14ac:dyDescent="0.25">
      <c r="A154">
        <v>100</v>
      </c>
      <c r="B154">
        <v>1000</v>
      </c>
      <c r="C154">
        <v>64.480498999999995</v>
      </c>
    </row>
    <row r="155" spans="1:3" x14ac:dyDescent="0.25">
      <c r="A155">
        <v>100</v>
      </c>
      <c r="B155">
        <v>1000</v>
      </c>
      <c r="C155">
        <v>64.585499999999996</v>
      </c>
    </row>
    <row r="156" spans="1:3" x14ac:dyDescent="0.25">
      <c r="A156">
        <v>100</v>
      </c>
      <c r="B156">
        <v>1000</v>
      </c>
      <c r="C156">
        <v>65.063998999999995</v>
      </c>
    </row>
    <row r="157" spans="1:3" x14ac:dyDescent="0.25">
      <c r="A157">
        <v>100</v>
      </c>
      <c r="B157">
        <v>1000</v>
      </c>
      <c r="C157">
        <v>64.979001999999994</v>
      </c>
    </row>
    <row r="158" spans="1:3" x14ac:dyDescent="0.25">
      <c r="A158">
        <v>100</v>
      </c>
      <c r="B158">
        <v>1000</v>
      </c>
      <c r="C158">
        <v>64.453999999999994</v>
      </c>
    </row>
    <row r="159" spans="1:3" x14ac:dyDescent="0.25">
      <c r="A159">
        <v>100</v>
      </c>
      <c r="B159">
        <v>1000</v>
      </c>
      <c r="C159">
        <v>65.033501000000001</v>
      </c>
    </row>
    <row r="160" spans="1:3" x14ac:dyDescent="0.25">
      <c r="A160">
        <v>100</v>
      </c>
      <c r="B160">
        <v>1000</v>
      </c>
      <c r="C160">
        <v>64.744500000000002</v>
      </c>
    </row>
    <row r="161" spans="1:3" x14ac:dyDescent="0.25">
      <c r="A161">
        <v>100</v>
      </c>
      <c r="B161">
        <v>1000</v>
      </c>
      <c r="C161">
        <v>64.611501000000004</v>
      </c>
    </row>
    <row r="162" spans="1:3" x14ac:dyDescent="0.25">
      <c r="A162">
        <v>100</v>
      </c>
      <c r="B162">
        <v>1000</v>
      </c>
      <c r="C162">
        <v>64.536998999999994</v>
      </c>
    </row>
    <row r="163" spans="1:3" x14ac:dyDescent="0.25">
      <c r="A163">
        <v>100</v>
      </c>
      <c r="B163">
        <v>1000</v>
      </c>
      <c r="C163">
        <v>65.106001000000006</v>
      </c>
    </row>
    <row r="164" spans="1:3" x14ac:dyDescent="0.25">
      <c r="A164">
        <v>100</v>
      </c>
      <c r="B164">
        <v>1000</v>
      </c>
      <c r="C164">
        <v>64.643000000000001</v>
      </c>
    </row>
    <row r="165" spans="1:3" x14ac:dyDescent="0.25">
      <c r="A165">
        <v>100</v>
      </c>
      <c r="B165">
        <v>1000</v>
      </c>
      <c r="C165">
        <v>64.902000000000001</v>
      </c>
    </row>
    <row r="166" spans="1:3" x14ac:dyDescent="0.25">
      <c r="A166">
        <v>100</v>
      </c>
      <c r="B166">
        <v>1000</v>
      </c>
      <c r="C166">
        <v>64.718999999999994</v>
      </c>
    </row>
    <row r="167" spans="1:3" x14ac:dyDescent="0.25">
      <c r="A167">
        <v>100</v>
      </c>
      <c r="B167">
        <v>1000</v>
      </c>
      <c r="C167">
        <v>65.088999000000001</v>
      </c>
    </row>
    <row r="168" spans="1:3" x14ac:dyDescent="0.25">
      <c r="A168">
        <v>100</v>
      </c>
      <c r="B168">
        <v>1000</v>
      </c>
      <c r="C168">
        <v>64.872500000000002</v>
      </c>
    </row>
    <row r="169" spans="1:3" x14ac:dyDescent="0.25">
      <c r="A169">
        <v>100</v>
      </c>
      <c r="B169">
        <v>1000</v>
      </c>
      <c r="C169">
        <v>64.747</v>
      </c>
    </row>
    <row r="170" spans="1:3" x14ac:dyDescent="0.25">
      <c r="A170">
        <v>100</v>
      </c>
      <c r="B170">
        <v>1000</v>
      </c>
      <c r="C170">
        <v>64.802499999999995</v>
      </c>
    </row>
    <row r="171" spans="1:3" x14ac:dyDescent="0.25">
      <c r="A171">
        <v>100</v>
      </c>
      <c r="B171">
        <v>1000</v>
      </c>
      <c r="C171">
        <v>64.780000999999999</v>
      </c>
    </row>
    <row r="172" spans="1:3" x14ac:dyDescent="0.25">
      <c r="A172">
        <v>100</v>
      </c>
      <c r="B172">
        <v>1000</v>
      </c>
      <c r="C172">
        <v>64.575389000000001</v>
      </c>
    </row>
    <row r="173" spans="1:3" x14ac:dyDescent="0.25">
      <c r="A173">
        <v>100</v>
      </c>
      <c r="B173">
        <v>1000</v>
      </c>
      <c r="C173">
        <v>65.009998999999993</v>
      </c>
    </row>
    <row r="174" spans="1:3" x14ac:dyDescent="0.25">
      <c r="A174">
        <v>100</v>
      </c>
      <c r="B174">
        <v>1000</v>
      </c>
      <c r="C174">
        <v>64.933999999999997</v>
      </c>
    </row>
    <row r="175" spans="1:3" x14ac:dyDescent="0.25">
      <c r="A175">
        <v>100</v>
      </c>
      <c r="B175">
        <v>1000</v>
      </c>
      <c r="C175">
        <v>65.137000999999998</v>
      </c>
    </row>
    <row r="176" spans="1:3" x14ac:dyDescent="0.25">
      <c r="A176">
        <v>100</v>
      </c>
      <c r="B176">
        <v>1000</v>
      </c>
      <c r="C176">
        <v>65.077500999999998</v>
      </c>
    </row>
    <row r="177" spans="1:3" x14ac:dyDescent="0.25">
      <c r="A177">
        <v>100</v>
      </c>
      <c r="B177">
        <v>1000</v>
      </c>
      <c r="C177">
        <v>65.031001000000003</v>
      </c>
    </row>
    <row r="178" spans="1:3" x14ac:dyDescent="0.25">
      <c r="A178">
        <v>100</v>
      </c>
      <c r="B178">
        <v>1000</v>
      </c>
      <c r="C178">
        <v>65.195498999999998</v>
      </c>
    </row>
    <row r="179" spans="1:3" x14ac:dyDescent="0.25">
      <c r="A179">
        <v>100</v>
      </c>
      <c r="B179">
        <v>1000</v>
      </c>
      <c r="C179">
        <v>65.391999999999996</v>
      </c>
    </row>
    <row r="180" spans="1:3" x14ac:dyDescent="0.25">
      <c r="A180">
        <v>100</v>
      </c>
      <c r="B180">
        <v>1000</v>
      </c>
      <c r="C180">
        <v>65.279000999999994</v>
      </c>
    </row>
    <row r="181" spans="1:3" x14ac:dyDescent="0.25">
      <c r="A181">
        <v>100</v>
      </c>
      <c r="B181">
        <v>1000</v>
      </c>
      <c r="C181">
        <v>65.1905</v>
      </c>
    </row>
    <row r="182" spans="1:3" x14ac:dyDescent="0.25">
      <c r="A182">
        <v>200</v>
      </c>
      <c r="B182">
        <v>1000</v>
      </c>
      <c r="C182">
        <v>546.596</v>
      </c>
    </row>
    <row r="183" spans="1:3" x14ac:dyDescent="0.25">
      <c r="A183">
        <v>200</v>
      </c>
      <c r="B183">
        <v>1000</v>
      </c>
      <c r="C183">
        <v>515.48300099999994</v>
      </c>
    </row>
    <row r="184" spans="1:3" x14ac:dyDescent="0.25">
      <c r="A184">
        <v>200</v>
      </c>
      <c r="B184">
        <v>1000</v>
      </c>
      <c r="C184">
        <v>513.31600100000003</v>
      </c>
    </row>
    <row r="185" spans="1:3" x14ac:dyDescent="0.25">
      <c r="A185">
        <v>200</v>
      </c>
      <c r="B185">
        <v>1000</v>
      </c>
      <c r="C185">
        <v>548.73350000000005</v>
      </c>
    </row>
    <row r="186" spans="1:3" x14ac:dyDescent="0.25">
      <c r="A186">
        <v>200</v>
      </c>
      <c r="B186">
        <v>1000</v>
      </c>
      <c r="C186">
        <v>518.63550099999998</v>
      </c>
    </row>
    <row r="187" spans="1:3" x14ac:dyDescent="0.25">
      <c r="A187">
        <v>200</v>
      </c>
      <c r="B187">
        <v>1000</v>
      </c>
      <c r="C187">
        <v>527.03400099999999</v>
      </c>
    </row>
    <row r="188" spans="1:3" x14ac:dyDescent="0.25">
      <c r="A188">
        <v>200</v>
      </c>
      <c r="B188">
        <v>1000</v>
      </c>
      <c r="C188">
        <v>520.00450000000001</v>
      </c>
    </row>
    <row r="189" spans="1:3" x14ac:dyDescent="0.25">
      <c r="A189">
        <v>200</v>
      </c>
      <c r="B189">
        <v>1000</v>
      </c>
      <c r="C189">
        <v>526.88100099999997</v>
      </c>
    </row>
    <row r="190" spans="1:3" x14ac:dyDescent="0.25">
      <c r="A190">
        <v>200</v>
      </c>
      <c r="B190">
        <v>1000</v>
      </c>
      <c r="C190">
        <v>528.75350100000003</v>
      </c>
    </row>
    <row r="191" spans="1:3" x14ac:dyDescent="0.25">
      <c r="A191">
        <v>200</v>
      </c>
      <c r="B191">
        <v>1000</v>
      </c>
      <c r="C191">
        <v>518.86400000000003</v>
      </c>
    </row>
    <row r="192" spans="1:3" x14ac:dyDescent="0.25">
      <c r="A192">
        <v>200</v>
      </c>
      <c r="B192">
        <v>1000</v>
      </c>
      <c r="C192">
        <v>528.97700099999997</v>
      </c>
    </row>
    <row r="193" spans="1:3" x14ac:dyDescent="0.25">
      <c r="A193">
        <v>200</v>
      </c>
      <c r="B193">
        <v>1000</v>
      </c>
      <c r="C193">
        <v>527.41750100000002</v>
      </c>
    </row>
    <row r="194" spans="1:3" x14ac:dyDescent="0.25">
      <c r="A194">
        <v>200</v>
      </c>
      <c r="B194">
        <v>1000</v>
      </c>
      <c r="C194">
        <v>521.57299999999998</v>
      </c>
    </row>
    <row r="195" spans="1:3" x14ac:dyDescent="0.25">
      <c r="A195">
        <v>200</v>
      </c>
      <c r="B195">
        <v>1000</v>
      </c>
      <c r="C195">
        <v>529.67650200000003</v>
      </c>
    </row>
    <row r="196" spans="1:3" x14ac:dyDescent="0.25">
      <c r="A196">
        <v>200</v>
      </c>
      <c r="B196">
        <v>1000</v>
      </c>
      <c r="C196">
        <v>525.15250000000003</v>
      </c>
    </row>
    <row r="197" spans="1:3" x14ac:dyDescent="0.25">
      <c r="A197">
        <v>200</v>
      </c>
      <c r="B197">
        <v>1000</v>
      </c>
      <c r="C197">
        <v>523.35350000000005</v>
      </c>
    </row>
    <row r="198" spans="1:3" x14ac:dyDescent="0.25">
      <c r="A198">
        <v>200</v>
      </c>
      <c r="B198">
        <v>1000</v>
      </c>
      <c r="C198">
        <v>529.43649900000003</v>
      </c>
    </row>
    <row r="199" spans="1:3" x14ac:dyDescent="0.25">
      <c r="A199">
        <v>200</v>
      </c>
      <c r="B199">
        <v>1000</v>
      </c>
      <c r="C199">
        <v>523.668002</v>
      </c>
    </row>
    <row r="200" spans="1:3" x14ac:dyDescent="0.25">
      <c r="A200">
        <v>200</v>
      </c>
      <c r="B200">
        <v>1000</v>
      </c>
      <c r="C200">
        <v>521.40800000000002</v>
      </c>
    </row>
    <row r="201" spans="1:3" x14ac:dyDescent="0.25">
      <c r="A201">
        <v>200</v>
      </c>
      <c r="B201">
        <v>1000</v>
      </c>
      <c r="C201">
        <v>525.84700099999998</v>
      </c>
    </row>
    <row r="202" spans="1:3" x14ac:dyDescent="0.25">
      <c r="A202">
        <v>200</v>
      </c>
      <c r="B202">
        <v>1000</v>
      </c>
      <c r="C202">
        <v>525.92350099999999</v>
      </c>
    </row>
    <row r="203" spans="1:3" x14ac:dyDescent="0.25">
      <c r="A203">
        <v>200</v>
      </c>
      <c r="B203">
        <v>1000</v>
      </c>
      <c r="C203">
        <v>523.28049999999996</v>
      </c>
    </row>
    <row r="204" spans="1:3" x14ac:dyDescent="0.25">
      <c r="A204">
        <v>200</v>
      </c>
      <c r="B204">
        <v>1000</v>
      </c>
      <c r="C204">
        <v>526.55600200000003</v>
      </c>
    </row>
    <row r="205" spans="1:3" x14ac:dyDescent="0.25">
      <c r="A205">
        <v>200</v>
      </c>
      <c r="B205">
        <v>1000</v>
      </c>
      <c r="C205">
        <v>530.54199800000004</v>
      </c>
    </row>
    <row r="206" spans="1:3" x14ac:dyDescent="0.25">
      <c r="A206">
        <v>200</v>
      </c>
      <c r="B206">
        <v>1000</v>
      </c>
      <c r="C206">
        <v>521.23400100000003</v>
      </c>
    </row>
    <row r="207" spans="1:3" x14ac:dyDescent="0.25">
      <c r="A207">
        <v>200</v>
      </c>
      <c r="B207">
        <v>1000</v>
      </c>
      <c r="C207">
        <v>530.61149999999998</v>
      </c>
    </row>
    <row r="208" spans="1:3" x14ac:dyDescent="0.25">
      <c r="A208">
        <v>200</v>
      </c>
      <c r="B208">
        <v>1000</v>
      </c>
      <c r="C208">
        <v>532.00400000000002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3576-B499-42A1-A04C-205265C7AC86}">
  <dimension ref="A1:AE19"/>
  <sheetViews>
    <sheetView workbookViewId="0">
      <selection sqref="A1:B1"/>
    </sheetView>
  </sheetViews>
  <sheetFormatPr defaultRowHeight="15" x14ac:dyDescent="0.25"/>
  <sheetData>
    <row r="1" spans="1:31" x14ac:dyDescent="0.25">
      <c r="A1" cm="1">
        <f t="array" ref="A1:A19">_xlfn.UNIQUE(python_raw_power[Power])</f>
        <v>100</v>
      </c>
      <c r="B1" cm="1">
        <f t="array" ref="B1:AE1">TRANSPOSE(_xlfn._xlws.FILTER(python_raw_power[[Time (Seconds)]:[Time (Seconds)]], python_raw_power[[Power]:[Power]]=A1))</f>
        <v>0.80649999999999999</v>
      </c>
      <c r="C1">
        <v>0.79500000000000004</v>
      </c>
      <c r="D1">
        <v>0.79099900000000001</v>
      </c>
      <c r="E1">
        <v>0.78800000000000003</v>
      </c>
      <c r="F1">
        <v>0.80449899999999996</v>
      </c>
      <c r="G1">
        <v>0.8</v>
      </c>
      <c r="H1">
        <v>0.81049800000000005</v>
      </c>
      <c r="I1">
        <v>0.80399799999999999</v>
      </c>
      <c r="J1">
        <v>0.79049999999999998</v>
      </c>
      <c r="K1">
        <v>0.86250000000000004</v>
      </c>
      <c r="L1">
        <v>0.80099900000000002</v>
      </c>
      <c r="M1">
        <v>0.80549899999999997</v>
      </c>
      <c r="N1">
        <v>0.79149999999999998</v>
      </c>
      <c r="O1">
        <v>0.80149999999999999</v>
      </c>
      <c r="P1">
        <v>0.80500099999999997</v>
      </c>
      <c r="Q1">
        <v>0.80649800000000005</v>
      </c>
      <c r="R1">
        <v>0.82350000000000001</v>
      </c>
      <c r="S1">
        <v>0.848499</v>
      </c>
      <c r="T1">
        <v>0.81849799999999995</v>
      </c>
      <c r="U1">
        <v>0.85549699999999995</v>
      </c>
      <c r="V1">
        <v>0.83049899999999999</v>
      </c>
      <c r="W1">
        <v>0.82799900000000004</v>
      </c>
      <c r="X1">
        <v>0.81950000000000001</v>
      </c>
      <c r="Y1">
        <v>0.82449499999999998</v>
      </c>
      <c r="Z1">
        <v>0.83799900000000005</v>
      </c>
      <c r="AA1">
        <v>0.83949799999999997</v>
      </c>
      <c r="AB1">
        <v>0.83449600000000002</v>
      </c>
      <c r="AC1">
        <v>0.82099999999999995</v>
      </c>
      <c r="AD1">
        <v>0.82600300000000004</v>
      </c>
      <c r="AE1">
        <v>0.842499</v>
      </c>
    </row>
    <row r="2" spans="1:31" x14ac:dyDescent="0.25">
      <c r="A2">
        <v>200</v>
      </c>
      <c r="B2" cm="1">
        <f t="array" ref="B2:AE2">TRANSPOSE(_xlfn._xlws.FILTER(python_raw_power[[Time (Seconds)]:[Time (Seconds)]], python_raw_power[[Power]:[Power]]=A2))</f>
        <v>1.6809989999999999</v>
      </c>
      <c r="C2">
        <v>1.639</v>
      </c>
      <c r="D2">
        <v>1.680998</v>
      </c>
      <c r="E2">
        <v>1.66</v>
      </c>
      <c r="F2">
        <v>1.655999</v>
      </c>
      <c r="G2">
        <v>1.6789989999999999</v>
      </c>
      <c r="H2">
        <v>1.672498</v>
      </c>
      <c r="I2">
        <v>1.645499</v>
      </c>
      <c r="J2">
        <v>1.671997</v>
      </c>
      <c r="K2">
        <v>1.6289960000000001</v>
      </c>
      <c r="L2">
        <v>1.6189990000000001</v>
      </c>
      <c r="M2">
        <v>1.643999</v>
      </c>
      <c r="N2">
        <v>1.6395010000000001</v>
      </c>
      <c r="O2">
        <v>1.682985</v>
      </c>
      <c r="P2">
        <v>1.627</v>
      </c>
      <c r="Q2">
        <v>1.5735030000000001</v>
      </c>
      <c r="R2">
        <v>1.5724990000000001</v>
      </c>
      <c r="S2">
        <v>1.5794999999999999</v>
      </c>
      <c r="T2">
        <v>1.5954980000000001</v>
      </c>
      <c r="U2">
        <v>1.5919989999999999</v>
      </c>
      <c r="V2">
        <v>1.5845</v>
      </c>
      <c r="W2">
        <v>1.6009979999999999</v>
      </c>
      <c r="X2">
        <v>1.5885</v>
      </c>
      <c r="Y2">
        <v>1.5965020000000001</v>
      </c>
      <c r="Z2">
        <v>1.5934969999999999</v>
      </c>
      <c r="AA2">
        <v>1.589</v>
      </c>
      <c r="AB2">
        <v>1.573</v>
      </c>
      <c r="AC2">
        <v>1.5705009999999999</v>
      </c>
      <c r="AD2">
        <v>1.5659989999999999</v>
      </c>
      <c r="AE2">
        <v>1.5834999999999999</v>
      </c>
    </row>
    <row r="3" spans="1:31" x14ac:dyDescent="0.25">
      <c r="A3">
        <v>300</v>
      </c>
      <c r="B3" cm="1">
        <f t="array" ref="B3:AE3">TRANSPOSE(_xlfn._xlws.FILTER(python_raw_power[[Time (Seconds)]:[Time (Seconds)]], python_raw_power[[Power]:[Power]]=A3))</f>
        <v>2.3980000000000001</v>
      </c>
      <c r="C3">
        <v>2.4015</v>
      </c>
      <c r="D3">
        <v>2.4034990000000001</v>
      </c>
      <c r="E3">
        <v>2.3864999999999998</v>
      </c>
      <c r="F3">
        <v>2.4319999999999999</v>
      </c>
      <c r="G3">
        <v>2.388001</v>
      </c>
      <c r="H3">
        <v>2.375</v>
      </c>
      <c r="I3">
        <v>2.3770009999999999</v>
      </c>
      <c r="J3">
        <v>2.3975</v>
      </c>
      <c r="K3">
        <v>2.391499</v>
      </c>
      <c r="L3">
        <v>2.3845000000000001</v>
      </c>
      <c r="M3">
        <v>2.5265</v>
      </c>
      <c r="N3">
        <v>2.383</v>
      </c>
      <c r="O3">
        <v>2.3664999999999998</v>
      </c>
      <c r="P3">
        <v>2.395499</v>
      </c>
      <c r="Q3">
        <v>2.3730000000000002</v>
      </c>
      <c r="R3">
        <v>2.3979970000000002</v>
      </c>
      <c r="S3">
        <v>2.3809990000000001</v>
      </c>
      <c r="T3">
        <v>2.4114960000000001</v>
      </c>
      <c r="U3">
        <v>2.3804989999999999</v>
      </c>
      <c r="V3">
        <v>2.4355020000000001</v>
      </c>
      <c r="W3">
        <v>2.3940000000000001</v>
      </c>
      <c r="X3">
        <v>2.3584999999999998</v>
      </c>
      <c r="Y3">
        <v>2.3849999999999998</v>
      </c>
      <c r="Z3">
        <v>2.383499</v>
      </c>
      <c r="AA3">
        <v>2.387499</v>
      </c>
      <c r="AB3">
        <v>2.3644989999999999</v>
      </c>
      <c r="AC3">
        <v>2.3669989999999999</v>
      </c>
      <c r="AD3">
        <v>2.3464999999999998</v>
      </c>
      <c r="AE3">
        <v>2.3710079999999998</v>
      </c>
    </row>
    <row r="4" spans="1:31" x14ac:dyDescent="0.25">
      <c r="A4">
        <v>400</v>
      </c>
      <c r="B4" cm="1">
        <f t="array" ref="B4:AE4">TRANSPOSE(_xlfn._xlws.FILTER(python_raw_power[[Time (Seconds)]:[Time (Seconds)]], python_raw_power[[Power]:[Power]]=A4))</f>
        <v>3.170499</v>
      </c>
      <c r="C4">
        <v>3.1905000000000001</v>
      </c>
      <c r="D4">
        <v>3.198499</v>
      </c>
      <c r="E4">
        <v>3.2029999999999998</v>
      </c>
      <c r="F4">
        <v>3.1609989999999999</v>
      </c>
      <c r="G4">
        <v>3.1665019999999999</v>
      </c>
      <c r="H4">
        <v>3.2034989999999999</v>
      </c>
      <c r="I4">
        <v>3.2149990000000002</v>
      </c>
      <c r="J4">
        <v>3.2225030000000001</v>
      </c>
      <c r="K4">
        <v>3.2250000000000001</v>
      </c>
      <c r="L4">
        <v>3.1695000000000002</v>
      </c>
      <c r="M4">
        <v>3.2284999999999999</v>
      </c>
      <c r="N4">
        <v>3.195999</v>
      </c>
      <c r="O4">
        <v>3.258</v>
      </c>
      <c r="P4">
        <v>3.691999</v>
      </c>
      <c r="Q4">
        <v>3.2080009999999999</v>
      </c>
      <c r="R4">
        <v>3.1834980000000002</v>
      </c>
      <c r="S4">
        <v>3.183999</v>
      </c>
      <c r="T4">
        <v>3.2305000000000001</v>
      </c>
      <c r="U4">
        <v>3.2029999999999998</v>
      </c>
      <c r="V4">
        <v>3.2134999999999998</v>
      </c>
      <c r="W4">
        <v>3.2014999999999998</v>
      </c>
      <c r="X4">
        <v>3.187001</v>
      </c>
      <c r="Y4">
        <v>3.221924</v>
      </c>
      <c r="Z4">
        <v>3.1864979999999998</v>
      </c>
      <c r="AA4">
        <v>3.190499</v>
      </c>
      <c r="AB4">
        <v>3.2209989999999999</v>
      </c>
      <c r="AC4">
        <v>3.2154989999999999</v>
      </c>
      <c r="AD4">
        <v>3.1804990000000002</v>
      </c>
      <c r="AE4">
        <v>3.2020019999999998</v>
      </c>
    </row>
    <row r="5" spans="1:31" x14ac:dyDescent="0.25">
      <c r="A5">
        <v>500</v>
      </c>
      <c r="B5" cm="1">
        <f t="array" ref="B5:AE5">TRANSPOSE(_xlfn._xlws.FILTER(python_raw_power[[Time (Seconds)]:[Time (Seconds)]], python_raw_power[[Power]:[Power]]=A5))</f>
        <v>3.9754999999999998</v>
      </c>
      <c r="C5">
        <v>3.9719989999999998</v>
      </c>
      <c r="D5">
        <v>4.0009949999999996</v>
      </c>
      <c r="E5">
        <v>4.0094989999999999</v>
      </c>
      <c r="F5">
        <v>3.96</v>
      </c>
      <c r="G5">
        <v>4.005001</v>
      </c>
      <c r="H5">
        <v>3.9939990000000001</v>
      </c>
      <c r="I5">
        <v>4.0069990000000004</v>
      </c>
      <c r="J5">
        <v>4.008502</v>
      </c>
      <c r="K5">
        <v>4.0345009999999997</v>
      </c>
      <c r="L5">
        <v>3.9889999999999999</v>
      </c>
      <c r="M5">
        <v>4.0194979999999996</v>
      </c>
      <c r="N5">
        <v>4.0034979999999996</v>
      </c>
      <c r="O5">
        <v>4.0179999999999998</v>
      </c>
      <c r="P5">
        <v>3.998999</v>
      </c>
      <c r="Q5">
        <v>3.9859990000000001</v>
      </c>
      <c r="R5">
        <v>4.0074990000000001</v>
      </c>
      <c r="S5">
        <v>3.9904989999999998</v>
      </c>
      <c r="T5">
        <v>4.0985009999999997</v>
      </c>
      <c r="U5">
        <v>3.994999</v>
      </c>
      <c r="V5">
        <v>3.9409990000000001</v>
      </c>
      <c r="W5">
        <v>4.0194999999999999</v>
      </c>
      <c r="X5">
        <v>3.9629979999999998</v>
      </c>
      <c r="Y5">
        <v>3.980499</v>
      </c>
      <c r="Z5">
        <v>3.95</v>
      </c>
      <c r="AA5">
        <v>3.9609990000000002</v>
      </c>
      <c r="AB5">
        <v>3.9870000000000001</v>
      </c>
      <c r="AC5">
        <v>3.956</v>
      </c>
      <c r="AD5">
        <v>3.9504980000000001</v>
      </c>
      <c r="AE5">
        <v>3.993001</v>
      </c>
    </row>
    <row r="6" spans="1:31" x14ac:dyDescent="0.25">
      <c r="A6">
        <v>600</v>
      </c>
      <c r="B6" cm="1">
        <f t="array" ref="B6:AE6">TRANSPOSE(_xlfn._xlws.FILTER(python_raw_power[[Time (Seconds)]:[Time (Seconds)]], python_raw_power[[Power]:[Power]]=A6))</f>
        <v>4.7539990000000003</v>
      </c>
      <c r="C6">
        <v>4.6985000000000001</v>
      </c>
      <c r="D6">
        <v>4.6669980000000004</v>
      </c>
      <c r="E6">
        <v>4.673997</v>
      </c>
      <c r="F6">
        <v>4.6959970000000002</v>
      </c>
      <c r="G6">
        <v>4.6319970000000001</v>
      </c>
      <c r="H6">
        <v>4.7004970000000004</v>
      </c>
      <c r="I6">
        <v>4.8264990000000001</v>
      </c>
      <c r="J6">
        <v>4.8759969999999999</v>
      </c>
      <c r="K6">
        <v>4.8394979999999999</v>
      </c>
      <c r="L6">
        <v>4.8865699999999999</v>
      </c>
      <c r="M6">
        <v>4.9624329999999999</v>
      </c>
      <c r="N6">
        <v>4.8204969999999996</v>
      </c>
      <c r="O6">
        <v>4.8134969999999999</v>
      </c>
      <c r="P6">
        <v>4.8909979999999997</v>
      </c>
      <c r="Q6">
        <v>4.9279979999999997</v>
      </c>
      <c r="R6">
        <v>4.8689970000000002</v>
      </c>
      <c r="S6">
        <v>4.8679990000000002</v>
      </c>
      <c r="T6">
        <v>4.8759969999999999</v>
      </c>
      <c r="U6">
        <v>4.8739970000000001</v>
      </c>
      <c r="V6">
        <v>4.8394969999999997</v>
      </c>
      <c r="W6">
        <v>4.8194980000000003</v>
      </c>
      <c r="X6">
        <v>4.8989979999999997</v>
      </c>
      <c r="Y6">
        <v>4.8199969999999999</v>
      </c>
      <c r="Z6">
        <v>4.8569979999999999</v>
      </c>
      <c r="AA6">
        <v>4.8529989999999996</v>
      </c>
      <c r="AB6">
        <v>4.8505000000000003</v>
      </c>
      <c r="AC6">
        <v>4.8159970000000003</v>
      </c>
      <c r="AD6">
        <v>4.8525679999999998</v>
      </c>
      <c r="AE6">
        <v>4.8039969999999999</v>
      </c>
    </row>
    <row r="7" spans="1:31" x14ac:dyDescent="0.25">
      <c r="A7">
        <v>700</v>
      </c>
      <c r="B7" cm="1">
        <f t="array" ref="B7:AE7">TRANSPOSE(_xlfn._xlws.FILTER(python_raw_power[[Time (Seconds)]:[Time (Seconds)]], python_raw_power[[Power]:[Power]]=A7))</f>
        <v>5.7484999999999999</v>
      </c>
      <c r="C7">
        <v>5.6494970000000002</v>
      </c>
      <c r="D7">
        <v>5.7134989999999997</v>
      </c>
      <c r="E7">
        <v>5.7439989999999996</v>
      </c>
      <c r="F7">
        <v>5.691497</v>
      </c>
      <c r="G7">
        <v>5.6745000000000001</v>
      </c>
      <c r="H7">
        <v>5.7604980000000001</v>
      </c>
      <c r="I7">
        <v>5.433497</v>
      </c>
      <c r="J7">
        <v>5.4329980000000004</v>
      </c>
      <c r="K7">
        <v>5.425497</v>
      </c>
      <c r="L7">
        <v>5.4374989999999999</v>
      </c>
      <c r="M7">
        <v>5.4192030000000004</v>
      </c>
      <c r="N7">
        <v>5.4255000000000004</v>
      </c>
      <c r="O7">
        <v>5.4404979999999998</v>
      </c>
      <c r="P7">
        <v>5.4474970000000003</v>
      </c>
      <c r="Q7">
        <v>5.4855</v>
      </c>
      <c r="R7">
        <v>5.4794999999999998</v>
      </c>
      <c r="S7">
        <v>5.5034979999999996</v>
      </c>
      <c r="T7">
        <v>5.4500010000000003</v>
      </c>
      <c r="U7">
        <v>5.4684999999999997</v>
      </c>
      <c r="V7">
        <v>5.4734990000000003</v>
      </c>
      <c r="W7">
        <v>5.4899959999999997</v>
      </c>
      <c r="X7">
        <v>5.5389989999999996</v>
      </c>
      <c r="Y7">
        <v>5.4399980000000001</v>
      </c>
      <c r="Z7">
        <v>5.502497</v>
      </c>
      <c r="AA7">
        <v>5.4524999999999997</v>
      </c>
      <c r="AB7">
        <v>5.4554999999999998</v>
      </c>
      <c r="AC7">
        <v>5.4104989999999997</v>
      </c>
      <c r="AD7">
        <v>5.4340000000000002</v>
      </c>
      <c r="AE7">
        <v>5.4379999999999997</v>
      </c>
    </row>
    <row r="8" spans="1:31" x14ac:dyDescent="0.25">
      <c r="A8">
        <v>800</v>
      </c>
      <c r="B8" cm="1">
        <f t="array" ref="B8:AE8">TRANSPOSE(_xlfn._xlws.FILTER(python_raw_power[[Time (Seconds)]:[Time (Seconds)]], python_raw_power[[Power]:[Power]]=A8))</f>
        <v>6.2164979999999996</v>
      </c>
      <c r="C8">
        <v>6.2304909999999998</v>
      </c>
      <c r="D8">
        <v>6.2324989999999998</v>
      </c>
      <c r="E8">
        <v>6.1969979999999998</v>
      </c>
      <c r="F8">
        <v>6.2399990000000001</v>
      </c>
      <c r="G8">
        <v>6.2234999999999996</v>
      </c>
      <c r="H8">
        <v>6.2169990000000004</v>
      </c>
      <c r="I8">
        <v>6.1779979999999997</v>
      </c>
      <c r="J8">
        <v>6.182499</v>
      </c>
      <c r="K8">
        <v>6.2229989999999997</v>
      </c>
      <c r="L8">
        <v>6.2089990000000004</v>
      </c>
      <c r="M8">
        <v>6.2504989999999996</v>
      </c>
      <c r="N8">
        <v>6.2794980000000002</v>
      </c>
      <c r="O8">
        <v>6.2359989999999996</v>
      </c>
      <c r="P8">
        <v>6.2275</v>
      </c>
      <c r="Q8">
        <v>6.3144920000000004</v>
      </c>
      <c r="R8">
        <v>6.3985000000000003</v>
      </c>
      <c r="S8">
        <v>6.5614980000000003</v>
      </c>
      <c r="T8">
        <v>6.5504980000000002</v>
      </c>
      <c r="U8">
        <v>6.5059990000000001</v>
      </c>
      <c r="V8">
        <v>6.5265000000000004</v>
      </c>
      <c r="W8">
        <v>6.5099970000000003</v>
      </c>
      <c r="X8">
        <v>6.49</v>
      </c>
      <c r="Y8">
        <v>6.4304930000000002</v>
      </c>
      <c r="Z8">
        <v>6.423</v>
      </c>
      <c r="AA8">
        <v>6.4954989999999997</v>
      </c>
      <c r="AB8">
        <v>6.5900030000000003</v>
      </c>
      <c r="AC8">
        <v>6.531498</v>
      </c>
      <c r="AD8">
        <v>6.4999979999999997</v>
      </c>
      <c r="AE8">
        <v>6.4829980000000003</v>
      </c>
    </row>
    <row r="9" spans="1:31" x14ac:dyDescent="0.25">
      <c r="A9">
        <v>900</v>
      </c>
      <c r="B9" cm="1">
        <f t="array" ref="B9:AE9">TRANSPOSE(_xlfn._xlws.FILTER(python_raw_power[[Time (Seconds)]:[Time (Seconds)]], python_raw_power[[Power]:[Power]]=A9))</f>
        <v>7.2729980000000003</v>
      </c>
      <c r="C9">
        <v>7.3439990000000002</v>
      </c>
      <c r="D9">
        <v>7.2059990000000003</v>
      </c>
      <c r="E9">
        <v>7.3330000000000002</v>
      </c>
      <c r="F9">
        <v>7.2934989999999997</v>
      </c>
      <c r="G9">
        <v>7.2934989999999997</v>
      </c>
      <c r="H9">
        <v>7.4134989999999998</v>
      </c>
      <c r="I9">
        <v>7.3239970000000003</v>
      </c>
      <c r="J9">
        <v>7.2594989999999999</v>
      </c>
      <c r="K9">
        <v>7.3324990000000003</v>
      </c>
      <c r="L9">
        <v>7.3445</v>
      </c>
      <c r="M9">
        <v>7.3044989999999999</v>
      </c>
      <c r="N9">
        <v>7.3394979999999999</v>
      </c>
      <c r="O9">
        <v>7.3129989999999996</v>
      </c>
      <c r="P9">
        <v>7.3054990000000002</v>
      </c>
      <c r="Q9">
        <v>7.323499</v>
      </c>
      <c r="R9">
        <v>7.3249979999999999</v>
      </c>
      <c r="S9">
        <v>7.2209969999999997</v>
      </c>
      <c r="T9">
        <v>7.3105010000000004</v>
      </c>
      <c r="U9">
        <v>7.2649999999999997</v>
      </c>
      <c r="V9">
        <v>7.3365</v>
      </c>
      <c r="W9">
        <v>7.307499</v>
      </c>
      <c r="X9">
        <v>7.3284979999999997</v>
      </c>
      <c r="Y9">
        <v>7.2619999999999996</v>
      </c>
      <c r="Z9">
        <v>7.3815</v>
      </c>
      <c r="AA9">
        <v>7.2815000000000003</v>
      </c>
      <c r="AB9">
        <v>7.2850000000000001</v>
      </c>
      <c r="AC9">
        <v>7.3365</v>
      </c>
      <c r="AD9">
        <v>7.2749990000000002</v>
      </c>
      <c r="AE9">
        <v>7.2724989999999998</v>
      </c>
    </row>
    <row r="10" spans="1:31" x14ac:dyDescent="0.25">
      <c r="A10">
        <v>1000</v>
      </c>
      <c r="B10" cm="1">
        <f t="array" ref="B10:AE10">TRANSPOSE(_xlfn._xlws.FILTER(python_raw_power[[Time (Seconds)]:[Time (Seconds)]], python_raw_power[[Power]:[Power]]=A10))</f>
        <v>8.0624990000000007</v>
      </c>
      <c r="C10">
        <v>8.0564990000000005</v>
      </c>
      <c r="D10">
        <v>8.0724990000000005</v>
      </c>
      <c r="E10">
        <v>8.0824990000000003</v>
      </c>
      <c r="F10">
        <v>8.1184989999999999</v>
      </c>
      <c r="G10">
        <v>8.0054990000000004</v>
      </c>
      <c r="H10">
        <v>8.1479990000000004</v>
      </c>
      <c r="I10">
        <v>8.0584989999999994</v>
      </c>
      <c r="J10">
        <v>8.1234990000000007</v>
      </c>
      <c r="K10">
        <v>8.1195000000000004</v>
      </c>
      <c r="L10">
        <v>8.0509989999999991</v>
      </c>
      <c r="M10">
        <v>8.1099990000000002</v>
      </c>
      <c r="N10">
        <v>8.1819989999999994</v>
      </c>
      <c r="O10">
        <v>8.1504989999999999</v>
      </c>
      <c r="P10">
        <v>8.2154989999999994</v>
      </c>
      <c r="Q10">
        <v>8.0920000000000005</v>
      </c>
      <c r="R10">
        <v>8.1254980000000003</v>
      </c>
      <c r="S10">
        <v>8.0949989999999996</v>
      </c>
      <c r="T10">
        <v>8.1124989999999997</v>
      </c>
      <c r="U10">
        <v>8.1649989999999999</v>
      </c>
      <c r="V10">
        <v>8.1114990000000002</v>
      </c>
      <c r="W10">
        <v>8.1119990000000008</v>
      </c>
      <c r="X10">
        <v>8.1265009999999993</v>
      </c>
      <c r="Y10">
        <v>8.0434979999999996</v>
      </c>
      <c r="Z10">
        <v>8.1095000000000006</v>
      </c>
      <c r="AA10">
        <v>8.0394989999999993</v>
      </c>
      <c r="AB10">
        <v>8.1310020000000005</v>
      </c>
      <c r="AC10">
        <v>7.8889990000000001</v>
      </c>
      <c r="AD10">
        <v>7.8414960000000002</v>
      </c>
      <c r="AE10">
        <v>7.9385000000000003</v>
      </c>
    </row>
    <row r="11" spans="1:31" x14ac:dyDescent="0.25">
      <c r="A11">
        <v>2000</v>
      </c>
      <c r="B11" cm="1">
        <f t="array" ref="B11:AE11">TRANSPOSE(_xlfn._xlws.FILTER(python_raw_power[[Time (Seconds)]:[Time (Seconds)]], python_raw_power[[Power]:[Power]]=A11))</f>
        <v>15.597999</v>
      </c>
      <c r="C11">
        <v>15.971499</v>
      </c>
      <c r="D11">
        <v>16.155498999999999</v>
      </c>
      <c r="E11">
        <v>16.138498999999999</v>
      </c>
      <c r="F11">
        <v>16.205998000000001</v>
      </c>
      <c r="G11">
        <v>16.358498999999998</v>
      </c>
      <c r="H11">
        <v>16.22</v>
      </c>
      <c r="I11">
        <v>16.153499</v>
      </c>
      <c r="J11">
        <v>16.205500000000001</v>
      </c>
      <c r="K11">
        <v>16.227499999999999</v>
      </c>
      <c r="L11">
        <v>16.316500999999999</v>
      </c>
      <c r="M11">
        <v>16.322500999999999</v>
      </c>
      <c r="N11">
        <v>16.348998000000002</v>
      </c>
      <c r="O11">
        <v>16.373498000000001</v>
      </c>
      <c r="P11">
        <v>16.540500000000002</v>
      </c>
      <c r="Q11">
        <v>16.425501000000001</v>
      </c>
      <c r="R11">
        <v>16.515000000000001</v>
      </c>
      <c r="S11">
        <v>16.432998000000001</v>
      </c>
      <c r="T11">
        <v>16.420500000000001</v>
      </c>
      <c r="U11">
        <v>16.495999000000001</v>
      </c>
      <c r="V11">
        <v>16.550001000000002</v>
      </c>
      <c r="W11">
        <v>16.559569</v>
      </c>
      <c r="X11">
        <v>16.428428</v>
      </c>
      <c r="Y11">
        <v>16.241</v>
      </c>
      <c r="Z11">
        <v>16.3125</v>
      </c>
      <c r="AA11">
        <v>16.063500000000001</v>
      </c>
      <c r="AB11">
        <v>16.310998999999999</v>
      </c>
      <c r="AC11">
        <v>16.3245</v>
      </c>
      <c r="AD11">
        <v>16.207999999999998</v>
      </c>
      <c r="AE11">
        <v>16.278499</v>
      </c>
    </row>
    <row r="12" spans="1:31" x14ac:dyDescent="0.25">
      <c r="A12">
        <v>3000</v>
      </c>
      <c r="B12" cm="1">
        <f t="array" ref="B12:AE12">TRANSPOSE(_xlfn._xlws.FILTER(python_raw_power[[Time (Seconds)]:[Time (Seconds)]], python_raw_power[[Power]:[Power]]=A12))</f>
        <v>24.438998999999999</v>
      </c>
      <c r="C12">
        <v>24.523</v>
      </c>
      <c r="D12">
        <v>24.624500999999999</v>
      </c>
      <c r="E12">
        <v>24.499998999999999</v>
      </c>
      <c r="F12">
        <v>24.373000000000001</v>
      </c>
      <c r="G12">
        <v>24.602499000000002</v>
      </c>
      <c r="H12">
        <v>24.855498999999998</v>
      </c>
      <c r="I12">
        <v>24.542497999999998</v>
      </c>
      <c r="J12">
        <v>24.482503000000001</v>
      </c>
      <c r="K12">
        <v>24.516497999999999</v>
      </c>
      <c r="L12">
        <v>24.376000000000001</v>
      </c>
      <c r="M12">
        <v>24.238</v>
      </c>
      <c r="N12">
        <v>23.619997000000001</v>
      </c>
      <c r="O12">
        <v>23.722999999999999</v>
      </c>
      <c r="P12">
        <v>23.447499000000001</v>
      </c>
      <c r="Q12">
        <v>23.556495000000002</v>
      </c>
      <c r="R12">
        <v>23.693999999999999</v>
      </c>
      <c r="S12">
        <v>23.878204</v>
      </c>
      <c r="T12">
        <v>23.453498</v>
      </c>
      <c r="U12">
        <v>23.324498999999999</v>
      </c>
      <c r="V12">
        <v>23.555996</v>
      </c>
      <c r="W12">
        <v>23.4285</v>
      </c>
      <c r="X12">
        <v>23.454499999999999</v>
      </c>
      <c r="Y12">
        <v>23.398498</v>
      </c>
      <c r="Z12">
        <v>23.623000000000001</v>
      </c>
      <c r="AA12">
        <v>24.2315</v>
      </c>
      <c r="AB12">
        <v>23.813998999999999</v>
      </c>
      <c r="AC12">
        <v>23.283000000000001</v>
      </c>
      <c r="AD12">
        <v>24.390996000000001</v>
      </c>
      <c r="AE12">
        <v>23.914999000000002</v>
      </c>
    </row>
    <row r="13" spans="1:31" x14ac:dyDescent="0.25">
      <c r="A13">
        <v>4000</v>
      </c>
      <c r="B13" cm="1">
        <f t="array" ref="B13:AE13">TRANSPOSE(_xlfn._xlws.FILTER(python_raw_power[[Time (Seconds)]:[Time (Seconds)]], python_raw_power[[Power]:[Power]]=A13))</f>
        <v>31.460495000000002</v>
      </c>
      <c r="C13">
        <v>31.179499</v>
      </c>
      <c r="D13">
        <v>31.327998999999998</v>
      </c>
      <c r="E13">
        <v>31.286999999999999</v>
      </c>
      <c r="F13">
        <v>31.548494999999999</v>
      </c>
      <c r="G13">
        <v>31.453999</v>
      </c>
      <c r="H13">
        <v>31.330500000000001</v>
      </c>
      <c r="I13">
        <v>31.383500999999999</v>
      </c>
      <c r="J13">
        <v>31.758994999999999</v>
      </c>
      <c r="K13">
        <v>31.326719000000001</v>
      </c>
      <c r="L13">
        <v>31.479500000000002</v>
      </c>
      <c r="M13">
        <v>31.188500000000001</v>
      </c>
      <c r="N13">
        <v>32.616</v>
      </c>
      <c r="O13">
        <v>32.594000000000001</v>
      </c>
      <c r="P13">
        <v>32.796500000000002</v>
      </c>
      <c r="Q13">
        <v>32.552</v>
      </c>
      <c r="R13">
        <v>32.840499999999999</v>
      </c>
      <c r="S13">
        <v>32.478499999999997</v>
      </c>
      <c r="T13">
        <v>32.868499999999997</v>
      </c>
      <c r="U13">
        <v>32.465499999999999</v>
      </c>
      <c r="V13">
        <v>32.8765</v>
      </c>
      <c r="W13">
        <v>32.437499000000003</v>
      </c>
      <c r="X13">
        <v>32.930999</v>
      </c>
      <c r="Y13">
        <v>32.719000000000001</v>
      </c>
      <c r="Z13">
        <v>32.398000000000003</v>
      </c>
      <c r="AA13">
        <v>32.477499999999999</v>
      </c>
      <c r="AB13">
        <v>32.627499</v>
      </c>
      <c r="AC13">
        <v>32.499999000000003</v>
      </c>
      <c r="AD13">
        <v>31.576999000000001</v>
      </c>
      <c r="AE13">
        <v>31.696000000000002</v>
      </c>
    </row>
    <row r="14" spans="1:31" x14ac:dyDescent="0.25">
      <c r="A14">
        <v>5000</v>
      </c>
      <c r="B14" cm="1">
        <f t="array" ref="B14:AE14">TRANSPOSE(_xlfn._xlws.FILTER(python_raw_power[[Time (Seconds)]:[Time (Seconds)]], python_raw_power[[Power]:[Power]]=A14))</f>
        <v>38.847000000000001</v>
      </c>
      <c r="C14">
        <v>39.225499999999997</v>
      </c>
      <c r="D14">
        <v>38.982500000000002</v>
      </c>
      <c r="E14">
        <v>38.933</v>
      </c>
      <c r="F14">
        <v>38.97</v>
      </c>
      <c r="G14">
        <v>38.9435</v>
      </c>
      <c r="H14">
        <v>38.829500000000003</v>
      </c>
      <c r="I14">
        <v>39.028497999999999</v>
      </c>
      <c r="J14">
        <v>40.520499000000001</v>
      </c>
      <c r="K14">
        <v>41.401004</v>
      </c>
      <c r="L14">
        <v>39.994999</v>
      </c>
      <c r="M14">
        <v>39.411000000000001</v>
      </c>
      <c r="N14">
        <v>38.975999999999999</v>
      </c>
      <c r="O14">
        <v>39.048000000000002</v>
      </c>
      <c r="P14">
        <v>39.164000000000001</v>
      </c>
      <c r="Q14">
        <v>39.105204000000001</v>
      </c>
      <c r="R14">
        <v>39.143994999999997</v>
      </c>
      <c r="S14">
        <v>39.371000000000002</v>
      </c>
      <c r="T14">
        <v>39.158999999999999</v>
      </c>
      <c r="U14">
        <v>39.316499999999998</v>
      </c>
      <c r="V14">
        <v>38.989998</v>
      </c>
      <c r="W14">
        <v>39.181500999999997</v>
      </c>
      <c r="X14">
        <v>39.374996000000003</v>
      </c>
      <c r="Y14">
        <v>39.303499000000002</v>
      </c>
      <c r="Z14">
        <v>39.279000000000003</v>
      </c>
      <c r="AA14">
        <v>39.552500000000002</v>
      </c>
      <c r="AB14">
        <v>39.271498999999999</v>
      </c>
      <c r="AC14">
        <v>39.664997</v>
      </c>
      <c r="AD14">
        <v>39.325996000000004</v>
      </c>
      <c r="AE14">
        <v>39.612000000000002</v>
      </c>
    </row>
    <row r="15" spans="1:31" x14ac:dyDescent="0.25">
      <c r="A15">
        <v>6000</v>
      </c>
      <c r="B15" cm="1">
        <f t="array" ref="B15:AE15">TRANSPOSE(_xlfn._xlws.FILTER(python_raw_power[[Time (Seconds)]:[Time (Seconds)]], python_raw_power[[Power]:[Power]]=A15))</f>
        <v>47.177500000000002</v>
      </c>
      <c r="C15">
        <v>47.025995999999999</v>
      </c>
      <c r="D15">
        <v>47.301498000000002</v>
      </c>
      <c r="E15">
        <v>47.072501000000003</v>
      </c>
      <c r="F15">
        <v>47.399999000000001</v>
      </c>
      <c r="G15">
        <v>47.289000000000001</v>
      </c>
      <c r="H15">
        <v>47.293996</v>
      </c>
      <c r="I15">
        <v>47.268999000000001</v>
      </c>
      <c r="J15">
        <v>47.543999999999997</v>
      </c>
      <c r="K15">
        <v>47.155498000000001</v>
      </c>
      <c r="L15">
        <v>46.998500999999997</v>
      </c>
      <c r="M15">
        <v>47.817498999999998</v>
      </c>
      <c r="N15">
        <v>47.208499000000003</v>
      </c>
      <c r="O15">
        <v>47.279499999999999</v>
      </c>
      <c r="P15">
        <v>47.687496000000003</v>
      </c>
      <c r="Q15">
        <v>47.393498999999998</v>
      </c>
      <c r="R15">
        <v>47.835500000000003</v>
      </c>
      <c r="S15">
        <v>47.551496</v>
      </c>
      <c r="T15">
        <v>47.336998999999999</v>
      </c>
      <c r="U15">
        <v>47.725999999999999</v>
      </c>
      <c r="V15">
        <v>47.288998999999997</v>
      </c>
      <c r="W15">
        <v>47.198999999999998</v>
      </c>
      <c r="X15">
        <v>47.859996000000002</v>
      </c>
      <c r="Y15">
        <v>47.480998999999997</v>
      </c>
      <c r="Z15">
        <v>47.4465</v>
      </c>
      <c r="AA15">
        <v>47.406999999999996</v>
      </c>
      <c r="AB15">
        <v>47.604999999999997</v>
      </c>
      <c r="AC15">
        <v>47.445999999999998</v>
      </c>
      <c r="AD15">
        <v>47.562998</v>
      </c>
      <c r="AE15">
        <v>47.537999999999997</v>
      </c>
    </row>
    <row r="16" spans="1:31" x14ac:dyDescent="0.25">
      <c r="A16">
        <v>7000</v>
      </c>
      <c r="B16" cm="1">
        <f t="array" ref="B16:AE16">TRANSPOSE(_xlfn._xlws.FILTER(python_raw_power[[Time (Seconds)]:[Time (Seconds)]], python_raw_power[[Power]:[Power]]=A16))</f>
        <v>55.252997000000001</v>
      </c>
      <c r="C16">
        <v>55.103997</v>
      </c>
      <c r="D16">
        <v>55.114995</v>
      </c>
      <c r="E16">
        <v>55.386499999999998</v>
      </c>
      <c r="F16">
        <v>55.213470000000001</v>
      </c>
      <c r="G16">
        <v>55.477998999999997</v>
      </c>
      <c r="H16">
        <v>55.233998999999997</v>
      </c>
      <c r="I16">
        <v>54.994999</v>
      </c>
      <c r="J16">
        <v>55.221998999999997</v>
      </c>
      <c r="K16">
        <v>55.427497000000002</v>
      </c>
      <c r="L16">
        <v>55.076000000000001</v>
      </c>
      <c r="M16">
        <v>54.975499999999997</v>
      </c>
      <c r="N16">
        <v>55.426499</v>
      </c>
      <c r="O16">
        <v>55.276499000000001</v>
      </c>
      <c r="P16">
        <v>54.989499000000002</v>
      </c>
      <c r="Q16">
        <v>55.310499</v>
      </c>
      <c r="R16">
        <v>55.184998999999998</v>
      </c>
      <c r="S16">
        <v>55.333998000000001</v>
      </c>
      <c r="T16">
        <v>55.030996999999999</v>
      </c>
      <c r="U16">
        <v>55.052996999999998</v>
      </c>
      <c r="V16">
        <v>55.626997000000003</v>
      </c>
      <c r="W16">
        <v>55.082996999999999</v>
      </c>
      <c r="X16">
        <v>55.176496</v>
      </c>
      <c r="Y16">
        <v>55.316498000000003</v>
      </c>
      <c r="Z16">
        <v>55.644499000000003</v>
      </c>
      <c r="AA16">
        <v>55.328499999999998</v>
      </c>
      <c r="AB16">
        <v>54.999997999999998</v>
      </c>
      <c r="AC16">
        <v>54.965998999999996</v>
      </c>
      <c r="AD16">
        <v>54.953000000000003</v>
      </c>
      <c r="AE16">
        <v>54.797592999999999</v>
      </c>
    </row>
    <row r="17" spans="1:31" x14ac:dyDescent="0.25">
      <c r="A17">
        <v>8000</v>
      </c>
      <c r="B17" cm="1">
        <f t="array" ref="B17:AE17">TRANSPOSE(_xlfn._xlws.FILTER(python_raw_power[[Time (Seconds)]:[Time (Seconds)]], python_raw_power[[Power]:[Power]]=A17))</f>
        <v>62.785868000000001</v>
      </c>
      <c r="C17">
        <v>62.753495999999998</v>
      </c>
      <c r="D17">
        <v>62.857996</v>
      </c>
      <c r="E17">
        <v>63.073495999999999</v>
      </c>
      <c r="F17">
        <v>63.502999000000003</v>
      </c>
      <c r="G17">
        <v>62.936998000000003</v>
      </c>
      <c r="H17">
        <v>63.246997</v>
      </c>
      <c r="I17">
        <v>63.022497999999999</v>
      </c>
      <c r="J17">
        <v>63.194499</v>
      </c>
      <c r="K17">
        <v>62.936998000000003</v>
      </c>
      <c r="L17">
        <v>63.069000000000003</v>
      </c>
      <c r="M17">
        <v>63.106999000000002</v>
      </c>
      <c r="N17">
        <v>63.273999000000003</v>
      </c>
      <c r="O17">
        <v>63.023999000000003</v>
      </c>
      <c r="P17">
        <v>63.119500000000002</v>
      </c>
      <c r="Q17">
        <v>63.195999</v>
      </c>
      <c r="R17">
        <v>63.201999000000001</v>
      </c>
      <c r="S17">
        <v>62.848998999999999</v>
      </c>
      <c r="T17">
        <v>63.141500000000001</v>
      </c>
      <c r="U17">
        <v>63.014997999999999</v>
      </c>
      <c r="V17">
        <v>63.093497999999997</v>
      </c>
      <c r="W17">
        <v>63.0625</v>
      </c>
      <c r="X17">
        <v>63.400998999999999</v>
      </c>
      <c r="Y17">
        <v>62.921500000000002</v>
      </c>
      <c r="Z17">
        <v>63.413995999999997</v>
      </c>
      <c r="AA17">
        <v>62.863999999999997</v>
      </c>
      <c r="AB17">
        <v>63.419497</v>
      </c>
      <c r="AC17">
        <v>63.021500000000003</v>
      </c>
      <c r="AD17">
        <v>62.937497</v>
      </c>
      <c r="AE17">
        <v>62.951999999999998</v>
      </c>
    </row>
    <row r="18" spans="1:31" x14ac:dyDescent="0.25">
      <c r="A18">
        <v>9000</v>
      </c>
      <c r="B18" cm="1">
        <f t="array" ref="B18:AE18">TRANSPOSE(_xlfn._xlws.FILTER(python_raw_power[[Time (Seconds)]:[Time (Seconds)]], python_raw_power[[Power]:[Power]]=A18))</f>
        <v>70.612497000000005</v>
      </c>
      <c r="C18">
        <v>70.509997999999996</v>
      </c>
      <c r="D18">
        <v>70.670997999999997</v>
      </c>
      <c r="E18">
        <v>71.532999000000004</v>
      </c>
      <c r="F18">
        <v>70.784499999999994</v>
      </c>
      <c r="G18">
        <v>70.853498999999999</v>
      </c>
      <c r="H18">
        <v>71.058499999999995</v>
      </c>
      <c r="I18">
        <v>71.342499000000004</v>
      </c>
      <c r="J18">
        <v>70.751998</v>
      </c>
      <c r="K18">
        <v>71.037999999999997</v>
      </c>
      <c r="L18">
        <v>71.090500000000006</v>
      </c>
      <c r="M18">
        <v>71.508497000000006</v>
      </c>
      <c r="N18">
        <v>71.150497000000001</v>
      </c>
      <c r="O18">
        <v>71.387496999999996</v>
      </c>
      <c r="P18">
        <v>71.080495999999997</v>
      </c>
      <c r="Q18">
        <v>71.393997999999996</v>
      </c>
      <c r="R18">
        <v>70.931997999999993</v>
      </c>
      <c r="S18">
        <v>71.216498999999999</v>
      </c>
      <c r="T18">
        <v>71.522999999999996</v>
      </c>
      <c r="U18">
        <v>71.496494999999996</v>
      </c>
      <c r="V18">
        <v>71.381500000000003</v>
      </c>
      <c r="W18">
        <v>71.295998999999995</v>
      </c>
      <c r="X18">
        <v>71.215999999999994</v>
      </c>
      <c r="Y18">
        <v>71.526999000000004</v>
      </c>
      <c r="Z18">
        <v>71.405497999999994</v>
      </c>
      <c r="AA18">
        <v>71.616999000000007</v>
      </c>
      <c r="AB18">
        <v>71.114500000000007</v>
      </c>
      <c r="AC18">
        <v>71.570995999999994</v>
      </c>
      <c r="AD18">
        <v>71.424995999999993</v>
      </c>
      <c r="AE18">
        <v>70.989497</v>
      </c>
    </row>
    <row r="19" spans="1:31" x14ac:dyDescent="0.25">
      <c r="A19">
        <v>10000</v>
      </c>
      <c r="B19" cm="1">
        <f t="array" ref="B19:AE19">TRANSPOSE(_xlfn._xlws.FILTER(python_raw_power[[Time (Seconds)]:[Time (Seconds)]], python_raw_power[[Power]:[Power]]=A19))</f>
        <v>78.783996999999999</v>
      </c>
      <c r="C19">
        <v>78.581497999999996</v>
      </c>
      <c r="D19">
        <v>78.710500999999994</v>
      </c>
      <c r="E19">
        <v>78.591997000000006</v>
      </c>
      <c r="F19">
        <v>78.926998999999995</v>
      </c>
      <c r="G19">
        <v>79.383999000000003</v>
      </c>
      <c r="H19">
        <v>78.508995999999996</v>
      </c>
      <c r="I19">
        <v>79.149499000000006</v>
      </c>
      <c r="J19">
        <v>78.881499000000005</v>
      </c>
      <c r="K19">
        <v>78.550495999999995</v>
      </c>
      <c r="L19">
        <v>78.588498999999999</v>
      </c>
      <c r="M19">
        <v>78.923998999999995</v>
      </c>
      <c r="N19">
        <v>78.832995999999994</v>
      </c>
      <c r="O19">
        <v>79.028999999999996</v>
      </c>
      <c r="P19">
        <v>78.925999000000004</v>
      </c>
      <c r="Q19">
        <v>78.609499999999997</v>
      </c>
      <c r="R19">
        <v>78.653999999999996</v>
      </c>
      <c r="S19">
        <v>78.912997000000004</v>
      </c>
      <c r="T19">
        <v>78.668000000000006</v>
      </c>
      <c r="U19">
        <v>78.630000999999993</v>
      </c>
      <c r="V19">
        <v>79.328495000000004</v>
      </c>
      <c r="W19">
        <v>78.331999999999994</v>
      </c>
      <c r="X19">
        <v>78.518998999999994</v>
      </c>
      <c r="Y19">
        <v>78.993495999999993</v>
      </c>
      <c r="Z19">
        <v>78.975998000000004</v>
      </c>
      <c r="AA19">
        <v>79.528998999999999</v>
      </c>
      <c r="AB19">
        <v>79.167997</v>
      </c>
      <c r="AC19">
        <v>78.850999000000002</v>
      </c>
      <c r="AD19">
        <v>78.845997999999994</v>
      </c>
      <c r="AE19">
        <v>78.834500000000006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F96D-EDE3-44CF-AF51-CF9498E63585}">
  <dimension ref="A1:C571"/>
  <sheetViews>
    <sheetView workbookViewId="0">
      <selection sqref="A1:C571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100</v>
      </c>
      <c r="C2">
        <v>0.80649999999999999</v>
      </c>
    </row>
    <row r="3" spans="1:3" x14ac:dyDescent="0.25">
      <c r="A3">
        <v>50</v>
      </c>
      <c r="B3">
        <v>100</v>
      </c>
      <c r="C3">
        <v>0.79500000000000004</v>
      </c>
    </row>
    <row r="4" spans="1:3" x14ac:dyDescent="0.25">
      <c r="A4">
        <v>50</v>
      </c>
      <c r="B4">
        <v>100</v>
      </c>
      <c r="C4">
        <v>0.79099900000000001</v>
      </c>
    </row>
    <row r="5" spans="1:3" x14ac:dyDescent="0.25">
      <c r="A5">
        <v>50</v>
      </c>
      <c r="B5">
        <v>100</v>
      </c>
      <c r="C5">
        <v>0.78800000000000003</v>
      </c>
    </row>
    <row r="6" spans="1:3" x14ac:dyDescent="0.25">
      <c r="A6">
        <v>50</v>
      </c>
      <c r="B6">
        <v>100</v>
      </c>
      <c r="C6">
        <v>0.80449899999999996</v>
      </c>
    </row>
    <row r="7" spans="1:3" x14ac:dyDescent="0.25">
      <c r="A7">
        <v>50</v>
      </c>
      <c r="B7">
        <v>100</v>
      </c>
      <c r="C7">
        <v>0.8</v>
      </c>
    </row>
    <row r="8" spans="1:3" x14ac:dyDescent="0.25">
      <c r="A8">
        <v>50</v>
      </c>
      <c r="B8">
        <v>100</v>
      </c>
      <c r="C8">
        <v>0.81049800000000005</v>
      </c>
    </row>
    <row r="9" spans="1:3" x14ac:dyDescent="0.25">
      <c r="A9">
        <v>50</v>
      </c>
      <c r="B9">
        <v>100</v>
      </c>
      <c r="C9">
        <v>0.80399799999999999</v>
      </c>
    </row>
    <row r="10" spans="1:3" x14ac:dyDescent="0.25">
      <c r="A10">
        <v>50</v>
      </c>
      <c r="B10">
        <v>100</v>
      </c>
      <c r="C10">
        <v>0.79049999999999998</v>
      </c>
    </row>
    <row r="11" spans="1:3" x14ac:dyDescent="0.25">
      <c r="A11">
        <v>50</v>
      </c>
      <c r="B11">
        <v>100</v>
      </c>
      <c r="C11">
        <v>0.86250000000000004</v>
      </c>
    </row>
    <row r="12" spans="1:3" x14ac:dyDescent="0.25">
      <c r="A12">
        <v>50</v>
      </c>
      <c r="B12">
        <v>100</v>
      </c>
      <c r="C12">
        <v>0.80099900000000002</v>
      </c>
    </row>
    <row r="13" spans="1:3" x14ac:dyDescent="0.25">
      <c r="A13">
        <v>50</v>
      </c>
      <c r="B13">
        <v>100</v>
      </c>
      <c r="C13">
        <v>0.80549899999999997</v>
      </c>
    </row>
    <row r="14" spans="1:3" x14ac:dyDescent="0.25">
      <c r="A14">
        <v>50</v>
      </c>
      <c r="B14">
        <v>100</v>
      </c>
      <c r="C14">
        <v>0.79149999999999998</v>
      </c>
    </row>
    <row r="15" spans="1:3" x14ac:dyDescent="0.25">
      <c r="A15">
        <v>50</v>
      </c>
      <c r="B15">
        <v>100</v>
      </c>
      <c r="C15">
        <v>0.80149999999999999</v>
      </c>
    </row>
    <row r="16" spans="1:3" x14ac:dyDescent="0.25">
      <c r="A16">
        <v>50</v>
      </c>
      <c r="B16">
        <v>100</v>
      </c>
      <c r="C16">
        <v>0.80500099999999997</v>
      </c>
    </row>
    <row r="17" spans="1:3" x14ac:dyDescent="0.25">
      <c r="A17">
        <v>50</v>
      </c>
      <c r="B17">
        <v>100</v>
      </c>
      <c r="C17">
        <v>0.80649800000000005</v>
      </c>
    </row>
    <row r="18" spans="1:3" x14ac:dyDescent="0.25">
      <c r="A18">
        <v>50</v>
      </c>
      <c r="B18">
        <v>100</v>
      </c>
      <c r="C18">
        <v>0.82350000000000001</v>
      </c>
    </row>
    <row r="19" spans="1:3" x14ac:dyDescent="0.25">
      <c r="A19">
        <v>50</v>
      </c>
      <c r="B19">
        <v>100</v>
      </c>
      <c r="C19">
        <v>0.848499</v>
      </c>
    </row>
    <row r="20" spans="1:3" x14ac:dyDescent="0.25">
      <c r="A20">
        <v>50</v>
      </c>
      <c r="B20">
        <v>100</v>
      </c>
      <c r="C20">
        <v>0.81849799999999995</v>
      </c>
    </row>
    <row r="21" spans="1:3" x14ac:dyDescent="0.25">
      <c r="A21">
        <v>50</v>
      </c>
      <c r="B21">
        <v>100</v>
      </c>
      <c r="C21">
        <v>0.85549699999999995</v>
      </c>
    </row>
    <row r="22" spans="1:3" x14ac:dyDescent="0.25">
      <c r="A22">
        <v>50</v>
      </c>
      <c r="B22">
        <v>100</v>
      </c>
      <c r="C22">
        <v>0.83049899999999999</v>
      </c>
    </row>
    <row r="23" spans="1:3" x14ac:dyDescent="0.25">
      <c r="A23">
        <v>50</v>
      </c>
      <c r="B23">
        <v>100</v>
      </c>
      <c r="C23">
        <v>0.82799900000000004</v>
      </c>
    </row>
    <row r="24" spans="1:3" x14ac:dyDescent="0.25">
      <c r="A24">
        <v>50</v>
      </c>
      <c r="B24">
        <v>100</v>
      </c>
      <c r="C24">
        <v>0.81950000000000001</v>
      </c>
    </row>
    <row r="25" spans="1:3" x14ac:dyDescent="0.25">
      <c r="A25">
        <v>50</v>
      </c>
      <c r="B25">
        <v>100</v>
      </c>
      <c r="C25">
        <v>0.82449499999999998</v>
      </c>
    </row>
    <row r="26" spans="1:3" x14ac:dyDescent="0.25">
      <c r="A26">
        <v>50</v>
      </c>
      <c r="B26">
        <v>100</v>
      </c>
      <c r="C26">
        <v>0.83799900000000005</v>
      </c>
    </row>
    <row r="27" spans="1:3" x14ac:dyDescent="0.25">
      <c r="A27">
        <v>50</v>
      </c>
      <c r="B27">
        <v>100</v>
      </c>
      <c r="C27">
        <v>0.83949799999999997</v>
      </c>
    </row>
    <row r="28" spans="1:3" x14ac:dyDescent="0.25">
      <c r="A28">
        <v>50</v>
      </c>
      <c r="B28">
        <v>100</v>
      </c>
      <c r="C28">
        <v>0.83449600000000002</v>
      </c>
    </row>
    <row r="29" spans="1:3" x14ac:dyDescent="0.25">
      <c r="A29">
        <v>50</v>
      </c>
      <c r="B29">
        <v>100</v>
      </c>
      <c r="C29">
        <v>0.82099999999999995</v>
      </c>
    </row>
    <row r="30" spans="1:3" x14ac:dyDescent="0.25">
      <c r="A30">
        <v>50</v>
      </c>
      <c r="B30">
        <v>100</v>
      </c>
      <c r="C30">
        <v>0.82600300000000004</v>
      </c>
    </row>
    <row r="31" spans="1:3" x14ac:dyDescent="0.25">
      <c r="A31">
        <v>50</v>
      </c>
      <c r="B31">
        <v>100</v>
      </c>
      <c r="C31">
        <v>0.842499</v>
      </c>
    </row>
    <row r="32" spans="1:3" x14ac:dyDescent="0.25">
      <c r="A32">
        <v>50</v>
      </c>
      <c r="B32">
        <v>200</v>
      </c>
      <c r="C32">
        <v>1.6809989999999999</v>
      </c>
    </row>
    <row r="33" spans="1:3" x14ac:dyDescent="0.25">
      <c r="A33">
        <v>50</v>
      </c>
      <c r="B33">
        <v>200</v>
      </c>
      <c r="C33">
        <v>1.639</v>
      </c>
    </row>
    <row r="34" spans="1:3" x14ac:dyDescent="0.25">
      <c r="A34">
        <v>50</v>
      </c>
      <c r="B34">
        <v>200</v>
      </c>
      <c r="C34">
        <v>1.680998</v>
      </c>
    </row>
    <row r="35" spans="1:3" x14ac:dyDescent="0.25">
      <c r="A35">
        <v>50</v>
      </c>
      <c r="B35">
        <v>200</v>
      </c>
      <c r="C35">
        <v>1.66</v>
      </c>
    </row>
    <row r="36" spans="1:3" x14ac:dyDescent="0.25">
      <c r="A36">
        <v>50</v>
      </c>
      <c r="B36">
        <v>200</v>
      </c>
      <c r="C36">
        <v>1.655999</v>
      </c>
    </row>
    <row r="37" spans="1:3" x14ac:dyDescent="0.25">
      <c r="A37">
        <v>50</v>
      </c>
      <c r="B37">
        <v>200</v>
      </c>
      <c r="C37">
        <v>1.6789989999999999</v>
      </c>
    </row>
    <row r="38" spans="1:3" x14ac:dyDescent="0.25">
      <c r="A38">
        <v>50</v>
      </c>
      <c r="B38">
        <v>200</v>
      </c>
      <c r="C38">
        <v>1.672498</v>
      </c>
    </row>
    <row r="39" spans="1:3" x14ac:dyDescent="0.25">
      <c r="A39">
        <v>50</v>
      </c>
      <c r="B39">
        <v>200</v>
      </c>
      <c r="C39">
        <v>1.645499</v>
      </c>
    </row>
    <row r="40" spans="1:3" x14ac:dyDescent="0.25">
      <c r="A40">
        <v>50</v>
      </c>
      <c r="B40">
        <v>200</v>
      </c>
      <c r="C40">
        <v>1.671997</v>
      </c>
    </row>
    <row r="41" spans="1:3" x14ac:dyDescent="0.25">
      <c r="A41">
        <v>50</v>
      </c>
      <c r="B41">
        <v>200</v>
      </c>
      <c r="C41">
        <v>1.6289960000000001</v>
      </c>
    </row>
    <row r="42" spans="1:3" x14ac:dyDescent="0.25">
      <c r="A42">
        <v>50</v>
      </c>
      <c r="B42">
        <v>200</v>
      </c>
      <c r="C42">
        <v>1.6189990000000001</v>
      </c>
    </row>
    <row r="43" spans="1:3" x14ac:dyDescent="0.25">
      <c r="A43">
        <v>50</v>
      </c>
      <c r="B43">
        <v>200</v>
      </c>
      <c r="C43">
        <v>1.643999</v>
      </c>
    </row>
    <row r="44" spans="1:3" x14ac:dyDescent="0.25">
      <c r="A44">
        <v>50</v>
      </c>
      <c r="B44">
        <v>200</v>
      </c>
      <c r="C44">
        <v>1.6395010000000001</v>
      </c>
    </row>
    <row r="45" spans="1:3" x14ac:dyDescent="0.25">
      <c r="A45">
        <v>50</v>
      </c>
      <c r="B45">
        <v>200</v>
      </c>
      <c r="C45">
        <v>1.682985</v>
      </c>
    </row>
    <row r="46" spans="1:3" x14ac:dyDescent="0.25">
      <c r="A46">
        <v>50</v>
      </c>
      <c r="B46">
        <v>200</v>
      </c>
      <c r="C46">
        <v>1.627</v>
      </c>
    </row>
    <row r="47" spans="1:3" x14ac:dyDescent="0.25">
      <c r="A47">
        <v>50</v>
      </c>
      <c r="B47">
        <v>200</v>
      </c>
      <c r="C47">
        <v>1.5735030000000001</v>
      </c>
    </row>
    <row r="48" spans="1:3" x14ac:dyDescent="0.25">
      <c r="A48">
        <v>50</v>
      </c>
      <c r="B48">
        <v>200</v>
      </c>
      <c r="C48">
        <v>1.5724990000000001</v>
      </c>
    </row>
    <row r="49" spans="1:3" x14ac:dyDescent="0.25">
      <c r="A49">
        <v>50</v>
      </c>
      <c r="B49">
        <v>200</v>
      </c>
      <c r="C49">
        <v>1.5794999999999999</v>
      </c>
    </row>
    <row r="50" spans="1:3" x14ac:dyDescent="0.25">
      <c r="A50">
        <v>50</v>
      </c>
      <c r="B50">
        <v>200</v>
      </c>
      <c r="C50">
        <v>1.5954980000000001</v>
      </c>
    </row>
    <row r="51" spans="1:3" x14ac:dyDescent="0.25">
      <c r="A51">
        <v>50</v>
      </c>
      <c r="B51">
        <v>200</v>
      </c>
      <c r="C51">
        <v>1.5919989999999999</v>
      </c>
    </row>
    <row r="52" spans="1:3" x14ac:dyDescent="0.25">
      <c r="A52">
        <v>50</v>
      </c>
      <c r="B52">
        <v>200</v>
      </c>
      <c r="C52">
        <v>1.5845</v>
      </c>
    </row>
    <row r="53" spans="1:3" x14ac:dyDescent="0.25">
      <c r="A53">
        <v>50</v>
      </c>
      <c r="B53">
        <v>200</v>
      </c>
      <c r="C53">
        <v>1.6009979999999999</v>
      </c>
    </row>
    <row r="54" spans="1:3" x14ac:dyDescent="0.25">
      <c r="A54">
        <v>50</v>
      </c>
      <c r="B54">
        <v>200</v>
      </c>
      <c r="C54">
        <v>1.5885</v>
      </c>
    </row>
    <row r="55" spans="1:3" x14ac:dyDescent="0.25">
      <c r="A55">
        <v>50</v>
      </c>
      <c r="B55">
        <v>200</v>
      </c>
      <c r="C55">
        <v>1.5965020000000001</v>
      </c>
    </row>
    <row r="56" spans="1:3" x14ac:dyDescent="0.25">
      <c r="A56">
        <v>50</v>
      </c>
      <c r="B56">
        <v>200</v>
      </c>
      <c r="C56">
        <v>1.5934969999999999</v>
      </c>
    </row>
    <row r="57" spans="1:3" x14ac:dyDescent="0.25">
      <c r="A57">
        <v>50</v>
      </c>
      <c r="B57">
        <v>200</v>
      </c>
      <c r="C57">
        <v>1.589</v>
      </c>
    </row>
    <row r="58" spans="1:3" x14ac:dyDescent="0.25">
      <c r="A58">
        <v>50</v>
      </c>
      <c r="B58">
        <v>200</v>
      </c>
      <c r="C58">
        <v>1.573</v>
      </c>
    </row>
    <row r="59" spans="1:3" x14ac:dyDescent="0.25">
      <c r="A59">
        <v>50</v>
      </c>
      <c r="B59">
        <v>200</v>
      </c>
      <c r="C59">
        <v>1.5705009999999999</v>
      </c>
    </row>
    <row r="60" spans="1:3" x14ac:dyDescent="0.25">
      <c r="A60">
        <v>50</v>
      </c>
      <c r="B60">
        <v>200</v>
      </c>
      <c r="C60">
        <v>1.5659989999999999</v>
      </c>
    </row>
    <row r="61" spans="1:3" x14ac:dyDescent="0.25">
      <c r="A61">
        <v>50</v>
      </c>
      <c r="B61">
        <v>200</v>
      </c>
      <c r="C61">
        <v>1.5834999999999999</v>
      </c>
    </row>
    <row r="62" spans="1:3" x14ac:dyDescent="0.25">
      <c r="A62">
        <v>50</v>
      </c>
      <c r="B62">
        <v>300</v>
      </c>
      <c r="C62">
        <v>2.3980000000000001</v>
      </c>
    </row>
    <row r="63" spans="1:3" x14ac:dyDescent="0.25">
      <c r="A63">
        <v>50</v>
      </c>
      <c r="B63">
        <v>300</v>
      </c>
      <c r="C63">
        <v>2.4015</v>
      </c>
    </row>
    <row r="64" spans="1:3" x14ac:dyDescent="0.25">
      <c r="A64">
        <v>50</v>
      </c>
      <c r="B64">
        <v>300</v>
      </c>
      <c r="C64">
        <v>2.4034990000000001</v>
      </c>
    </row>
    <row r="65" spans="1:3" x14ac:dyDescent="0.25">
      <c r="A65">
        <v>50</v>
      </c>
      <c r="B65">
        <v>300</v>
      </c>
      <c r="C65">
        <v>2.3864999999999998</v>
      </c>
    </row>
    <row r="66" spans="1:3" x14ac:dyDescent="0.25">
      <c r="A66">
        <v>50</v>
      </c>
      <c r="B66">
        <v>300</v>
      </c>
      <c r="C66">
        <v>2.4319999999999999</v>
      </c>
    </row>
    <row r="67" spans="1:3" x14ac:dyDescent="0.25">
      <c r="A67">
        <v>50</v>
      </c>
      <c r="B67">
        <v>300</v>
      </c>
      <c r="C67">
        <v>2.388001</v>
      </c>
    </row>
    <row r="68" spans="1:3" x14ac:dyDescent="0.25">
      <c r="A68">
        <v>50</v>
      </c>
      <c r="B68">
        <v>300</v>
      </c>
      <c r="C68">
        <v>2.375</v>
      </c>
    </row>
    <row r="69" spans="1:3" x14ac:dyDescent="0.25">
      <c r="A69">
        <v>50</v>
      </c>
      <c r="B69">
        <v>300</v>
      </c>
      <c r="C69">
        <v>2.3770009999999999</v>
      </c>
    </row>
    <row r="70" spans="1:3" x14ac:dyDescent="0.25">
      <c r="A70">
        <v>50</v>
      </c>
      <c r="B70">
        <v>300</v>
      </c>
      <c r="C70">
        <v>2.3975</v>
      </c>
    </row>
    <row r="71" spans="1:3" x14ac:dyDescent="0.25">
      <c r="A71">
        <v>50</v>
      </c>
      <c r="B71">
        <v>300</v>
      </c>
      <c r="C71">
        <v>2.391499</v>
      </c>
    </row>
    <row r="72" spans="1:3" x14ac:dyDescent="0.25">
      <c r="A72">
        <v>50</v>
      </c>
      <c r="B72">
        <v>300</v>
      </c>
      <c r="C72">
        <v>2.3845000000000001</v>
      </c>
    </row>
    <row r="73" spans="1:3" x14ac:dyDescent="0.25">
      <c r="A73">
        <v>50</v>
      </c>
      <c r="B73">
        <v>300</v>
      </c>
      <c r="C73">
        <v>2.5265</v>
      </c>
    </row>
    <row r="74" spans="1:3" x14ac:dyDescent="0.25">
      <c r="A74">
        <v>50</v>
      </c>
      <c r="B74">
        <v>300</v>
      </c>
      <c r="C74">
        <v>2.383</v>
      </c>
    </row>
    <row r="75" spans="1:3" x14ac:dyDescent="0.25">
      <c r="A75">
        <v>50</v>
      </c>
      <c r="B75">
        <v>300</v>
      </c>
      <c r="C75">
        <v>2.3664999999999998</v>
      </c>
    </row>
    <row r="76" spans="1:3" x14ac:dyDescent="0.25">
      <c r="A76">
        <v>50</v>
      </c>
      <c r="B76">
        <v>300</v>
      </c>
      <c r="C76">
        <v>2.395499</v>
      </c>
    </row>
    <row r="77" spans="1:3" x14ac:dyDescent="0.25">
      <c r="A77">
        <v>50</v>
      </c>
      <c r="B77">
        <v>300</v>
      </c>
      <c r="C77">
        <v>2.3730000000000002</v>
      </c>
    </row>
    <row r="78" spans="1:3" x14ac:dyDescent="0.25">
      <c r="A78">
        <v>50</v>
      </c>
      <c r="B78">
        <v>300</v>
      </c>
      <c r="C78">
        <v>2.3979970000000002</v>
      </c>
    </row>
    <row r="79" spans="1:3" x14ac:dyDescent="0.25">
      <c r="A79">
        <v>50</v>
      </c>
      <c r="B79">
        <v>300</v>
      </c>
      <c r="C79">
        <v>2.3809990000000001</v>
      </c>
    </row>
    <row r="80" spans="1:3" x14ac:dyDescent="0.25">
      <c r="A80">
        <v>50</v>
      </c>
      <c r="B80">
        <v>300</v>
      </c>
      <c r="C80">
        <v>2.4114960000000001</v>
      </c>
    </row>
    <row r="81" spans="1:3" x14ac:dyDescent="0.25">
      <c r="A81">
        <v>50</v>
      </c>
      <c r="B81">
        <v>300</v>
      </c>
      <c r="C81">
        <v>2.3804989999999999</v>
      </c>
    </row>
    <row r="82" spans="1:3" x14ac:dyDescent="0.25">
      <c r="A82">
        <v>50</v>
      </c>
      <c r="B82">
        <v>300</v>
      </c>
      <c r="C82">
        <v>2.4355020000000001</v>
      </c>
    </row>
    <row r="83" spans="1:3" x14ac:dyDescent="0.25">
      <c r="A83">
        <v>50</v>
      </c>
      <c r="B83">
        <v>300</v>
      </c>
      <c r="C83">
        <v>2.3940000000000001</v>
      </c>
    </row>
    <row r="84" spans="1:3" x14ac:dyDescent="0.25">
      <c r="A84">
        <v>50</v>
      </c>
      <c r="B84">
        <v>300</v>
      </c>
      <c r="C84">
        <v>2.3584999999999998</v>
      </c>
    </row>
    <row r="85" spans="1:3" x14ac:dyDescent="0.25">
      <c r="A85">
        <v>50</v>
      </c>
      <c r="B85">
        <v>300</v>
      </c>
      <c r="C85">
        <v>2.3849999999999998</v>
      </c>
    </row>
    <row r="86" spans="1:3" x14ac:dyDescent="0.25">
      <c r="A86">
        <v>50</v>
      </c>
      <c r="B86">
        <v>300</v>
      </c>
      <c r="C86">
        <v>2.383499</v>
      </c>
    </row>
    <row r="87" spans="1:3" x14ac:dyDescent="0.25">
      <c r="A87">
        <v>50</v>
      </c>
      <c r="B87">
        <v>300</v>
      </c>
      <c r="C87">
        <v>2.387499</v>
      </c>
    </row>
    <row r="88" spans="1:3" x14ac:dyDescent="0.25">
      <c r="A88">
        <v>50</v>
      </c>
      <c r="B88">
        <v>300</v>
      </c>
      <c r="C88">
        <v>2.3644989999999999</v>
      </c>
    </row>
    <row r="89" spans="1:3" x14ac:dyDescent="0.25">
      <c r="A89">
        <v>50</v>
      </c>
      <c r="B89">
        <v>300</v>
      </c>
      <c r="C89">
        <v>2.3669989999999999</v>
      </c>
    </row>
    <row r="90" spans="1:3" x14ac:dyDescent="0.25">
      <c r="A90">
        <v>50</v>
      </c>
      <c r="B90">
        <v>300</v>
      </c>
      <c r="C90">
        <v>2.3464999999999998</v>
      </c>
    </row>
    <row r="91" spans="1:3" x14ac:dyDescent="0.25">
      <c r="A91">
        <v>50</v>
      </c>
      <c r="B91">
        <v>300</v>
      </c>
      <c r="C91">
        <v>2.3710079999999998</v>
      </c>
    </row>
    <row r="92" spans="1:3" x14ac:dyDescent="0.25">
      <c r="A92">
        <v>50</v>
      </c>
      <c r="B92">
        <v>400</v>
      </c>
      <c r="C92">
        <v>3.170499</v>
      </c>
    </row>
    <row r="93" spans="1:3" x14ac:dyDescent="0.25">
      <c r="A93">
        <v>50</v>
      </c>
      <c r="B93">
        <v>400</v>
      </c>
      <c r="C93">
        <v>3.1905000000000001</v>
      </c>
    </row>
    <row r="94" spans="1:3" x14ac:dyDescent="0.25">
      <c r="A94">
        <v>50</v>
      </c>
      <c r="B94">
        <v>400</v>
      </c>
      <c r="C94">
        <v>3.198499</v>
      </c>
    </row>
    <row r="95" spans="1:3" x14ac:dyDescent="0.25">
      <c r="A95">
        <v>50</v>
      </c>
      <c r="B95">
        <v>400</v>
      </c>
      <c r="C95">
        <v>3.2029999999999998</v>
      </c>
    </row>
    <row r="96" spans="1:3" x14ac:dyDescent="0.25">
      <c r="A96">
        <v>50</v>
      </c>
      <c r="B96">
        <v>400</v>
      </c>
      <c r="C96">
        <v>3.1609989999999999</v>
      </c>
    </row>
    <row r="97" spans="1:3" x14ac:dyDescent="0.25">
      <c r="A97">
        <v>50</v>
      </c>
      <c r="B97">
        <v>400</v>
      </c>
      <c r="C97">
        <v>3.1665019999999999</v>
      </c>
    </row>
    <row r="98" spans="1:3" x14ac:dyDescent="0.25">
      <c r="A98">
        <v>50</v>
      </c>
      <c r="B98">
        <v>400</v>
      </c>
      <c r="C98">
        <v>3.2034989999999999</v>
      </c>
    </row>
    <row r="99" spans="1:3" x14ac:dyDescent="0.25">
      <c r="A99">
        <v>50</v>
      </c>
      <c r="B99">
        <v>400</v>
      </c>
      <c r="C99">
        <v>3.2149990000000002</v>
      </c>
    </row>
    <row r="100" spans="1:3" x14ac:dyDescent="0.25">
      <c r="A100">
        <v>50</v>
      </c>
      <c r="B100">
        <v>400</v>
      </c>
      <c r="C100">
        <v>3.2225030000000001</v>
      </c>
    </row>
    <row r="101" spans="1:3" x14ac:dyDescent="0.25">
      <c r="A101">
        <v>50</v>
      </c>
      <c r="B101">
        <v>400</v>
      </c>
      <c r="C101">
        <v>3.2250000000000001</v>
      </c>
    </row>
    <row r="102" spans="1:3" x14ac:dyDescent="0.25">
      <c r="A102">
        <v>50</v>
      </c>
      <c r="B102">
        <v>400</v>
      </c>
      <c r="C102">
        <v>3.1695000000000002</v>
      </c>
    </row>
    <row r="103" spans="1:3" x14ac:dyDescent="0.25">
      <c r="A103">
        <v>50</v>
      </c>
      <c r="B103">
        <v>400</v>
      </c>
      <c r="C103">
        <v>3.2284999999999999</v>
      </c>
    </row>
    <row r="104" spans="1:3" x14ac:dyDescent="0.25">
      <c r="A104">
        <v>50</v>
      </c>
      <c r="B104">
        <v>400</v>
      </c>
      <c r="C104">
        <v>3.195999</v>
      </c>
    </row>
    <row r="105" spans="1:3" x14ac:dyDescent="0.25">
      <c r="A105">
        <v>50</v>
      </c>
      <c r="B105">
        <v>400</v>
      </c>
      <c r="C105">
        <v>3.258</v>
      </c>
    </row>
    <row r="106" spans="1:3" x14ac:dyDescent="0.25">
      <c r="A106">
        <v>50</v>
      </c>
      <c r="B106">
        <v>400</v>
      </c>
      <c r="C106">
        <v>3.691999</v>
      </c>
    </row>
    <row r="107" spans="1:3" x14ac:dyDescent="0.25">
      <c r="A107">
        <v>50</v>
      </c>
      <c r="B107">
        <v>400</v>
      </c>
      <c r="C107">
        <v>3.2080009999999999</v>
      </c>
    </row>
    <row r="108" spans="1:3" x14ac:dyDescent="0.25">
      <c r="A108">
        <v>50</v>
      </c>
      <c r="B108">
        <v>400</v>
      </c>
      <c r="C108">
        <v>3.1834980000000002</v>
      </c>
    </row>
    <row r="109" spans="1:3" x14ac:dyDescent="0.25">
      <c r="A109">
        <v>50</v>
      </c>
      <c r="B109">
        <v>400</v>
      </c>
      <c r="C109">
        <v>3.183999</v>
      </c>
    </row>
    <row r="110" spans="1:3" x14ac:dyDescent="0.25">
      <c r="A110">
        <v>50</v>
      </c>
      <c r="B110">
        <v>400</v>
      </c>
      <c r="C110">
        <v>3.2305000000000001</v>
      </c>
    </row>
    <row r="111" spans="1:3" x14ac:dyDescent="0.25">
      <c r="A111">
        <v>50</v>
      </c>
      <c r="B111">
        <v>400</v>
      </c>
      <c r="C111">
        <v>3.2029999999999998</v>
      </c>
    </row>
    <row r="112" spans="1:3" x14ac:dyDescent="0.25">
      <c r="A112">
        <v>50</v>
      </c>
      <c r="B112">
        <v>400</v>
      </c>
      <c r="C112">
        <v>3.2134999999999998</v>
      </c>
    </row>
    <row r="113" spans="1:3" x14ac:dyDescent="0.25">
      <c r="A113">
        <v>50</v>
      </c>
      <c r="B113">
        <v>400</v>
      </c>
      <c r="C113">
        <v>3.2014999999999998</v>
      </c>
    </row>
    <row r="114" spans="1:3" x14ac:dyDescent="0.25">
      <c r="A114">
        <v>50</v>
      </c>
      <c r="B114">
        <v>400</v>
      </c>
      <c r="C114">
        <v>3.187001</v>
      </c>
    </row>
    <row r="115" spans="1:3" x14ac:dyDescent="0.25">
      <c r="A115">
        <v>50</v>
      </c>
      <c r="B115">
        <v>400</v>
      </c>
      <c r="C115">
        <v>3.221924</v>
      </c>
    </row>
    <row r="116" spans="1:3" x14ac:dyDescent="0.25">
      <c r="A116">
        <v>50</v>
      </c>
      <c r="B116">
        <v>400</v>
      </c>
      <c r="C116">
        <v>3.1864979999999998</v>
      </c>
    </row>
    <row r="117" spans="1:3" x14ac:dyDescent="0.25">
      <c r="A117">
        <v>50</v>
      </c>
      <c r="B117">
        <v>400</v>
      </c>
      <c r="C117">
        <v>3.190499</v>
      </c>
    </row>
    <row r="118" spans="1:3" x14ac:dyDescent="0.25">
      <c r="A118">
        <v>50</v>
      </c>
      <c r="B118">
        <v>400</v>
      </c>
      <c r="C118">
        <v>3.2209989999999999</v>
      </c>
    </row>
    <row r="119" spans="1:3" x14ac:dyDescent="0.25">
      <c r="A119">
        <v>50</v>
      </c>
      <c r="B119">
        <v>400</v>
      </c>
      <c r="C119">
        <v>3.2154989999999999</v>
      </c>
    </row>
    <row r="120" spans="1:3" x14ac:dyDescent="0.25">
      <c r="A120">
        <v>50</v>
      </c>
      <c r="B120">
        <v>400</v>
      </c>
      <c r="C120">
        <v>3.1804990000000002</v>
      </c>
    </row>
    <row r="121" spans="1:3" x14ac:dyDescent="0.25">
      <c r="A121">
        <v>50</v>
      </c>
      <c r="B121">
        <v>400</v>
      </c>
      <c r="C121">
        <v>3.2020019999999998</v>
      </c>
    </row>
    <row r="122" spans="1:3" x14ac:dyDescent="0.25">
      <c r="A122">
        <v>50</v>
      </c>
      <c r="B122">
        <v>500</v>
      </c>
      <c r="C122">
        <v>3.9754999999999998</v>
      </c>
    </row>
    <row r="123" spans="1:3" x14ac:dyDescent="0.25">
      <c r="A123">
        <v>50</v>
      </c>
      <c r="B123">
        <v>500</v>
      </c>
      <c r="C123">
        <v>3.9719989999999998</v>
      </c>
    </row>
    <row r="124" spans="1:3" x14ac:dyDescent="0.25">
      <c r="A124">
        <v>50</v>
      </c>
      <c r="B124">
        <v>500</v>
      </c>
      <c r="C124">
        <v>4.0009949999999996</v>
      </c>
    </row>
    <row r="125" spans="1:3" x14ac:dyDescent="0.25">
      <c r="A125">
        <v>50</v>
      </c>
      <c r="B125">
        <v>500</v>
      </c>
      <c r="C125">
        <v>4.0094989999999999</v>
      </c>
    </row>
    <row r="126" spans="1:3" x14ac:dyDescent="0.25">
      <c r="A126">
        <v>50</v>
      </c>
      <c r="B126">
        <v>500</v>
      </c>
      <c r="C126">
        <v>3.96</v>
      </c>
    </row>
    <row r="127" spans="1:3" x14ac:dyDescent="0.25">
      <c r="A127">
        <v>50</v>
      </c>
      <c r="B127">
        <v>500</v>
      </c>
      <c r="C127">
        <v>4.005001</v>
      </c>
    </row>
    <row r="128" spans="1:3" x14ac:dyDescent="0.25">
      <c r="A128">
        <v>50</v>
      </c>
      <c r="B128">
        <v>500</v>
      </c>
      <c r="C128">
        <v>3.9939990000000001</v>
      </c>
    </row>
    <row r="129" spans="1:3" x14ac:dyDescent="0.25">
      <c r="A129">
        <v>50</v>
      </c>
      <c r="B129">
        <v>500</v>
      </c>
      <c r="C129">
        <v>4.0069990000000004</v>
      </c>
    </row>
    <row r="130" spans="1:3" x14ac:dyDescent="0.25">
      <c r="A130">
        <v>50</v>
      </c>
      <c r="B130">
        <v>500</v>
      </c>
      <c r="C130">
        <v>4.008502</v>
      </c>
    </row>
    <row r="131" spans="1:3" x14ac:dyDescent="0.25">
      <c r="A131">
        <v>50</v>
      </c>
      <c r="B131">
        <v>500</v>
      </c>
      <c r="C131">
        <v>4.0345009999999997</v>
      </c>
    </row>
    <row r="132" spans="1:3" x14ac:dyDescent="0.25">
      <c r="A132">
        <v>50</v>
      </c>
      <c r="B132">
        <v>500</v>
      </c>
      <c r="C132">
        <v>3.9889999999999999</v>
      </c>
    </row>
    <row r="133" spans="1:3" x14ac:dyDescent="0.25">
      <c r="A133">
        <v>50</v>
      </c>
      <c r="B133">
        <v>500</v>
      </c>
      <c r="C133">
        <v>4.0194979999999996</v>
      </c>
    </row>
    <row r="134" spans="1:3" x14ac:dyDescent="0.25">
      <c r="A134">
        <v>50</v>
      </c>
      <c r="B134">
        <v>500</v>
      </c>
      <c r="C134">
        <v>4.0034979999999996</v>
      </c>
    </row>
    <row r="135" spans="1:3" x14ac:dyDescent="0.25">
      <c r="A135">
        <v>50</v>
      </c>
      <c r="B135">
        <v>500</v>
      </c>
      <c r="C135">
        <v>4.0179999999999998</v>
      </c>
    </row>
    <row r="136" spans="1:3" x14ac:dyDescent="0.25">
      <c r="A136">
        <v>50</v>
      </c>
      <c r="B136">
        <v>500</v>
      </c>
      <c r="C136">
        <v>3.998999</v>
      </c>
    </row>
    <row r="137" spans="1:3" x14ac:dyDescent="0.25">
      <c r="A137">
        <v>50</v>
      </c>
      <c r="B137">
        <v>500</v>
      </c>
      <c r="C137">
        <v>3.9859990000000001</v>
      </c>
    </row>
    <row r="138" spans="1:3" x14ac:dyDescent="0.25">
      <c r="A138">
        <v>50</v>
      </c>
      <c r="B138">
        <v>500</v>
      </c>
      <c r="C138">
        <v>4.0074990000000001</v>
      </c>
    </row>
    <row r="139" spans="1:3" x14ac:dyDescent="0.25">
      <c r="A139">
        <v>50</v>
      </c>
      <c r="B139">
        <v>500</v>
      </c>
      <c r="C139">
        <v>3.9904989999999998</v>
      </c>
    </row>
    <row r="140" spans="1:3" x14ac:dyDescent="0.25">
      <c r="A140">
        <v>50</v>
      </c>
      <c r="B140">
        <v>500</v>
      </c>
      <c r="C140">
        <v>4.0985009999999997</v>
      </c>
    </row>
    <row r="141" spans="1:3" x14ac:dyDescent="0.25">
      <c r="A141">
        <v>50</v>
      </c>
      <c r="B141">
        <v>500</v>
      </c>
      <c r="C141">
        <v>3.994999</v>
      </c>
    </row>
    <row r="142" spans="1:3" x14ac:dyDescent="0.25">
      <c r="A142">
        <v>50</v>
      </c>
      <c r="B142">
        <v>500</v>
      </c>
      <c r="C142">
        <v>3.9409990000000001</v>
      </c>
    </row>
    <row r="143" spans="1:3" x14ac:dyDescent="0.25">
      <c r="A143">
        <v>50</v>
      </c>
      <c r="B143">
        <v>500</v>
      </c>
      <c r="C143">
        <v>4.0194999999999999</v>
      </c>
    </row>
    <row r="144" spans="1:3" x14ac:dyDescent="0.25">
      <c r="A144">
        <v>50</v>
      </c>
      <c r="B144">
        <v>500</v>
      </c>
      <c r="C144">
        <v>3.9629979999999998</v>
      </c>
    </row>
    <row r="145" spans="1:3" x14ac:dyDescent="0.25">
      <c r="A145">
        <v>50</v>
      </c>
      <c r="B145">
        <v>500</v>
      </c>
      <c r="C145">
        <v>3.980499</v>
      </c>
    </row>
    <row r="146" spans="1:3" x14ac:dyDescent="0.25">
      <c r="A146">
        <v>50</v>
      </c>
      <c r="B146">
        <v>500</v>
      </c>
      <c r="C146">
        <v>3.95</v>
      </c>
    </row>
    <row r="147" spans="1:3" x14ac:dyDescent="0.25">
      <c r="A147">
        <v>50</v>
      </c>
      <c r="B147">
        <v>500</v>
      </c>
      <c r="C147">
        <v>3.9609990000000002</v>
      </c>
    </row>
    <row r="148" spans="1:3" x14ac:dyDescent="0.25">
      <c r="A148">
        <v>50</v>
      </c>
      <c r="B148">
        <v>500</v>
      </c>
      <c r="C148">
        <v>3.9870000000000001</v>
      </c>
    </row>
    <row r="149" spans="1:3" x14ac:dyDescent="0.25">
      <c r="A149">
        <v>50</v>
      </c>
      <c r="B149">
        <v>500</v>
      </c>
      <c r="C149">
        <v>3.956</v>
      </c>
    </row>
    <row r="150" spans="1:3" x14ac:dyDescent="0.25">
      <c r="A150">
        <v>50</v>
      </c>
      <c r="B150">
        <v>500</v>
      </c>
      <c r="C150">
        <v>3.9504980000000001</v>
      </c>
    </row>
    <row r="151" spans="1:3" x14ac:dyDescent="0.25">
      <c r="A151">
        <v>50</v>
      </c>
      <c r="B151">
        <v>500</v>
      </c>
      <c r="C151">
        <v>3.993001</v>
      </c>
    </row>
    <row r="152" spans="1:3" x14ac:dyDescent="0.25">
      <c r="A152">
        <v>50</v>
      </c>
      <c r="B152">
        <v>600</v>
      </c>
      <c r="C152">
        <v>4.7539990000000003</v>
      </c>
    </row>
    <row r="153" spans="1:3" x14ac:dyDescent="0.25">
      <c r="A153">
        <v>50</v>
      </c>
      <c r="B153">
        <v>600</v>
      </c>
      <c r="C153">
        <v>4.6985000000000001</v>
      </c>
    </row>
    <row r="154" spans="1:3" x14ac:dyDescent="0.25">
      <c r="A154">
        <v>50</v>
      </c>
      <c r="B154">
        <v>600</v>
      </c>
      <c r="C154">
        <v>4.6669980000000004</v>
      </c>
    </row>
    <row r="155" spans="1:3" x14ac:dyDescent="0.25">
      <c r="A155">
        <v>50</v>
      </c>
      <c r="B155">
        <v>600</v>
      </c>
      <c r="C155">
        <v>4.673997</v>
      </c>
    </row>
    <row r="156" spans="1:3" x14ac:dyDescent="0.25">
      <c r="A156">
        <v>50</v>
      </c>
      <c r="B156">
        <v>600</v>
      </c>
      <c r="C156">
        <v>4.6959970000000002</v>
      </c>
    </row>
    <row r="157" spans="1:3" x14ac:dyDescent="0.25">
      <c r="A157">
        <v>50</v>
      </c>
      <c r="B157">
        <v>600</v>
      </c>
      <c r="C157">
        <v>4.6319970000000001</v>
      </c>
    </row>
    <row r="158" spans="1:3" x14ac:dyDescent="0.25">
      <c r="A158">
        <v>50</v>
      </c>
      <c r="B158">
        <v>600</v>
      </c>
      <c r="C158">
        <v>4.7004970000000004</v>
      </c>
    </row>
    <row r="159" spans="1:3" x14ac:dyDescent="0.25">
      <c r="A159">
        <v>50</v>
      </c>
      <c r="B159">
        <v>600</v>
      </c>
      <c r="C159">
        <v>4.8264990000000001</v>
      </c>
    </row>
    <row r="160" spans="1:3" x14ac:dyDescent="0.25">
      <c r="A160">
        <v>50</v>
      </c>
      <c r="B160">
        <v>600</v>
      </c>
      <c r="C160">
        <v>4.8759969999999999</v>
      </c>
    </row>
    <row r="161" spans="1:3" x14ac:dyDescent="0.25">
      <c r="A161">
        <v>50</v>
      </c>
      <c r="B161">
        <v>600</v>
      </c>
      <c r="C161">
        <v>4.8394979999999999</v>
      </c>
    </row>
    <row r="162" spans="1:3" x14ac:dyDescent="0.25">
      <c r="A162">
        <v>50</v>
      </c>
      <c r="B162">
        <v>600</v>
      </c>
      <c r="C162">
        <v>4.8865699999999999</v>
      </c>
    </row>
    <row r="163" spans="1:3" x14ac:dyDescent="0.25">
      <c r="A163">
        <v>50</v>
      </c>
      <c r="B163">
        <v>600</v>
      </c>
      <c r="C163">
        <v>4.9624329999999999</v>
      </c>
    </row>
    <row r="164" spans="1:3" x14ac:dyDescent="0.25">
      <c r="A164">
        <v>50</v>
      </c>
      <c r="B164">
        <v>600</v>
      </c>
      <c r="C164">
        <v>4.8204969999999996</v>
      </c>
    </row>
    <row r="165" spans="1:3" x14ac:dyDescent="0.25">
      <c r="A165">
        <v>50</v>
      </c>
      <c r="B165">
        <v>600</v>
      </c>
      <c r="C165">
        <v>4.8134969999999999</v>
      </c>
    </row>
    <row r="166" spans="1:3" x14ac:dyDescent="0.25">
      <c r="A166">
        <v>50</v>
      </c>
      <c r="B166">
        <v>600</v>
      </c>
      <c r="C166">
        <v>4.8909979999999997</v>
      </c>
    </row>
    <row r="167" spans="1:3" x14ac:dyDescent="0.25">
      <c r="A167">
        <v>50</v>
      </c>
      <c r="B167">
        <v>600</v>
      </c>
      <c r="C167">
        <v>4.9279979999999997</v>
      </c>
    </row>
    <row r="168" spans="1:3" x14ac:dyDescent="0.25">
      <c r="A168">
        <v>50</v>
      </c>
      <c r="B168">
        <v>600</v>
      </c>
      <c r="C168">
        <v>4.8689970000000002</v>
      </c>
    </row>
    <row r="169" spans="1:3" x14ac:dyDescent="0.25">
      <c r="A169">
        <v>50</v>
      </c>
      <c r="B169">
        <v>600</v>
      </c>
      <c r="C169">
        <v>4.8679990000000002</v>
      </c>
    </row>
    <row r="170" spans="1:3" x14ac:dyDescent="0.25">
      <c r="A170">
        <v>50</v>
      </c>
      <c r="B170">
        <v>600</v>
      </c>
      <c r="C170">
        <v>4.8759969999999999</v>
      </c>
    </row>
    <row r="171" spans="1:3" x14ac:dyDescent="0.25">
      <c r="A171">
        <v>50</v>
      </c>
      <c r="B171">
        <v>600</v>
      </c>
      <c r="C171">
        <v>4.8739970000000001</v>
      </c>
    </row>
    <row r="172" spans="1:3" x14ac:dyDescent="0.25">
      <c r="A172">
        <v>50</v>
      </c>
      <c r="B172">
        <v>600</v>
      </c>
      <c r="C172">
        <v>4.8394969999999997</v>
      </c>
    </row>
    <row r="173" spans="1:3" x14ac:dyDescent="0.25">
      <c r="A173">
        <v>50</v>
      </c>
      <c r="B173">
        <v>600</v>
      </c>
      <c r="C173">
        <v>4.8194980000000003</v>
      </c>
    </row>
    <row r="174" spans="1:3" x14ac:dyDescent="0.25">
      <c r="A174">
        <v>50</v>
      </c>
      <c r="B174">
        <v>600</v>
      </c>
      <c r="C174">
        <v>4.8989979999999997</v>
      </c>
    </row>
    <row r="175" spans="1:3" x14ac:dyDescent="0.25">
      <c r="A175">
        <v>50</v>
      </c>
      <c r="B175">
        <v>600</v>
      </c>
      <c r="C175">
        <v>4.8199969999999999</v>
      </c>
    </row>
    <row r="176" spans="1:3" x14ac:dyDescent="0.25">
      <c r="A176">
        <v>50</v>
      </c>
      <c r="B176">
        <v>600</v>
      </c>
      <c r="C176">
        <v>4.8569979999999999</v>
      </c>
    </row>
    <row r="177" spans="1:3" x14ac:dyDescent="0.25">
      <c r="A177">
        <v>50</v>
      </c>
      <c r="B177">
        <v>600</v>
      </c>
      <c r="C177">
        <v>4.8529989999999996</v>
      </c>
    </row>
    <row r="178" spans="1:3" x14ac:dyDescent="0.25">
      <c r="A178">
        <v>50</v>
      </c>
      <c r="B178">
        <v>600</v>
      </c>
      <c r="C178">
        <v>4.8505000000000003</v>
      </c>
    </row>
    <row r="179" spans="1:3" x14ac:dyDescent="0.25">
      <c r="A179">
        <v>50</v>
      </c>
      <c r="B179">
        <v>600</v>
      </c>
      <c r="C179">
        <v>4.8159970000000003</v>
      </c>
    </row>
    <row r="180" spans="1:3" x14ac:dyDescent="0.25">
      <c r="A180">
        <v>50</v>
      </c>
      <c r="B180">
        <v>600</v>
      </c>
      <c r="C180">
        <v>4.8525679999999998</v>
      </c>
    </row>
    <row r="181" spans="1:3" x14ac:dyDescent="0.25">
      <c r="A181">
        <v>50</v>
      </c>
      <c r="B181">
        <v>600</v>
      </c>
      <c r="C181">
        <v>4.8039969999999999</v>
      </c>
    </row>
    <row r="182" spans="1:3" x14ac:dyDescent="0.25">
      <c r="A182">
        <v>50</v>
      </c>
      <c r="B182">
        <v>700</v>
      </c>
      <c r="C182">
        <v>5.7484999999999999</v>
      </c>
    </row>
    <row r="183" spans="1:3" x14ac:dyDescent="0.25">
      <c r="A183">
        <v>50</v>
      </c>
      <c r="B183">
        <v>700</v>
      </c>
      <c r="C183">
        <v>5.6494970000000002</v>
      </c>
    </row>
    <row r="184" spans="1:3" x14ac:dyDescent="0.25">
      <c r="A184">
        <v>50</v>
      </c>
      <c r="B184">
        <v>700</v>
      </c>
      <c r="C184">
        <v>5.7134989999999997</v>
      </c>
    </row>
    <row r="185" spans="1:3" x14ac:dyDescent="0.25">
      <c r="A185">
        <v>50</v>
      </c>
      <c r="B185">
        <v>700</v>
      </c>
      <c r="C185">
        <v>5.7439989999999996</v>
      </c>
    </row>
    <row r="186" spans="1:3" x14ac:dyDescent="0.25">
      <c r="A186">
        <v>50</v>
      </c>
      <c r="B186">
        <v>700</v>
      </c>
      <c r="C186">
        <v>5.691497</v>
      </c>
    </row>
    <row r="187" spans="1:3" x14ac:dyDescent="0.25">
      <c r="A187">
        <v>50</v>
      </c>
      <c r="B187">
        <v>700</v>
      </c>
      <c r="C187">
        <v>5.6745000000000001</v>
      </c>
    </row>
    <row r="188" spans="1:3" x14ac:dyDescent="0.25">
      <c r="A188">
        <v>50</v>
      </c>
      <c r="B188">
        <v>700</v>
      </c>
      <c r="C188">
        <v>5.7604980000000001</v>
      </c>
    </row>
    <row r="189" spans="1:3" x14ac:dyDescent="0.25">
      <c r="A189">
        <v>50</v>
      </c>
      <c r="B189">
        <v>700</v>
      </c>
      <c r="C189">
        <v>5.433497</v>
      </c>
    </row>
    <row r="190" spans="1:3" x14ac:dyDescent="0.25">
      <c r="A190">
        <v>50</v>
      </c>
      <c r="B190">
        <v>700</v>
      </c>
      <c r="C190">
        <v>5.4329980000000004</v>
      </c>
    </row>
    <row r="191" spans="1:3" x14ac:dyDescent="0.25">
      <c r="A191">
        <v>50</v>
      </c>
      <c r="B191">
        <v>700</v>
      </c>
      <c r="C191">
        <v>5.425497</v>
      </c>
    </row>
    <row r="192" spans="1:3" x14ac:dyDescent="0.25">
      <c r="A192">
        <v>50</v>
      </c>
      <c r="B192">
        <v>700</v>
      </c>
      <c r="C192">
        <v>5.4374989999999999</v>
      </c>
    </row>
    <row r="193" spans="1:3" x14ac:dyDescent="0.25">
      <c r="A193">
        <v>50</v>
      </c>
      <c r="B193">
        <v>700</v>
      </c>
      <c r="C193">
        <v>5.4192030000000004</v>
      </c>
    </row>
    <row r="194" spans="1:3" x14ac:dyDescent="0.25">
      <c r="A194">
        <v>50</v>
      </c>
      <c r="B194">
        <v>700</v>
      </c>
      <c r="C194">
        <v>5.4255000000000004</v>
      </c>
    </row>
    <row r="195" spans="1:3" x14ac:dyDescent="0.25">
      <c r="A195">
        <v>50</v>
      </c>
      <c r="B195">
        <v>700</v>
      </c>
      <c r="C195">
        <v>5.4404979999999998</v>
      </c>
    </row>
    <row r="196" spans="1:3" x14ac:dyDescent="0.25">
      <c r="A196">
        <v>50</v>
      </c>
      <c r="B196">
        <v>700</v>
      </c>
      <c r="C196">
        <v>5.4474970000000003</v>
      </c>
    </row>
    <row r="197" spans="1:3" x14ac:dyDescent="0.25">
      <c r="A197">
        <v>50</v>
      </c>
      <c r="B197">
        <v>700</v>
      </c>
      <c r="C197">
        <v>5.4855</v>
      </c>
    </row>
    <row r="198" spans="1:3" x14ac:dyDescent="0.25">
      <c r="A198">
        <v>50</v>
      </c>
      <c r="B198">
        <v>700</v>
      </c>
      <c r="C198">
        <v>5.4794999999999998</v>
      </c>
    </row>
    <row r="199" spans="1:3" x14ac:dyDescent="0.25">
      <c r="A199">
        <v>50</v>
      </c>
      <c r="B199">
        <v>700</v>
      </c>
      <c r="C199">
        <v>5.5034979999999996</v>
      </c>
    </row>
    <row r="200" spans="1:3" x14ac:dyDescent="0.25">
      <c r="A200">
        <v>50</v>
      </c>
      <c r="B200">
        <v>700</v>
      </c>
      <c r="C200">
        <v>5.4500010000000003</v>
      </c>
    </row>
    <row r="201" spans="1:3" x14ac:dyDescent="0.25">
      <c r="A201">
        <v>50</v>
      </c>
      <c r="B201">
        <v>700</v>
      </c>
      <c r="C201">
        <v>5.4684999999999997</v>
      </c>
    </row>
    <row r="202" spans="1:3" x14ac:dyDescent="0.25">
      <c r="A202">
        <v>50</v>
      </c>
      <c r="B202">
        <v>700</v>
      </c>
      <c r="C202">
        <v>5.4734990000000003</v>
      </c>
    </row>
    <row r="203" spans="1:3" x14ac:dyDescent="0.25">
      <c r="A203">
        <v>50</v>
      </c>
      <c r="B203">
        <v>700</v>
      </c>
      <c r="C203">
        <v>5.4899959999999997</v>
      </c>
    </row>
    <row r="204" spans="1:3" x14ac:dyDescent="0.25">
      <c r="A204">
        <v>50</v>
      </c>
      <c r="B204">
        <v>700</v>
      </c>
      <c r="C204">
        <v>5.5389989999999996</v>
      </c>
    </row>
    <row r="205" spans="1:3" x14ac:dyDescent="0.25">
      <c r="A205">
        <v>50</v>
      </c>
      <c r="B205">
        <v>700</v>
      </c>
      <c r="C205">
        <v>5.4399980000000001</v>
      </c>
    </row>
    <row r="206" spans="1:3" x14ac:dyDescent="0.25">
      <c r="A206">
        <v>50</v>
      </c>
      <c r="B206">
        <v>700</v>
      </c>
      <c r="C206">
        <v>5.502497</v>
      </c>
    </row>
    <row r="207" spans="1:3" x14ac:dyDescent="0.25">
      <c r="A207">
        <v>50</v>
      </c>
      <c r="B207">
        <v>700</v>
      </c>
      <c r="C207">
        <v>5.4524999999999997</v>
      </c>
    </row>
    <row r="208" spans="1:3" x14ac:dyDescent="0.25">
      <c r="A208">
        <v>50</v>
      </c>
      <c r="B208">
        <v>700</v>
      </c>
      <c r="C208">
        <v>5.4554999999999998</v>
      </c>
    </row>
    <row r="209" spans="1:3" x14ac:dyDescent="0.25">
      <c r="A209">
        <v>50</v>
      </c>
      <c r="B209">
        <v>700</v>
      </c>
      <c r="C209">
        <v>5.4104989999999997</v>
      </c>
    </row>
    <row r="210" spans="1:3" x14ac:dyDescent="0.25">
      <c r="A210">
        <v>50</v>
      </c>
      <c r="B210">
        <v>700</v>
      </c>
      <c r="C210">
        <v>5.4340000000000002</v>
      </c>
    </row>
    <row r="211" spans="1:3" x14ac:dyDescent="0.25">
      <c r="A211">
        <v>50</v>
      </c>
      <c r="B211">
        <v>700</v>
      </c>
      <c r="C211">
        <v>5.4379999999999997</v>
      </c>
    </row>
    <row r="212" spans="1:3" x14ac:dyDescent="0.25">
      <c r="A212">
        <v>50</v>
      </c>
      <c r="B212">
        <v>800</v>
      </c>
      <c r="C212">
        <v>6.2164979999999996</v>
      </c>
    </row>
    <row r="213" spans="1:3" x14ac:dyDescent="0.25">
      <c r="A213">
        <v>50</v>
      </c>
      <c r="B213">
        <v>800</v>
      </c>
      <c r="C213">
        <v>6.2304909999999998</v>
      </c>
    </row>
    <row r="214" spans="1:3" x14ac:dyDescent="0.25">
      <c r="A214">
        <v>50</v>
      </c>
      <c r="B214">
        <v>800</v>
      </c>
      <c r="C214">
        <v>6.2324989999999998</v>
      </c>
    </row>
    <row r="215" spans="1:3" x14ac:dyDescent="0.25">
      <c r="A215">
        <v>50</v>
      </c>
      <c r="B215">
        <v>800</v>
      </c>
      <c r="C215">
        <v>6.1969979999999998</v>
      </c>
    </row>
    <row r="216" spans="1:3" x14ac:dyDescent="0.25">
      <c r="A216">
        <v>50</v>
      </c>
      <c r="B216">
        <v>800</v>
      </c>
      <c r="C216">
        <v>6.2399990000000001</v>
      </c>
    </row>
    <row r="217" spans="1:3" x14ac:dyDescent="0.25">
      <c r="A217">
        <v>50</v>
      </c>
      <c r="B217">
        <v>800</v>
      </c>
      <c r="C217">
        <v>6.2234999999999996</v>
      </c>
    </row>
    <row r="218" spans="1:3" x14ac:dyDescent="0.25">
      <c r="A218">
        <v>50</v>
      </c>
      <c r="B218">
        <v>800</v>
      </c>
      <c r="C218">
        <v>6.2169990000000004</v>
      </c>
    </row>
    <row r="219" spans="1:3" x14ac:dyDescent="0.25">
      <c r="A219">
        <v>50</v>
      </c>
      <c r="B219">
        <v>800</v>
      </c>
      <c r="C219">
        <v>6.1779979999999997</v>
      </c>
    </row>
    <row r="220" spans="1:3" x14ac:dyDescent="0.25">
      <c r="A220">
        <v>50</v>
      </c>
      <c r="B220">
        <v>800</v>
      </c>
      <c r="C220">
        <v>6.182499</v>
      </c>
    </row>
    <row r="221" spans="1:3" x14ac:dyDescent="0.25">
      <c r="A221">
        <v>50</v>
      </c>
      <c r="B221">
        <v>800</v>
      </c>
      <c r="C221">
        <v>6.2229989999999997</v>
      </c>
    </row>
    <row r="222" spans="1:3" x14ac:dyDescent="0.25">
      <c r="A222">
        <v>50</v>
      </c>
      <c r="B222">
        <v>800</v>
      </c>
      <c r="C222">
        <v>6.2089990000000004</v>
      </c>
    </row>
    <row r="223" spans="1:3" x14ac:dyDescent="0.25">
      <c r="A223">
        <v>50</v>
      </c>
      <c r="B223">
        <v>800</v>
      </c>
      <c r="C223">
        <v>6.2504989999999996</v>
      </c>
    </row>
    <row r="224" spans="1:3" x14ac:dyDescent="0.25">
      <c r="A224">
        <v>50</v>
      </c>
      <c r="B224">
        <v>800</v>
      </c>
      <c r="C224">
        <v>6.2794980000000002</v>
      </c>
    </row>
    <row r="225" spans="1:3" x14ac:dyDescent="0.25">
      <c r="A225">
        <v>50</v>
      </c>
      <c r="B225">
        <v>800</v>
      </c>
      <c r="C225">
        <v>6.2359989999999996</v>
      </c>
    </row>
    <row r="226" spans="1:3" x14ac:dyDescent="0.25">
      <c r="A226">
        <v>50</v>
      </c>
      <c r="B226">
        <v>800</v>
      </c>
      <c r="C226">
        <v>6.2275</v>
      </c>
    </row>
    <row r="227" spans="1:3" x14ac:dyDescent="0.25">
      <c r="A227">
        <v>50</v>
      </c>
      <c r="B227">
        <v>800</v>
      </c>
      <c r="C227">
        <v>6.3144920000000004</v>
      </c>
    </row>
    <row r="228" spans="1:3" x14ac:dyDescent="0.25">
      <c r="A228">
        <v>50</v>
      </c>
      <c r="B228">
        <v>800</v>
      </c>
      <c r="C228">
        <v>6.3985000000000003</v>
      </c>
    </row>
    <row r="229" spans="1:3" x14ac:dyDescent="0.25">
      <c r="A229">
        <v>50</v>
      </c>
      <c r="B229">
        <v>800</v>
      </c>
      <c r="C229">
        <v>6.5614980000000003</v>
      </c>
    </row>
    <row r="230" spans="1:3" x14ac:dyDescent="0.25">
      <c r="A230">
        <v>50</v>
      </c>
      <c r="B230">
        <v>800</v>
      </c>
      <c r="C230">
        <v>6.5504980000000002</v>
      </c>
    </row>
    <row r="231" spans="1:3" x14ac:dyDescent="0.25">
      <c r="A231">
        <v>50</v>
      </c>
      <c r="B231">
        <v>800</v>
      </c>
      <c r="C231">
        <v>6.5059990000000001</v>
      </c>
    </row>
    <row r="232" spans="1:3" x14ac:dyDescent="0.25">
      <c r="A232">
        <v>50</v>
      </c>
      <c r="B232">
        <v>800</v>
      </c>
      <c r="C232">
        <v>6.5265000000000004</v>
      </c>
    </row>
    <row r="233" spans="1:3" x14ac:dyDescent="0.25">
      <c r="A233">
        <v>50</v>
      </c>
      <c r="B233">
        <v>800</v>
      </c>
      <c r="C233">
        <v>6.5099970000000003</v>
      </c>
    </row>
    <row r="234" spans="1:3" x14ac:dyDescent="0.25">
      <c r="A234">
        <v>50</v>
      </c>
      <c r="B234">
        <v>800</v>
      </c>
      <c r="C234">
        <v>6.49</v>
      </c>
    </row>
    <row r="235" spans="1:3" x14ac:dyDescent="0.25">
      <c r="A235">
        <v>50</v>
      </c>
      <c r="B235">
        <v>800</v>
      </c>
      <c r="C235">
        <v>6.4304930000000002</v>
      </c>
    </row>
    <row r="236" spans="1:3" x14ac:dyDescent="0.25">
      <c r="A236">
        <v>50</v>
      </c>
      <c r="B236">
        <v>800</v>
      </c>
      <c r="C236">
        <v>6.423</v>
      </c>
    </row>
    <row r="237" spans="1:3" x14ac:dyDescent="0.25">
      <c r="A237">
        <v>50</v>
      </c>
      <c r="B237">
        <v>800</v>
      </c>
      <c r="C237">
        <v>6.4954989999999997</v>
      </c>
    </row>
    <row r="238" spans="1:3" x14ac:dyDescent="0.25">
      <c r="A238">
        <v>50</v>
      </c>
      <c r="B238">
        <v>800</v>
      </c>
      <c r="C238">
        <v>6.5900030000000003</v>
      </c>
    </row>
    <row r="239" spans="1:3" x14ac:dyDescent="0.25">
      <c r="A239">
        <v>50</v>
      </c>
      <c r="B239">
        <v>800</v>
      </c>
      <c r="C239">
        <v>6.531498</v>
      </c>
    </row>
    <row r="240" spans="1:3" x14ac:dyDescent="0.25">
      <c r="A240">
        <v>50</v>
      </c>
      <c r="B240">
        <v>800</v>
      </c>
      <c r="C240">
        <v>6.4999979999999997</v>
      </c>
    </row>
    <row r="241" spans="1:3" x14ac:dyDescent="0.25">
      <c r="A241">
        <v>50</v>
      </c>
      <c r="B241">
        <v>800</v>
      </c>
      <c r="C241">
        <v>6.4829980000000003</v>
      </c>
    </row>
    <row r="242" spans="1:3" x14ac:dyDescent="0.25">
      <c r="A242">
        <v>50</v>
      </c>
      <c r="B242">
        <v>900</v>
      </c>
      <c r="C242">
        <v>7.2729980000000003</v>
      </c>
    </row>
    <row r="243" spans="1:3" x14ac:dyDescent="0.25">
      <c r="A243">
        <v>50</v>
      </c>
      <c r="B243">
        <v>900</v>
      </c>
      <c r="C243">
        <v>7.3439990000000002</v>
      </c>
    </row>
    <row r="244" spans="1:3" x14ac:dyDescent="0.25">
      <c r="A244">
        <v>50</v>
      </c>
      <c r="B244">
        <v>900</v>
      </c>
      <c r="C244">
        <v>7.2059990000000003</v>
      </c>
    </row>
    <row r="245" spans="1:3" x14ac:dyDescent="0.25">
      <c r="A245">
        <v>50</v>
      </c>
      <c r="B245">
        <v>900</v>
      </c>
      <c r="C245">
        <v>7.3330000000000002</v>
      </c>
    </row>
    <row r="246" spans="1:3" x14ac:dyDescent="0.25">
      <c r="A246">
        <v>50</v>
      </c>
      <c r="B246">
        <v>900</v>
      </c>
      <c r="C246">
        <v>7.2934989999999997</v>
      </c>
    </row>
    <row r="247" spans="1:3" x14ac:dyDescent="0.25">
      <c r="A247">
        <v>50</v>
      </c>
      <c r="B247">
        <v>900</v>
      </c>
      <c r="C247">
        <v>7.2934989999999997</v>
      </c>
    </row>
    <row r="248" spans="1:3" x14ac:dyDescent="0.25">
      <c r="A248">
        <v>50</v>
      </c>
      <c r="B248">
        <v>900</v>
      </c>
      <c r="C248">
        <v>7.4134989999999998</v>
      </c>
    </row>
    <row r="249" spans="1:3" x14ac:dyDescent="0.25">
      <c r="A249">
        <v>50</v>
      </c>
      <c r="B249">
        <v>900</v>
      </c>
      <c r="C249">
        <v>7.3239970000000003</v>
      </c>
    </row>
    <row r="250" spans="1:3" x14ac:dyDescent="0.25">
      <c r="A250">
        <v>50</v>
      </c>
      <c r="B250">
        <v>900</v>
      </c>
      <c r="C250">
        <v>7.2594989999999999</v>
      </c>
    </row>
    <row r="251" spans="1:3" x14ac:dyDescent="0.25">
      <c r="A251">
        <v>50</v>
      </c>
      <c r="B251">
        <v>900</v>
      </c>
      <c r="C251">
        <v>7.3324990000000003</v>
      </c>
    </row>
    <row r="252" spans="1:3" x14ac:dyDescent="0.25">
      <c r="A252">
        <v>50</v>
      </c>
      <c r="B252">
        <v>900</v>
      </c>
      <c r="C252">
        <v>7.3445</v>
      </c>
    </row>
    <row r="253" spans="1:3" x14ac:dyDescent="0.25">
      <c r="A253">
        <v>50</v>
      </c>
      <c r="B253">
        <v>900</v>
      </c>
      <c r="C253">
        <v>7.3044989999999999</v>
      </c>
    </row>
    <row r="254" spans="1:3" x14ac:dyDescent="0.25">
      <c r="A254">
        <v>50</v>
      </c>
      <c r="B254">
        <v>900</v>
      </c>
      <c r="C254">
        <v>7.3394979999999999</v>
      </c>
    </row>
    <row r="255" spans="1:3" x14ac:dyDescent="0.25">
      <c r="A255">
        <v>50</v>
      </c>
      <c r="B255">
        <v>900</v>
      </c>
      <c r="C255">
        <v>7.3129989999999996</v>
      </c>
    </row>
    <row r="256" spans="1:3" x14ac:dyDescent="0.25">
      <c r="A256">
        <v>50</v>
      </c>
      <c r="B256">
        <v>900</v>
      </c>
      <c r="C256">
        <v>7.3054990000000002</v>
      </c>
    </row>
    <row r="257" spans="1:3" x14ac:dyDescent="0.25">
      <c r="A257">
        <v>50</v>
      </c>
      <c r="B257">
        <v>900</v>
      </c>
      <c r="C257">
        <v>7.323499</v>
      </c>
    </row>
    <row r="258" spans="1:3" x14ac:dyDescent="0.25">
      <c r="A258">
        <v>50</v>
      </c>
      <c r="B258">
        <v>900</v>
      </c>
      <c r="C258">
        <v>7.3249979999999999</v>
      </c>
    </row>
    <row r="259" spans="1:3" x14ac:dyDescent="0.25">
      <c r="A259">
        <v>50</v>
      </c>
      <c r="B259">
        <v>900</v>
      </c>
      <c r="C259">
        <v>7.2209969999999997</v>
      </c>
    </row>
    <row r="260" spans="1:3" x14ac:dyDescent="0.25">
      <c r="A260">
        <v>50</v>
      </c>
      <c r="B260">
        <v>900</v>
      </c>
      <c r="C260">
        <v>7.3105010000000004</v>
      </c>
    </row>
    <row r="261" spans="1:3" x14ac:dyDescent="0.25">
      <c r="A261">
        <v>50</v>
      </c>
      <c r="B261">
        <v>900</v>
      </c>
      <c r="C261">
        <v>7.2649999999999997</v>
      </c>
    </row>
    <row r="262" spans="1:3" x14ac:dyDescent="0.25">
      <c r="A262">
        <v>50</v>
      </c>
      <c r="B262">
        <v>900</v>
      </c>
      <c r="C262">
        <v>7.3365</v>
      </c>
    </row>
    <row r="263" spans="1:3" x14ac:dyDescent="0.25">
      <c r="A263">
        <v>50</v>
      </c>
      <c r="B263">
        <v>900</v>
      </c>
      <c r="C263">
        <v>7.307499</v>
      </c>
    </row>
    <row r="264" spans="1:3" x14ac:dyDescent="0.25">
      <c r="A264">
        <v>50</v>
      </c>
      <c r="B264">
        <v>900</v>
      </c>
      <c r="C264">
        <v>7.3284979999999997</v>
      </c>
    </row>
    <row r="265" spans="1:3" x14ac:dyDescent="0.25">
      <c r="A265">
        <v>50</v>
      </c>
      <c r="B265">
        <v>900</v>
      </c>
      <c r="C265">
        <v>7.2619999999999996</v>
      </c>
    </row>
    <row r="266" spans="1:3" x14ac:dyDescent="0.25">
      <c r="A266">
        <v>50</v>
      </c>
      <c r="B266">
        <v>900</v>
      </c>
      <c r="C266">
        <v>7.3815</v>
      </c>
    </row>
    <row r="267" spans="1:3" x14ac:dyDescent="0.25">
      <c r="A267">
        <v>50</v>
      </c>
      <c r="B267">
        <v>900</v>
      </c>
      <c r="C267">
        <v>7.2815000000000003</v>
      </c>
    </row>
    <row r="268" spans="1:3" x14ac:dyDescent="0.25">
      <c r="A268">
        <v>50</v>
      </c>
      <c r="B268">
        <v>900</v>
      </c>
      <c r="C268">
        <v>7.2850000000000001</v>
      </c>
    </row>
    <row r="269" spans="1:3" x14ac:dyDescent="0.25">
      <c r="A269">
        <v>50</v>
      </c>
      <c r="B269">
        <v>900</v>
      </c>
      <c r="C269">
        <v>7.3365</v>
      </c>
    </row>
    <row r="270" spans="1:3" x14ac:dyDescent="0.25">
      <c r="A270">
        <v>50</v>
      </c>
      <c r="B270">
        <v>900</v>
      </c>
      <c r="C270">
        <v>7.2749990000000002</v>
      </c>
    </row>
    <row r="271" spans="1:3" x14ac:dyDescent="0.25">
      <c r="A271">
        <v>50</v>
      </c>
      <c r="B271">
        <v>900</v>
      </c>
      <c r="C271">
        <v>7.2724989999999998</v>
      </c>
    </row>
    <row r="272" spans="1:3" x14ac:dyDescent="0.25">
      <c r="A272">
        <v>50</v>
      </c>
      <c r="B272">
        <v>1000</v>
      </c>
      <c r="C272">
        <v>8.0624990000000007</v>
      </c>
    </row>
    <row r="273" spans="1:3" x14ac:dyDescent="0.25">
      <c r="A273">
        <v>50</v>
      </c>
      <c r="B273">
        <v>1000</v>
      </c>
      <c r="C273">
        <v>8.0564990000000005</v>
      </c>
    </row>
    <row r="274" spans="1:3" x14ac:dyDescent="0.25">
      <c r="A274">
        <v>50</v>
      </c>
      <c r="B274">
        <v>1000</v>
      </c>
      <c r="C274">
        <v>8.0724990000000005</v>
      </c>
    </row>
    <row r="275" spans="1:3" x14ac:dyDescent="0.25">
      <c r="A275">
        <v>50</v>
      </c>
      <c r="B275">
        <v>1000</v>
      </c>
      <c r="C275">
        <v>8.0824990000000003</v>
      </c>
    </row>
    <row r="276" spans="1:3" x14ac:dyDescent="0.25">
      <c r="A276">
        <v>50</v>
      </c>
      <c r="B276">
        <v>1000</v>
      </c>
      <c r="C276">
        <v>8.1184989999999999</v>
      </c>
    </row>
    <row r="277" spans="1:3" x14ac:dyDescent="0.25">
      <c r="A277">
        <v>50</v>
      </c>
      <c r="B277">
        <v>1000</v>
      </c>
      <c r="C277">
        <v>8.0054990000000004</v>
      </c>
    </row>
    <row r="278" spans="1:3" x14ac:dyDescent="0.25">
      <c r="A278">
        <v>50</v>
      </c>
      <c r="B278">
        <v>1000</v>
      </c>
      <c r="C278">
        <v>8.1479990000000004</v>
      </c>
    </row>
    <row r="279" spans="1:3" x14ac:dyDescent="0.25">
      <c r="A279">
        <v>50</v>
      </c>
      <c r="B279">
        <v>1000</v>
      </c>
      <c r="C279">
        <v>8.0584989999999994</v>
      </c>
    </row>
    <row r="280" spans="1:3" x14ac:dyDescent="0.25">
      <c r="A280">
        <v>50</v>
      </c>
      <c r="B280">
        <v>1000</v>
      </c>
      <c r="C280">
        <v>8.1234990000000007</v>
      </c>
    </row>
    <row r="281" spans="1:3" x14ac:dyDescent="0.25">
      <c r="A281">
        <v>50</v>
      </c>
      <c r="B281">
        <v>1000</v>
      </c>
      <c r="C281">
        <v>8.1195000000000004</v>
      </c>
    </row>
    <row r="282" spans="1:3" x14ac:dyDescent="0.25">
      <c r="A282">
        <v>50</v>
      </c>
      <c r="B282">
        <v>1000</v>
      </c>
      <c r="C282">
        <v>8.0509989999999991</v>
      </c>
    </row>
    <row r="283" spans="1:3" x14ac:dyDescent="0.25">
      <c r="A283">
        <v>50</v>
      </c>
      <c r="B283">
        <v>1000</v>
      </c>
      <c r="C283">
        <v>8.1099990000000002</v>
      </c>
    </row>
    <row r="284" spans="1:3" x14ac:dyDescent="0.25">
      <c r="A284">
        <v>50</v>
      </c>
      <c r="B284">
        <v>1000</v>
      </c>
      <c r="C284">
        <v>8.1819989999999994</v>
      </c>
    </row>
    <row r="285" spans="1:3" x14ac:dyDescent="0.25">
      <c r="A285">
        <v>50</v>
      </c>
      <c r="B285">
        <v>1000</v>
      </c>
      <c r="C285">
        <v>8.1504989999999999</v>
      </c>
    </row>
    <row r="286" spans="1:3" x14ac:dyDescent="0.25">
      <c r="A286">
        <v>50</v>
      </c>
      <c r="B286">
        <v>1000</v>
      </c>
      <c r="C286">
        <v>8.2154989999999994</v>
      </c>
    </row>
    <row r="287" spans="1:3" x14ac:dyDescent="0.25">
      <c r="A287">
        <v>50</v>
      </c>
      <c r="B287">
        <v>1000</v>
      </c>
      <c r="C287">
        <v>8.0920000000000005</v>
      </c>
    </row>
    <row r="288" spans="1:3" x14ac:dyDescent="0.25">
      <c r="A288">
        <v>50</v>
      </c>
      <c r="B288">
        <v>1000</v>
      </c>
      <c r="C288">
        <v>8.1254980000000003</v>
      </c>
    </row>
    <row r="289" spans="1:3" x14ac:dyDescent="0.25">
      <c r="A289">
        <v>50</v>
      </c>
      <c r="B289">
        <v>1000</v>
      </c>
      <c r="C289">
        <v>8.0949989999999996</v>
      </c>
    </row>
    <row r="290" spans="1:3" x14ac:dyDescent="0.25">
      <c r="A290">
        <v>50</v>
      </c>
      <c r="B290">
        <v>1000</v>
      </c>
      <c r="C290">
        <v>8.1124989999999997</v>
      </c>
    </row>
    <row r="291" spans="1:3" x14ac:dyDescent="0.25">
      <c r="A291">
        <v>50</v>
      </c>
      <c r="B291">
        <v>1000</v>
      </c>
      <c r="C291">
        <v>8.1649989999999999</v>
      </c>
    </row>
    <row r="292" spans="1:3" x14ac:dyDescent="0.25">
      <c r="A292">
        <v>50</v>
      </c>
      <c r="B292">
        <v>1000</v>
      </c>
      <c r="C292">
        <v>8.1114990000000002</v>
      </c>
    </row>
    <row r="293" spans="1:3" x14ac:dyDescent="0.25">
      <c r="A293">
        <v>50</v>
      </c>
      <c r="B293">
        <v>1000</v>
      </c>
      <c r="C293">
        <v>8.1119990000000008</v>
      </c>
    </row>
    <row r="294" spans="1:3" x14ac:dyDescent="0.25">
      <c r="A294">
        <v>50</v>
      </c>
      <c r="B294">
        <v>1000</v>
      </c>
      <c r="C294">
        <v>8.1265009999999993</v>
      </c>
    </row>
    <row r="295" spans="1:3" x14ac:dyDescent="0.25">
      <c r="A295">
        <v>50</v>
      </c>
      <c r="B295">
        <v>1000</v>
      </c>
      <c r="C295">
        <v>8.0434979999999996</v>
      </c>
    </row>
    <row r="296" spans="1:3" x14ac:dyDescent="0.25">
      <c r="A296">
        <v>50</v>
      </c>
      <c r="B296">
        <v>1000</v>
      </c>
      <c r="C296">
        <v>8.1095000000000006</v>
      </c>
    </row>
    <row r="297" spans="1:3" x14ac:dyDescent="0.25">
      <c r="A297">
        <v>50</v>
      </c>
      <c r="B297">
        <v>1000</v>
      </c>
      <c r="C297">
        <v>8.0394989999999993</v>
      </c>
    </row>
    <row r="298" spans="1:3" x14ac:dyDescent="0.25">
      <c r="A298">
        <v>50</v>
      </c>
      <c r="B298">
        <v>1000</v>
      </c>
      <c r="C298">
        <v>8.1310020000000005</v>
      </c>
    </row>
    <row r="299" spans="1:3" x14ac:dyDescent="0.25">
      <c r="A299">
        <v>50</v>
      </c>
      <c r="B299">
        <v>1000</v>
      </c>
      <c r="C299">
        <v>7.8889990000000001</v>
      </c>
    </row>
    <row r="300" spans="1:3" x14ac:dyDescent="0.25">
      <c r="A300">
        <v>50</v>
      </c>
      <c r="B300">
        <v>1000</v>
      </c>
      <c r="C300">
        <v>7.8414960000000002</v>
      </c>
    </row>
    <row r="301" spans="1:3" x14ac:dyDescent="0.25">
      <c r="A301">
        <v>50</v>
      </c>
      <c r="B301">
        <v>1000</v>
      </c>
      <c r="C301">
        <v>7.9385000000000003</v>
      </c>
    </row>
    <row r="302" spans="1:3" x14ac:dyDescent="0.25">
      <c r="A302">
        <v>50</v>
      </c>
      <c r="B302">
        <v>2000</v>
      </c>
      <c r="C302">
        <v>15.597999</v>
      </c>
    </row>
    <row r="303" spans="1:3" x14ac:dyDescent="0.25">
      <c r="A303">
        <v>50</v>
      </c>
      <c r="B303">
        <v>2000</v>
      </c>
      <c r="C303">
        <v>15.971499</v>
      </c>
    </row>
    <row r="304" spans="1:3" x14ac:dyDescent="0.25">
      <c r="A304">
        <v>50</v>
      </c>
      <c r="B304">
        <v>2000</v>
      </c>
      <c r="C304">
        <v>16.155498999999999</v>
      </c>
    </row>
    <row r="305" spans="1:3" x14ac:dyDescent="0.25">
      <c r="A305">
        <v>50</v>
      </c>
      <c r="B305">
        <v>2000</v>
      </c>
      <c r="C305">
        <v>16.138498999999999</v>
      </c>
    </row>
    <row r="306" spans="1:3" x14ac:dyDescent="0.25">
      <c r="A306">
        <v>50</v>
      </c>
      <c r="B306">
        <v>2000</v>
      </c>
      <c r="C306">
        <v>16.205998000000001</v>
      </c>
    </row>
    <row r="307" spans="1:3" x14ac:dyDescent="0.25">
      <c r="A307">
        <v>50</v>
      </c>
      <c r="B307">
        <v>2000</v>
      </c>
      <c r="C307">
        <v>16.358498999999998</v>
      </c>
    </row>
    <row r="308" spans="1:3" x14ac:dyDescent="0.25">
      <c r="A308">
        <v>50</v>
      </c>
      <c r="B308">
        <v>2000</v>
      </c>
      <c r="C308">
        <v>16.22</v>
      </c>
    </row>
    <row r="309" spans="1:3" x14ac:dyDescent="0.25">
      <c r="A309">
        <v>50</v>
      </c>
      <c r="B309">
        <v>2000</v>
      </c>
      <c r="C309">
        <v>16.153499</v>
      </c>
    </row>
    <row r="310" spans="1:3" x14ac:dyDescent="0.25">
      <c r="A310">
        <v>50</v>
      </c>
      <c r="B310">
        <v>2000</v>
      </c>
      <c r="C310">
        <v>16.205500000000001</v>
      </c>
    </row>
    <row r="311" spans="1:3" x14ac:dyDescent="0.25">
      <c r="A311">
        <v>50</v>
      </c>
      <c r="B311">
        <v>2000</v>
      </c>
      <c r="C311">
        <v>16.227499999999999</v>
      </c>
    </row>
    <row r="312" spans="1:3" x14ac:dyDescent="0.25">
      <c r="A312">
        <v>50</v>
      </c>
      <c r="B312">
        <v>2000</v>
      </c>
      <c r="C312">
        <v>16.316500999999999</v>
      </c>
    </row>
    <row r="313" spans="1:3" x14ac:dyDescent="0.25">
      <c r="A313">
        <v>50</v>
      </c>
      <c r="B313">
        <v>2000</v>
      </c>
      <c r="C313">
        <v>16.322500999999999</v>
      </c>
    </row>
    <row r="314" spans="1:3" x14ac:dyDescent="0.25">
      <c r="A314">
        <v>50</v>
      </c>
      <c r="B314">
        <v>2000</v>
      </c>
      <c r="C314">
        <v>16.348998000000002</v>
      </c>
    </row>
    <row r="315" spans="1:3" x14ac:dyDescent="0.25">
      <c r="A315">
        <v>50</v>
      </c>
      <c r="B315">
        <v>2000</v>
      </c>
      <c r="C315">
        <v>16.373498000000001</v>
      </c>
    </row>
    <row r="316" spans="1:3" x14ac:dyDescent="0.25">
      <c r="A316">
        <v>50</v>
      </c>
      <c r="B316">
        <v>2000</v>
      </c>
      <c r="C316">
        <v>16.540500000000002</v>
      </c>
    </row>
    <row r="317" spans="1:3" x14ac:dyDescent="0.25">
      <c r="A317">
        <v>50</v>
      </c>
      <c r="B317">
        <v>2000</v>
      </c>
      <c r="C317">
        <v>16.425501000000001</v>
      </c>
    </row>
    <row r="318" spans="1:3" x14ac:dyDescent="0.25">
      <c r="A318">
        <v>50</v>
      </c>
      <c r="B318">
        <v>2000</v>
      </c>
      <c r="C318">
        <v>16.515000000000001</v>
      </c>
    </row>
    <row r="319" spans="1:3" x14ac:dyDescent="0.25">
      <c r="A319">
        <v>50</v>
      </c>
      <c r="B319">
        <v>2000</v>
      </c>
      <c r="C319">
        <v>16.432998000000001</v>
      </c>
    </row>
    <row r="320" spans="1:3" x14ac:dyDescent="0.25">
      <c r="A320">
        <v>50</v>
      </c>
      <c r="B320">
        <v>2000</v>
      </c>
      <c r="C320">
        <v>16.420500000000001</v>
      </c>
    </row>
    <row r="321" spans="1:3" x14ac:dyDescent="0.25">
      <c r="A321">
        <v>50</v>
      </c>
      <c r="B321">
        <v>2000</v>
      </c>
      <c r="C321">
        <v>16.495999000000001</v>
      </c>
    </row>
    <row r="322" spans="1:3" x14ac:dyDescent="0.25">
      <c r="A322">
        <v>50</v>
      </c>
      <c r="B322">
        <v>2000</v>
      </c>
      <c r="C322">
        <v>16.550001000000002</v>
      </c>
    </row>
    <row r="323" spans="1:3" x14ac:dyDescent="0.25">
      <c r="A323">
        <v>50</v>
      </c>
      <c r="B323">
        <v>2000</v>
      </c>
      <c r="C323">
        <v>16.559569</v>
      </c>
    </row>
    <row r="324" spans="1:3" x14ac:dyDescent="0.25">
      <c r="A324">
        <v>50</v>
      </c>
      <c r="B324">
        <v>2000</v>
      </c>
      <c r="C324">
        <v>16.428428</v>
      </c>
    </row>
    <row r="325" spans="1:3" x14ac:dyDescent="0.25">
      <c r="A325">
        <v>50</v>
      </c>
      <c r="B325">
        <v>2000</v>
      </c>
      <c r="C325">
        <v>16.241</v>
      </c>
    </row>
    <row r="326" spans="1:3" x14ac:dyDescent="0.25">
      <c r="A326">
        <v>50</v>
      </c>
      <c r="B326">
        <v>2000</v>
      </c>
      <c r="C326">
        <v>16.3125</v>
      </c>
    </row>
    <row r="327" spans="1:3" x14ac:dyDescent="0.25">
      <c r="A327">
        <v>50</v>
      </c>
      <c r="B327">
        <v>2000</v>
      </c>
      <c r="C327">
        <v>16.063500000000001</v>
      </c>
    </row>
    <row r="328" spans="1:3" x14ac:dyDescent="0.25">
      <c r="A328">
        <v>50</v>
      </c>
      <c r="B328">
        <v>2000</v>
      </c>
      <c r="C328">
        <v>16.310998999999999</v>
      </c>
    </row>
    <row r="329" spans="1:3" x14ac:dyDescent="0.25">
      <c r="A329">
        <v>50</v>
      </c>
      <c r="B329">
        <v>2000</v>
      </c>
      <c r="C329">
        <v>16.3245</v>
      </c>
    </row>
    <row r="330" spans="1:3" x14ac:dyDescent="0.25">
      <c r="A330">
        <v>50</v>
      </c>
      <c r="B330">
        <v>2000</v>
      </c>
      <c r="C330">
        <v>16.207999999999998</v>
      </c>
    </row>
    <row r="331" spans="1:3" x14ac:dyDescent="0.25">
      <c r="A331">
        <v>50</v>
      </c>
      <c r="B331">
        <v>2000</v>
      </c>
      <c r="C331">
        <v>16.278499</v>
      </c>
    </row>
    <row r="332" spans="1:3" x14ac:dyDescent="0.25">
      <c r="A332">
        <v>50</v>
      </c>
      <c r="B332">
        <v>3000</v>
      </c>
      <c r="C332">
        <v>24.438998999999999</v>
      </c>
    </row>
    <row r="333" spans="1:3" x14ac:dyDescent="0.25">
      <c r="A333">
        <v>50</v>
      </c>
      <c r="B333">
        <v>3000</v>
      </c>
      <c r="C333">
        <v>24.523</v>
      </c>
    </row>
    <row r="334" spans="1:3" x14ac:dyDescent="0.25">
      <c r="A334">
        <v>50</v>
      </c>
      <c r="B334">
        <v>3000</v>
      </c>
      <c r="C334">
        <v>24.624500999999999</v>
      </c>
    </row>
    <row r="335" spans="1:3" x14ac:dyDescent="0.25">
      <c r="A335">
        <v>50</v>
      </c>
      <c r="B335">
        <v>3000</v>
      </c>
      <c r="C335">
        <v>24.499998999999999</v>
      </c>
    </row>
    <row r="336" spans="1:3" x14ac:dyDescent="0.25">
      <c r="A336">
        <v>50</v>
      </c>
      <c r="B336">
        <v>3000</v>
      </c>
      <c r="C336">
        <v>24.373000000000001</v>
      </c>
    </row>
    <row r="337" spans="1:3" x14ac:dyDescent="0.25">
      <c r="A337">
        <v>50</v>
      </c>
      <c r="B337">
        <v>3000</v>
      </c>
      <c r="C337">
        <v>24.602499000000002</v>
      </c>
    </row>
    <row r="338" spans="1:3" x14ac:dyDescent="0.25">
      <c r="A338">
        <v>50</v>
      </c>
      <c r="B338">
        <v>3000</v>
      </c>
      <c r="C338">
        <v>24.855498999999998</v>
      </c>
    </row>
    <row r="339" spans="1:3" x14ac:dyDescent="0.25">
      <c r="A339">
        <v>50</v>
      </c>
      <c r="B339">
        <v>3000</v>
      </c>
      <c r="C339">
        <v>24.542497999999998</v>
      </c>
    </row>
    <row r="340" spans="1:3" x14ac:dyDescent="0.25">
      <c r="A340">
        <v>50</v>
      </c>
      <c r="B340">
        <v>3000</v>
      </c>
      <c r="C340">
        <v>24.482503000000001</v>
      </c>
    </row>
    <row r="341" spans="1:3" x14ac:dyDescent="0.25">
      <c r="A341">
        <v>50</v>
      </c>
      <c r="B341">
        <v>3000</v>
      </c>
      <c r="C341">
        <v>24.516497999999999</v>
      </c>
    </row>
    <row r="342" spans="1:3" x14ac:dyDescent="0.25">
      <c r="A342">
        <v>50</v>
      </c>
      <c r="B342">
        <v>3000</v>
      </c>
      <c r="C342">
        <v>24.376000000000001</v>
      </c>
    </row>
    <row r="343" spans="1:3" x14ac:dyDescent="0.25">
      <c r="A343">
        <v>50</v>
      </c>
      <c r="B343">
        <v>3000</v>
      </c>
      <c r="C343">
        <v>24.238</v>
      </c>
    </row>
    <row r="344" spans="1:3" x14ac:dyDescent="0.25">
      <c r="A344">
        <v>50</v>
      </c>
      <c r="B344">
        <v>3000</v>
      </c>
      <c r="C344">
        <v>23.619997000000001</v>
      </c>
    </row>
    <row r="345" spans="1:3" x14ac:dyDescent="0.25">
      <c r="A345">
        <v>50</v>
      </c>
      <c r="B345">
        <v>3000</v>
      </c>
      <c r="C345">
        <v>23.722999999999999</v>
      </c>
    </row>
    <row r="346" spans="1:3" x14ac:dyDescent="0.25">
      <c r="A346">
        <v>50</v>
      </c>
      <c r="B346">
        <v>3000</v>
      </c>
      <c r="C346">
        <v>23.447499000000001</v>
      </c>
    </row>
    <row r="347" spans="1:3" x14ac:dyDescent="0.25">
      <c r="A347">
        <v>50</v>
      </c>
      <c r="B347">
        <v>3000</v>
      </c>
      <c r="C347">
        <v>23.556495000000002</v>
      </c>
    </row>
    <row r="348" spans="1:3" x14ac:dyDescent="0.25">
      <c r="A348">
        <v>50</v>
      </c>
      <c r="B348">
        <v>3000</v>
      </c>
      <c r="C348">
        <v>23.693999999999999</v>
      </c>
    </row>
    <row r="349" spans="1:3" x14ac:dyDescent="0.25">
      <c r="A349">
        <v>50</v>
      </c>
      <c r="B349">
        <v>3000</v>
      </c>
      <c r="C349">
        <v>23.878204</v>
      </c>
    </row>
    <row r="350" spans="1:3" x14ac:dyDescent="0.25">
      <c r="A350">
        <v>50</v>
      </c>
      <c r="B350">
        <v>3000</v>
      </c>
      <c r="C350">
        <v>23.453498</v>
      </c>
    </row>
    <row r="351" spans="1:3" x14ac:dyDescent="0.25">
      <c r="A351">
        <v>50</v>
      </c>
      <c r="B351">
        <v>3000</v>
      </c>
      <c r="C351">
        <v>23.324498999999999</v>
      </c>
    </row>
    <row r="352" spans="1:3" x14ac:dyDescent="0.25">
      <c r="A352">
        <v>50</v>
      </c>
      <c r="B352">
        <v>3000</v>
      </c>
      <c r="C352">
        <v>23.555996</v>
      </c>
    </row>
    <row r="353" spans="1:3" x14ac:dyDescent="0.25">
      <c r="A353">
        <v>50</v>
      </c>
      <c r="B353">
        <v>3000</v>
      </c>
      <c r="C353">
        <v>23.4285</v>
      </c>
    </row>
    <row r="354" spans="1:3" x14ac:dyDescent="0.25">
      <c r="A354">
        <v>50</v>
      </c>
      <c r="B354">
        <v>3000</v>
      </c>
      <c r="C354">
        <v>23.454499999999999</v>
      </c>
    </row>
    <row r="355" spans="1:3" x14ac:dyDescent="0.25">
      <c r="A355">
        <v>50</v>
      </c>
      <c r="B355">
        <v>3000</v>
      </c>
      <c r="C355">
        <v>23.398498</v>
      </c>
    </row>
    <row r="356" spans="1:3" x14ac:dyDescent="0.25">
      <c r="A356">
        <v>50</v>
      </c>
      <c r="B356">
        <v>3000</v>
      </c>
      <c r="C356">
        <v>23.623000000000001</v>
      </c>
    </row>
    <row r="357" spans="1:3" x14ac:dyDescent="0.25">
      <c r="A357">
        <v>50</v>
      </c>
      <c r="B357">
        <v>3000</v>
      </c>
      <c r="C357">
        <v>24.2315</v>
      </c>
    </row>
    <row r="358" spans="1:3" x14ac:dyDescent="0.25">
      <c r="A358">
        <v>50</v>
      </c>
      <c r="B358">
        <v>3000</v>
      </c>
      <c r="C358">
        <v>23.813998999999999</v>
      </c>
    </row>
    <row r="359" spans="1:3" x14ac:dyDescent="0.25">
      <c r="A359">
        <v>50</v>
      </c>
      <c r="B359">
        <v>3000</v>
      </c>
      <c r="C359">
        <v>23.283000000000001</v>
      </c>
    </row>
    <row r="360" spans="1:3" x14ac:dyDescent="0.25">
      <c r="A360">
        <v>50</v>
      </c>
      <c r="B360">
        <v>3000</v>
      </c>
      <c r="C360">
        <v>24.390996000000001</v>
      </c>
    </row>
    <row r="361" spans="1:3" x14ac:dyDescent="0.25">
      <c r="A361">
        <v>50</v>
      </c>
      <c r="B361">
        <v>3000</v>
      </c>
      <c r="C361">
        <v>23.914999000000002</v>
      </c>
    </row>
    <row r="362" spans="1:3" x14ac:dyDescent="0.25">
      <c r="A362">
        <v>50</v>
      </c>
      <c r="B362">
        <v>4000</v>
      </c>
      <c r="C362">
        <v>31.460495000000002</v>
      </c>
    </row>
    <row r="363" spans="1:3" x14ac:dyDescent="0.25">
      <c r="A363">
        <v>50</v>
      </c>
      <c r="B363">
        <v>4000</v>
      </c>
      <c r="C363">
        <v>31.179499</v>
      </c>
    </row>
    <row r="364" spans="1:3" x14ac:dyDescent="0.25">
      <c r="A364">
        <v>50</v>
      </c>
      <c r="B364">
        <v>4000</v>
      </c>
      <c r="C364">
        <v>31.327998999999998</v>
      </c>
    </row>
    <row r="365" spans="1:3" x14ac:dyDescent="0.25">
      <c r="A365">
        <v>50</v>
      </c>
      <c r="B365">
        <v>4000</v>
      </c>
      <c r="C365">
        <v>31.286999999999999</v>
      </c>
    </row>
    <row r="366" spans="1:3" x14ac:dyDescent="0.25">
      <c r="A366">
        <v>50</v>
      </c>
      <c r="B366">
        <v>4000</v>
      </c>
      <c r="C366">
        <v>31.548494999999999</v>
      </c>
    </row>
    <row r="367" spans="1:3" x14ac:dyDescent="0.25">
      <c r="A367">
        <v>50</v>
      </c>
      <c r="B367">
        <v>4000</v>
      </c>
      <c r="C367">
        <v>31.453999</v>
      </c>
    </row>
    <row r="368" spans="1:3" x14ac:dyDescent="0.25">
      <c r="A368">
        <v>50</v>
      </c>
      <c r="B368">
        <v>4000</v>
      </c>
      <c r="C368">
        <v>31.330500000000001</v>
      </c>
    </row>
    <row r="369" spans="1:3" x14ac:dyDescent="0.25">
      <c r="A369">
        <v>50</v>
      </c>
      <c r="B369">
        <v>4000</v>
      </c>
      <c r="C369">
        <v>31.383500999999999</v>
      </c>
    </row>
    <row r="370" spans="1:3" x14ac:dyDescent="0.25">
      <c r="A370">
        <v>50</v>
      </c>
      <c r="B370">
        <v>4000</v>
      </c>
      <c r="C370">
        <v>31.758994999999999</v>
      </c>
    </row>
    <row r="371" spans="1:3" x14ac:dyDescent="0.25">
      <c r="A371">
        <v>50</v>
      </c>
      <c r="B371">
        <v>4000</v>
      </c>
      <c r="C371">
        <v>31.326719000000001</v>
      </c>
    </row>
    <row r="372" spans="1:3" x14ac:dyDescent="0.25">
      <c r="A372">
        <v>50</v>
      </c>
      <c r="B372">
        <v>4000</v>
      </c>
      <c r="C372">
        <v>31.479500000000002</v>
      </c>
    </row>
    <row r="373" spans="1:3" x14ac:dyDescent="0.25">
      <c r="A373">
        <v>50</v>
      </c>
      <c r="B373">
        <v>4000</v>
      </c>
      <c r="C373">
        <v>31.188500000000001</v>
      </c>
    </row>
    <row r="374" spans="1:3" x14ac:dyDescent="0.25">
      <c r="A374">
        <v>50</v>
      </c>
      <c r="B374">
        <v>4000</v>
      </c>
      <c r="C374">
        <v>32.616</v>
      </c>
    </row>
    <row r="375" spans="1:3" x14ac:dyDescent="0.25">
      <c r="A375">
        <v>50</v>
      </c>
      <c r="B375">
        <v>4000</v>
      </c>
      <c r="C375">
        <v>32.594000000000001</v>
      </c>
    </row>
    <row r="376" spans="1:3" x14ac:dyDescent="0.25">
      <c r="A376">
        <v>50</v>
      </c>
      <c r="B376">
        <v>4000</v>
      </c>
      <c r="C376">
        <v>32.796500000000002</v>
      </c>
    </row>
    <row r="377" spans="1:3" x14ac:dyDescent="0.25">
      <c r="A377">
        <v>50</v>
      </c>
      <c r="B377">
        <v>4000</v>
      </c>
      <c r="C377">
        <v>32.552</v>
      </c>
    </row>
    <row r="378" spans="1:3" x14ac:dyDescent="0.25">
      <c r="A378">
        <v>50</v>
      </c>
      <c r="B378">
        <v>4000</v>
      </c>
      <c r="C378">
        <v>32.840499999999999</v>
      </c>
    </row>
    <row r="379" spans="1:3" x14ac:dyDescent="0.25">
      <c r="A379">
        <v>50</v>
      </c>
      <c r="B379">
        <v>4000</v>
      </c>
      <c r="C379">
        <v>32.478499999999997</v>
      </c>
    </row>
    <row r="380" spans="1:3" x14ac:dyDescent="0.25">
      <c r="A380">
        <v>50</v>
      </c>
      <c r="B380">
        <v>4000</v>
      </c>
      <c r="C380">
        <v>32.868499999999997</v>
      </c>
    </row>
    <row r="381" spans="1:3" x14ac:dyDescent="0.25">
      <c r="A381">
        <v>50</v>
      </c>
      <c r="B381">
        <v>4000</v>
      </c>
      <c r="C381">
        <v>32.465499999999999</v>
      </c>
    </row>
    <row r="382" spans="1:3" x14ac:dyDescent="0.25">
      <c r="A382">
        <v>50</v>
      </c>
      <c r="B382">
        <v>4000</v>
      </c>
      <c r="C382">
        <v>32.8765</v>
      </c>
    </row>
    <row r="383" spans="1:3" x14ac:dyDescent="0.25">
      <c r="A383">
        <v>50</v>
      </c>
      <c r="B383">
        <v>4000</v>
      </c>
      <c r="C383">
        <v>32.437499000000003</v>
      </c>
    </row>
    <row r="384" spans="1:3" x14ac:dyDescent="0.25">
      <c r="A384">
        <v>50</v>
      </c>
      <c r="B384">
        <v>4000</v>
      </c>
      <c r="C384">
        <v>32.930999</v>
      </c>
    </row>
    <row r="385" spans="1:3" x14ac:dyDescent="0.25">
      <c r="A385">
        <v>50</v>
      </c>
      <c r="B385">
        <v>4000</v>
      </c>
      <c r="C385">
        <v>32.719000000000001</v>
      </c>
    </row>
    <row r="386" spans="1:3" x14ac:dyDescent="0.25">
      <c r="A386">
        <v>50</v>
      </c>
      <c r="B386">
        <v>4000</v>
      </c>
      <c r="C386">
        <v>32.398000000000003</v>
      </c>
    </row>
    <row r="387" spans="1:3" x14ac:dyDescent="0.25">
      <c r="A387">
        <v>50</v>
      </c>
      <c r="B387">
        <v>4000</v>
      </c>
      <c r="C387">
        <v>32.477499999999999</v>
      </c>
    </row>
    <row r="388" spans="1:3" x14ac:dyDescent="0.25">
      <c r="A388">
        <v>50</v>
      </c>
      <c r="B388">
        <v>4000</v>
      </c>
      <c r="C388">
        <v>32.627499</v>
      </c>
    </row>
    <row r="389" spans="1:3" x14ac:dyDescent="0.25">
      <c r="A389">
        <v>50</v>
      </c>
      <c r="B389">
        <v>4000</v>
      </c>
      <c r="C389">
        <v>32.499999000000003</v>
      </c>
    </row>
    <row r="390" spans="1:3" x14ac:dyDescent="0.25">
      <c r="A390">
        <v>50</v>
      </c>
      <c r="B390">
        <v>4000</v>
      </c>
      <c r="C390">
        <v>31.576999000000001</v>
      </c>
    </row>
    <row r="391" spans="1:3" x14ac:dyDescent="0.25">
      <c r="A391">
        <v>50</v>
      </c>
      <c r="B391">
        <v>4000</v>
      </c>
      <c r="C391">
        <v>31.696000000000002</v>
      </c>
    </row>
    <row r="392" spans="1:3" x14ac:dyDescent="0.25">
      <c r="A392">
        <v>50</v>
      </c>
      <c r="B392">
        <v>5000</v>
      </c>
      <c r="C392">
        <v>38.847000000000001</v>
      </c>
    </row>
    <row r="393" spans="1:3" x14ac:dyDescent="0.25">
      <c r="A393">
        <v>50</v>
      </c>
      <c r="B393">
        <v>5000</v>
      </c>
      <c r="C393">
        <v>39.225499999999997</v>
      </c>
    </row>
    <row r="394" spans="1:3" x14ac:dyDescent="0.25">
      <c r="A394">
        <v>50</v>
      </c>
      <c r="B394">
        <v>5000</v>
      </c>
      <c r="C394">
        <v>38.982500000000002</v>
      </c>
    </row>
    <row r="395" spans="1:3" x14ac:dyDescent="0.25">
      <c r="A395">
        <v>50</v>
      </c>
      <c r="B395">
        <v>5000</v>
      </c>
      <c r="C395">
        <v>38.933</v>
      </c>
    </row>
    <row r="396" spans="1:3" x14ac:dyDescent="0.25">
      <c r="A396">
        <v>50</v>
      </c>
      <c r="B396">
        <v>5000</v>
      </c>
      <c r="C396">
        <v>38.97</v>
      </c>
    </row>
    <row r="397" spans="1:3" x14ac:dyDescent="0.25">
      <c r="A397">
        <v>50</v>
      </c>
      <c r="B397">
        <v>5000</v>
      </c>
      <c r="C397">
        <v>38.9435</v>
      </c>
    </row>
    <row r="398" spans="1:3" x14ac:dyDescent="0.25">
      <c r="A398">
        <v>50</v>
      </c>
      <c r="B398">
        <v>5000</v>
      </c>
      <c r="C398">
        <v>38.829500000000003</v>
      </c>
    </row>
    <row r="399" spans="1:3" x14ac:dyDescent="0.25">
      <c r="A399">
        <v>50</v>
      </c>
      <c r="B399">
        <v>5000</v>
      </c>
      <c r="C399">
        <v>39.028497999999999</v>
      </c>
    </row>
    <row r="400" spans="1:3" x14ac:dyDescent="0.25">
      <c r="A400">
        <v>50</v>
      </c>
      <c r="B400">
        <v>5000</v>
      </c>
      <c r="C400">
        <v>40.520499000000001</v>
      </c>
    </row>
    <row r="401" spans="1:3" x14ac:dyDescent="0.25">
      <c r="A401">
        <v>50</v>
      </c>
      <c r="B401">
        <v>5000</v>
      </c>
      <c r="C401">
        <v>41.401004</v>
      </c>
    </row>
    <row r="402" spans="1:3" x14ac:dyDescent="0.25">
      <c r="A402">
        <v>50</v>
      </c>
      <c r="B402">
        <v>5000</v>
      </c>
      <c r="C402">
        <v>39.994999</v>
      </c>
    </row>
    <row r="403" spans="1:3" x14ac:dyDescent="0.25">
      <c r="A403">
        <v>50</v>
      </c>
      <c r="B403">
        <v>5000</v>
      </c>
      <c r="C403">
        <v>39.411000000000001</v>
      </c>
    </row>
    <row r="404" spans="1:3" x14ac:dyDescent="0.25">
      <c r="A404">
        <v>50</v>
      </c>
      <c r="B404">
        <v>5000</v>
      </c>
      <c r="C404">
        <v>38.975999999999999</v>
      </c>
    </row>
    <row r="405" spans="1:3" x14ac:dyDescent="0.25">
      <c r="A405">
        <v>50</v>
      </c>
      <c r="B405">
        <v>5000</v>
      </c>
      <c r="C405">
        <v>39.048000000000002</v>
      </c>
    </row>
    <row r="406" spans="1:3" x14ac:dyDescent="0.25">
      <c r="A406">
        <v>50</v>
      </c>
      <c r="B406">
        <v>5000</v>
      </c>
      <c r="C406">
        <v>39.164000000000001</v>
      </c>
    </row>
    <row r="407" spans="1:3" x14ac:dyDescent="0.25">
      <c r="A407">
        <v>50</v>
      </c>
      <c r="B407">
        <v>5000</v>
      </c>
      <c r="C407">
        <v>39.105204000000001</v>
      </c>
    </row>
    <row r="408" spans="1:3" x14ac:dyDescent="0.25">
      <c r="A408">
        <v>50</v>
      </c>
      <c r="B408">
        <v>5000</v>
      </c>
      <c r="C408">
        <v>39.143994999999997</v>
      </c>
    </row>
    <row r="409" spans="1:3" x14ac:dyDescent="0.25">
      <c r="A409">
        <v>50</v>
      </c>
      <c r="B409">
        <v>5000</v>
      </c>
      <c r="C409">
        <v>39.371000000000002</v>
      </c>
    </row>
    <row r="410" spans="1:3" x14ac:dyDescent="0.25">
      <c r="A410">
        <v>50</v>
      </c>
      <c r="B410">
        <v>5000</v>
      </c>
      <c r="C410">
        <v>39.158999999999999</v>
      </c>
    </row>
    <row r="411" spans="1:3" x14ac:dyDescent="0.25">
      <c r="A411">
        <v>50</v>
      </c>
      <c r="B411">
        <v>5000</v>
      </c>
      <c r="C411">
        <v>39.316499999999998</v>
      </c>
    </row>
    <row r="412" spans="1:3" x14ac:dyDescent="0.25">
      <c r="A412">
        <v>50</v>
      </c>
      <c r="B412">
        <v>5000</v>
      </c>
      <c r="C412">
        <v>38.989998</v>
      </c>
    </row>
    <row r="413" spans="1:3" x14ac:dyDescent="0.25">
      <c r="A413">
        <v>50</v>
      </c>
      <c r="B413">
        <v>5000</v>
      </c>
      <c r="C413">
        <v>39.181500999999997</v>
      </c>
    </row>
    <row r="414" spans="1:3" x14ac:dyDescent="0.25">
      <c r="A414">
        <v>50</v>
      </c>
      <c r="B414">
        <v>5000</v>
      </c>
      <c r="C414">
        <v>39.374996000000003</v>
      </c>
    </row>
    <row r="415" spans="1:3" x14ac:dyDescent="0.25">
      <c r="A415">
        <v>50</v>
      </c>
      <c r="B415">
        <v>5000</v>
      </c>
      <c r="C415">
        <v>39.303499000000002</v>
      </c>
    </row>
    <row r="416" spans="1:3" x14ac:dyDescent="0.25">
      <c r="A416">
        <v>50</v>
      </c>
      <c r="B416">
        <v>5000</v>
      </c>
      <c r="C416">
        <v>39.279000000000003</v>
      </c>
    </row>
    <row r="417" spans="1:3" x14ac:dyDescent="0.25">
      <c r="A417">
        <v>50</v>
      </c>
      <c r="B417">
        <v>5000</v>
      </c>
      <c r="C417">
        <v>39.552500000000002</v>
      </c>
    </row>
    <row r="418" spans="1:3" x14ac:dyDescent="0.25">
      <c r="A418">
        <v>50</v>
      </c>
      <c r="B418">
        <v>5000</v>
      </c>
      <c r="C418">
        <v>39.271498999999999</v>
      </c>
    </row>
    <row r="419" spans="1:3" x14ac:dyDescent="0.25">
      <c r="A419">
        <v>50</v>
      </c>
      <c r="B419">
        <v>5000</v>
      </c>
      <c r="C419">
        <v>39.664997</v>
      </c>
    </row>
    <row r="420" spans="1:3" x14ac:dyDescent="0.25">
      <c r="A420">
        <v>50</v>
      </c>
      <c r="B420">
        <v>5000</v>
      </c>
      <c r="C420">
        <v>39.325996000000004</v>
      </c>
    </row>
    <row r="421" spans="1:3" x14ac:dyDescent="0.25">
      <c r="A421">
        <v>50</v>
      </c>
      <c r="B421">
        <v>5000</v>
      </c>
      <c r="C421">
        <v>39.612000000000002</v>
      </c>
    </row>
    <row r="422" spans="1:3" x14ac:dyDescent="0.25">
      <c r="A422">
        <v>50</v>
      </c>
      <c r="B422">
        <v>6000</v>
      </c>
      <c r="C422">
        <v>47.177500000000002</v>
      </c>
    </row>
    <row r="423" spans="1:3" x14ac:dyDescent="0.25">
      <c r="A423">
        <v>50</v>
      </c>
      <c r="B423">
        <v>6000</v>
      </c>
      <c r="C423">
        <v>47.025995999999999</v>
      </c>
    </row>
    <row r="424" spans="1:3" x14ac:dyDescent="0.25">
      <c r="A424">
        <v>50</v>
      </c>
      <c r="B424">
        <v>6000</v>
      </c>
      <c r="C424">
        <v>47.301498000000002</v>
      </c>
    </row>
    <row r="425" spans="1:3" x14ac:dyDescent="0.25">
      <c r="A425">
        <v>50</v>
      </c>
      <c r="B425">
        <v>6000</v>
      </c>
      <c r="C425">
        <v>47.072501000000003</v>
      </c>
    </row>
    <row r="426" spans="1:3" x14ac:dyDescent="0.25">
      <c r="A426">
        <v>50</v>
      </c>
      <c r="B426">
        <v>6000</v>
      </c>
      <c r="C426">
        <v>47.399999000000001</v>
      </c>
    </row>
    <row r="427" spans="1:3" x14ac:dyDescent="0.25">
      <c r="A427">
        <v>50</v>
      </c>
      <c r="B427">
        <v>6000</v>
      </c>
      <c r="C427">
        <v>47.289000000000001</v>
      </c>
    </row>
    <row r="428" spans="1:3" x14ac:dyDescent="0.25">
      <c r="A428">
        <v>50</v>
      </c>
      <c r="B428">
        <v>6000</v>
      </c>
      <c r="C428">
        <v>47.293996</v>
      </c>
    </row>
    <row r="429" spans="1:3" x14ac:dyDescent="0.25">
      <c r="A429">
        <v>50</v>
      </c>
      <c r="B429">
        <v>6000</v>
      </c>
      <c r="C429">
        <v>47.268999000000001</v>
      </c>
    </row>
    <row r="430" spans="1:3" x14ac:dyDescent="0.25">
      <c r="A430">
        <v>50</v>
      </c>
      <c r="B430">
        <v>6000</v>
      </c>
      <c r="C430">
        <v>47.543999999999997</v>
      </c>
    </row>
    <row r="431" spans="1:3" x14ac:dyDescent="0.25">
      <c r="A431">
        <v>50</v>
      </c>
      <c r="B431">
        <v>6000</v>
      </c>
      <c r="C431">
        <v>47.155498000000001</v>
      </c>
    </row>
    <row r="432" spans="1:3" x14ac:dyDescent="0.25">
      <c r="A432">
        <v>50</v>
      </c>
      <c r="B432">
        <v>6000</v>
      </c>
      <c r="C432">
        <v>46.998500999999997</v>
      </c>
    </row>
    <row r="433" spans="1:3" x14ac:dyDescent="0.25">
      <c r="A433">
        <v>50</v>
      </c>
      <c r="B433">
        <v>6000</v>
      </c>
      <c r="C433">
        <v>47.817498999999998</v>
      </c>
    </row>
    <row r="434" spans="1:3" x14ac:dyDescent="0.25">
      <c r="A434">
        <v>50</v>
      </c>
      <c r="B434">
        <v>6000</v>
      </c>
      <c r="C434">
        <v>47.208499000000003</v>
      </c>
    </row>
    <row r="435" spans="1:3" x14ac:dyDescent="0.25">
      <c r="A435">
        <v>50</v>
      </c>
      <c r="B435">
        <v>6000</v>
      </c>
      <c r="C435">
        <v>47.279499999999999</v>
      </c>
    </row>
    <row r="436" spans="1:3" x14ac:dyDescent="0.25">
      <c r="A436">
        <v>50</v>
      </c>
      <c r="B436">
        <v>6000</v>
      </c>
      <c r="C436">
        <v>47.687496000000003</v>
      </c>
    </row>
    <row r="437" spans="1:3" x14ac:dyDescent="0.25">
      <c r="A437">
        <v>50</v>
      </c>
      <c r="B437">
        <v>6000</v>
      </c>
      <c r="C437">
        <v>47.393498999999998</v>
      </c>
    </row>
    <row r="438" spans="1:3" x14ac:dyDescent="0.25">
      <c r="A438">
        <v>50</v>
      </c>
      <c r="B438">
        <v>6000</v>
      </c>
      <c r="C438">
        <v>47.835500000000003</v>
      </c>
    </row>
    <row r="439" spans="1:3" x14ac:dyDescent="0.25">
      <c r="A439">
        <v>50</v>
      </c>
      <c r="B439">
        <v>6000</v>
      </c>
      <c r="C439">
        <v>47.551496</v>
      </c>
    </row>
    <row r="440" spans="1:3" x14ac:dyDescent="0.25">
      <c r="A440">
        <v>50</v>
      </c>
      <c r="B440">
        <v>6000</v>
      </c>
      <c r="C440">
        <v>47.336998999999999</v>
      </c>
    </row>
    <row r="441" spans="1:3" x14ac:dyDescent="0.25">
      <c r="A441">
        <v>50</v>
      </c>
      <c r="B441">
        <v>6000</v>
      </c>
      <c r="C441">
        <v>47.725999999999999</v>
      </c>
    </row>
    <row r="442" spans="1:3" x14ac:dyDescent="0.25">
      <c r="A442">
        <v>50</v>
      </c>
      <c r="B442">
        <v>6000</v>
      </c>
      <c r="C442">
        <v>47.288998999999997</v>
      </c>
    </row>
    <row r="443" spans="1:3" x14ac:dyDescent="0.25">
      <c r="A443">
        <v>50</v>
      </c>
      <c r="B443">
        <v>6000</v>
      </c>
      <c r="C443">
        <v>47.198999999999998</v>
      </c>
    </row>
    <row r="444" spans="1:3" x14ac:dyDescent="0.25">
      <c r="A444">
        <v>50</v>
      </c>
      <c r="B444">
        <v>6000</v>
      </c>
      <c r="C444">
        <v>47.859996000000002</v>
      </c>
    </row>
    <row r="445" spans="1:3" x14ac:dyDescent="0.25">
      <c r="A445">
        <v>50</v>
      </c>
      <c r="B445">
        <v>6000</v>
      </c>
      <c r="C445">
        <v>47.480998999999997</v>
      </c>
    </row>
    <row r="446" spans="1:3" x14ac:dyDescent="0.25">
      <c r="A446">
        <v>50</v>
      </c>
      <c r="B446">
        <v>6000</v>
      </c>
      <c r="C446">
        <v>47.4465</v>
      </c>
    </row>
    <row r="447" spans="1:3" x14ac:dyDescent="0.25">
      <c r="A447">
        <v>50</v>
      </c>
      <c r="B447">
        <v>6000</v>
      </c>
      <c r="C447">
        <v>47.406999999999996</v>
      </c>
    </row>
    <row r="448" spans="1:3" x14ac:dyDescent="0.25">
      <c r="A448">
        <v>50</v>
      </c>
      <c r="B448">
        <v>6000</v>
      </c>
      <c r="C448">
        <v>47.604999999999997</v>
      </c>
    </row>
    <row r="449" spans="1:3" x14ac:dyDescent="0.25">
      <c r="A449">
        <v>50</v>
      </c>
      <c r="B449">
        <v>6000</v>
      </c>
      <c r="C449">
        <v>47.445999999999998</v>
      </c>
    </row>
    <row r="450" spans="1:3" x14ac:dyDescent="0.25">
      <c r="A450">
        <v>50</v>
      </c>
      <c r="B450">
        <v>6000</v>
      </c>
      <c r="C450">
        <v>47.562998</v>
      </c>
    </row>
    <row r="451" spans="1:3" x14ac:dyDescent="0.25">
      <c r="A451">
        <v>50</v>
      </c>
      <c r="B451">
        <v>6000</v>
      </c>
      <c r="C451">
        <v>47.537999999999997</v>
      </c>
    </row>
    <row r="452" spans="1:3" x14ac:dyDescent="0.25">
      <c r="A452">
        <v>50</v>
      </c>
      <c r="B452">
        <v>7000</v>
      </c>
      <c r="C452">
        <v>55.252997000000001</v>
      </c>
    </row>
    <row r="453" spans="1:3" x14ac:dyDescent="0.25">
      <c r="A453">
        <v>50</v>
      </c>
      <c r="B453">
        <v>7000</v>
      </c>
      <c r="C453">
        <v>55.103997</v>
      </c>
    </row>
    <row r="454" spans="1:3" x14ac:dyDescent="0.25">
      <c r="A454">
        <v>50</v>
      </c>
      <c r="B454">
        <v>7000</v>
      </c>
      <c r="C454">
        <v>55.114995</v>
      </c>
    </row>
    <row r="455" spans="1:3" x14ac:dyDescent="0.25">
      <c r="A455">
        <v>50</v>
      </c>
      <c r="B455">
        <v>7000</v>
      </c>
      <c r="C455">
        <v>55.386499999999998</v>
      </c>
    </row>
    <row r="456" spans="1:3" x14ac:dyDescent="0.25">
      <c r="A456">
        <v>50</v>
      </c>
      <c r="B456">
        <v>7000</v>
      </c>
      <c r="C456">
        <v>55.213470000000001</v>
      </c>
    </row>
    <row r="457" spans="1:3" x14ac:dyDescent="0.25">
      <c r="A457">
        <v>50</v>
      </c>
      <c r="B457">
        <v>7000</v>
      </c>
      <c r="C457">
        <v>55.477998999999997</v>
      </c>
    </row>
    <row r="458" spans="1:3" x14ac:dyDescent="0.25">
      <c r="A458">
        <v>50</v>
      </c>
      <c r="B458">
        <v>7000</v>
      </c>
      <c r="C458">
        <v>55.233998999999997</v>
      </c>
    </row>
    <row r="459" spans="1:3" x14ac:dyDescent="0.25">
      <c r="A459">
        <v>50</v>
      </c>
      <c r="B459">
        <v>7000</v>
      </c>
      <c r="C459">
        <v>54.994999</v>
      </c>
    </row>
    <row r="460" spans="1:3" x14ac:dyDescent="0.25">
      <c r="A460">
        <v>50</v>
      </c>
      <c r="B460">
        <v>7000</v>
      </c>
      <c r="C460">
        <v>55.221998999999997</v>
      </c>
    </row>
    <row r="461" spans="1:3" x14ac:dyDescent="0.25">
      <c r="A461">
        <v>50</v>
      </c>
      <c r="B461">
        <v>7000</v>
      </c>
      <c r="C461">
        <v>55.427497000000002</v>
      </c>
    </row>
    <row r="462" spans="1:3" x14ac:dyDescent="0.25">
      <c r="A462">
        <v>50</v>
      </c>
      <c r="B462">
        <v>7000</v>
      </c>
      <c r="C462">
        <v>55.076000000000001</v>
      </c>
    </row>
    <row r="463" spans="1:3" x14ac:dyDescent="0.25">
      <c r="A463">
        <v>50</v>
      </c>
      <c r="B463">
        <v>7000</v>
      </c>
      <c r="C463">
        <v>54.975499999999997</v>
      </c>
    </row>
    <row r="464" spans="1:3" x14ac:dyDescent="0.25">
      <c r="A464">
        <v>50</v>
      </c>
      <c r="B464">
        <v>7000</v>
      </c>
      <c r="C464">
        <v>55.426499</v>
      </c>
    </row>
    <row r="465" spans="1:3" x14ac:dyDescent="0.25">
      <c r="A465">
        <v>50</v>
      </c>
      <c r="B465">
        <v>7000</v>
      </c>
      <c r="C465">
        <v>55.276499000000001</v>
      </c>
    </row>
    <row r="466" spans="1:3" x14ac:dyDescent="0.25">
      <c r="A466">
        <v>50</v>
      </c>
      <c r="B466">
        <v>7000</v>
      </c>
      <c r="C466">
        <v>54.989499000000002</v>
      </c>
    </row>
    <row r="467" spans="1:3" x14ac:dyDescent="0.25">
      <c r="A467">
        <v>50</v>
      </c>
      <c r="B467">
        <v>7000</v>
      </c>
      <c r="C467">
        <v>55.310499</v>
      </c>
    </row>
    <row r="468" spans="1:3" x14ac:dyDescent="0.25">
      <c r="A468">
        <v>50</v>
      </c>
      <c r="B468">
        <v>7000</v>
      </c>
      <c r="C468">
        <v>55.184998999999998</v>
      </c>
    </row>
    <row r="469" spans="1:3" x14ac:dyDescent="0.25">
      <c r="A469">
        <v>50</v>
      </c>
      <c r="B469">
        <v>7000</v>
      </c>
      <c r="C469">
        <v>55.333998000000001</v>
      </c>
    </row>
    <row r="470" spans="1:3" x14ac:dyDescent="0.25">
      <c r="A470">
        <v>50</v>
      </c>
      <c r="B470">
        <v>7000</v>
      </c>
      <c r="C470">
        <v>55.030996999999999</v>
      </c>
    </row>
    <row r="471" spans="1:3" x14ac:dyDescent="0.25">
      <c r="A471">
        <v>50</v>
      </c>
      <c r="B471">
        <v>7000</v>
      </c>
      <c r="C471">
        <v>55.052996999999998</v>
      </c>
    </row>
    <row r="472" spans="1:3" x14ac:dyDescent="0.25">
      <c r="A472">
        <v>50</v>
      </c>
      <c r="B472">
        <v>7000</v>
      </c>
      <c r="C472">
        <v>55.626997000000003</v>
      </c>
    </row>
    <row r="473" spans="1:3" x14ac:dyDescent="0.25">
      <c r="A473">
        <v>50</v>
      </c>
      <c r="B473">
        <v>7000</v>
      </c>
      <c r="C473">
        <v>55.082996999999999</v>
      </c>
    </row>
    <row r="474" spans="1:3" x14ac:dyDescent="0.25">
      <c r="A474">
        <v>50</v>
      </c>
      <c r="B474">
        <v>7000</v>
      </c>
      <c r="C474">
        <v>55.176496</v>
      </c>
    </row>
    <row r="475" spans="1:3" x14ac:dyDescent="0.25">
      <c r="A475">
        <v>50</v>
      </c>
      <c r="B475">
        <v>7000</v>
      </c>
      <c r="C475">
        <v>55.316498000000003</v>
      </c>
    </row>
    <row r="476" spans="1:3" x14ac:dyDescent="0.25">
      <c r="A476">
        <v>50</v>
      </c>
      <c r="B476">
        <v>7000</v>
      </c>
      <c r="C476">
        <v>55.644499000000003</v>
      </c>
    </row>
    <row r="477" spans="1:3" x14ac:dyDescent="0.25">
      <c r="A477">
        <v>50</v>
      </c>
      <c r="B477">
        <v>7000</v>
      </c>
      <c r="C477">
        <v>55.328499999999998</v>
      </c>
    </row>
    <row r="478" spans="1:3" x14ac:dyDescent="0.25">
      <c r="A478">
        <v>50</v>
      </c>
      <c r="B478">
        <v>7000</v>
      </c>
      <c r="C478">
        <v>54.999997999999998</v>
      </c>
    </row>
    <row r="479" spans="1:3" x14ac:dyDescent="0.25">
      <c r="A479">
        <v>50</v>
      </c>
      <c r="B479">
        <v>7000</v>
      </c>
      <c r="C479">
        <v>54.965998999999996</v>
      </c>
    </row>
    <row r="480" spans="1:3" x14ac:dyDescent="0.25">
      <c r="A480">
        <v>50</v>
      </c>
      <c r="B480">
        <v>7000</v>
      </c>
      <c r="C480">
        <v>54.953000000000003</v>
      </c>
    </row>
    <row r="481" spans="1:3" x14ac:dyDescent="0.25">
      <c r="A481">
        <v>50</v>
      </c>
      <c r="B481">
        <v>7000</v>
      </c>
      <c r="C481">
        <v>54.797592999999999</v>
      </c>
    </row>
    <row r="482" spans="1:3" x14ac:dyDescent="0.25">
      <c r="A482">
        <v>50</v>
      </c>
      <c r="B482">
        <v>8000</v>
      </c>
      <c r="C482">
        <v>62.785868000000001</v>
      </c>
    </row>
    <row r="483" spans="1:3" x14ac:dyDescent="0.25">
      <c r="A483">
        <v>50</v>
      </c>
      <c r="B483">
        <v>8000</v>
      </c>
      <c r="C483">
        <v>62.753495999999998</v>
      </c>
    </row>
    <row r="484" spans="1:3" x14ac:dyDescent="0.25">
      <c r="A484">
        <v>50</v>
      </c>
      <c r="B484">
        <v>8000</v>
      </c>
      <c r="C484">
        <v>62.857996</v>
      </c>
    </row>
    <row r="485" spans="1:3" x14ac:dyDescent="0.25">
      <c r="A485">
        <v>50</v>
      </c>
      <c r="B485">
        <v>8000</v>
      </c>
      <c r="C485">
        <v>63.073495999999999</v>
      </c>
    </row>
    <row r="486" spans="1:3" x14ac:dyDescent="0.25">
      <c r="A486">
        <v>50</v>
      </c>
      <c r="B486">
        <v>8000</v>
      </c>
      <c r="C486">
        <v>63.502999000000003</v>
      </c>
    </row>
    <row r="487" spans="1:3" x14ac:dyDescent="0.25">
      <c r="A487">
        <v>50</v>
      </c>
      <c r="B487">
        <v>8000</v>
      </c>
      <c r="C487">
        <v>62.936998000000003</v>
      </c>
    </row>
    <row r="488" spans="1:3" x14ac:dyDescent="0.25">
      <c r="A488">
        <v>50</v>
      </c>
      <c r="B488">
        <v>8000</v>
      </c>
      <c r="C488">
        <v>63.246997</v>
      </c>
    </row>
    <row r="489" spans="1:3" x14ac:dyDescent="0.25">
      <c r="A489">
        <v>50</v>
      </c>
      <c r="B489">
        <v>8000</v>
      </c>
      <c r="C489">
        <v>63.022497999999999</v>
      </c>
    </row>
    <row r="490" spans="1:3" x14ac:dyDescent="0.25">
      <c r="A490">
        <v>50</v>
      </c>
      <c r="B490">
        <v>8000</v>
      </c>
      <c r="C490">
        <v>63.194499</v>
      </c>
    </row>
    <row r="491" spans="1:3" x14ac:dyDescent="0.25">
      <c r="A491">
        <v>50</v>
      </c>
      <c r="B491">
        <v>8000</v>
      </c>
      <c r="C491">
        <v>62.936998000000003</v>
      </c>
    </row>
    <row r="492" spans="1:3" x14ac:dyDescent="0.25">
      <c r="A492">
        <v>50</v>
      </c>
      <c r="B492">
        <v>8000</v>
      </c>
      <c r="C492">
        <v>63.069000000000003</v>
      </c>
    </row>
    <row r="493" spans="1:3" x14ac:dyDescent="0.25">
      <c r="A493">
        <v>50</v>
      </c>
      <c r="B493">
        <v>8000</v>
      </c>
      <c r="C493">
        <v>63.106999000000002</v>
      </c>
    </row>
    <row r="494" spans="1:3" x14ac:dyDescent="0.25">
      <c r="A494">
        <v>50</v>
      </c>
      <c r="B494">
        <v>8000</v>
      </c>
      <c r="C494">
        <v>63.273999000000003</v>
      </c>
    </row>
    <row r="495" spans="1:3" x14ac:dyDescent="0.25">
      <c r="A495">
        <v>50</v>
      </c>
      <c r="B495">
        <v>8000</v>
      </c>
      <c r="C495">
        <v>63.023999000000003</v>
      </c>
    </row>
    <row r="496" spans="1:3" x14ac:dyDescent="0.25">
      <c r="A496">
        <v>50</v>
      </c>
      <c r="B496">
        <v>8000</v>
      </c>
      <c r="C496">
        <v>63.119500000000002</v>
      </c>
    </row>
    <row r="497" spans="1:3" x14ac:dyDescent="0.25">
      <c r="A497">
        <v>50</v>
      </c>
      <c r="B497">
        <v>8000</v>
      </c>
      <c r="C497">
        <v>63.195999</v>
      </c>
    </row>
    <row r="498" spans="1:3" x14ac:dyDescent="0.25">
      <c r="A498">
        <v>50</v>
      </c>
      <c r="B498">
        <v>8000</v>
      </c>
      <c r="C498">
        <v>63.201999000000001</v>
      </c>
    </row>
    <row r="499" spans="1:3" x14ac:dyDescent="0.25">
      <c r="A499">
        <v>50</v>
      </c>
      <c r="B499">
        <v>8000</v>
      </c>
      <c r="C499">
        <v>62.848998999999999</v>
      </c>
    </row>
    <row r="500" spans="1:3" x14ac:dyDescent="0.25">
      <c r="A500">
        <v>50</v>
      </c>
      <c r="B500">
        <v>8000</v>
      </c>
      <c r="C500">
        <v>63.141500000000001</v>
      </c>
    </row>
    <row r="501" spans="1:3" x14ac:dyDescent="0.25">
      <c r="A501">
        <v>50</v>
      </c>
      <c r="B501">
        <v>8000</v>
      </c>
      <c r="C501">
        <v>63.014997999999999</v>
      </c>
    </row>
    <row r="502" spans="1:3" x14ac:dyDescent="0.25">
      <c r="A502">
        <v>50</v>
      </c>
      <c r="B502">
        <v>8000</v>
      </c>
      <c r="C502">
        <v>63.093497999999997</v>
      </c>
    </row>
    <row r="503" spans="1:3" x14ac:dyDescent="0.25">
      <c r="A503">
        <v>50</v>
      </c>
      <c r="B503">
        <v>8000</v>
      </c>
      <c r="C503">
        <v>63.0625</v>
      </c>
    </row>
    <row r="504" spans="1:3" x14ac:dyDescent="0.25">
      <c r="A504">
        <v>50</v>
      </c>
      <c r="B504">
        <v>8000</v>
      </c>
      <c r="C504">
        <v>63.400998999999999</v>
      </c>
    </row>
    <row r="505" spans="1:3" x14ac:dyDescent="0.25">
      <c r="A505">
        <v>50</v>
      </c>
      <c r="B505">
        <v>8000</v>
      </c>
      <c r="C505">
        <v>62.921500000000002</v>
      </c>
    </row>
    <row r="506" spans="1:3" x14ac:dyDescent="0.25">
      <c r="A506">
        <v>50</v>
      </c>
      <c r="B506">
        <v>8000</v>
      </c>
      <c r="C506">
        <v>63.413995999999997</v>
      </c>
    </row>
    <row r="507" spans="1:3" x14ac:dyDescent="0.25">
      <c r="A507">
        <v>50</v>
      </c>
      <c r="B507">
        <v>8000</v>
      </c>
      <c r="C507">
        <v>62.863999999999997</v>
      </c>
    </row>
    <row r="508" spans="1:3" x14ac:dyDescent="0.25">
      <c r="A508">
        <v>50</v>
      </c>
      <c r="B508">
        <v>8000</v>
      </c>
      <c r="C508">
        <v>63.419497</v>
      </c>
    </row>
    <row r="509" spans="1:3" x14ac:dyDescent="0.25">
      <c r="A509">
        <v>50</v>
      </c>
      <c r="B509">
        <v>8000</v>
      </c>
      <c r="C509">
        <v>63.021500000000003</v>
      </c>
    </row>
    <row r="510" spans="1:3" x14ac:dyDescent="0.25">
      <c r="A510">
        <v>50</v>
      </c>
      <c r="B510">
        <v>8000</v>
      </c>
      <c r="C510">
        <v>62.937497</v>
      </c>
    </row>
    <row r="511" spans="1:3" x14ac:dyDescent="0.25">
      <c r="A511">
        <v>50</v>
      </c>
      <c r="B511">
        <v>8000</v>
      </c>
      <c r="C511">
        <v>62.951999999999998</v>
      </c>
    </row>
    <row r="512" spans="1:3" x14ac:dyDescent="0.25">
      <c r="A512">
        <v>50</v>
      </c>
      <c r="B512">
        <v>9000</v>
      </c>
      <c r="C512">
        <v>70.612497000000005</v>
      </c>
    </row>
    <row r="513" spans="1:3" x14ac:dyDescent="0.25">
      <c r="A513">
        <v>50</v>
      </c>
      <c r="B513">
        <v>9000</v>
      </c>
      <c r="C513">
        <v>70.509997999999996</v>
      </c>
    </row>
    <row r="514" spans="1:3" x14ac:dyDescent="0.25">
      <c r="A514">
        <v>50</v>
      </c>
      <c r="B514">
        <v>9000</v>
      </c>
      <c r="C514">
        <v>70.670997999999997</v>
      </c>
    </row>
    <row r="515" spans="1:3" x14ac:dyDescent="0.25">
      <c r="A515">
        <v>50</v>
      </c>
      <c r="B515">
        <v>9000</v>
      </c>
      <c r="C515">
        <v>71.532999000000004</v>
      </c>
    </row>
    <row r="516" spans="1:3" x14ac:dyDescent="0.25">
      <c r="A516">
        <v>50</v>
      </c>
      <c r="B516">
        <v>9000</v>
      </c>
      <c r="C516">
        <v>70.784499999999994</v>
      </c>
    </row>
    <row r="517" spans="1:3" x14ac:dyDescent="0.25">
      <c r="A517">
        <v>50</v>
      </c>
      <c r="B517">
        <v>9000</v>
      </c>
      <c r="C517">
        <v>70.853498999999999</v>
      </c>
    </row>
    <row r="518" spans="1:3" x14ac:dyDescent="0.25">
      <c r="A518">
        <v>50</v>
      </c>
      <c r="B518">
        <v>9000</v>
      </c>
      <c r="C518">
        <v>71.058499999999995</v>
      </c>
    </row>
    <row r="519" spans="1:3" x14ac:dyDescent="0.25">
      <c r="A519">
        <v>50</v>
      </c>
      <c r="B519">
        <v>9000</v>
      </c>
      <c r="C519">
        <v>71.342499000000004</v>
      </c>
    </row>
    <row r="520" spans="1:3" x14ac:dyDescent="0.25">
      <c r="A520">
        <v>50</v>
      </c>
      <c r="B520">
        <v>9000</v>
      </c>
      <c r="C520">
        <v>70.751998</v>
      </c>
    </row>
    <row r="521" spans="1:3" x14ac:dyDescent="0.25">
      <c r="A521">
        <v>50</v>
      </c>
      <c r="B521">
        <v>9000</v>
      </c>
      <c r="C521">
        <v>71.037999999999997</v>
      </c>
    </row>
    <row r="522" spans="1:3" x14ac:dyDescent="0.25">
      <c r="A522">
        <v>50</v>
      </c>
      <c r="B522">
        <v>9000</v>
      </c>
      <c r="C522">
        <v>71.090500000000006</v>
      </c>
    </row>
    <row r="523" spans="1:3" x14ac:dyDescent="0.25">
      <c r="A523">
        <v>50</v>
      </c>
      <c r="B523">
        <v>9000</v>
      </c>
      <c r="C523">
        <v>71.508497000000006</v>
      </c>
    </row>
    <row r="524" spans="1:3" x14ac:dyDescent="0.25">
      <c r="A524">
        <v>50</v>
      </c>
      <c r="B524">
        <v>9000</v>
      </c>
      <c r="C524">
        <v>71.150497000000001</v>
      </c>
    </row>
    <row r="525" spans="1:3" x14ac:dyDescent="0.25">
      <c r="A525">
        <v>50</v>
      </c>
      <c r="B525">
        <v>9000</v>
      </c>
      <c r="C525">
        <v>71.387496999999996</v>
      </c>
    </row>
    <row r="526" spans="1:3" x14ac:dyDescent="0.25">
      <c r="A526">
        <v>50</v>
      </c>
      <c r="B526">
        <v>9000</v>
      </c>
      <c r="C526">
        <v>71.080495999999997</v>
      </c>
    </row>
    <row r="527" spans="1:3" x14ac:dyDescent="0.25">
      <c r="A527">
        <v>50</v>
      </c>
      <c r="B527">
        <v>9000</v>
      </c>
      <c r="C527">
        <v>71.393997999999996</v>
      </c>
    </row>
    <row r="528" spans="1:3" x14ac:dyDescent="0.25">
      <c r="A528">
        <v>50</v>
      </c>
      <c r="B528">
        <v>9000</v>
      </c>
      <c r="C528">
        <v>70.931997999999993</v>
      </c>
    </row>
    <row r="529" spans="1:3" x14ac:dyDescent="0.25">
      <c r="A529">
        <v>50</v>
      </c>
      <c r="B529">
        <v>9000</v>
      </c>
      <c r="C529">
        <v>71.216498999999999</v>
      </c>
    </row>
    <row r="530" spans="1:3" x14ac:dyDescent="0.25">
      <c r="A530">
        <v>50</v>
      </c>
      <c r="B530">
        <v>9000</v>
      </c>
      <c r="C530">
        <v>71.522999999999996</v>
      </c>
    </row>
    <row r="531" spans="1:3" x14ac:dyDescent="0.25">
      <c r="A531">
        <v>50</v>
      </c>
      <c r="B531">
        <v>9000</v>
      </c>
      <c r="C531">
        <v>71.496494999999996</v>
      </c>
    </row>
    <row r="532" spans="1:3" x14ac:dyDescent="0.25">
      <c r="A532">
        <v>50</v>
      </c>
      <c r="B532">
        <v>9000</v>
      </c>
      <c r="C532">
        <v>71.381500000000003</v>
      </c>
    </row>
    <row r="533" spans="1:3" x14ac:dyDescent="0.25">
      <c r="A533">
        <v>50</v>
      </c>
      <c r="B533">
        <v>9000</v>
      </c>
      <c r="C533">
        <v>71.295998999999995</v>
      </c>
    </row>
    <row r="534" spans="1:3" x14ac:dyDescent="0.25">
      <c r="A534">
        <v>50</v>
      </c>
      <c r="B534">
        <v>9000</v>
      </c>
      <c r="C534">
        <v>71.215999999999994</v>
      </c>
    </row>
    <row r="535" spans="1:3" x14ac:dyDescent="0.25">
      <c r="A535">
        <v>50</v>
      </c>
      <c r="B535">
        <v>9000</v>
      </c>
      <c r="C535">
        <v>71.526999000000004</v>
      </c>
    </row>
    <row r="536" spans="1:3" x14ac:dyDescent="0.25">
      <c r="A536">
        <v>50</v>
      </c>
      <c r="B536">
        <v>9000</v>
      </c>
      <c r="C536">
        <v>71.405497999999994</v>
      </c>
    </row>
    <row r="537" spans="1:3" x14ac:dyDescent="0.25">
      <c r="A537">
        <v>50</v>
      </c>
      <c r="B537">
        <v>9000</v>
      </c>
      <c r="C537">
        <v>71.616999000000007</v>
      </c>
    </row>
    <row r="538" spans="1:3" x14ac:dyDescent="0.25">
      <c r="A538">
        <v>50</v>
      </c>
      <c r="B538">
        <v>9000</v>
      </c>
      <c r="C538">
        <v>71.114500000000007</v>
      </c>
    </row>
    <row r="539" spans="1:3" x14ac:dyDescent="0.25">
      <c r="A539">
        <v>50</v>
      </c>
      <c r="B539">
        <v>9000</v>
      </c>
      <c r="C539">
        <v>71.570995999999994</v>
      </c>
    </row>
    <row r="540" spans="1:3" x14ac:dyDescent="0.25">
      <c r="A540">
        <v>50</v>
      </c>
      <c r="B540">
        <v>9000</v>
      </c>
      <c r="C540">
        <v>71.424995999999993</v>
      </c>
    </row>
    <row r="541" spans="1:3" x14ac:dyDescent="0.25">
      <c r="A541">
        <v>50</v>
      </c>
      <c r="B541">
        <v>9000</v>
      </c>
      <c r="C541">
        <v>70.989497</v>
      </c>
    </row>
    <row r="542" spans="1:3" x14ac:dyDescent="0.25">
      <c r="A542">
        <v>50</v>
      </c>
      <c r="B542">
        <v>10000</v>
      </c>
      <c r="C542">
        <v>78.783996999999999</v>
      </c>
    </row>
    <row r="543" spans="1:3" x14ac:dyDescent="0.25">
      <c r="A543">
        <v>50</v>
      </c>
      <c r="B543">
        <v>10000</v>
      </c>
      <c r="C543">
        <v>78.581497999999996</v>
      </c>
    </row>
    <row r="544" spans="1:3" x14ac:dyDescent="0.25">
      <c r="A544">
        <v>50</v>
      </c>
      <c r="B544">
        <v>10000</v>
      </c>
      <c r="C544">
        <v>78.710500999999994</v>
      </c>
    </row>
    <row r="545" spans="1:3" x14ac:dyDescent="0.25">
      <c r="A545">
        <v>50</v>
      </c>
      <c r="B545">
        <v>10000</v>
      </c>
      <c r="C545">
        <v>78.591997000000006</v>
      </c>
    </row>
    <row r="546" spans="1:3" x14ac:dyDescent="0.25">
      <c r="A546">
        <v>50</v>
      </c>
      <c r="B546">
        <v>10000</v>
      </c>
      <c r="C546">
        <v>78.926998999999995</v>
      </c>
    </row>
    <row r="547" spans="1:3" x14ac:dyDescent="0.25">
      <c r="A547">
        <v>50</v>
      </c>
      <c r="B547">
        <v>10000</v>
      </c>
      <c r="C547">
        <v>79.383999000000003</v>
      </c>
    </row>
    <row r="548" spans="1:3" x14ac:dyDescent="0.25">
      <c r="A548">
        <v>50</v>
      </c>
      <c r="B548">
        <v>10000</v>
      </c>
      <c r="C548">
        <v>78.508995999999996</v>
      </c>
    </row>
    <row r="549" spans="1:3" x14ac:dyDescent="0.25">
      <c r="A549">
        <v>50</v>
      </c>
      <c r="B549">
        <v>10000</v>
      </c>
      <c r="C549">
        <v>79.149499000000006</v>
      </c>
    </row>
    <row r="550" spans="1:3" x14ac:dyDescent="0.25">
      <c r="A550">
        <v>50</v>
      </c>
      <c r="B550">
        <v>10000</v>
      </c>
      <c r="C550">
        <v>78.881499000000005</v>
      </c>
    </row>
    <row r="551" spans="1:3" x14ac:dyDescent="0.25">
      <c r="A551">
        <v>50</v>
      </c>
      <c r="B551">
        <v>10000</v>
      </c>
      <c r="C551">
        <v>78.550495999999995</v>
      </c>
    </row>
    <row r="552" spans="1:3" x14ac:dyDescent="0.25">
      <c r="A552">
        <v>50</v>
      </c>
      <c r="B552">
        <v>10000</v>
      </c>
      <c r="C552">
        <v>78.588498999999999</v>
      </c>
    </row>
    <row r="553" spans="1:3" x14ac:dyDescent="0.25">
      <c r="A553">
        <v>50</v>
      </c>
      <c r="B553">
        <v>10000</v>
      </c>
      <c r="C553">
        <v>78.923998999999995</v>
      </c>
    </row>
    <row r="554" spans="1:3" x14ac:dyDescent="0.25">
      <c r="A554">
        <v>50</v>
      </c>
      <c r="B554">
        <v>10000</v>
      </c>
      <c r="C554">
        <v>78.832995999999994</v>
      </c>
    </row>
    <row r="555" spans="1:3" x14ac:dyDescent="0.25">
      <c r="A555">
        <v>50</v>
      </c>
      <c r="B555">
        <v>10000</v>
      </c>
      <c r="C555">
        <v>79.028999999999996</v>
      </c>
    </row>
    <row r="556" spans="1:3" x14ac:dyDescent="0.25">
      <c r="A556">
        <v>50</v>
      </c>
      <c r="B556">
        <v>10000</v>
      </c>
      <c r="C556">
        <v>78.925999000000004</v>
      </c>
    </row>
    <row r="557" spans="1:3" x14ac:dyDescent="0.25">
      <c r="A557">
        <v>50</v>
      </c>
      <c r="B557">
        <v>10000</v>
      </c>
      <c r="C557">
        <v>78.609499999999997</v>
      </c>
    </row>
    <row r="558" spans="1:3" x14ac:dyDescent="0.25">
      <c r="A558">
        <v>50</v>
      </c>
      <c r="B558">
        <v>10000</v>
      </c>
      <c r="C558">
        <v>78.653999999999996</v>
      </c>
    </row>
    <row r="559" spans="1:3" x14ac:dyDescent="0.25">
      <c r="A559">
        <v>50</v>
      </c>
      <c r="B559">
        <v>10000</v>
      </c>
      <c r="C559">
        <v>78.912997000000004</v>
      </c>
    </row>
    <row r="560" spans="1:3" x14ac:dyDescent="0.25">
      <c r="A560">
        <v>50</v>
      </c>
      <c r="B560">
        <v>10000</v>
      </c>
      <c r="C560">
        <v>78.668000000000006</v>
      </c>
    </row>
    <row r="561" spans="1:3" x14ac:dyDescent="0.25">
      <c r="A561">
        <v>50</v>
      </c>
      <c r="B561">
        <v>10000</v>
      </c>
      <c r="C561">
        <v>78.630000999999993</v>
      </c>
    </row>
    <row r="562" spans="1:3" x14ac:dyDescent="0.25">
      <c r="A562">
        <v>50</v>
      </c>
      <c r="B562">
        <v>10000</v>
      </c>
      <c r="C562">
        <v>79.328495000000004</v>
      </c>
    </row>
    <row r="563" spans="1:3" x14ac:dyDescent="0.25">
      <c r="A563">
        <v>50</v>
      </c>
      <c r="B563">
        <v>10000</v>
      </c>
      <c r="C563">
        <v>78.331999999999994</v>
      </c>
    </row>
    <row r="564" spans="1:3" x14ac:dyDescent="0.25">
      <c r="A564">
        <v>50</v>
      </c>
      <c r="B564">
        <v>10000</v>
      </c>
      <c r="C564">
        <v>78.518998999999994</v>
      </c>
    </row>
    <row r="565" spans="1:3" x14ac:dyDescent="0.25">
      <c r="A565">
        <v>50</v>
      </c>
      <c r="B565">
        <v>10000</v>
      </c>
      <c r="C565">
        <v>78.993495999999993</v>
      </c>
    </row>
    <row r="566" spans="1:3" x14ac:dyDescent="0.25">
      <c r="A566">
        <v>50</v>
      </c>
      <c r="B566">
        <v>10000</v>
      </c>
      <c r="C566">
        <v>78.975998000000004</v>
      </c>
    </row>
    <row r="567" spans="1:3" x14ac:dyDescent="0.25">
      <c r="A567">
        <v>50</v>
      </c>
      <c r="B567">
        <v>10000</v>
      </c>
      <c r="C567">
        <v>79.528998999999999</v>
      </c>
    </row>
    <row r="568" spans="1:3" x14ac:dyDescent="0.25">
      <c r="A568">
        <v>50</v>
      </c>
      <c r="B568">
        <v>10000</v>
      </c>
      <c r="C568">
        <v>79.167997</v>
      </c>
    </row>
    <row r="569" spans="1:3" x14ac:dyDescent="0.25">
      <c r="A569">
        <v>50</v>
      </c>
      <c r="B569">
        <v>10000</v>
      </c>
      <c r="C569">
        <v>78.850999000000002</v>
      </c>
    </row>
    <row r="570" spans="1:3" x14ac:dyDescent="0.25">
      <c r="A570">
        <v>50</v>
      </c>
      <c r="B570">
        <v>10000</v>
      </c>
      <c r="C570">
        <v>78.845997999999994</v>
      </c>
    </row>
    <row r="571" spans="1:3" x14ac:dyDescent="0.25">
      <c r="A571">
        <v>50</v>
      </c>
      <c r="B571">
        <v>10000</v>
      </c>
      <c r="C571">
        <v>78.834500000000006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0B40-5DDC-4238-977E-E09E1E857C92}">
  <dimension ref="A1:AE14"/>
  <sheetViews>
    <sheetView workbookViewId="0">
      <selection activeCell="B1" sqref="B1"/>
    </sheetView>
  </sheetViews>
  <sheetFormatPr defaultRowHeight="15" x14ac:dyDescent="0.25"/>
  <sheetData>
    <row r="1" spans="1:31" x14ac:dyDescent="0.25">
      <c r="A1" cm="1">
        <f t="array" ref="A1:A14">_xlfn.UNIQUE(c_raw_dimension[Dimension])</f>
        <v>10</v>
      </c>
      <c r="B1" cm="1">
        <f t="array" ref="B1:AE1">TRANSPOSE(_xlfn._xlws.FILTER(c_raw_dimension[[Time (Seconds)]:[Time (Seconds)]], c_raw_dimension[[Dimension]:[Dimension]]=A1))</f>
        <v>6.7730000000000004E-3</v>
      </c>
      <c r="C1">
        <v>3.7130000000000002E-3</v>
      </c>
      <c r="D1">
        <v>3.5109999999999998E-3</v>
      </c>
      <c r="E1">
        <v>3.532E-3</v>
      </c>
      <c r="F1">
        <v>3.5119999999999999E-3</v>
      </c>
      <c r="G1">
        <v>3.5569999999999998E-3</v>
      </c>
      <c r="H1">
        <v>3.5339999999999998E-3</v>
      </c>
      <c r="I1">
        <v>3.6679999999999998E-3</v>
      </c>
      <c r="J1">
        <v>3.519E-3</v>
      </c>
      <c r="K1">
        <v>3.5500000000000002E-3</v>
      </c>
      <c r="L1">
        <v>3.467E-3</v>
      </c>
      <c r="M1">
        <v>3.4659999999999999E-3</v>
      </c>
      <c r="N1">
        <v>3.4529999999999999E-3</v>
      </c>
      <c r="O1">
        <v>3.4819999999999999E-3</v>
      </c>
      <c r="P1">
        <v>3.529E-3</v>
      </c>
      <c r="Q1">
        <v>3.545E-3</v>
      </c>
      <c r="R1">
        <v>3.516E-3</v>
      </c>
      <c r="S1">
        <v>3.5920000000000001E-3</v>
      </c>
      <c r="T1">
        <v>3.5230000000000001E-3</v>
      </c>
      <c r="U1">
        <v>3.5379999999999999E-3</v>
      </c>
      <c r="V1">
        <v>3.4949999999999998E-3</v>
      </c>
      <c r="W1">
        <v>3.3649999999999999E-3</v>
      </c>
      <c r="X1">
        <v>3.5820000000000001E-3</v>
      </c>
      <c r="Y1">
        <v>3.7309999999999999E-3</v>
      </c>
      <c r="Z1">
        <v>3.6960000000000001E-3</v>
      </c>
      <c r="AA1">
        <v>3.63E-3</v>
      </c>
      <c r="AB1">
        <v>3.5200000000000001E-3</v>
      </c>
      <c r="AC1">
        <v>3.5409999999999999E-3</v>
      </c>
      <c r="AD1">
        <v>3.5300000000000002E-3</v>
      </c>
      <c r="AE1">
        <v>3.5339999999999998E-3</v>
      </c>
    </row>
    <row r="2" spans="1:31" x14ac:dyDescent="0.25">
      <c r="A2">
        <v>20</v>
      </c>
      <c r="B2" cm="1">
        <f t="array" ref="B2:AE2">TRANSPOSE(_xlfn._xlws.FILTER(c_raw_dimension[[Time (Seconds)]:[Time (Seconds)]], c_raw_dimension[[Dimension]:[Dimension]]=A2))</f>
        <v>2.7205E-2</v>
      </c>
      <c r="C2">
        <v>2.6785E-2</v>
      </c>
      <c r="D2">
        <v>2.6790999999999999E-2</v>
      </c>
      <c r="E2">
        <v>2.6776000000000001E-2</v>
      </c>
      <c r="F2">
        <v>2.6800000000000001E-2</v>
      </c>
      <c r="G2">
        <v>2.6727999999999998E-2</v>
      </c>
      <c r="H2">
        <v>2.6845000000000001E-2</v>
      </c>
      <c r="I2">
        <v>2.6561999999999999E-2</v>
      </c>
      <c r="J2">
        <v>2.6835999999999999E-2</v>
      </c>
      <c r="K2">
        <v>2.6816E-2</v>
      </c>
      <c r="L2">
        <v>2.6336999999999999E-2</v>
      </c>
      <c r="M2">
        <v>2.6941E-2</v>
      </c>
      <c r="N2">
        <v>2.6986E-2</v>
      </c>
      <c r="O2">
        <v>2.7740000000000001E-2</v>
      </c>
      <c r="P2">
        <v>2.7345000000000001E-2</v>
      </c>
      <c r="Q2">
        <v>2.6825000000000002E-2</v>
      </c>
      <c r="R2">
        <v>2.6828999999999999E-2</v>
      </c>
      <c r="S2">
        <v>2.6856999999999999E-2</v>
      </c>
      <c r="T2">
        <v>2.6918000000000001E-2</v>
      </c>
      <c r="U2">
        <v>2.6876000000000001E-2</v>
      </c>
      <c r="V2">
        <v>2.6955E-2</v>
      </c>
      <c r="W2">
        <v>2.7012999999999999E-2</v>
      </c>
      <c r="X2">
        <v>2.6831000000000001E-2</v>
      </c>
      <c r="Y2">
        <v>2.6804999999999999E-2</v>
      </c>
      <c r="Z2">
        <v>2.6775E-2</v>
      </c>
      <c r="AA2">
        <v>2.6870000000000002E-2</v>
      </c>
      <c r="AB2">
        <v>2.6946999999999999E-2</v>
      </c>
      <c r="AC2">
        <v>2.7084E-2</v>
      </c>
      <c r="AD2">
        <v>2.6849000000000001E-2</v>
      </c>
      <c r="AE2">
        <v>2.7067000000000001E-2</v>
      </c>
    </row>
    <row r="3" spans="1:31" x14ac:dyDescent="0.25">
      <c r="A3">
        <v>30</v>
      </c>
      <c r="B3" cm="1">
        <f t="array" ref="B3:AE3">TRANSPOSE(_xlfn._xlws.FILTER(c_raw_dimension[[Time (Seconds)]:[Time (Seconds)]], c_raw_dimension[[Dimension]:[Dimension]]=A3))</f>
        <v>8.9186000000000001E-2</v>
      </c>
      <c r="C3">
        <v>8.9015999999999998E-2</v>
      </c>
      <c r="D3">
        <v>8.8921E-2</v>
      </c>
      <c r="E3">
        <v>8.8937000000000002E-2</v>
      </c>
      <c r="F3">
        <v>8.9608999999999994E-2</v>
      </c>
      <c r="G3">
        <v>8.9134000000000005E-2</v>
      </c>
      <c r="H3">
        <v>8.8633000000000003E-2</v>
      </c>
      <c r="I3">
        <v>8.9161000000000004E-2</v>
      </c>
      <c r="J3">
        <v>8.8195999999999997E-2</v>
      </c>
      <c r="K3">
        <v>8.9316000000000006E-2</v>
      </c>
      <c r="L3">
        <v>8.9505000000000001E-2</v>
      </c>
      <c r="M3">
        <v>8.9294999999999999E-2</v>
      </c>
      <c r="N3">
        <v>9.1585E-2</v>
      </c>
      <c r="O3">
        <v>8.9011999999999994E-2</v>
      </c>
      <c r="P3">
        <v>8.8870000000000005E-2</v>
      </c>
      <c r="Q3">
        <v>8.7552000000000005E-2</v>
      </c>
      <c r="R3">
        <v>8.8970999999999995E-2</v>
      </c>
      <c r="S3">
        <v>8.8955000000000006E-2</v>
      </c>
      <c r="T3">
        <v>8.8888999999999996E-2</v>
      </c>
      <c r="U3">
        <v>8.8924000000000003E-2</v>
      </c>
      <c r="V3">
        <v>8.8922000000000001E-2</v>
      </c>
      <c r="W3">
        <v>8.7934999999999999E-2</v>
      </c>
      <c r="X3">
        <v>8.8863999999999999E-2</v>
      </c>
      <c r="Y3">
        <v>8.8904999999999998E-2</v>
      </c>
      <c r="Z3">
        <v>8.8919999999999999E-2</v>
      </c>
      <c r="AA3">
        <v>8.8882000000000003E-2</v>
      </c>
      <c r="AB3">
        <v>8.8188000000000002E-2</v>
      </c>
      <c r="AC3">
        <v>8.8903999999999997E-2</v>
      </c>
      <c r="AD3">
        <v>8.8859999999999995E-2</v>
      </c>
      <c r="AE3">
        <v>8.8889999999999997E-2</v>
      </c>
    </row>
    <row r="4" spans="1:31" x14ac:dyDescent="0.25">
      <c r="A4">
        <v>40</v>
      </c>
      <c r="B4" cm="1">
        <f t="array" ref="B4:AE4">TRANSPOSE(_xlfn._xlws.FILTER(c_raw_dimension[[Time (Seconds)]:[Time (Seconds)]], c_raw_dimension[[Dimension]:[Dimension]]=A4))</f>
        <v>0.20718500000000001</v>
      </c>
      <c r="C4">
        <v>0.21115100000000001</v>
      </c>
      <c r="D4">
        <v>0.209316</v>
      </c>
      <c r="E4">
        <v>0.20938499999999999</v>
      </c>
      <c r="F4">
        <v>0.20919399999999999</v>
      </c>
      <c r="G4">
        <v>0.209815</v>
      </c>
      <c r="H4">
        <v>0.21107500000000001</v>
      </c>
      <c r="I4">
        <v>0.208954</v>
      </c>
      <c r="J4">
        <v>0.21035899999999999</v>
      </c>
      <c r="K4">
        <v>0.209647</v>
      </c>
      <c r="L4">
        <v>0.21030599999999999</v>
      </c>
      <c r="M4">
        <v>0.20946699999999999</v>
      </c>
      <c r="N4">
        <v>0.20954100000000001</v>
      </c>
      <c r="O4">
        <v>0.20986299999999999</v>
      </c>
      <c r="P4">
        <v>0.20965</v>
      </c>
      <c r="Q4">
        <v>0.208977</v>
      </c>
      <c r="R4">
        <v>0.20891100000000001</v>
      </c>
      <c r="S4">
        <v>0.209619</v>
      </c>
      <c r="T4">
        <v>0.20961199999999999</v>
      </c>
      <c r="U4">
        <v>0.20926</v>
      </c>
      <c r="V4">
        <v>0.20950099999999999</v>
      </c>
      <c r="W4">
        <v>0.20704</v>
      </c>
      <c r="X4">
        <v>0.20958499999999999</v>
      </c>
      <c r="Y4">
        <v>0.206071</v>
      </c>
      <c r="Z4">
        <v>0.20932600000000001</v>
      </c>
      <c r="AA4">
        <v>0.20921300000000001</v>
      </c>
      <c r="AB4">
        <v>0.208479</v>
      </c>
      <c r="AC4">
        <v>0.21079500000000001</v>
      </c>
      <c r="AD4">
        <v>0.20924000000000001</v>
      </c>
      <c r="AE4">
        <v>0.20913599999999999</v>
      </c>
    </row>
    <row r="5" spans="1:31" x14ac:dyDescent="0.25">
      <c r="A5">
        <v>50</v>
      </c>
      <c r="B5" cm="1">
        <f t="array" ref="B5:AE5">TRANSPOSE(_xlfn._xlws.FILTER(c_raw_dimension[[Time (Seconds)]:[Time (Seconds)]], c_raw_dimension[[Dimension]:[Dimension]]=A5))</f>
        <v>0.41125899999999999</v>
      </c>
      <c r="C5">
        <v>0.41111799999999998</v>
      </c>
      <c r="D5">
        <v>0.410053</v>
      </c>
      <c r="E5">
        <v>0.41123100000000001</v>
      </c>
      <c r="F5">
        <v>0.41117399999999998</v>
      </c>
      <c r="G5">
        <v>0.41109200000000001</v>
      </c>
      <c r="H5">
        <v>0.41256700000000002</v>
      </c>
      <c r="I5">
        <v>0.40915000000000001</v>
      </c>
      <c r="J5">
        <v>0.41398699999999999</v>
      </c>
      <c r="K5">
        <v>0.41860599999999998</v>
      </c>
      <c r="L5">
        <v>0.419518</v>
      </c>
      <c r="M5">
        <v>0.41594799999999998</v>
      </c>
      <c r="N5">
        <v>0.42230099999999998</v>
      </c>
      <c r="O5">
        <v>0.41206100000000001</v>
      </c>
      <c r="P5">
        <v>0.42942000000000002</v>
      </c>
      <c r="Q5">
        <v>0.42887399999999998</v>
      </c>
      <c r="R5">
        <v>0.416186</v>
      </c>
      <c r="S5">
        <v>0.413854</v>
      </c>
      <c r="T5">
        <v>0.41458699999999998</v>
      </c>
      <c r="U5">
        <v>0.41539999999999999</v>
      </c>
      <c r="V5">
        <v>0.441334</v>
      </c>
      <c r="W5">
        <v>0.43021599999999999</v>
      </c>
      <c r="X5">
        <v>0.416273</v>
      </c>
      <c r="Y5">
        <v>0.42452099999999998</v>
      </c>
      <c r="Z5">
        <v>0.421267</v>
      </c>
      <c r="AA5">
        <v>0.41445700000000002</v>
      </c>
      <c r="AB5">
        <v>0.41387099999999999</v>
      </c>
      <c r="AC5">
        <v>0.41568699999999997</v>
      </c>
      <c r="AD5">
        <v>0.42599300000000001</v>
      </c>
      <c r="AE5">
        <v>0.41241299999999997</v>
      </c>
    </row>
    <row r="6" spans="1:31" x14ac:dyDescent="0.25">
      <c r="A6">
        <v>60</v>
      </c>
      <c r="B6" cm="1">
        <f t="array" ref="B6:AE6">TRANSPOSE(_xlfn._xlws.FILTER(c_raw_dimension[[Time (Seconds)]:[Time (Seconds)]], c_raw_dimension[[Dimension]:[Dimension]]=A6))</f>
        <v>0.72402</v>
      </c>
      <c r="C6">
        <v>0.73135300000000003</v>
      </c>
      <c r="D6">
        <v>0.72898300000000005</v>
      </c>
      <c r="E6">
        <v>0.71793200000000001</v>
      </c>
      <c r="F6">
        <v>0.71612699999999996</v>
      </c>
      <c r="G6">
        <v>0.716144</v>
      </c>
      <c r="H6">
        <v>0.711113</v>
      </c>
      <c r="I6">
        <v>0.71243199999999995</v>
      </c>
      <c r="J6">
        <v>0.71962899999999996</v>
      </c>
      <c r="K6">
        <v>0.71806599999999998</v>
      </c>
      <c r="L6">
        <v>0.71461399999999997</v>
      </c>
      <c r="M6">
        <v>0.71207100000000001</v>
      </c>
      <c r="N6">
        <v>0.72798600000000002</v>
      </c>
      <c r="O6">
        <v>0.71941299999999997</v>
      </c>
      <c r="P6">
        <v>0.72333099999999995</v>
      </c>
      <c r="Q6">
        <v>0.711121</v>
      </c>
      <c r="R6">
        <v>0.70919500000000002</v>
      </c>
      <c r="S6">
        <v>0.71383399999999997</v>
      </c>
      <c r="T6">
        <v>0.70635800000000004</v>
      </c>
      <c r="U6">
        <v>0.70293000000000005</v>
      </c>
      <c r="V6">
        <v>0.70712399999999997</v>
      </c>
      <c r="W6">
        <v>0.70751600000000003</v>
      </c>
      <c r="X6">
        <v>0.71036100000000002</v>
      </c>
      <c r="Y6">
        <v>0.71734399999999998</v>
      </c>
      <c r="Z6">
        <v>0.70443100000000003</v>
      </c>
      <c r="AA6">
        <v>0.71640199999999998</v>
      </c>
      <c r="AB6">
        <v>0.71071399999999996</v>
      </c>
      <c r="AC6">
        <v>0.71535099999999996</v>
      </c>
      <c r="AD6">
        <v>0.72061500000000001</v>
      </c>
      <c r="AE6">
        <v>0.71500200000000003</v>
      </c>
    </row>
    <row r="7" spans="1:31" x14ac:dyDescent="0.25">
      <c r="A7">
        <v>70</v>
      </c>
      <c r="B7" cm="1">
        <f t="array" ref="B7:AE7">TRANSPOSE(_xlfn._xlws.FILTER(c_raw_dimension[[Time (Seconds)]:[Time (Seconds)]], c_raw_dimension[[Dimension]:[Dimension]]=A7))</f>
        <v>1.150992</v>
      </c>
      <c r="C7">
        <v>1.1553100000000001</v>
      </c>
      <c r="D7">
        <v>1.1423540000000001</v>
      </c>
      <c r="E7">
        <v>1.1400159999999999</v>
      </c>
      <c r="F7">
        <v>1.146746</v>
      </c>
      <c r="G7">
        <v>1.144414</v>
      </c>
      <c r="H7">
        <v>1.1589910000000001</v>
      </c>
      <c r="I7">
        <v>1.1594580000000001</v>
      </c>
      <c r="J7">
        <v>1.159983</v>
      </c>
      <c r="K7">
        <v>1.1453150000000001</v>
      </c>
      <c r="L7">
        <v>1.1730320000000001</v>
      </c>
      <c r="M7">
        <v>1.1379790000000001</v>
      </c>
      <c r="N7">
        <v>1.142949</v>
      </c>
      <c r="O7">
        <v>1.1404890000000001</v>
      </c>
      <c r="P7">
        <v>1.141872</v>
      </c>
      <c r="Q7">
        <v>1.143054</v>
      </c>
      <c r="R7">
        <v>1.142754</v>
      </c>
      <c r="S7">
        <v>1.1400889999999999</v>
      </c>
      <c r="T7">
        <v>1.1429659999999999</v>
      </c>
      <c r="U7">
        <v>1.139378</v>
      </c>
      <c r="V7">
        <v>1.1446259999999999</v>
      </c>
      <c r="W7">
        <v>1.1419029999999999</v>
      </c>
      <c r="X7">
        <v>1.157734</v>
      </c>
      <c r="Y7">
        <v>1.152601</v>
      </c>
      <c r="Z7">
        <v>1.1649670000000001</v>
      </c>
      <c r="AA7">
        <v>1.156908</v>
      </c>
      <c r="AB7">
        <v>1.1438269999999999</v>
      </c>
      <c r="AC7">
        <v>1.1440840000000001</v>
      </c>
      <c r="AD7">
        <v>1.1514770000000001</v>
      </c>
      <c r="AE7">
        <v>1.1623479999999999</v>
      </c>
    </row>
    <row r="8" spans="1:31" x14ac:dyDescent="0.25">
      <c r="A8">
        <v>80</v>
      </c>
      <c r="B8" cm="1">
        <f t="array" ref="B8:AE8">TRANSPOSE(_xlfn._xlws.FILTER(c_raw_dimension[[Time (Seconds)]:[Time (Seconds)]], c_raw_dimension[[Dimension]:[Dimension]]=A8))</f>
        <v>1.681802</v>
      </c>
      <c r="C8">
        <v>1.678698</v>
      </c>
      <c r="D8">
        <v>1.675143</v>
      </c>
      <c r="E8">
        <v>1.691122</v>
      </c>
      <c r="F8">
        <v>1.67455</v>
      </c>
      <c r="G8">
        <v>1.6747909999999999</v>
      </c>
      <c r="H8">
        <v>1.671713</v>
      </c>
      <c r="I8">
        <v>1.6710480000000001</v>
      </c>
      <c r="J8">
        <v>1.672023</v>
      </c>
      <c r="K8">
        <v>1.6802649999999999</v>
      </c>
      <c r="L8">
        <v>1.6734249999999999</v>
      </c>
      <c r="M8">
        <v>1.675872</v>
      </c>
      <c r="N8">
        <v>1.6691009999999999</v>
      </c>
      <c r="O8">
        <v>1.6725810000000001</v>
      </c>
      <c r="P8">
        <v>1.6676340000000001</v>
      </c>
      <c r="Q8">
        <v>1.680777</v>
      </c>
      <c r="R8">
        <v>1.6751879999999999</v>
      </c>
      <c r="S8">
        <v>1.6765159999999999</v>
      </c>
      <c r="T8">
        <v>1.6682539999999999</v>
      </c>
      <c r="U8">
        <v>1.7295309999999999</v>
      </c>
      <c r="V8">
        <v>1.713978</v>
      </c>
      <c r="W8">
        <v>1.705214</v>
      </c>
      <c r="X8">
        <v>1.6943919999999999</v>
      </c>
      <c r="Y8">
        <v>1.6832050000000001</v>
      </c>
      <c r="Z8">
        <v>1.663894</v>
      </c>
      <c r="AA8">
        <v>1.6771780000000001</v>
      </c>
      <c r="AB8">
        <v>1.680166</v>
      </c>
      <c r="AC8">
        <v>1.7216309999999999</v>
      </c>
      <c r="AD8">
        <v>1.695098</v>
      </c>
      <c r="AE8">
        <v>1.672248</v>
      </c>
    </row>
    <row r="9" spans="1:31" x14ac:dyDescent="0.25">
      <c r="A9">
        <v>90</v>
      </c>
      <c r="B9" cm="1">
        <f t="array" ref="B9:AE9">TRANSPOSE(_xlfn._xlws.FILTER(c_raw_dimension[[Time (Seconds)]:[Time (Seconds)]], c_raw_dimension[[Dimension]:[Dimension]]=A9))</f>
        <v>2.4172359999999999</v>
      </c>
      <c r="C9">
        <v>2.417611</v>
      </c>
      <c r="D9">
        <v>2.4181689999999998</v>
      </c>
      <c r="E9">
        <v>2.417548</v>
      </c>
      <c r="F9">
        <v>2.4177650000000002</v>
      </c>
      <c r="G9">
        <v>2.4163380000000001</v>
      </c>
      <c r="H9">
        <v>2.4127559999999999</v>
      </c>
      <c r="I9">
        <v>2.415686</v>
      </c>
      <c r="J9">
        <v>2.413405</v>
      </c>
      <c r="K9">
        <v>2.4114149999999999</v>
      </c>
      <c r="L9">
        <v>2.4153359999999999</v>
      </c>
      <c r="M9">
        <v>2.4129399999999999</v>
      </c>
      <c r="N9">
        <v>2.4161830000000002</v>
      </c>
      <c r="O9">
        <v>2.4186860000000001</v>
      </c>
      <c r="P9">
        <v>2.4199609999999998</v>
      </c>
      <c r="Q9">
        <v>2.4062160000000001</v>
      </c>
      <c r="R9">
        <v>2.422501</v>
      </c>
      <c r="S9">
        <v>2.4192100000000001</v>
      </c>
      <c r="T9">
        <v>2.4163730000000001</v>
      </c>
      <c r="U9">
        <v>2.4130060000000002</v>
      </c>
      <c r="V9">
        <v>2.4169360000000002</v>
      </c>
      <c r="W9">
        <v>2.416458</v>
      </c>
      <c r="X9">
        <v>2.4118460000000002</v>
      </c>
      <c r="Y9">
        <v>2.4136340000000001</v>
      </c>
      <c r="Z9">
        <v>2.4184000000000001</v>
      </c>
      <c r="AA9">
        <v>2.4189600000000002</v>
      </c>
      <c r="AB9">
        <v>2.4128949999999998</v>
      </c>
      <c r="AC9">
        <v>2.4200170000000001</v>
      </c>
      <c r="AD9">
        <v>2.4182570000000001</v>
      </c>
      <c r="AE9">
        <v>2.4276270000000002</v>
      </c>
    </row>
    <row r="10" spans="1:31" x14ac:dyDescent="0.25">
      <c r="A10">
        <v>100</v>
      </c>
      <c r="B10" cm="1">
        <f t="array" ref="B10:AE10">TRANSPOSE(_xlfn._xlws.FILTER(c_raw_dimension[[Time (Seconds)]:[Time (Seconds)]], c_raw_dimension[[Dimension]:[Dimension]]=A10))</f>
        <v>3.2984279999999999</v>
      </c>
      <c r="C10">
        <v>3.3058550000000002</v>
      </c>
      <c r="D10">
        <v>3.3073109999999999</v>
      </c>
      <c r="E10">
        <v>3.2984309999999999</v>
      </c>
      <c r="F10">
        <v>3.3092890000000001</v>
      </c>
      <c r="G10">
        <v>3.3029169999999999</v>
      </c>
      <c r="H10">
        <v>3.3040970000000001</v>
      </c>
      <c r="I10">
        <v>3.3030490000000001</v>
      </c>
      <c r="J10">
        <v>3.3078639999999999</v>
      </c>
      <c r="K10">
        <v>3.2977959999999999</v>
      </c>
      <c r="L10">
        <v>3.299938</v>
      </c>
      <c r="M10">
        <v>3.304764</v>
      </c>
      <c r="N10">
        <v>3.3085140000000002</v>
      </c>
      <c r="O10">
        <v>3.3010139999999999</v>
      </c>
      <c r="P10">
        <v>3.309596</v>
      </c>
      <c r="Q10">
        <v>3.3002850000000001</v>
      </c>
      <c r="R10">
        <v>3.300805</v>
      </c>
      <c r="S10">
        <v>3.3061829999999999</v>
      </c>
      <c r="T10">
        <v>3.3146049999999998</v>
      </c>
      <c r="U10">
        <v>3.2991950000000001</v>
      </c>
      <c r="V10">
        <v>3.3020969999999998</v>
      </c>
      <c r="W10">
        <v>3.2982040000000001</v>
      </c>
      <c r="X10">
        <v>3.3000099999999999</v>
      </c>
      <c r="Y10">
        <v>3.2963420000000001</v>
      </c>
      <c r="Z10">
        <v>3.3101050000000001</v>
      </c>
      <c r="AA10">
        <v>3.2937270000000001</v>
      </c>
      <c r="AB10">
        <v>3.3039269999999998</v>
      </c>
      <c r="AC10">
        <v>3.308513</v>
      </c>
      <c r="AD10">
        <v>3.3041119999999999</v>
      </c>
      <c r="AE10">
        <v>3.2985310000000001</v>
      </c>
    </row>
    <row r="11" spans="1:31" x14ac:dyDescent="0.25">
      <c r="A11">
        <v>200</v>
      </c>
      <c r="B11" cm="1">
        <f t="array" ref="B11:AE11">TRANSPOSE(_xlfn._xlws.FILTER(c_raw_dimension[[Time (Seconds)]:[Time (Seconds)]], c_raw_dimension[[Dimension]:[Dimension]]=A11))</f>
        <v>26.233809000000001</v>
      </c>
      <c r="C11">
        <v>26.222542000000001</v>
      </c>
      <c r="D11">
        <v>26.227558999999999</v>
      </c>
      <c r="E11">
        <v>26.21332</v>
      </c>
      <c r="F11">
        <v>26.198471000000001</v>
      </c>
      <c r="G11">
        <v>26.182565</v>
      </c>
      <c r="H11">
        <v>26.182686</v>
      </c>
      <c r="I11">
        <v>26.191016999999999</v>
      </c>
      <c r="J11">
        <v>26.425332999999998</v>
      </c>
      <c r="K11">
        <v>26.192655999999999</v>
      </c>
      <c r="L11">
        <v>26.268374999999999</v>
      </c>
      <c r="M11">
        <v>26.141227000000001</v>
      </c>
      <c r="N11">
        <v>26.230861999999998</v>
      </c>
      <c r="O11">
        <v>26.169895</v>
      </c>
      <c r="P11">
        <v>26.141670999999999</v>
      </c>
      <c r="Q11">
        <v>26.188998000000002</v>
      </c>
      <c r="R11">
        <v>26.218098000000001</v>
      </c>
      <c r="S11">
        <v>26.262528</v>
      </c>
      <c r="T11">
        <v>26.163461000000002</v>
      </c>
      <c r="U11">
        <v>26.164165000000001</v>
      </c>
      <c r="V11">
        <v>26.148968</v>
      </c>
      <c r="W11">
        <v>26.217116999999998</v>
      </c>
      <c r="X11">
        <v>26.256917999999999</v>
      </c>
      <c r="Y11">
        <v>26.242298000000002</v>
      </c>
      <c r="Z11">
        <v>26.202417000000001</v>
      </c>
      <c r="AA11">
        <v>26.118715999999999</v>
      </c>
      <c r="AB11">
        <v>26.241530000000001</v>
      </c>
      <c r="AC11">
        <v>26.123597</v>
      </c>
      <c r="AD11">
        <v>26.117602000000002</v>
      </c>
      <c r="AE11">
        <v>26.189848999999999</v>
      </c>
    </row>
    <row r="12" spans="1:31" x14ac:dyDescent="0.25">
      <c r="A12">
        <v>300</v>
      </c>
      <c r="B12" cm="1">
        <f t="array" ref="B12:AE12">TRANSPOSE(_xlfn._xlws.FILTER(c_raw_dimension[[Time (Seconds)]:[Time (Seconds)]], c_raw_dimension[[Dimension]:[Dimension]]=A12))</f>
        <v>94.469313</v>
      </c>
      <c r="C12">
        <v>93.511852000000005</v>
      </c>
      <c r="D12">
        <v>93.542799000000002</v>
      </c>
      <c r="E12">
        <v>93.560871000000006</v>
      </c>
      <c r="F12">
        <v>93.534704000000005</v>
      </c>
      <c r="G12">
        <v>93.555960999999996</v>
      </c>
      <c r="H12">
        <v>93.548552000000001</v>
      </c>
      <c r="I12">
        <v>93.548983000000007</v>
      </c>
      <c r="J12">
        <v>93.539539000000005</v>
      </c>
      <c r="K12">
        <v>93.556781000000001</v>
      </c>
      <c r="L12">
        <v>93.561347999999995</v>
      </c>
      <c r="M12">
        <v>93.522678999999997</v>
      </c>
      <c r="N12">
        <v>93.516895000000005</v>
      </c>
      <c r="O12">
        <v>93.542773999999994</v>
      </c>
      <c r="P12">
        <v>93.553916000000001</v>
      </c>
      <c r="Q12">
        <v>93.510920999999996</v>
      </c>
      <c r="R12">
        <v>93.543983999999995</v>
      </c>
      <c r="S12">
        <v>93.558681000000007</v>
      </c>
      <c r="T12">
        <v>93.545306999999994</v>
      </c>
      <c r="U12">
        <v>93.535228000000004</v>
      </c>
      <c r="V12">
        <v>93.447134000000005</v>
      </c>
      <c r="W12">
        <v>93.571718000000004</v>
      </c>
      <c r="X12">
        <v>93.546265000000005</v>
      </c>
      <c r="Y12">
        <v>93.553833999999995</v>
      </c>
      <c r="Z12">
        <v>93.537891999999999</v>
      </c>
      <c r="AA12">
        <v>93.496311000000006</v>
      </c>
      <c r="AB12">
        <v>93.551518000000002</v>
      </c>
      <c r="AC12">
        <v>93.533762999999993</v>
      </c>
      <c r="AD12">
        <v>93.535562999999996</v>
      </c>
      <c r="AE12">
        <v>93.547276999999994</v>
      </c>
    </row>
    <row r="13" spans="1:31" x14ac:dyDescent="0.25">
      <c r="A13">
        <v>400</v>
      </c>
      <c r="B13" cm="1">
        <f t="array" ref="B13:AE13">TRANSPOSE(_xlfn._xlws.FILTER(c_raw_dimension[[Time (Seconds)]:[Time (Seconds)]], c_raw_dimension[[Dimension]:[Dimension]]=A13))</f>
        <v>235.06831500000001</v>
      </c>
      <c r="C13">
        <v>234.79555099999999</v>
      </c>
      <c r="D13">
        <v>237.91664599999999</v>
      </c>
      <c r="E13">
        <v>235.42480599999999</v>
      </c>
      <c r="F13">
        <v>236.042689</v>
      </c>
      <c r="G13">
        <v>236.73015899999999</v>
      </c>
      <c r="H13">
        <v>235.98660000000001</v>
      </c>
      <c r="I13">
        <v>235.27169499999999</v>
      </c>
      <c r="J13">
        <v>235.26481999999999</v>
      </c>
      <c r="K13">
        <v>235.33482900000001</v>
      </c>
      <c r="L13">
        <v>235.19016500000001</v>
      </c>
      <c r="M13">
        <v>235.45942199999999</v>
      </c>
      <c r="N13">
        <v>235.58841100000001</v>
      </c>
      <c r="O13">
        <v>235.66016300000001</v>
      </c>
      <c r="P13">
        <v>235.29027500000001</v>
      </c>
      <c r="Q13">
        <v>235.34344400000001</v>
      </c>
      <c r="R13">
        <v>235.42831699999999</v>
      </c>
      <c r="S13">
        <v>235.47568699999999</v>
      </c>
      <c r="T13">
        <v>235.43395899999999</v>
      </c>
      <c r="U13">
        <v>235.04160400000001</v>
      </c>
      <c r="V13">
        <v>235.32738900000001</v>
      </c>
      <c r="W13">
        <v>235.36209400000001</v>
      </c>
      <c r="X13">
        <v>235.33353199999999</v>
      </c>
      <c r="Y13">
        <v>235.44861399999999</v>
      </c>
      <c r="Z13">
        <v>235.23937100000001</v>
      </c>
      <c r="AA13">
        <v>235.46287699999999</v>
      </c>
      <c r="AB13">
        <v>235.269946</v>
      </c>
      <c r="AC13">
        <v>235.29597000000001</v>
      </c>
      <c r="AD13">
        <v>235.33584200000001</v>
      </c>
      <c r="AE13">
        <v>235.48362</v>
      </c>
    </row>
    <row r="14" spans="1:31" x14ac:dyDescent="0.25">
      <c r="A14">
        <v>500</v>
      </c>
      <c r="B14" cm="1">
        <f t="array" ref="B14:AE14">TRANSPOSE(_xlfn._xlws.FILTER(c_raw_dimension[[Time (Seconds)]:[Time (Seconds)]], c_raw_dimension[[Dimension]:[Dimension]]=A14))</f>
        <v>461.80480699999998</v>
      </c>
      <c r="C14">
        <v>461.68230499999999</v>
      </c>
      <c r="D14">
        <v>461.62983400000002</v>
      </c>
      <c r="E14">
        <v>461.85189700000001</v>
      </c>
      <c r="F14">
        <v>462.49360899999999</v>
      </c>
      <c r="G14">
        <v>461.83016700000002</v>
      </c>
      <c r="H14">
        <v>461.65040800000003</v>
      </c>
      <c r="I14">
        <v>461.65766200000002</v>
      </c>
      <c r="J14">
        <v>461.70976400000001</v>
      </c>
      <c r="K14">
        <v>461.81873100000001</v>
      </c>
      <c r="L14">
        <v>463.799486</v>
      </c>
      <c r="M14">
        <v>466.36641700000001</v>
      </c>
      <c r="N14">
        <v>465.55400800000001</v>
      </c>
      <c r="O14">
        <v>465.75642599999998</v>
      </c>
      <c r="P14">
        <v>465.71391399999999</v>
      </c>
      <c r="Q14">
        <v>465.91935899999999</v>
      </c>
      <c r="R14">
        <v>466.16552799999999</v>
      </c>
      <c r="S14">
        <v>465.226225</v>
      </c>
      <c r="T14">
        <v>463.55903999999998</v>
      </c>
      <c r="U14">
        <v>465.21005200000002</v>
      </c>
      <c r="V14">
        <v>465.82755500000002</v>
      </c>
      <c r="W14">
        <v>465.60233299999999</v>
      </c>
      <c r="X14">
        <v>465.74422299999998</v>
      </c>
      <c r="Y14">
        <v>465.35637300000002</v>
      </c>
      <c r="Z14">
        <v>465.63943699999999</v>
      </c>
      <c r="AA14">
        <v>465.86103100000003</v>
      </c>
      <c r="AB14">
        <v>465.66289899999998</v>
      </c>
      <c r="AC14">
        <v>465.80595399999999</v>
      </c>
      <c r="AD14">
        <v>465.08014800000001</v>
      </c>
      <c r="AE14">
        <v>464.10750999999999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F224-88A9-4891-B1BD-334A4F9C98A6}">
  <dimension ref="A1:C421"/>
  <sheetViews>
    <sheetView workbookViewId="0">
      <selection sqref="A1:C208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1000</v>
      </c>
      <c r="C2">
        <v>6.7730000000000004E-3</v>
      </c>
    </row>
    <row r="3" spans="1:3" x14ac:dyDescent="0.25">
      <c r="A3">
        <v>10</v>
      </c>
      <c r="B3">
        <v>1000</v>
      </c>
      <c r="C3">
        <v>3.7130000000000002E-3</v>
      </c>
    </row>
    <row r="4" spans="1:3" x14ac:dyDescent="0.25">
      <c r="A4">
        <v>10</v>
      </c>
      <c r="B4">
        <v>1000</v>
      </c>
      <c r="C4">
        <v>3.5109999999999998E-3</v>
      </c>
    </row>
    <row r="5" spans="1:3" x14ac:dyDescent="0.25">
      <c r="A5">
        <v>10</v>
      </c>
      <c r="B5">
        <v>1000</v>
      </c>
      <c r="C5">
        <v>3.532E-3</v>
      </c>
    </row>
    <row r="6" spans="1:3" x14ac:dyDescent="0.25">
      <c r="A6">
        <v>10</v>
      </c>
      <c r="B6">
        <v>1000</v>
      </c>
      <c r="C6">
        <v>3.5119999999999999E-3</v>
      </c>
    </row>
    <row r="7" spans="1:3" x14ac:dyDescent="0.25">
      <c r="A7">
        <v>10</v>
      </c>
      <c r="B7">
        <v>1000</v>
      </c>
      <c r="C7">
        <v>3.5569999999999998E-3</v>
      </c>
    </row>
    <row r="8" spans="1:3" x14ac:dyDescent="0.25">
      <c r="A8">
        <v>10</v>
      </c>
      <c r="B8">
        <v>1000</v>
      </c>
      <c r="C8">
        <v>3.5339999999999998E-3</v>
      </c>
    </row>
    <row r="9" spans="1:3" x14ac:dyDescent="0.25">
      <c r="A9">
        <v>10</v>
      </c>
      <c r="B9">
        <v>1000</v>
      </c>
      <c r="C9">
        <v>3.6679999999999998E-3</v>
      </c>
    </row>
    <row r="10" spans="1:3" x14ac:dyDescent="0.25">
      <c r="A10">
        <v>10</v>
      </c>
      <c r="B10">
        <v>1000</v>
      </c>
      <c r="C10">
        <v>3.519E-3</v>
      </c>
    </row>
    <row r="11" spans="1:3" x14ac:dyDescent="0.25">
      <c r="A11">
        <v>10</v>
      </c>
      <c r="B11">
        <v>1000</v>
      </c>
      <c r="C11">
        <v>3.5500000000000002E-3</v>
      </c>
    </row>
    <row r="12" spans="1:3" x14ac:dyDescent="0.25">
      <c r="A12">
        <v>10</v>
      </c>
      <c r="B12">
        <v>1000</v>
      </c>
      <c r="C12">
        <v>3.467E-3</v>
      </c>
    </row>
    <row r="13" spans="1:3" x14ac:dyDescent="0.25">
      <c r="A13">
        <v>10</v>
      </c>
      <c r="B13">
        <v>1000</v>
      </c>
      <c r="C13">
        <v>3.4659999999999999E-3</v>
      </c>
    </row>
    <row r="14" spans="1:3" x14ac:dyDescent="0.25">
      <c r="A14">
        <v>10</v>
      </c>
      <c r="B14">
        <v>1000</v>
      </c>
      <c r="C14">
        <v>3.4529999999999999E-3</v>
      </c>
    </row>
    <row r="15" spans="1:3" x14ac:dyDescent="0.25">
      <c r="A15">
        <v>10</v>
      </c>
      <c r="B15">
        <v>1000</v>
      </c>
      <c r="C15">
        <v>3.4819999999999999E-3</v>
      </c>
    </row>
    <row r="16" spans="1:3" x14ac:dyDescent="0.25">
      <c r="A16">
        <v>10</v>
      </c>
      <c r="B16">
        <v>1000</v>
      </c>
      <c r="C16">
        <v>3.529E-3</v>
      </c>
    </row>
    <row r="17" spans="1:3" x14ac:dyDescent="0.25">
      <c r="A17">
        <v>10</v>
      </c>
      <c r="B17">
        <v>1000</v>
      </c>
      <c r="C17">
        <v>3.545E-3</v>
      </c>
    </row>
    <row r="18" spans="1:3" x14ac:dyDescent="0.25">
      <c r="A18">
        <v>10</v>
      </c>
      <c r="B18">
        <v>1000</v>
      </c>
      <c r="C18">
        <v>3.516E-3</v>
      </c>
    </row>
    <row r="19" spans="1:3" x14ac:dyDescent="0.25">
      <c r="A19">
        <v>10</v>
      </c>
      <c r="B19">
        <v>1000</v>
      </c>
      <c r="C19">
        <v>3.5920000000000001E-3</v>
      </c>
    </row>
    <row r="20" spans="1:3" x14ac:dyDescent="0.25">
      <c r="A20">
        <v>10</v>
      </c>
      <c r="B20">
        <v>1000</v>
      </c>
      <c r="C20">
        <v>3.5230000000000001E-3</v>
      </c>
    </row>
    <row r="21" spans="1:3" x14ac:dyDescent="0.25">
      <c r="A21">
        <v>10</v>
      </c>
      <c r="B21">
        <v>1000</v>
      </c>
      <c r="C21">
        <v>3.5379999999999999E-3</v>
      </c>
    </row>
    <row r="22" spans="1:3" x14ac:dyDescent="0.25">
      <c r="A22">
        <v>10</v>
      </c>
      <c r="B22">
        <v>1000</v>
      </c>
      <c r="C22">
        <v>3.4949999999999998E-3</v>
      </c>
    </row>
    <row r="23" spans="1:3" x14ac:dyDescent="0.25">
      <c r="A23">
        <v>10</v>
      </c>
      <c r="B23">
        <v>1000</v>
      </c>
      <c r="C23">
        <v>3.3649999999999999E-3</v>
      </c>
    </row>
    <row r="24" spans="1:3" x14ac:dyDescent="0.25">
      <c r="A24">
        <v>10</v>
      </c>
      <c r="B24">
        <v>1000</v>
      </c>
      <c r="C24">
        <v>3.5820000000000001E-3</v>
      </c>
    </row>
    <row r="25" spans="1:3" x14ac:dyDescent="0.25">
      <c r="A25">
        <v>10</v>
      </c>
      <c r="B25">
        <v>1000</v>
      </c>
      <c r="C25">
        <v>3.7309999999999999E-3</v>
      </c>
    </row>
    <row r="26" spans="1:3" x14ac:dyDescent="0.25">
      <c r="A26">
        <v>10</v>
      </c>
      <c r="B26">
        <v>1000</v>
      </c>
      <c r="C26">
        <v>3.6960000000000001E-3</v>
      </c>
    </row>
    <row r="27" spans="1:3" x14ac:dyDescent="0.25">
      <c r="A27">
        <v>10</v>
      </c>
      <c r="B27">
        <v>1000</v>
      </c>
      <c r="C27">
        <v>3.63E-3</v>
      </c>
    </row>
    <row r="28" spans="1:3" x14ac:dyDescent="0.25">
      <c r="A28">
        <v>10</v>
      </c>
      <c r="B28">
        <v>1000</v>
      </c>
      <c r="C28">
        <v>3.5200000000000001E-3</v>
      </c>
    </row>
    <row r="29" spans="1:3" x14ac:dyDescent="0.25">
      <c r="A29">
        <v>10</v>
      </c>
      <c r="B29">
        <v>1000</v>
      </c>
      <c r="C29">
        <v>3.5409999999999999E-3</v>
      </c>
    </row>
    <row r="30" spans="1:3" x14ac:dyDescent="0.25">
      <c r="A30">
        <v>10</v>
      </c>
      <c r="B30">
        <v>1000</v>
      </c>
      <c r="C30">
        <v>3.5300000000000002E-3</v>
      </c>
    </row>
    <row r="31" spans="1:3" x14ac:dyDescent="0.25">
      <c r="A31">
        <v>10</v>
      </c>
      <c r="B31">
        <v>1000</v>
      </c>
      <c r="C31">
        <v>3.5339999999999998E-3</v>
      </c>
    </row>
    <row r="32" spans="1:3" x14ac:dyDescent="0.25">
      <c r="A32">
        <v>20</v>
      </c>
      <c r="B32">
        <v>1000</v>
      </c>
      <c r="C32">
        <v>2.7205E-2</v>
      </c>
    </row>
    <row r="33" spans="1:3" x14ac:dyDescent="0.25">
      <c r="A33">
        <v>20</v>
      </c>
      <c r="B33">
        <v>1000</v>
      </c>
      <c r="C33">
        <v>2.6785E-2</v>
      </c>
    </row>
    <row r="34" spans="1:3" x14ac:dyDescent="0.25">
      <c r="A34">
        <v>20</v>
      </c>
      <c r="B34">
        <v>1000</v>
      </c>
      <c r="C34">
        <v>2.6790999999999999E-2</v>
      </c>
    </row>
    <row r="35" spans="1:3" x14ac:dyDescent="0.25">
      <c r="A35">
        <v>20</v>
      </c>
      <c r="B35">
        <v>1000</v>
      </c>
      <c r="C35">
        <v>2.6776000000000001E-2</v>
      </c>
    </row>
    <row r="36" spans="1:3" x14ac:dyDescent="0.25">
      <c r="A36">
        <v>20</v>
      </c>
      <c r="B36">
        <v>1000</v>
      </c>
      <c r="C36">
        <v>2.6800000000000001E-2</v>
      </c>
    </row>
    <row r="37" spans="1:3" x14ac:dyDescent="0.25">
      <c r="A37">
        <v>20</v>
      </c>
      <c r="B37">
        <v>1000</v>
      </c>
      <c r="C37">
        <v>2.6727999999999998E-2</v>
      </c>
    </row>
    <row r="38" spans="1:3" x14ac:dyDescent="0.25">
      <c r="A38">
        <v>20</v>
      </c>
      <c r="B38">
        <v>1000</v>
      </c>
      <c r="C38">
        <v>2.6845000000000001E-2</v>
      </c>
    </row>
    <row r="39" spans="1:3" x14ac:dyDescent="0.25">
      <c r="A39">
        <v>20</v>
      </c>
      <c r="B39">
        <v>1000</v>
      </c>
      <c r="C39">
        <v>2.6561999999999999E-2</v>
      </c>
    </row>
    <row r="40" spans="1:3" x14ac:dyDescent="0.25">
      <c r="A40">
        <v>20</v>
      </c>
      <c r="B40">
        <v>1000</v>
      </c>
      <c r="C40">
        <v>2.6835999999999999E-2</v>
      </c>
    </row>
    <row r="41" spans="1:3" x14ac:dyDescent="0.25">
      <c r="A41">
        <v>20</v>
      </c>
      <c r="B41">
        <v>1000</v>
      </c>
      <c r="C41">
        <v>2.6816E-2</v>
      </c>
    </row>
    <row r="42" spans="1:3" x14ac:dyDescent="0.25">
      <c r="A42">
        <v>20</v>
      </c>
      <c r="B42">
        <v>1000</v>
      </c>
      <c r="C42">
        <v>2.6336999999999999E-2</v>
      </c>
    </row>
    <row r="43" spans="1:3" x14ac:dyDescent="0.25">
      <c r="A43">
        <v>20</v>
      </c>
      <c r="B43">
        <v>1000</v>
      </c>
      <c r="C43">
        <v>2.6941E-2</v>
      </c>
    </row>
    <row r="44" spans="1:3" x14ac:dyDescent="0.25">
      <c r="A44">
        <v>20</v>
      </c>
      <c r="B44">
        <v>1000</v>
      </c>
      <c r="C44">
        <v>2.6986E-2</v>
      </c>
    </row>
    <row r="45" spans="1:3" x14ac:dyDescent="0.25">
      <c r="A45">
        <v>20</v>
      </c>
      <c r="B45">
        <v>1000</v>
      </c>
      <c r="C45">
        <v>2.7740000000000001E-2</v>
      </c>
    </row>
    <row r="46" spans="1:3" x14ac:dyDescent="0.25">
      <c r="A46">
        <v>20</v>
      </c>
      <c r="B46">
        <v>1000</v>
      </c>
      <c r="C46">
        <v>2.7345000000000001E-2</v>
      </c>
    </row>
    <row r="47" spans="1:3" x14ac:dyDescent="0.25">
      <c r="A47">
        <v>20</v>
      </c>
      <c r="B47">
        <v>1000</v>
      </c>
      <c r="C47">
        <v>2.6825000000000002E-2</v>
      </c>
    </row>
    <row r="48" spans="1:3" x14ac:dyDescent="0.25">
      <c r="A48">
        <v>20</v>
      </c>
      <c r="B48">
        <v>1000</v>
      </c>
      <c r="C48">
        <v>2.6828999999999999E-2</v>
      </c>
    </row>
    <row r="49" spans="1:3" x14ac:dyDescent="0.25">
      <c r="A49">
        <v>20</v>
      </c>
      <c r="B49">
        <v>1000</v>
      </c>
      <c r="C49">
        <v>2.6856999999999999E-2</v>
      </c>
    </row>
    <row r="50" spans="1:3" x14ac:dyDescent="0.25">
      <c r="A50">
        <v>20</v>
      </c>
      <c r="B50">
        <v>1000</v>
      </c>
      <c r="C50">
        <v>2.6918000000000001E-2</v>
      </c>
    </row>
    <row r="51" spans="1:3" x14ac:dyDescent="0.25">
      <c r="A51">
        <v>20</v>
      </c>
      <c r="B51">
        <v>1000</v>
      </c>
      <c r="C51">
        <v>2.6876000000000001E-2</v>
      </c>
    </row>
    <row r="52" spans="1:3" x14ac:dyDescent="0.25">
      <c r="A52">
        <v>20</v>
      </c>
      <c r="B52">
        <v>1000</v>
      </c>
      <c r="C52">
        <v>2.6955E-2</v>
      </c>
    </row>
    <row r="53" spans="1:3" x14ac:dyDescent="0.25">
      <c r="A53">
        <v>20</v>
      </c>
      <c r="B53">
        <v>1000</v>
      </c>
      <c r="C53">
        <v>2.7012999999999999E-2</v>
      </c>
    </row>
    <row r="54" spans="1:3" x14ac:dyDescent="0.25">
      <c r="A54">
        <v>20</v>
      </c>
      <c r="B54">
        <v>1000</v>
      </c>
      <c r="C54">
        <v>2.6831000000000001E-2</v>
      </c>
    </row>
    <row r="55" spans="1:3" x14ac:dyDescent="0.25">
      <c r="A55">
        <v>20</v>
      </c>
      <c r="B55">
        <v>1000</v>
      </c>
      <c r="C55">
        <v>2.6804999999999999E-2</v>
      </c>
    </row>
    <row r="56" spans="1:3" x14ac:dyDescent="0.25">
      <c r="A56">
        <v>20</v>
      </c>
      <c r="B56">
        <v>1000</v>
      </c>
      <c r="C56">
        <v>2.6775E-2</v>
      </c>
    </row>
    <row r="57" spans="1:3" x14ac:dyDescent="0.25">
      <c r="A57">
        <v>20</v>
      </c>
      <c r="B57">
        <v>1000</v>
      </c>
      <c r="C57">
        <v>2.6870000000000002E-2</v>
      </c>
    </row>
    <row r="58" spans="1:3" x14ac:dyDescent="0.25">
      <c r="A58">
        <v>20</v>
      </c>
      <c r="B58">
        <v>1000</v>
      </c>
      <c r="C58">
        <v>2.6946999999999999E-2</v>
      </c>
    </row>
    <row r="59" spans="1:3" x14ac:dyDescent="0.25">
      <c r="A59">
        <v>20</v>
      </c>
      <c r="B59">
        <v>1000</v>
      </c>
      <c r="C59">
        <v>2.7084E-2</v>
      </c>
    </row>
    <row r="60" spans="1:3" x14ac:dyDescent="0.25">
      <c r="A60">
        <v>20</v>
      </c>
      <c r="B60">
        <v>1000</v>
      </c>
      <c r="C60">
        <v>2.6849000000000001E-2</v>
      </c>
    </row>
    <row r="61" spans="1:3" x14ac:dyDescent="0.25">
      <c r="A61">
        <v>20</v>
      </c>
      <c r="B61">
        <v>1000</v>
      </c>
      <c r="C61">
        <v>2.7067000000000001E-2</v>
      </c>
    </row>
    <row r="62" spans="1:3" x14ac:dyDescent="0.25">
      <c r="A62">
        <v>30</v>
      </c>
      <c r="B62">
        <v>1000</v>
      </c>
      <c r="C62">
        <v>8.9186000000000001E-2</v>
      </c>
    </row>
    <row r="63" spans="1:3" x14ac:dyDescent="0.25">
      <c r="A63">
        <v>30</v>
      </c>
      <c r="B63">
        <v>1000</v>
      </c>
      <c r="C63">
        <v>8.9015999999999998E-2</v>
      </c>
    </row>
    <row r="64" spans="1:3" x14ac:dyDescent="0.25">
      <c r="A64">
        <v>30</v>
      </c>
      <c r="B64">
        <v>1000</v>
      </c>
      <c r="C64">
        <v>8.8921E-2</v>
      </c>
    </row>
    <row r="65" spans="1:3" x14ac:dyDescent="0.25">
      <c r="A65">
        <v>30</v>
      </c>
      <c r="B65">
        <v>1000</v>
      </c>
      <c r="C65">
        <v>8.8937000000000002E-2</v>
      </c>
    </row>
    <row r="66" spans="1:3" x14ac:dyDescent="0.25">
      <c r="A66">
        <v>30</v>
      </c>
      <c r="B66">
        <v>1000</v>
      </c>
      <c r="C66">
        <v>8.9608999999999994E-2</v>
      </c>
    </row>
    <row r="67" spans="1:3" x14ac:dyDescent="0.25">
      <c r="A67">
        <v>30</v>
      </c>
      <c r="B67">
        <v>1000</v>
      </c>
      <c r="C67">
        <v>8.9134000000000005E-2</v>
      </c>
    </row>
    <row r="68" spans="1:3" x14ac:dyDescent="0.25">
      <c r="A68">
        <v>30</v>
      </c>
      <c r="B68">
        <v>1000</v>
      </c>
      <c r="C68">
        <v>8.8633000000000003E-2</v>
      </c>
    </row>
    <row r="69" spans="1:3" x14ac:dyDescent="0.25">
      <c r="A69">
        <v>30</v>
      </c>
      <c r="B69">
        <v>1000</v>
      </c>
      <c r="C69">
        <v>8.9161000000000004E-2</v>
      </c>
    </row>
    <row r="70" spans="1:3" x14ac:dyDescent="0.25">
      <c r="A70">
        <v>30</v>
      </c>
      <c r="B70">
        <v>1000</v>
      </c>
      <c r="C70">
        <v>8.8195999999999997E-2</v>
      </c>
    </row>
    <row r="71" spans="1:3" x14ac:dyDescent="0.25">
      <c r="A71">
        <v>30</v>
      </c>
      <c r="B71">
        <v>1000</v>
      </c>
      <c r="C71">
        <v>8.9316000000000006E-2</v>
      </c>
    </row>
    <row r="72" spans="1:3" x14ac:dyDescent="0.25">
      <c r="A72">
        <v>30</v>
      </c>
      <c r="B72">
        <v>1000</v>
      </c>
      <c r="C72">
        <v>8.9505000000000001E-2</v>
      </c>
    </row>
    <row r="73" spans="1:3" x14ac:dyDescent="0.25">
      <c r="A73">
        <v>30</v>
      </c>
      <c r="B73">
        <v>1000</v>
      </c>
      <c r="C73">
        <v>8.9294999999999999E-2</v>
      </c>
    </row>
    <row r="74" spans="1:3" x14ac:dyDescent="0.25">
      <c r="A74">
        <v>30</v>
      </c>
      <c r="B74">
        <v>1000</v>
      </c>
      <c r="C74">
        <v>9.1585E-2</v>
      </c>
    </row>
    <row r="75" spans="1:3" x14ac:dyDescent="0.25">
      <c r="A75">
        <v>30</v>
      </c>
      <c r="B75">
        <v>1000</v>
      </c>
      <c r="C75">
        <v>8.9011999999999994E-2</v>
      </c>
    </row>
    <row r="76" spans="1:3" x14ac:dyDescent="0.25">
      <c r="A76">
        <v>30</v>
      </c>
      <c r="B76">
        <v>1000</v>
      </c>
      <c r="C76">
        <v>8.8870000000000005E-2</v>
      </c>
    </row>
    <row r="77" spans="1:3" x14ac:dyDescent="0.25">
      <c r="A77">
        <v>30</v>
      </c>
      <c r="B77">
        <v>1000</v>
      </c>
      <c r="C77">
        <v>8.7552000000000005E-2</v>
      </c>
    </row>
    <row r="78" spans="1:3" x14ac:dyDescent="0.25">
      <c r="A78">
        <v>30</v>
      </c>
      <c r="B78">
        <v>1000</v>
      </c>
      <c r="C78">
        <v>8.8970999999999995E-2</v>
      </c>
    </row>
    <row r="79" spans="1:3" x14ac:dyDescent="0.25">
      <c r="A79">
        <v>30</v>
      </c>
      <c r="B79">
        <v>1000</v>
      </c>
      <c r="C79">
        <v>8.8955000000000006E-2</v>
      </c>
    </row>
    <row r="80" spans="1:3" x14ac:dyDescent="0.25">
      <c r="A80">
        <v>30</v>
      </c>
      <c r="B80">
        <v>1000</v>
      </c>
      <c r="C80">
        <v>8.8888999999999996E-2</v>
      </c>
    </row>
    <row r="81" spans="1:3" x14ac:dyDescent="0.25">
      <c r="A81">
        <v>30</v>
      </c>
      <c r="B81">
        <v>1000</v>
      </c>
      <c r="C81">
        <v>8.8924000000000003E-2</v>
      </c>
    </row>
    <row r="82" spans="1:3" x14ac:dyDescent="0.25">
      <c r="A82">
        <v>30</v>
      </c>
      <c r="B82">
        <v>1000</v>
      </c>
      <c r="C82">
        <v>8.8922000000000001E-2</v>
      </c>
    </row>
    <row r="83" spans="1:3" x14ac:dyDescent="0.25">
      <c r="A83">
        <v>30</v>
      </c>
      <c r="B83">
        <v>1000</v>
      </c>
      <c r="C83">
        <v>8.7934999999999999E-2</v>
      </c>
    </row>
    <row r="84" spans="1:3" x14ac:dyDescent="0.25">
      <c r="A84">
        <v>30</v>
      </c>
      <c r="B84">
        <v>1000</v>
      </c>
      <c r="C84">
        <v>8.8863999999999999E-2</v>
      </c>
    </row>
    <row r="85" spans="1:3" x14ac:dyDescent="0.25">
      <c r="A85">
        <v>30</v>
      </c>
      <c r="B85">
        <v>1000</v>
      </c>
      <c r="C85">
        <v>8.8904999999999998E-2</v>
      </c>
    </row>
    <row r="86" spans="1:3" x14ac:dyDescent="0.25">
      <c r="A86">
        <v>30</v>
      </c>
      <c r="B86">
        <v>1000</v>
      </c>
      <c r="C86">
        <v>8.8919999999999999E-2</v>
      </c>
    </row>
    <row r="87" spans="1:3" x14ac:dyDescent="0.25">
      <c r="A87">
        <v>30</v>
      </c>
      <c r="B87">
        <v>1000</v>
      </c>
      <c r="C87">
        <v>8.8882000000000003E-2</v>
      </c>
    </row>
    <row r="88" spans="1:3" x14ac:dyDescent="0.25">
      <c r="A88">
        <v>30</v>
      </c>
      <c r="B88">
        <v>1000</v>
      </c>
      <c r="C88">
        <v>8.8188000000000002E-2</v>
      </c>
    </row>
    <row r="89" spans="1:3" x14ac:dyDescent="0.25">
      <c r="A89">
        <v>30</v>
      </c>
      <c r="B89">
        <v>1000</v>
      </c>
      <c r="C89">
        <v>8.8903999999999997E-2</v>
      </c>
    </row>
    <row r="90" spans="1:3" x14ac:dyDescent="0.25">
      <c r="A90">
        <v>30</v>
      </c>
      <c r="B90">
        <v>1000</v>
      </c>
      <c r="C90">
        <v>8.8859999999999995E-2</v>
      </c>
    </row>
    <row r="91" spans="1:3" x14ac:dyDescent="0.25">
      <c r="A91">
        <v>30</v>
      </c>
      <c r="B91">
        <v>1000</v>
      </c>
      <c r="C91">
        <v>8.8889999999999997E-2</v>
      </c>
    </row>
    <row r="92" spans="1:3" x14ac:dyDescent="0.25">
      <c r="A92">
        <v>40</v>
      </c>
      <c r="B92">
        <v>1000</v>
      </c>
      <c r="C92">
        <v>0.20718500000000001</v>
      </c>
    </row>
    <row r="93" spans="1:3" x14ac:dyDescent="0.25">
      <c r="A93">
        <v>40</v>
      </c>
      <c r="B93">
        <v>1000</v>
      </c>
      <c r="C93">
        <v>0.21115100000000001</v>
      </c>
    </row>
    <row r="94" spans="1:3" x14ac:dyDescent="0.25">
      <c r="A94">
        <v>40</v>
      </c>
      <c r="B94">
        <v>1000</v>
      </c>
      <c r="C94">
        <v>0.209316</v>
      </c>
    </row>
    <row r="95" spans="1:3" x14ac:dyDescent="0.25">
      <c r="A95">
        <v>40</v>
      </c>
      <c r="B95">
        <v>1000</v>
      </c>
      <c r="C95">
        <v>0.20938499999999999</v>
      </c>
    </row>
    <row r="96" spans="1:3" x14ac:dyDescent="0.25">
      <c r="A96">
        <v>40</v>
      </c>
      <c r="B96">
        <v>1000</v>
      </c>
      <c r="C96">
        <v>0.20919399999999999</v>
      </c>
    </row>
    <row r="97" spans="1:3" x14ac:dyDescent="0.25">
      <c r="A97">
        <v>40</v>
      </c>
      <c r="B97">
        <v>1000</v>
      </c>
      <c r="C97">
        <v>0.209815</v>
      </c>
    </row>
    <row r="98" spans="1:3" x14ac:dyDescent="0.25">
      <c r="A98">
        <v>40</v>
      </c>
      <c r="B98">
        <v>1000</v>
      </c>
      <c r="C98">
        <v>0.21107500000000001</v>
      </c>
    </row>
    <row r="99" spans="1:3" x14ac:dyDescent="0.25">
      <c r="A99">
        <v>40</v>
      </c>
      <c r="B99">
        <v>1000</v>
      </c>
      <c r="C99">
        <v>0.208954</v>
      </c>
    </row>
    <row r="100" spans="1:3" x14ac:dyDescent="0.25">
      <c r="A100">
        <v>40</v>
      </c>
      <c r="B100">
        <v>1000</v>
      </c>
      <c r="C100">
        <v>0.21035899999999999</v>
      </c>
    </row>
    <row r="101" spans="1:3" x14ac:dyDescent="0.25">
      <c r="A101">
        <v>40</v>
      </c>
      <c r="B101">
        <v>1000</v>
      </c>
      <c r="C101">
        <v>0.209647</v>
      </c>
    </row>
    <row r="102" spans="1:3" x14ac:dyDescent="0.25">
      <c r="A102">
        <v>40</v>
      </c>
      <c r="B102">
        <v>1000</v>
      </c>
      <c r="C102">
        <v>0.21030599999999999</v>
      </c>
    </row>
    <row r="103" spans="1:3" x14ac:dyDescent="0.25">
      <c r="A103">
        <v>40</v>
      </c>
      <c r="B103">
        <v>1000</v>
      </c>
      <c r="C103">
        <v>0.20946699999999999</v>
      </c>
    </row>
    <row r="104" spans="1:3" x14ac:dyDescent="0.25">
      <c r="A104">
        <v>40</v>
      </c>
      <c r="B104">
        <v>1000</v>
      </c>
      <c r="C104">
        <v>0.20954100000000001</v>
      </c>
    </row>
    <row r="105" spans="1:3" x14ac:dyDescent="0.25">
      <c r="A105">
        <v>40</v>
      </c>
      <c r="B105">
        <v>1000</v>
      </c>
      <c r="C105">
        <v>0.20986299999999999</v>
      </c>
    </row>
    <row r="106" spans="1:3" x14ac:dyDescent="0.25">
      <c r="A106">
        <v>40</v>
      </c>
      <c r="B106">
        <v>1000</v>
      </c>
      <c r="C106">
        <v>0.20965</v>
      </c>
    </row>
    <row r="107" spans="1:3" x14ac:dyDescent="0.25">
      <c r="A107">
        <v>40</v>
      </c>
      <c r="B107">
        <v>1000</v>
      </c>
      <c r="C107">
        <v>0.208977</v>
      </c>
    </row>
    <row r="108" spans="1:3" x14ac:dyDescent="0.25">
      <c r="A108">
        <v>40</v>
      </c>
      <c r="B108">
        <v>1000</v>
      </c>
      <c r="C108">
        <v>0.20891100000000001</v>
      </c>
    </row>
    <row r="109" spans="1:3" x14ac:dyDescent="0.25">
      <c r="A109">
        <v>40</v>
      </c>
      <c r="B109">
        <v>1000</v>
      </c>
      <c r="C109">
        <v>0.209619</v>
      </c>
    </row>
    <row r="110" spans="1:3" x14ac:dyDescent="0.25">
      <c r="A110">
        <v>40</v>
      </c>
      <c r="B110">
        <v>1000</v>
      </c>
      <c r="C110">
        <v>0.20961199999999999</v>
      </c>
    </row>
    <row r="111" spans="1:3" x14ac:dyDescent="0.25">
      <c r="A111">
        <v>40</v>
      </c>
      <c r="B111">
        <v>1000</v>
      </c>
      <c r="C111">
        <v>0.20926</v>
      </c>
    </row>
    <row r="112" spans="1:3" x14ac:dyDescent="0.25">
      <c r="A112">
        <v>40</v>
      </c>
      <c r="B112">
        <v>1000</v>
      </c>
      <c r="C112">
        <v>0.20950099999999999</v>
      </c>
    </row>
    <row r="113" spans="1:3" x14ac:dyDescent="0.25">
      <c r="A113">
        <v>40</v>
      </c>
      <c r="B113">
        <v>1000</v>
      </c>
      <c r="C113">
        <v>0.20704</v>
      </c>
    </row>
    <row r="114" spans="1:3" x14ac:dyDescent="0.25">
      <c r="A114">
        <v>40</v>
      </c>
      <c r="B114">
        <v>1000</v>
      </c>
      <c r="C114">
        <v>0.20958499999999999</v>
      </c>
    </row>
    <row r="115" spans="1:3" x14ac:dyDescent="0.25">
      <c r="A115">
        <v>40</v>
      </c>
      <c r="B115">
        <v>1000</v>
      </c>
      <c r="C115">
        <v>0.206071</v>
      </c>
    </row>
    <row r="116" spans="1:3" x14ac:dyDescent="0.25">
      <c r="A116">
        <v>40</v>
      </c>
      <c r="B116">
        <v>1000</v>
      </c>
      <c r="C116">
        <v>0.20932600000000001</v>
      </c>
    </row>
    <row r="117" spans="1:3" x14ac:dyDescent="0.25">
      <c r="A117">
        <v>40</v>
      </c>
      <c r="B117">
        <v>1000</v>
      </c>
      <c r="C117">
        <v>0.20921300000000001</v>
      </c>
    </row>
    <row r="118" spans="1:3" x14ac:dyDescent="0.25">
      <c r="A118">
        <v>40</v>
      </c>
      <c r="B118">
        <v>1000</v>
      </c>
      <c r="C118">
        <v>0.208479</v>
      </c>
    </row>
    <row r="119" spans="1:3" x14ac:dyDescent="0.25">
      <c r="A119">
        <v>40</v>
      </c>
      <c r="B119">
        <v>1000</v>
      </c>
      <c r="C119">
        <v>0.21079500000000001</v>
      </c>
    </row>
    <row r="120" spans="1:3" x14ac:dyDescent="0.25">
      <c r="A120">
        <v>40</v>
      </c>
      <c r="B120">
        <v>1000</v>
      </c>
      <c r="C120">
        <v>0.20924000000000001</v>
      </c>
    </row>
    <row r="121" spans="1:3" x14ac:dyDescent="0.25">
      <c r="A121">
        <v>40</v>
      </c>
      <c r="B121">
        <v>1000</v>
      </c>
      <c r="C121">
        <v>0.20913599999999999</v>
      </c>
    </row>
    <row r="122" spans="1:3" x14ac:dyDescent="0.25">
      <c r="A122">
        <v>50</v>
      </c>
      <c r="B122">
        <v>1000</v>
      </c>
      <c r="C122">
        <v>0.41125899999999999</v>
      </c>
    </row>
    <row r="123" spans="1:3" x14ac:dyDescent="0.25">
      <c r="A123">
        <v>50</v>
      </c>
      <c r="B123">
        <v>1000</v>
      </c>
      <c r="C123">
        <v>0.41111799999999998</v>
      </c>
    </row>
    <row r="124" spans="1:3" x14ac:dyDescent="0.25">
      <c r="A124">
        <v>50</v>
      </c>
      <c r="B124">
        <v>1000</v>
      </c>
      <c r="C124">
        <v>0.410053</v>
      </c>
    </row>
    <row r="125" spans="1:3" x14ac:dyDescent="0.25">
      <c r="A125">
        <v>50</v>
      </c>
      <c r="B125">
        <v>1000</v>
      </c>
      <c r="C125">
        <v>0.41123100000000001</v>
      </c>
    </row>
    <row r="126" spans="1:3" x14ac:dyDescent="0.25">
      <c r="A126">
        <v>50</v>
      </c>
      <c r="B126">
        <v>1000</v>
      </c>
      <c r="C126">
        <v>0.41117399999999998</v>
      </c>
    </row>
    <row r="127" spans="1:3" x14ac:dyDescent="0.25">
      <c r="A127">
        <v>50</v>
      </c>
      <c r="B127">
        <v>1000</v>
      </c>
      <c r="C127">
        <v>0.41109200000000001</v>
      </c>
    </row>
    <row r="128" spans="1:3" x14ac:dyDescent="0.25">
      <c r="A128">
        <v>50</v>
      </c>
      <c r="B128">
        <v>1000</v>
      </c>
      <c r="C128">
        <v>0.41256700000000002</v>
      </c>
    </row>
    <row r="129" spans="1:3" x14ac:dyDescent="0.25">
      <c r="A129">
        <v>50</v>
      </c>
      <c r="B129">
        <v>1000</v>
      </c>
      <c r="C129">
        <v>0.40915000000000001</v>
      </c>
    </row>
    <row r="130" spans="1:3" x14ac:dyDescent="0.25">
      <c r="A130">
        <v>50</v>
      </c>
      <c r="B130">
        <v>1000</v>
      </c>
      <c r="C130">
        <v>0.41398699999999999</v>
      </c>
    </row>
    <row r="131" spans="1:3" x14ac:dyDescent="0.25">
      <c r="A131">
        <v>50</v>
      </c>
      <c r="B131">
        <v>1000</v>
      </c>
      <c r="C131">
        <v>0.41860599999999998</v>
      </c>
    </row>
    <row r="132" spans="1:3" x14ac:dyDescent="0.25">
      <c r="A132">
        <v>50</v>
      </c>
      <c r="B132">
        <v>1000</v>
      </c>
      <c r="C132">
        <v>0.419518</v>
      </c>
    </row>
    <row r="133" spans="1:3" x14ac:dyDescent="0.25">
      <c r="A133">
        <v>50</v>
      </c>
      <c r="B133">
        <v>1000</v>
      </c>
      <c r="C133">
        <v>0.41594799999999998</v>
      </c>
    </row>
    <row r="134" spans="1:3" x14ac:dyDescent="0.25">
      <c r="A134">
        <v>50</v>
      </c>
      <c r="B134">
        <v>1000</v>
      </c>
      <c r="C134">
        <v>0.42230099999999998</v>
      </c>
    </row>
    <row r="135" spans="1:3" x14ac:dyDescent="0.25">
      <c r="A135">
        <v>50</v>
      </c>
      <c r="B135">
        <v>1000</v>
      </c>
      <c r="C135">
        <v>0.41206100000000001</v>
      </c>
    </row>
    <row r="136" spans="1:3" x14ac:dyDescent="0.25">
      <c r="A136">
        <v>50</v>
      </c>
      <c r="B136">
        <v>1000</v>
      </c>
      <c r="C136">
        <v>0.42942000000000002</v>
      </c>
    </row>
    <row r="137" spans="1:3" x14ac:dyDescent="0.25">
      <c r="A137">
        <v>50</v>
      </c>
      <c r="B137">
        <v>1000</v>
      </c>
      <c r="C137">
        <v>0.42887399999999998</v>
      </c>
    </row>
    <row r="138" spans="1:3" x14ac:dyDescent="0.25">
      <c r="A138">
        <v>50</v>
      </c>
      <c r="B138">
        <v>1000</v>
      </c>
      <c r="C138">
        <v>0.416186</v>
      </c>
    </row>
    <row r="139" spans="1:3" x14ac:dyDescent="0.25">
      <c r="A139">
        <v>50</v>
      </c>
      <c r="B139">
        <v>1000</v>
      </c>
      <c r="C139">
        <v>0.413854</v>
      </c>
    </row>
    <row r="140" spans="1:3" x14ac:dyDescent="0.25">
      <c r="A140">
        <v>50</v>
      </c>
      <c r="B140">
        <v>1000</v>
      </c>
      <c r="C140">
        <v>0.41458699999999998</v>
      </c>
    </row>
    <row r="141" spans="1:3" x14ac:dyDescent="0.25">
      <c r="A141">
        <v>50</v>
      </c>
      <c r="B141">
        <v>1000</v>
      </c>
      <c r="C141">
        <v>0.41539999999999999</v>
      </c>
    </row>
    <row r="142" spans="1:3" x14ac:dyDescent="0.25">
      <c r="A142">
        <v>50</v>
      </c>
      <c r="B142">
        <v>1000</v>
      </c>
      <c r="C142">
        <v>0.441334</v>
      </c>
    </row>
    <row r="143" spans="1:3" x14ac:dyDescent="0.25">
      <c r="A143">
        <v>50</v>
      </c>
      <c r="B143">
        <v>1000</v>
      </c>
      <c r="C143">
        <v>0.43021599999999999</v>
      </c>
    </row>
    <row r="144" spans="1:3" x14ac:dyDescent="0.25">
      <c r="A144">
        <v>50</v>
      </c>
      <c r="B144">
        <v>1000</v>
      </c>
      <c r="C144">
        <v>0.416273</v>
      </c>
    </row>
    <row r="145" spans="1:3" x14ac:dyDescent="0.25">
      <c r="A145">
        <v>50</v>
      </c>
      <c r="B145">
        <v>1000</v>
      </c>
      <c r="C145">
        <v>0.42452099999999998</v>
      </c>
    </row>
    <row r="146" spans="1:3" x14ac:dyDescent="0.25">
      <c r="A146">
        <v>50</v>
      </c>
      <c r="B146">
        <v>1000</v>
      </c>
      <c r="C146">
        <v>0.421267</v>
      </c>
    </row>
    <row r="147" spans="1:3" x14ac:dyDescent="0.25">
      <c r="A147">
        <v>50</v>
      </c>
      <c r="B147">
        <v>1000</v>
      </c>
      <c r="C147">
        <v>0.41445700000000002</v>
      </c>
    </row>
    <row r="148" spans="1:3" x14ac:dyDescent="0.25">
      <c r="A148">
        <v>50</v>
      </c>
      <c r="B148">
        <v>1000</v>
      </c>
      <c r="C148">
        <v>0.41387099999999999</v>
      </c>
    </row>
    <row r="149" spans="1:3" x14ac:dyDescent="0.25">
      <c r="A149">
        <v>50</v>
      </c>
      <c r="B149">
        <v>1000</v>
      </c>
      <c r="C149">
        <v>0.41568699999999997</v>
      </c>
    </row>
    <row r="150" spans="1:3" x14ac:dyDescent="0.25">
      <c r="A150">
        <v>50</v>
      </c>
      <c r="B150">
        <v>1000</v>
      </c>
      <c r="C150">
        <v>0.42599300000000001</v>
      </c>
    </row>
    <row r="151" spans="1:3" x14ac:dyDescent="0.25">
      <c r="A151">
        <v>50</v>
      </c>
      <c r="B151">
        <v>1000</v>
      </c>
      <c r="C151">
        <v>0.41241299999999997</v>
      </c>
    </row>
    <row r="152" spans="1:3" x14ac:dyDescent="0.25">
      <c r="A152">
        <v>60</v>
      </c>
      <c r="B152">
        <v>1000</v>
      </c>
      <c r="C152">
        <v>0.72402</v>
      </c>
    </row>
    <row r="153" spans="1:3" x14ac:dyDescent="0.25">
      <c r="A153">
        <v>60</v>
      </c>
      <c r="B153">
        <v>1000</v>
      </c>
      <c r="C153">
        <v>0.73135300000000003</v>
      </c>
    </row>
    <row r="154" spans="1:3" x14ac:dyDescent="0.25">
      <c r="A154">
        <v>60</v>
      </c>
      <c r="B154">
        <v>1000</v>
      </c>
      <c r="C154">
        <v>0.72898300000000005</v>
      </c>
    </row>
    <row r="155" spans="1:3" x14ac:dyDescent="0.25">
      <c r="A155">
        <v>60</v>
      </c>
      <c r="B155">
        <v>1000</v>
      </c>
      <c r="C155">
        <v>0.71793200000000001</v>
      </c>
    </row>
    <row r="156" spans="1:3" x14ac:dyDescent="0.25">
      <c r="A156">
        <v>60</v>
      </c>
      <c r="B156">
        <v>1000</v>
      </c>
      <c r="C156">
        <v>0.71612699999999996</v>
      </c>
    </row>
    <row r="157" spans="1:3" x14ac:dyDescent="0.25">
      <c r="A157">
        <v>60</v>
      </c>
      <c r="B157">
        <v>1000</v>
      </c>
      <c r="C157">
        <v>0.716144</v>
      </c>
    </row>
    <row r="158" spans="1:3" x14ac:dyDescent="0.25">
      <c r="A158">
        <v>60</v>
      </c>
      <c r="B158">
        <v>1000</v>
      </c>
      <c r="C158">
        <v>0.711113</v>
      </c>
    </row>
    <row r="159" spans="1:3" x14ac:dyDescent="0.25">
      <c r="A159">
        <v>60</v>
      </c>
      <c r="B159">
        <v>1000</v>
      </c>
      <c r="C159">
        <v>0.71243199999999995</v>
      </c>
    </row>
    <row r="160" spans="1:3" x14ac:dyDescent="0.25">
      <c r="A160">
        <v>60</v>
      </c>
      <c r="B160">
        <v>1000</v>
      </c>
      <c r="C160">
        <v>0.71962899999999996</v>
      </c>
    </row>
    <row r="161" spans="1:3" x14ac:dyDescent="0.25">
      <c r="A161">
        <v>60</v>
      </c>
      <c r="B161">
        <v>1000</v>
      </c>
      <c r="C161">
        <v>0.71806599999999998</v>
      </c>
    </row>
    <row r="162" spans="1:3" x14ac:dyDescent="0.25">
      <c r="A162">
        <v>60</v>
      </c>
      <c r="B162">
        <v>1000</v>
      </c>
      <c r="C162">
        <v>0.71461399999999997</v>
      </c>
    </row>
    <row r="163" spans="1:3" x14ac:dyDescent="0.25">
      <c r="A163">
        <v>60</v>
      </c>
      <c r="B163">
        <v>1000</v>
      </c>
      <c r="C163">
        <v>0.71207100000000001</v>
      </c>
    </row>
    <row r="164" spans="1:3" x14ac:dyDescent="0.25">
      <c r="A164">
        <v>60</v>
      </c>
      <c r="B164">
        <v>1000</v>
      </c>
      <c r="C164">
        <v>0.72798600000000002</v>
      </c>
    </row>
    <row r="165" spans="1:3" x14ac:dyDescent="0.25">
      <c r="A165">
        <v>60</v>
      </c>
      <c r="B165">
        <v>1000</v>
      </c>
      <c r="C165">
        <v>0.71941299999999997</v>
      </c>
    </row>
    <row r="166" spans="1:3" x14ac:dyDescent="0.25">
      <c r="A166">
        <v>60</v>
      </c>
      <c r="B166">
        <v>1000</v>
      </c>
      <c r="C166">
        <v>0.72333099999999995</v>
      </c>
    </row>
    <row r="167" spans="1:3" x14ac:dyDescent="0.25">
      <c r="A167">
        <v>60</v>
      </c>
      <c r="B167">
        <v>1000</v>
      </c>
      <c r="C167">
        <v>0.711121</v>
      </c>
    </row>
    <row r="168" spans="1:3" x14ac:dyDescent="0.25">
      <c r="A168">
        <v>60</v>
      </c>
      <c r="B168">
        <v>1000</v>
      </c>
      <c r="C168">
        <v>0.70919500000000002</v>
      </c>
    </row>
    <row r="169" spans="1:3" x14ac:dyDescent="0.25">
      <c r="A169">
        <v>60</v>
      </c>
      <c r="B169">
        <v>1000</v>
      </c>
      <c r="C169">
        <v>0.71383399999999997</v>
      </c>
    </row>
    <row r="170" spans="1:3" x14ac:dyDescent="0.25">
      <c r="A170">
        <v>60</v>
      </c>
      <c r="B170">
        <v>1000</v>
      </c>
      <c r="C170">
        <v>0.70635800000000004</v>
      </c>
    </row>
    <row r="171" spans="1:3" x14ac:dyDescent="0.25">
      <c r="A171">
        <v>60</v>
      </c>
      <c r="B171">
        <v>1000</v>
      </c>
      <c r="C171">
        <v>0.70293000000000005</v>
      </c>
    </row>
    <row r="172" spans="1:3" x14ac:dyDescent="0.25">
      <c r="A172">
        <v>60</v>
      </c>
      <c r="B172">
        <v>1000</v>
      </c>
      <c r="C172">
        <v>0.70712399999999997</v>
      </c>
    </row>
    <row r="173" spans="1:3" x14ac:dyDescent="0.25">
      <c r="A173">
        <v>60</v>
      </c>
      <c r="B173">
        <v>1000</v>
      </c>
      <c r="C173">
        <v>0.70751600000000003</v>
      </c>
    </row>
    <row r="174" spans="1:3" x14ac:dyDescent="0.25">
      <c r="A174">
        <v>60</v>
      </c>
      <c r="B174">
        <v>1000</v>
      </c>
      <c r="C174">
        <v>0.71036100000000002</v>
      </c>
    </row>
    <row r="175" spans="1:3" x14ac:dyDescent="0.25">
      <c r="A175">
        <v>60</v>
      </c>
      <c r="B175">
        <v>1000</v>
      </c>
      <c r="C175">
        <v>0.71734399999999998</v>
      </c>
    </row>
    <row r="176" spans="1:3" x14ac:dyDescent="0.25">
      <c r="A176">
        <v>60</v>
      </c>
      <c r="B176">
        <v>1000</v>
      </c>
      <c r="C176">
        <v>0.70443100000000003</v>
      </c>
    </row>
    <row r="177" spans="1:3" x14ac:dyDescent="0.25">
      <c r="A177">
        <v>60</v>
      </c>
      <c r="B177">
        <v>1000</v>
      </c>
      <c r="C177">
        <v>0.71640199999999998</v>
      </c>
    </row>
    <row r="178" spans="1:3" x14ac:dyDescent="0.25">
      <c r="A178">
        <v>60</v>
      </c>
      <c r="B178">
        <v>1000</v>
      </c>
      <c r="C178">
        <v>0.71071399999999996</v>
      </c>
    </row>
    <row r="179" spans="1:3" x14ac:dyDescent="0.25">
      <c r="A179">
        <v>60</v>
      </c>
      <c r="B179">
        <v>1000</v>
      </c>
      <c r="C179">
        <v>0.71535099999999996</v>
      </c>
    </row>
    <row r="180" spans="1:3" x14ac:dyDescent="0.25">
      <c r="A180">
        <v>60</v>
      </c>
      <c r="B180">
        <v>1000</v>
      </c>
      <c r="C180">
        <v>0.72061500000000001</v>
      </c>
    </row>
    <row r="181" spans="1:3" x14ac:dyDescent="0.25">
      <c r="A181">
        <v>60</v>
      </c>
      <c r="B181">
        <v>1000</v>
      </c>
      <c r="C181">
        <v>0.71500200000000003</v>
      </c>
    </row>
    <row r="182" spans="1:3" x14ac:dyDescent="0.25">
      <c r="A182">
        <v>70</v>
      </c>
      <c r="B182">
        <v>1000</v>
      </c>
      <c r="C182">
        <v>1.150992</v>
      </c>
    </row>
    <row r="183" spans="1:3" x14ac:dyDescent="0.25">
      <c r="A183">
        <v>70</v>
      </c>
      <c r="B183">
        <v>1000</v>
      </c>
      <c r="C183">
        <v>1.1553100000000001</v>
      </c>
    </row>
    <row r="184" spans="1:3" x14ac:dyDescent="0.25">
      <c r="A184">
        <v>70</v>
      </c>
      <c r="B184">
        <v>1000</v>
      </c>
      <c r="C184">
        <v>1.1423540000000001</v>
      </c>
    </row>
    <row r="185" spans="1:3" x14ac:dyDescent="0.25">
      <c r="A185">
        <v>70</v>
      </c>
      <c r="B185">
        <v>1000</v>
      </c>
      <c r="C185">
        <v>1.1400159999999999</v>
      </c>
    </row>
    <row r="186" spans="1:3" x14ac:dyDescent="0.25">
      <c r="A186">
        <v>70</v>
      </c>
      <c r="B186">
        <v>1000</v>
      </c>
      <c r="C186">
        <v>1.146746</v>
      </c>
    </row>
    <row r="187" spans="1:3" x14ac:dyDescent="0.25">
      <c r="A187">
        <v>70</v>
      </c>
      <c r="B187">
        <v>1000</v>
      </c>
      <c r="C187">
        <v>1.144414</v>
      </c>
    </row>
    <row r="188" spans="1:3" x14ac:dyDescent="0.25">
      <c r="A188">
        <v>70</v>
      </c>
      <c r="B188">
        <v>1000</v>
      </c>
      <c r="C188">
        <v>1.1589910000000001</v>
      </c>
    </row>
    <row r="189" spans="1:3" x14ac:dyDescent="0.25">
      <c r="A189">
        <v>70</v>
      </c>
      <c r="B189">
        <v>1000</v>
      </c>
      <c r="C189">
        <v>1.1594580000000001</v>
      </c>
    </row>
    <row r="190" spans="1:3" x14ac:dyDescent="0.25">
      <c r="A190">
        <v>70</v>
      </c>
      <c r="B190">
        <v>1000</v>
      </c>
      <c r="C190">
        <v>1.159983</v>
      </c>
    </row>
    <row r="191" spans="1:3" x14ac:dyDescent="0.25">
      <c r="A191">
        <v>70</v>
      </c>
      <c r="B191">
        <v>1000</v>
      </c>
      <c r="C191">
        <v>1.1453150000000001</v>
      </c>
    </row>
    <row r="192" spans="1:3" x14ac:dyDescent="0.25">
      <c r="A192">
        <v>70</v>
      </c>
      <c r="B192">
        <v>1000</v>
      </c>
      <c r="C192">
        <v>1.1730320000000001</v>
      </c>
    </row>
    <row r="193" spans="1:3" x14ac:dyDescent="0.25">
      <c r="A193">
        <v>70</v>
      </c>
      <c r="B193">
        <v>1000</v>
      </c>
      <c r="C193">
        <v>1.1379790000000001</v>
      </c>
    </row>
    <row r="194" spans="1:3" x14ac:dyDescent="0.25">
      <c r="A194">
        <v>70</v>
      </c>
      <c r="B194">
        <v>1000</v>
      </c>
      <c r="C194">
        <v>1.142949</v>
      </c>
    </row>
    <row r="195" spans="1:3" x14ac:dyDescent="0.25">
      <c r="A195">
        <v>70</v>
      </c>
      <c r="B195">
        <v>1000</v>
      </c>
      <c r="C195">
        <v>1.1404890000000001</v>
      </c>
    </row>
    <row r="196" spans="1:3" x14ac:dyDescent="0.25">
      <c r="A196">
        <v>70</v>
      </c>
      <c r="B196">
        <v>1000</v>
      </c>
      <c r="C196">
        <v>1.141872</v>
      </c>
    </row>
    <row r="197" spans="1:3" x14ac:dyDescent="0.25">
      <c r="A197">
        <v>70</v>
      </c>
      <c r="B197">
        <v>1000</v>
      </c>
      <c r="C197">
        <v>1.143054</v>
      </c>
    </row>
    <row r="198" spans="1:3" x14ac:dyDescent="0.25">
      <c r="A198">
        <v>70</v>
      </c>
      <c r="B198">
        <v>1000</v>
      </c>
      <c r="C198">
        <v>1.142754</v>
      </c>
    </row>
    <row r="199" spans="1:3" x14ac:dyDescent="0.25">
      <c r="A199">
        <v>70</v>
      </c>
      <c r="B199">
        <v>1000</v>
      </c>
      <c r="C199">
        <v>1.1400889999999999</v>
      </c>
    </row>
    <row r="200" spans="1:3" x14ac:dyDescent="0.25">
      <c r="A200">
        <v>70</v>
      </c>
      <c r="B200">
        <v>1000</v>
      </c>
      <c r="C200">
        <v>1.1429659999999999</v>
      </c>
    </row>
    <row r="201" spans="1:3" x14ac:dyDescent="0.25">
      <c r="A201">
        <v>70</v>
      </c>
      <c r="B201">
        <v>1000</v>
      </c>
      <c r="C201">
        <v>1.139378</v>
      </c>
    </row>
    <row r="202" spans="1:3" x14ac:dyDescent="0.25">
      <c r="A202">
        <v>70</v>
      </c>
      <c r="B202">
        <v>1000</v>
      </c>
      <c r="C202">
        <v>1.1446259999999999</v>
      </c>
    </row>
    <row r="203" spans="1:3" x14ac:dyDescent="0.25">
      <c r="A203">
        <v>70</v>
      </c>
      <c r="B203">
        <v>1000</v>
      </c>
      <c r="C203">
        <v>1.1419029999999999</v>
      </c>
    </row>
    <row r="204" spans="1:3" x14ac:dyDescent="0.25">
      <c r="A204">
        <v>70</v>
      </c>
      <c r="B204">
        <v>1000</v>
      </c>
      <c r="C204">
        <v>1.157734</v>
      </c>
    </row>
    <row r="205" spans="1:3" x14ac:dyDescent="0.25">
      <c r="A205">
        <v>70</v>
      </c>
      <c r="B205">
        <v>1000</v>
      </c>
      <c r="C205">
        <v>1.152601</v>
      </c>
    </row>
    <row r="206" spans="1:3" x14ac:dyDescent="0.25">
      <c r="A206">
        <v>70</v>
      </c>
      <c r="B206">
        <v>1000</v>
      </c>
      <c r="C206">
        <v>1.1649670000000001</v>
      </c>
    </row>
    <row r="207" spans="1:3" x14ac:dyDescent="0.25">
      <c r="A207">
        <v>70</v>
      </c>
      <c r="B207">
        <v>1000</v>
      </c>
      <c r="C207">
        <v>1.156908</v>
      </c>
    </row>
    <row r="208" spans="1:3" x14ac:dyDescent="0.25">
      <c r="A208">
        <v>70</v>
      </c>
      <c r="B208">
        <v>1000</v>
      </c>
      <c r="C208">
        <v>1.1438269999999999</v>
      </c>
    </row>
    <row r="209" spans="1:3" x14ac:dyDescent="0.25">
      <c r="A209">
        <v>70</v>
      </c>
      <c r="B209">
        <v>1000</v>
      </c>
      <c r="C209">
        <v>1.1440840000000001</v>
      </c>
    </row>
    <row r="210" spans="1:3" x14ac:dyDescent="0.25">
      <c r="A210">
        <v>70</v>
      </c>
      <c r="B210">
        <v>1000</v>
      </c>
      <c r="C210">
        <v>1.1514770000000001</v>
      </c>
    </row>
    <row r="211" spans="1:3" x14ac:dyDescent="0.25">
      <c r="A211">
        <v>70</v>
      </c>
      <c r="B211">
        <v>1000</v>
      </c>
      <c r="C211">
        <v>1.1623479999999999</v>
      </c>
    </row>
    <row r="212" spans="1:3" x14ac:dyDescent="0.25">
      <c r="A212">
        <v>80</v>
      </c>
      <c r="B212">
        <v>1000</v>
      </c>
      <c r="C212">
        <v>1.681802</v>
      </c>
    </row>
    <row r="213" spans="1:3" x14ac:dyDescent="0.25">
      <c r="A213">
        <v>80</v>
      </c>
      <c r="B213">
        <v>1000</v>
      </c>
      <c r="C213">
        <v>1.678698</v>
      </c>
    </row>
    <row r="214" spans="1:3" x14ac:dyDescent="0.25">
      <c r="A214">
        <v>80</v>
      </c>
      <c r="B214">
        <v>1000</v>
      </c>
      <c r="C214">
        <v>1.675143</v>
      </c>
    </row>
    <row r="215" spans="1:3" x14ac:dyDescent="0.25">
      <c r="A215">
        <v>80</v>
      </c>
      <c r="B215">
        <v>1000</v>
      </c>
      <c r="C215">
        <v>1.691122</v>
      </c>
    </row>
    <row r="216" spans="1:3" x14ac:dyDescent="0.25">
      <c r="A216">
        <v>80</v>
      </c>
      <c r="B216">
        <v>1000</v>
      </c>
      <c r="C216">
        <v>1.67455</v>
      </c>
    </row>
    <row r="217" spans="1:3" x14ac:dyDescent="0.25">
      <c r="A217">
        <v>80</v>
      </c>
      <c r="B217">
        <v>1000</v>
      </c>
      <c r="C217">
        <v>1.6747909999999999</v>
      </c>
    </row>
    <row r="218" spans="1:3" x14ac:dyDescent="0.25">
      <c r="A218">
        <v>80</v>
      </c>
      <c r="B218">
        <v>1000</v>
      </c>
      <c r="C218">
        <v>1.671713</v>
      </c>
    </row>
    <row r="219" spans="1:3" x14ac:dyDescent="0.25">
      <c r="A219">
        <v>80</v>
      </c>
      <c r="B219">
        <v>1000</v>
      </c>
      <c r="C219">
        <v>1.6710480000000001</v>
      </c>
    </row>
    <row r="220" spans="1:3" x14ac:dyDescent="0.25">
      <c r="A220">
        <v>80</v>
      </c>
      <c r="B220">
        <v>1000</v>
      </c>
      <c r="C220">
        <v>1.672023</v>
      </c>
    </row>
    <row r="221" spans="1:3" x14ac:dyDescent="0.25">
      <c r="A221">
        <v>80</v>
      </c>
      <c r="B221">
        <v>1000</v>
      </c>
      <c r="C221">
        <v>1.6802649999999999</v>
      </c>
    </row>
    <row r="222" spans="1:3" x14ac:dyDescent="0.25">
      <c r="A222">
        <v>80</v>
      </c>
      <c r="B222">
        <v>1000</v>
      </c>
      <c r="C222">
        <v>1.6734249999999999</v>
      </c>
    </row>
    <row r="223" spans="1:3" x14ac:dyDescent="0.25">
      <c r="A223">
        <v>80</v>
      </c>
      <c r="B223">
        <v>1000</v>
      </c>
      <c r="C223">
        <v>1.675872</v>
      </c>
    </row>
    <row r="224" spans="1:3" x14ac:dyDescent="0.25">
      <c r="A224">
        <v>80</v>
      </c>
      <c r="B224">
        <v>1000</v>
      </c>
      <c r="C224">
        <v>1.6691009999999999</v>
      </c>
    </row>
    <row r="225" spans="1:3" x14ac:dyDescent="0.25">
      <c r="A225">
        <v>80</v>
      </c>
      <c r="B225">
        <v>1000</v>
      </c>
      <c r="C225">
        <v>1.6725810000000001</v>
      </c>
    </row>
    <row r="226" spans="1:3" x14ac:dyDescent="0.25">
      <c r="A226">
        <v>80</v>
      </c>
      <c r="B226">
        <v>1000</v>
      </c>
      <c r="C226">
        <v>1.6676340000000001</v>
      </c>
    </row>
    <row r="227" spans="1:3" x14ac:dyDescent="0.25">
      <c r="A227">
        <v>80</v>
      </c>
      <c r="B227">
        <v>1000</v>
      </c>
      <c r="C227">
        <v>1.680777</v>
      </c>
    </row>
    <row r="228" spans="1:3" x14ac:dyDescent="0.25">
      <c r="A228">
        <v>80</v>
      </c>
      <c r="B228">
        <v>1000</v>
      </c>
      <c r="C228">
        <v>1.6751879999999999</v>
      </c>
    </row>
    <row r="229" spans="1:3" x14ac:dyDescent="0.25">
      <c r="A229">
        <v>80</v>
      </c>
      <c r="B229">
        <v>1000</v>
      </c>
      <c r="C229">
        <v>1.6765159999999999</v>
      </c>
    </row>
    <row r="230" spans="1:3" x14ac:dyDescent="0.25">
      <c r="A230">
        <v>80</v>
      </c>
      <c r="B230">
        <v>1000</v>
      </c>
      <c r="C230">
        <v>1.6682539999999999</v>
      </c>
    </row>
    <row r="231" spans="1:3" x14ac:dyDescent="0.25">
      <c r="A231">
        <v>80</v>
      </c>
      <c r="B231">
        <v>1000</v>
      </c>
      <c r="C231">
        <v>1.7295309999999999</v>
      </c>
    </row>
    <row r="232" spans="1:3" x14ac:dyDescent="0.25">
      <c r="A232">
        <v>80</v>
      </c>
      <c r="B232">
        <v>1000</v>
      </c>
      <c r="C232">
        <v>1.713978</v>
      </c>
    </row>
    <row r="233" spans="1:3" x14ac:dyDescent="0.25">
      <c r="A233">
        <v>80</v>
      </c>
      <c r="B233">
        <v>1000</v>
      </c>
      <c r="C233">
        <v>1.705214</v>
      </c>
    </row>
    <row r="234" spans="1:3" x14ac:dyDescent="0.25">
      <c r="A234">
        <v>80</v>
      </c>
      <c r="B234">
        <v>1000</v>
      </c>
      <c r="C234">
        <v>1.6943919999999999</v>
      </c>
    </row>
    <row r="235" spans="1:3" x14ac:dyDescent="0.25">
      <c r="A235">
        <v>80</v>
      </c>
      <c r="B235">
        <v>1000</v>
      </c>
      <c r="C235">
        <v>1.6832050000000001</v>
      </c>
    </row>
    <row r="236" spans="1:3" x14ac:dyDescent="0.25">
      <c r="A236">
        <v>80</v>
      </c>
      <c r="B236">
        <v>1000</v>
      </c>
      <c r="C236">
        <v>1.663894</v>
      </c>
    </row>
    <row r="237" spans="1:3" x14ac:dyDescent="0.25">
      <c r="A237">
        <v>80</v>
      </c>
      <c r="B237">
        <v>1000</v>
      </c>
      <c r="C237">
        <v>1.6771780000000001</v>
      </c>
    </row>
    <row r="238" spans="1:3" x14ac:dyDescent="0.25">
      <c r="A238">
        <v>80</v>
      </c>
      <c r="B238">
        <v>1000</v>
      </c>
      <c r="C238">
        <v>1.680166</v>
      </c>
    </row>
    <row r="239" spans="1:3" x14ac:dyDescent="0.25">
      <c r="A239">
        <v>80</v>
      </c>
      <c r="B239">
        <v>1000</v>
      </c>
      <c r="C239">
        <v>1.7216309999999999</v>
      </c>
    </row>
    <row r="240" spans="1:3" x14ac:dyDescent="0.25">
      <c r="A240">
        <v>80</v>
      </c>
      <c r="B240">
        <v>1000</v>
      </c>
      <c r="C240">
        <v>1.695098</v>
      </c>
    </row>
    <row r="241" spans="1:3" x14ac:dyDescent="0.25">
      <c r="A241">
        <v>80</v>
      </c>
      <c r="B241">
        <v>1000</v>
      </c>
      <c r="C241">
        <v>1.672248</v>
      </c>
    </row>
    <row r="242" spans="1:3" x14ac:dyDescent="0.25">
      <c r="A242">
        <v>90</v>
      </c>
      <c r="B242">
        <v>1000</v>
      </c>
      <c r="C242">
        <v>2.4172359999999999</v>
      </c>
    </row>
    <row r="243" spans="1:3" x14ac:dyDescent="0.25">
      <c r="A243">
        <v>90</v>
      </c>
      <c r="B243">
        <v>1000</v>
      </c>
      <c r="C243">
        <v>2.417611</v>
      </c>
    </row>
    <row r="244" spans="1:3" x14ac:dyDescent="0.25">
      <c r="A244">
        <v>90</v>
      </c>
      <c r="B244">
        <v>1000</v>
      </c>
      <c r="C244">
        <v>2.4181689999999998</v>
      </c>
    </row>
    <row r="245" spans="1:3" x14ac:dyDescent="0.25">
      <c r="A245">
        <v>90</v>
      </c>
      <c r="B245">
        <v>1000</v>
      </c>
      <c r="C245">
        <v>2.417548</v>
      </c>
    </row>
    <row r="246" spans="1:3" x14ac:dyDescent="0.25">
      <c r="A246">
        <v>90</v>
      </c>
      <c r="B246">
        <v>1000</v>
      </c>
      <c r="C246">
        <v>2.4177650000000002</v>
      </c>
    </row>
    <row r="247" spans="1:3" x14ac:dyDescent="0.25">
      <c r="A247">
        <v>90</v>
      </c>
      <c r="B247">
        <v>1000</v>
      </c>
      <c r="C247">
        <v>2.4163380000000001</v>
      </c>
    </row>
    <row r="248" spans="1:3" x14ac:dyDescent="0.25">
      <c r="A248">
        <v>90</v>
      </c>
      <c r="B248">
        <v>1000</v>
      </c>
      <c r="C248">
        <v>2.4127559999999999</v>
      </c>
    </row>
    <row r="249" spans="1:3" x14ac:dyDescent="0.25">
      <c r="A249">
        <v>90</v>
      </c>
      <c r="B249">
        <v>1000</v>
      </c>
      <c r="C249">
        <v>2.415686</v>
      </c>
    </row>
    <row r="250" spans="1:3" x14ac:dyDescent="0.25">
      <c r="A250">
        <v>90</v>
      </c>
      <c r="B250">
        <v>1000</v>
      </c>
      <c r="C250">
        <v>2.413405</v>
      </c>
    </row>
    <row r="251" spans="1:3" x14ac:dyDescent="0.25">
      <c r="A251">
        <v>90</v>
      </c>
      <c r="B251">
        <v>1000</v>
      </c>
      <c r="C251">
        <v>2.4114149999999999</v>
      </c>
    </row>
    <row r="252" spans="1:3" x14ac:dyDescent="0.25">
      <c r="A252">
        <v>90</v>
      </c>
      <c r="B252">
        <v>1000</v>
      </c>
      <c r="C252">
        <v>2.4153359999999999</v>
      </c>
    </row>
    <row r="253" spans="1:3" x14ac:dyDescent="0.25">
      <c r="A253">
        <v>90</v>
      </c>
      <c r="B253">
        <v>1000</v>
      </c>
      <c r="C253">
        <v>2.4129399999999999</v>
      </c>
    </row>
    <row r="254" spans="1:3" x14ac:dyDescent="0.25">
      <c r="A254">
        <v>90</v>
      </c>
      <c r="B254">
        <v>1000</v>
      </c>
      <c r="C254">
        <v>2.4161830000000002</v>
      </c>
    </row>
    <row r="255" spans="1:3" x14ac:dyDescent="0.25">
      <c r="A255">
        <v>90</v>
      </c>
      <c r="B255">
        <v>1000</v>
      </c>
      <c r="C255">
        <v>2.4186860000000001</v>
      </c>
    </row>
    <row r="256" spans="1:3" x14ac:dyDescent="0.25">
      <c r="A256">
        <v>90</v>
      </c>
      <c r="B256">
        <v>1000</v>
      </c>
      <c r="C256">
        <v>2.4199609999999998</v>
      </c>
    </row>
    <row r="257" spans="1:3" x14ac:dyDescent="0.25">
      <c r="A257">
        <v>90</v>
      </c>
      <c r="B257">
        <v>1000</v>
      </c>
      <c r="C257">
        <v>2.4062160000000001</v>
      </c>
    </row>
    <row r="258" spans="1:3" x14ac:dyDescent="0.25">
      <c r="A258">
        <v>90</v>
      </c>
      <c r="B258">
        <v>1000</v>
      </c>
      <c r="C258">
        <v>2.422501</v>
      </c>
    </row>
    <row r="259" spans="1:3" x14ac:dyDescent="0.25">
      <c r="A259">
        <v>90</v>
      </c>
      <c r="B259">
        <v>1000</v>
      </c>
      <c r="C259">
        <v>2.4192100000000001</v>
      </c>
    </row>
    <row r="260" spans="1:3" x14ac:dyDescent="0.25">
      <c r="A260">
        <v>90</v>
      </c>
      <c r="B260">
        <v>1000</v>
      </c>
      <c r="C260">
        <v>2.4163730000000001</v>
      </c>
    </row>
    <row r="261" spans="1:3" x14ac:dyDescent="0.25">
      <c r="A261">
        <v>90</v>
      </c>
      <c r="B261">
        <v>1000</v>
      </c>
      <c r="C261">
        <v>2.4130060000000002</v>
      </c>
    </row>
    <row r="262" spans="1:3" x14ac:dyDescent="0.25">
      <c r="A262">
        <v>90</v>
      </c>
      <c r="B262">
        <v>1000</v>
      </c>
      <c r="C262">
        <v>2.4169360000000002</v>
      </c>
    </row>
    <row r="263" spans="1:3" x14ac:dyDescent="0.25">
      <c r="A263">
        <v>90</v>
      </c>
      <c r="B263">
        <v>1000</v>
      </c>
      <c r="C263">
        <v>2.416458</v>
      </c>
    </row>
    <row r="264" spans="1:3" x14ac:dyDescent="0.25">
      <c r="A264">
        <v>90</v>
      </c>
      <c r="B264">
        <v>1000</v>
      </c>
      <c r="C264">
        <v>2.4118460000000002</v>
      </c>
    </row>
    <row r="265" spans="1:3" x14ac:dyDescent="0.25">
      <c r="A265">
        <v>90</v>
      </c>
      <c r="B265">
        <v>1000</v>
      </c>
      <c r="C265">
        <v>2.4136340000000001</v>
      </c>
    </row>
    <row r="266" spans="1:3" x14ac:dyDescent="0.25">
      <c r="A266">
        <v>90</v>
      </c>
      <c r="B266">
        <v>1000</v>
      </c>
      <c r="C266">
        <v>2.4184000000000001</v>
      </c>
    </row>
    <row r="267" spans="1:3" x14ac:dyDescent="0.25">
      <c r="A267">
        <v>90</v>
      </c>
      <c r="B267">
        <v>1000</v>
      </c>
      <c r="C267">
        <v>2.4189600000000002</v>
      </c>
    </row>
    <row r="268" spans="1:3" x14ac:dyDescent="0.25">
      <c r="A268">
        <v>90</v>
      </c>
      <c r="B268">
        <v>1000</v>
      </c>
      <c r="C268">
        <v>2.4128949999999998</v>
      </c>
    </row>
    <row r="269" spans="1:3" x14ac:dyDescent="0.25">
      <c r="A269">
        <v>90</v>
      </c>
      <c r="B269">
        <v>1000</v>
      </c>
      <c r="C269">
        <v>2.4200170000000001</v>
      </c>
    </row>
    <row r="270" spans="1:3" x14ac:dyDescent="0.25">
      <c r="A270">
        <v>90</v>
      </c>
      <c r="B270">
        <v>1000</v>
      </c>
      <c r="C270">
        <v>2.4182570000000001</v>
      </c>
    </row>
    <row r="271" spans="1:3" x14ac:dyDescent="0.25">
      <c r="A271">
        <v>90</v>
      </c>
      <c r="B271">
        <v>1000</v>
      </c>
      <c r="C271">
        <v>2.4276270000000002</v>
      </c>
    </row>
    <row r="272" spans="1:3" x14ac:dyDescent="0.25">
      <c r="A272">
        <v>100</v>
      </c>
      <c r="B272">
        <v>1000</v>
      </c>
      <c r="C272">
        <v>3.2984279999999999</v>
      </c>
    </row>
    <row r="273" spans="1:3" x14ac:dyDescent="0.25">
      <c r="A273">
        <v>100</v>
      </c>
      <c r="B273">
        <v>1000</v>
      </c>
      <c r="C273">
        <v>3.3058550000000002</v>
      </c>
    </row>
    <row r="274" spans="1:3" x14ac:dyDescent="0.25">
      <c r="A274">
        <v>100</v>
      </c>
      <c r="B274">
        <v>1000</v>
      </c>
      <c r="C274">
        <v>3.3073109999999999</v>
      </c>
    </row>
    <row r="275" spans="1:3" x14ac:dyDescent="0.25">
      <c r="A275">
        <v>100</v>
      </c>
      <c r="B275">
        <v>1000</v>
      </c>
      <c r="C275">
        <v>3.2984309999999999</v>
      </c>
    </row>
    <row r="276" spans="1:3" x14ac:dyDescent="0.25">
      <c r="A276">
        <v>100</v>
      </c>
      <c r="B276">
        <v>1000</v>
      </c>
      <c r="C276">
        <v>3.3092890000000001</v>
      </c>
    </row>
    <row r="277" spans="1:3" x14ac:dyDescent="0.25">
      <c r="A277">
        <v>100</v>
      </c>
      <c r="B277">
        <v>1000</v>
      </c>
      <c r="C277">
        <v>3.3029169999999999</v>
      </c>
    </row>
    <row r="278" spans="1:3" x14ac:dyDescent="0.25">
      <c r="A278">
        <v>100</v>
      </c>
      <c r="B278">
        <v>1000</v>
      </c>
      <c r="C278">
        <v>3.3040970000000001</v>
      </c>
    </row>
    <row r="279" spans="1:3" x14ac:dyDescent="0.25">
      <c r="A279">
        <v>100</v>
      </c>
      <c r="B279">
        <v>1000</v>
      </c>
      <c r="C279">
        <v>3.3030490000000001</v>
      </c>
    </row>
    <row r="280" spans="1:3" x14ac:dyDescent="0.25">
      <c r="A280">
        <v>100</v>
      </c>
      <c r="B280">
        <v>1000</v>
      </c>
      <c r="C280">
        <v>3.3078639999999999</v>
      </c>
    </row>
    <row r="281" spans="1:3" x14ac:dyDescent="0.25">
      <c r="A281">
        <v>100</v>
      </c>
      <c r="B281">
        <v>1000</v>
      </c>
      <c r="C281">
        <v>3.2977959999999999</v>
      </c>
    </row>
    <row r="282" spans="1:3" x14ac:dyDescent="0.25">
      <c r="A282">
        <v>100</v>
      </c>
      <c r="B282">
        <v>1000</v>
      </c>
      <c r="C282">
        <v>3.299938</v>
      </c>
    </row>
    <row r="283" spans="1:3" x14ac:dyDescent="0.25">
      <c r="A283">
        <v>100</v>
      </c>
      <c r="B283">
        <v>1000</v>
      </c>
      <c r="C283">
        <v>3.304764</v>
      </c>
    </row>
    <row r="284" spans="1:3" x14ac:dyDescent="0.25">
      <c r="A284">
        <v>100</v>
      </c>
      <c r="B284">
        <v>1000</v>
      </c>
      <c r="C284">
        <v>3.3085140000000002</v>
      </c>
    </row>
    <row r="285" spans="1:3" x14ac:dyDescent="0.25">
      <c r="A285">
        <v>100</v>
      </c>
      <c r="B285">
        <v>1000</v>
      </c>
      <c r="C285">
        <v>3.3010139999999999</v>
      </c>
    </row>
    <row r="286" spans="1:3" x14ac:dyDescent="0.25">
      <c r="A286">
        <v>100</v>
      </c>
      <c r="B286">
        <v>1000</v>
      </c>
      <c r="C286">
        <v>3.309596</v>
      </c>
    </row>
    <row r="287" spans="1:3" x14ac:dyDescent="0.25">
      <c r="A287">
        <v>100</v>
      </c>
      <c r="B287">
        <v>1000</v>
      </c>
      <c r="C287">
        <v>3.3002850000000001</v>
      </c>
    </row>
    <row r="288" spans="1:3" x14ac:dyDescent="0.25">
      <c r="A288">
        <v>100</v>
      </c>
      <c r="B288">
        <v>1000</v>
      </c>
      <c r="C288">
        <v>3.300805</v>
      </c>
    </row>
    <row r="289" spans="1:3" x14ac:dyDescent="0.25">
      <c r="A289">
        <v>100</v>
      </c>
      <c r="B289">
        <v>1000</v>
      </c>
      <c r="C289">
        <v>3.3061829999999999</v>
      </c>
    </row>
    <row r="290" spans="1:3" x14ac:dyDescent="0.25">
      <c r="A290">
        <v>100</v>
      </c>
      <c r="B290">
        <v>1000</v>
      </c>
      <c r="C290">
        <v>3.3146049999999998</v>
      </c>
    </row>
    <row r="291" spans="1:3" x14ac:dyDescent="0.25">
      <c r="A291">
        <v>100</v>
      </c>
      <c r="B291">
        <v>1000</v>
      </c>
      <c r="C291">
        <v>3.2991950000000001</v>
      </c>
    </row>
    <row r="292" spans="1:3" x14ac:dyDescent="0.25">
      <c r="A292">
        <v>100</v>
      </c>
      <c r="B292">
        <v>1000</v>
      </c>
      <c r="C292">
        <v>3.3020969999999998</v>
      </c>
    </row>
    <row r="293" spans="1:3" x14ac:dyDescent="0.25">
      <c r="A293">
        <v>100</v>
      </c>
      <c r="B293">
        <v>1000</v>
      </c>
      <c r="C293">
        <v>3.2982040000000001</v>
      </c>
    </row>
    <row r="294" spans="1:3" x14ac:dyDescent="0.25">
      <c r="A294">
        <v>100</v>
      </c>
      <c r="B294">
        <v>1000</v>
      </c>
      <c r="C294">
        <v>3.3000099999999999</v>
      </c>
    </row>
    <row r="295" spans="1:3" x14ac:dyDescent="0.25">
      <c r="A295">
        <v>100</v>
      </c>
      <c r="B295">
        <v>1000</v>
      </c>
      <c r="C295">
        <v>3.2963420000000001</v>
      </c>
    </row>
    <row r="296" spans="1:3" x14ac:dyDescent="0.25">
      <c r="A296">
        <v>100</v>
      </c>
      <c r="B296">
        <v>1000</v>
      </c>
      <c r="C296">
        <v>3.3101050000000001</v>
      </c>
    </row>
    <row r="297" spans="1:3" x14ac:dyDescent="0.25">
      <c r="A297">
        <v>100</v>
      </c>
      <c r="B297">
        <v>1000</v>
      </c>
      <c r="C297">
        <v>3.2937270000000001</v>
      </c>
    </row>
    <row r="298" spans="1:3" x14ac:dyDescent="0.25">
      <c r="A298">
        <v>100</v>
      </c>
      <c r="B298">
        <v>1000</v>
      </c>
      <c r="C298">
        <v>3.3039269999999998</v>
      </c>
    </row>
    <row r="299" spans="1:3" x14ac:dyDescent="0.25">
      <c r="A299">
        <v>100</v>
      </c>
      <c r="B299">
        <v>1000</v>
      </c>
      <c r="C299">
        <v>3.308513</v>
      </c>
    </row>
    <row r="300" spans="1:3" x14ac:dyDescent="0.25">
      <c r="A300">
        <v>100</v>
      </c>
      <c r="B300">
        <v>1000</v>
      </c>
      <c r="C300">
        <v>3.3041119999999999</v>
      </c>
    </row>
    <row r="301" spans="1:3" x14ac:dyDescent="0.25">
      <c r="A301">
        <v>100</v>
      </c>
      <c r="B301">
        <v>1000</v>
      </c>
      <c r="C301">
        <v>3.2985310000000001</v>
      </c>
    </row>
    <row r="302" spans="1:3" x14ac:dyDescent="0.25">
      <c r="A302">
        <v>200</v>
      </c>
      <c r="B302">
        <v>1000</v>
      </c>
      <c r="C302">
        <v>26.233809000000001</v>
      </c>
    </row>
    <row r="303" spans="1:3" x14ac:dyDescent="0.25">
      <c r="A303">
        <v>200</v>
      </c>
      <c r="B303">
        <v>1000</v>
      </c>
      <c r="C303">
        <v>26.222542000000001</v>
      </c>
    </row>
    <row r="304" spans="1:3" x14ac:dyDescent="0.25">
      <c r="A304">
        <v>200</v>
      </c>
      <c r="B304">
        <v>1000</v>
      </c>
      <c r="C304">
        <v>26.227558999999999</v>
      </c>
    </row>
    <row r="305" spans="1:3" x14ac:dyDescent="0.25">
      <c r="A305">
        <v>200</v>
      </c>
      <c r="B305">
        <v>1000</v>
      </c>
      <c r="C305">
        <v>26.21332</v>
      </c>
    </row>
    <row r="306" spans="1:3" x14ac:dyDescent="0.25">
      <c r="A306">
        <v>200</v>
      </c>
      <c r="B306">
        <v>1000</v>
      </c>
      <c r="C306">
        <v>26.198471000000001</v>
      </c>
    </row>
    <row r="307" spans="1:3" x14ac:dyDescent="0.25">
      <c r="A307">
        <v>200</v>
      </c>
      <c r="B307">
        <v>1000</v>
      </c>
      <c r="C307">
        <v>26.182565</v>
      </c>
    </row>
    <row r="308" spans="1:3" x14ac:dyDescent="0.25">
      <c r="A308">
        <v>200</v>
      </c>
      <c r="B308">
        <v>1000</v>
      </c>
      <c r="C308">
        <v>26.182686</v>
      </c>
    </row>
    <row r="309" spans="1:3" x14ac:dyDescent="0.25">
      <c r="A309">
        <v>200</v>
      </c>
      <c r="B309">
        <v>1000</v>
      </c>
      <c r="C309">
        <v>26.191016999999999</v>
      </c>
    </row>
    <row r="310" spans="1:3" x14ac:dyDescent="0.25">
      <c r="A310">
        <v>200</v>
      </c>
      <c r="B310">
        <v>1000</v>
      </c>
      <c r="C310">
        <v>26.425332999999998</v>
      </c>
    </row>
    <row r="311" spans="1:3" x14ac:dyDescent="0.25">
      <c r="A311">
        <v>200</v>
      </c>
      <c r="B311">
        <v>1000</v>
      </c>
      <c r="C311">
        <v>26.192655999999999</v>
      </c>
    </row>
    <row r="312" spans="1:3" x14ac:dyDescent="0.25">
      <c r="A312">
        <v>200</v>
      </c>
      <c r="B312">
        <v>1000</v>
      </c>
      <c r="C312">
        <v>26.268374999999999</v>
      </c>
    </row>
    <row r="313" spans="1:3" x14ac:dyDescent="0.25">
      <c r="A313">
        <v>200</v>
      </c>
      <c r="B313">
        <v>1000</v>
      </c>
      <c r="C313">
        <v>26.141227000000001</v>
      </c>
    </row>
    <row r="314" spans="1:3" x14ac:dyDescent="0.25">
      <c r="A314">
        <v>200</v>
      </c>
      <c r="B314">
        <v>1000</v>
      </c>
      <c r="C314">
        <v>26.230861999999998</v>
      </c>
    </row>
    <row r="315" spans="1:3" x14ac:dyDescent="0.25">
      <c r="A315">
        <v>200</v>
      </c>
      <c r="B315">
        <v>1000</v>
      </c>
      <c r="C315">
        <v>26.169895</v>
      </c>
    </row>
    <row r="316" spans="1:3" x14ac:dyDescent="0.25">
      <c r="A316">
        <v>200</v>
      </c>
      <c r="B316">
        <v>1000</v>
      </c>
      <c r="C316">
        <v>26.141670999999999</v>
      </c>
    </row>
    <row r="317" spans="1:3" x14ac:dyDescent="0.25">
      <c r="A317">
        <v>200</v>
      </c>
      <c r="B317">
        <v>1000</v>
      </c>
      <c r="C317">
        <v>26.188998000000002</v>
      </c>
    </row>
    <row r="318" spans="1:3" x14ac:dyDescent="0.25">
      <c r="A318">
        <v>200</v>
      </c>
      <c r="B318">
        <v>1000</v>
      </c>
      <c r="C318">
        <v>26.218098000000001</v>
      </c>
    </row>
    <row r="319" spans="1:3" x14ac:dyDescent="0.25">
      <c r="A319">
        <v>200</v>
      </c>
      <c r="B319">
        <v>1000</v>
      </c>
      <c r="C319">
        <v>26.262528</v>
      </c>
    </row>
    <row r="320" spans="1:3" x14ac:dyDescent="0.25">
      <c r="A320">
        <v>200</v>
      </c>
      <c r="B320">
        <v>1000</v>
      </c>
      <c r="C320">
        <v>26.163461000000002</v>
      </c>
    </row>
    <row r="321" spans="1:3" x14ac:dyDescent="0.25">
      <c r="A321">
        <v>200</v>
      </c>
      <c r="B321">
        <v>1000</v>
      </c>
      <c r="C321">
        <v>26.164165000000001</v>
      </c>
    </row>
    <row r="322" spans="1:3" x14ac:dyDescent="0.25">
      <c r="A322">
        <v>200</v>
      </c>
      <c r="B322">
        <v>1000</v>
      </c>
      <c r="C322">
        <v>26.148968</v>
      </c>
    </row>
    <row r="323" spans="1:3" x14ac:dyDescent="0.25">
      <c r="A323">
        <v>200</v>
      </c>
      <c r="B323">
        <v>1000</v>
      </c>
      <c r="C323">
        <v>26.217116999999998</v>
      </c>
    </row>
    <row r="324" spans="1:3" x14ac:dyDescent="0.25">
      <c r="A324">
        <v>200</v>
      </c>
      <c r="B324">
        <v>1000</v>
      </c>
      <c r="C324">
        <v>26.256917999999999</v>
      </c>
    </row>
    <row r="325" spans="1:3" x14ac:dyDescent="0.25">
      <c r="A325">
        <v>200</v>
      </c>
      <c r="B325">
        <v>1000</v>
      </c>
      <c r="C325">
        <v>26.242298000000002</v>
      </c>
    </row>
    <row r="326" spans="1:3" x14ac:dyDescent="0.25">
      <c r="A326">
        <v>200</v>
      </c>
      <c r="B326">
        <v>1000</v>
      </c>
      <c r="C326">
        <v>26.202417000000001</v>
      </c>
    </row>
    <row r="327" spans="1:3" x14ac:dyDescent="0.25">
      <c r="A327">
        <v>200</v>
      </c>
      <c r="B327">
        <v>1000</v>
      </c>
      <c r="C327">
        <v>26.118715999999999</v>
      </c>
    </row>
    <row r="328" spans="1:3" x14ac:dyDescent="0.25">
      <c r="A328">
        <v>200</v>
      </c>
      <c r="B328">
        <v>1000</v>
      </c>
      <c r="C328">
        <v>26.241530000000001</v>
      </c>
    </row>
    <row r="329" spans="1:3" x14ac:dyDescent="0.25">
      <c r="A329">
        <v>200</v>
      </c>
      <c r="B329">
        <v>1000</v>
      </c>
      <c r="C329">
        <v>26.123597</v>
      </c>
    </row>
    <row r="330" spans="1:3" x14ac:dyDescent="0.25">
      <c r="A330">
        <v>200</v>
      </c>
      <c r="B330">
        <v>1000</v>
      </c>
      <c r="C330">
        <v>26.117602000000002</v>
      </c>
    </row>
    <row r="331" spans="1:3" x14ac:dyDescent="0.25">
      <c r="A331">
        <v>200</v>
      </c>
      <c r="B331">
        <v>1000</v>
      </c>
      <c r="C331">
        <v>26.189848999999999</v>
      </c>
    </row>
    <row r="332" spans="1:3" x14ac:dyDescent="0.25">
      <c r="A332">
        <v>300</v>
      </c>
      <c r="B332">
        <v>1000</v>
      </c>
      <c r="C332">
        <v>94.469313</v>
      </c>
    </row>
    <row r="333" spans="1:3" x14ac:dyDescent="0.25">
      <c r="A333">
        <v>300</v>
      </c>
      <c r="B333">
        <v>1000</v>
      </c>
      <c r="C333">
        <v>93.511852000000005</v>
      </c>
    </row>
    <row r="334" spans="1:3" x14ac:dyDescent="0.25">
      <c r="A334">
        <v>300</v>
      </c>
      <c r="B334">
        <v>1000</v>
      </c>
      <c r="C334">
        <v>93.542799000000002</v>
      </c>
    </row>
    <row r="335" spans="1:3" x14ac:dyDescent="0.25">
      <c r="A335">
        <v>300</v>
      </c>
      <c r="B335">
        <v>1000</v>
      </c>
      <c r="C335">
        <v>93.560871000000006</v>
      </c>
    </row>
    <row r="336" spans="1:3" x14ac:dyDescent="0.25">
      <c r="A336">
        <v>300</v>
      </c>
      <c r="B336">
        <v>1000</v>
      </c>
      <c r="C336">
        <v>93.534704000000005</v>
      </c>
    </row>
    <row r="337" spans="1:3" x14ac:dyDescent="0.25">
      <c r="A337">
        <v>300</v>
      </c>
      <c r="B337">
        <v>1000</v>
      </c>
      <c r="C337">
        <v>93.555960999999996</v>
      </c>
    </row>
    <row r="338" spans="1:3" x14ac:dyDescent="0.25">
      <c r="A338">
        <v>300</v>
      </c>
      <c r="B338">
        <v>1000</v>
      </c>
      <c r="C338">
        <v>93.548552000000001</v>
      </c>
    </row>
    <row r="339" spans="1:3" x14ac:dyDescent="0.25">
      <c r="A339">
        <v>300</v>
      </c>
      <c r="B339">
        <v>1000</v>
      </c>
      <c r="C339">
        <v>93.548983000000007</v>
      </c>
    </row>
    <row r="340" spans="1:3" x14ac:dyDescent="0.25">
      <c r="A340">
        <v>300</v>
      </c>
      <c r="B340">
        <v>1000</v>
      </c>
      <c r="C340">
        <v>93.539539000000005</v>
      </c>
    </row>
    <row r="341" spans="1:3" x14ac:dyDescent="0.25">
      <c r="A341">
        <v>300</v>
      </c>
      <c r="B341">
        <v>1000</v>
      </c>
      <c r="C341">
        <v>93.556781000000001</v>
      </c>
    </row>
    <row r="342" spans="1:3" x14ac:dyDescent="0.25">
      <c r="A342">
        <v>300</v>
      </c>
      <c r="B342">
        <v>1000</v>
      </c>
      <c r="C342">
        <v>93.561347999999995</v>
      </c>
    </row>
    <row r="343" spans="1:3" x14ac:dyDescent="0.25">
      <c r="A343">
        <v>300</v>
      </c>
      <c r="B343">
        <v>1000</v>
      </c>
      <c r="C343">
        <v>93.522678999999997</v>
      </c>
    </row>
    <row r="344" spans="1:3" x14ac:dyDescent="0.25">
      <c r="A344">
        <v>300</v>
      </c>
      <c r="B344">
        <v>1000</v>
      </c>
      <c r="C344">
        <v>93.516895000000005</v>
      </c>
    </row>
    <row r="345" spans="1:3" x14ac:dyDescent="0.25">
      <c r="A345">
        <v>300</v>
      </c>
      <c r="B345">
        <v>1000</v>
      </c>
      <c r="C345">
        <v>93.542773999999994</v>
      </c>
    </row>
    <row r="346" spans="1:3" x14ac:dyDescent="0.25">
      <c r="A346">
        <v>300</v>
      </c>
      <c r="B346">
        <v>1000</v>
      </c>
      <c r="C346">
        <v>93.553916000000001</v>
      </c>
    </row>
    <row r="347" spans="1:3" x14ac:dyDescent="0.25">
      <c r="A347">
        <v>300</v>
      </c>
      <c r="B347">
        <v>1000</v>
      </c>
      <c r="C347">
        <v>93.510920999999996</v>
      </c>
    </row>
    <row r="348" spans="1:3" x14ac:dyDescent="0.25">
      <c r="A348">
        <v>300</v>
      </c>
      <c r="B348">
        <v>1000</v>
      </c>
      <c r="C348">
        <v>93.543983999999995</v>
      </c>
    </row>
    <row r="349" spans="1:3" x14ac:dyDescent="0.25">
      <c r="A349">
        <v>300</v>
      </c>
      <c r="B349">
        <v>1000</v>
      </c>
      <c r="C349">
        <v>93.558681000000007</v>
      </c>
    </row>
    <row r="350" spans="1:3" x14ac:dyDescent="0.25">
      <c r="A350">
        <v>300</v>
      </c>
      <c r="B350">
        <v>1000</v>
      </c>
      <c r="C350">
        <v>93.545306999999994</v>
      </c>
    </row>
    <row r="351" spans="1:3" x14ac:dyDescent="0.25">
      <c r="A351">
        <v>300</v>
      </c>
      <c r="B351">
        <v>1000</v>
      </c>
      <c r="C351">
        <v>93.535228000000004</v>
      </c>
    </row>
    <row r="352" spans="1:3" x14ac:dyDescent="0.25">
      <c r="A352">
        <v>300</v>
      </c>
      <c r="B352">
        <v>1000</v>
      </c>
      <c r="C352">
        <v>93.447134000000005</v>
      </c>
    </row>
    <row r="353" spans="1:3" x14ac:dyDescent="0.25">
      <c r="A353">
        <v>300</v>
      </c>
      <c r="B353">
        <v>1000</v>
      </c>
      <c r="C353">
        <v>93.571718000000004</v>
      </c>
    </row>
    <row r="354" spans="1:3" x14ac:dyDescent="0.25">
      <c r="A354">
        <v>300</v>
      </c>
      <c r="B354">
        <v>1000</v>
      </c>
      <c r="C354">
        <v>93.546265000000005</v>
      </c>
    </row>
    <row r="355" spans="1:3" x14ac:dyDescent="0.25">
      <c r="A355">
        <v>300</v>
      </c>
      <c r="B355">
        <v>1000</v>
      </c>
      <c r="C355">
        <v>93.553833999999995</v>
      </c>
    </row>
    <row r="356" spans="1:3" x14ac:dyDescent="0.25">
      <c r="A356">
        <v>300</v>
      </c>
      <c r="B356">
        <v>1000</v>
      </c>
      <c r="C356">
        <v>93.537891999999999</v>
      </c>
    </row>
    <row r="357" spans="1:3" x14ac:dyDescent="0.25">
      <c r="A357">
        <v>300</v>
      </c>
      <c r="B357">
        <v>1000</v>
      </c>
      <c r="C357">
        <v>93.496311000000006</v>
      </c>
    </row>
    <row r="358" spans="1:3" x14ac:dyDescent="0.25">
      <c r="A358">
        <v>300</v>
      </c>
      <c r="B358">
        <v>1000</v>
      </c>
      <c r="C358">
        <v>93.551518000000002</v>
      </c>
    </row>
    <row r="359" spans="1:3" x14ac:dyDescent="0.25">
      <c r="A359">
        <v>300</v>
      </c>
      <c r="B359">
        <v>1000</v>
      </c>
      <c r="C359">
        <v>93.533762999999993</v>
      </c>
    </row>
    <row r="360" spans="1:3" x14ac:dyDescent="0.25">
      <c r="A360">
        <v>300</v>
      </c>
      <c r="B360">
        <v>1000</v>
      </c>
      <c r="C360">
        <v>93.535562999999996</v>
      </c>
    </row>
    <row r="361" spans="1:3" x14ac:dyDescent="0.25">
      <c r="A361">
        <v>300</v>
      </c>
      <c r="B361">
        <v>1000</v>
      </c>
      <c r="C361">
        <v>93.547276999999994</v>
      </c>
    </row>
    <row r="362" spans="1:3" x14ac:dyDescent="0.25">
      <c r="A362">
        <v>400</v>
      </c>
      <c r="B362">
        <v>1000</v>
      </c>
      <c r="C362">
        <v>235.06831500000001</v>
      </c>
    </row>
    <row r="363" spans="1:3" x14ac:dyDescent="0.25">
      <c r="A363">
        <v>400</v>
      </c>
      <c r="B363">
        <v>1000</v>
      </c>
      <c r="C363">
        <v>234.79555099999999</v>
      </c>
    </row>
    <row r="364" spans="1:3" x14ac:dyDescent="0.25">
      <c r="A364">
        <v>400</v>
      </c>
      <c r="B364">
        <v>1000</v>
      </c>
      <c r="C364">
        <v>237.91664599999999</v>
      </c>
    </row>
    <row r="365" spans="1:3" x14ac:dyDescent="0.25">
      <c r="A365">
        <v>400</v>
      </c>
      <c r="B365">
        <v>1000</v>
      </c>
      <c r="C365">
        <v>235.42480599999999</v>
      </c>
    </row>
    <row r="366" spans="1:3" x14ac:dyDescent="0.25">
      <c r="A366">
        <v>400</v>
      </c>
      <c r="B366">
        <v>1000</v>
      </c>
      <c r="C366">
        <v>236.042689</v>
      </c>
    </row>
    <row r="367" spans="1:3" x14ac:dyDescent="0.25">
      <c r="A367">
        <v>400</v>
      </c>
      <c r="B367">
        <v>1000</v>
      </c>
      <c r="C367">
        <v>236.73015899999999</v>
      </c>
    </row>
    <row r="368" spans="1:3" x14ac:dyDescent="0.25">
      <c r="A368">
        <v>400</v>
      </c>
      <c r="B368">
        <v>1000</v>
      </c>
      <c r="C368">
        <v>235.98660000000001</v>
      </c>
    </row>
    <row r="369" spans="1:3" x14ac:dyDescent="0.25">
      <c r="A369">
        <v>400</v>
      </c>
      <c r="B369">
        <v>1000</v>
      </c>
      <c r="C369">
        <v>235.27169499999999</v>
      </c>
    </row>
    <row r="370" spans="1:3" x14ac:dyDescent="0.25">
      <c r="A370">
        <v>400</v>
      </c>
      <c r="B370">
        <v>1000</v>
      </c>
      <c r="C370">
        <v>235.26481999999999</v>
      </c>
    </row>
    <row r="371" spans="1:3" x14ac:dyDescent="0.25">
      <c r="A371">
        <v>400</v>
      </c>
      <c r="B371">
        <v>1000</v>
      </c>
      <c r="C371">
        <v>235.33482900000001</v>
      </c>
    </row>
    <row r="372" spans="1:3" x14ac:dyDescent="0.25">
      <c r="A372">
        <v>400</v>
      </c>
      <c r="B372">
        <v>1000</v>
      </c>
      <c r="C372">
        <v>235.19016500000001</v>
      </c>
    </row>
    <row r="373" spans="1:3" x14ac:dyDescent="0.25">
      <c r="A373">
        <v>400</v>
      </c>
      <c r="B373">
        <v>1000</v>
      </c>
      <c r="C373">
        <v>235.45942199999999</v>
      </c>
    </row>
    <row r="374" spans="1:3" x14ac:dyDescent="0.25">
      <c r="A374">
        <v>400</v>
      </c>
      <c r="B374">
        <v>1000</v>
      </c>
      <c r="C374">
        <v>235.58841100000001</v>
      </c>
    </row>
    <row r="375" spans="1:3" x14ac:dyDescent="0.25">
      <c r="A375">
        <v>400</v>
      </c>
      <c r="B375">
        <v>1000</v>
      </c>
      <c r="C375">
        <v>235.66016300000001</v>
      </c>
    </row>
    <row r="376" spans="1:3" x14ac:dyDescent="0.25">
      <c r="A376">
        <v>400</v>
      </c>
      <c r="B376">
        <v>1000</v>
      </c>
      <c r="C376">
        <v>235.29027500000001</v>
      </c>
    </row>
    <row r="377" spans="1:3" x14ac:dyDescent="0.25">
      <c r="A377">
        <v>400</v>
      </c>
      <c r="B377">
        <v>1000</v>
      </c>
      <c r="C377">
        <v>235.34344400000001</v>
      </c>
    </row>
    <row r="378" spans="1:3" x14ac:dyDescent="0.25">
      <c r="A378">
        <v>400</v>
      </c>
      <c r="B378">
        <v>1000</v>
      </c>
      <c r="C378">
        <v>235.42831699999999</v>
      </c>
    </row>
    <row r="379" spans="1:3" x14ac:dyDescent="0.25">
      <c r="A379">
        <v>400</v>
      </c>
      <c r="B379">
        <v>1000</v>
      </c>
      <c r="C379">
        <v>235.47568699999999</v>
      </c>
    </row>
    <row r="380" spans="1:3" x14ac:dyDescent="0.25">
      <c r="A380">
        <v>400</v>
      </c>
      <c r="B380">
        <v>1000</v>
      </c>
      <c r="C380">
        <v>235.43395899999999</v>
      </c>
    </row>
    <row r="381" spans="1:3" x14ac:dyDescent="0.25">
      <c r="A381">
        <v>400</v>
      </c>
      <c r="B381">
        <v>1000</v>
      </c>
      <c r="C381">
        <v>235.04160400000001</v>
      </c>
    </row>
    <row r="382" spans="1:3" x14ac:dyDescent="0.25">
      <c r="A382">
        <v>400</v>
      </c>
      <c r="B382">
        <v>1000</v>
      </c>
      <c r="C382">
        <v>235.32738900000001</v>
      </c>
    </row>
    <row r="383" spans="1:3" x14ac:dyDescent="0.25">
      <c r="A383">
        <v>400</v>
      </c>
      <c r="B383">
        <v>1000</v>
      </c>
      <c r="C383">
        <v>235.36209400000001</v>
      </c>
    </row>
    <row r="384" spans="1:3" x14ac:dyDescent="0.25">
      <c r="A384">
        <v>400</v>
      </c>
      <c r="B384">
        <v>1000</v>
      </c>
      <c r="C384">
        <v>235.33353199999999</v>
      </c>
    </row>
    <row r="385" spans="1:3" x14ac:dyDescent="0.25">
      <c r="A385">
        <v>400</v>
      </c>
      <c r="B385">
        <v>1000</v>
      </c>
      <c r="C385">
        <v>235.44861399999999</v>
      </c>
    </row>
    <row r="386" spans="1:3" x14ac:dyDescent="0.25">
      <c r="A386">
        <v>400</v>
      </c>
      <c r="B386">
        <v>1000</v>
      </c>
      <c r="C386">
        <v>235.23937100000001</v>
      </c>
    </row>
    <row r="387" spans="1:3" x14ac:dyDescent="0.25">
      <c r="A387">
        <v>400</v>
      </c>
      <c r="B387">
        <v>1000</v>
      </c>
      <c r="C387">
        <v>235.46287699999999</v>
      </c>
    </row>
    <row r="388" spans="1:3" x14ac:dyDescent="0.25">
      <c r="A388">
        <v>400</v>
      </c>
      <c r="B388">
        <v>1000</v>
      </c>
      <c r="C388">
        <v>235.269946</v>
      </c>
    </row>
    <row r="389" spans="1:3" x14ac:dyDescent="0.25">
      <c r="A389">
        <v>400</v>
      </c>
      <c r="B389">
        <v>1000</v>
      </c>
      <c r="C389">
        <v>235.29597000000001</v>
      </c>
    </row>
    <row r="390" spans="1:3" x14ac:dyDescent="0.25">
      <c r="A390">
        <v>400</v>
      </c>
      <c r="B390">
        <v>1000</v>
      </c>
      <c r="C390">
        <v>235.33584200000001</v>
      </c>
    </row>
    <row r="391" spans="1:3" x14ac:dyDescent="0.25">
      <c r="A391">
        <v>400</v>
      </c>
      <c r="B391">
        <v>1000</v>
      </c>
      <c r="C391">
        <v>235.48362</v>
      </c>
    </row>
    <row r="392" spans="1:3" x14ac:dyDescent="0.25">
      <c r="A392">
        <v>500</v>
      </c>
      <c r="B392">
        <v>1000</v>
      </c>
      <c r="C392">
        <v>461.80480699999998</v>
      </c>
    </row>
    <row r="393" spans="1:3" x14ac:dyDescent="0.25">
      <c r="A393">
        <v>500</v>
      </c>
      <c r="B393">
        <v>1000</v>
      </c>
      <c r="C393">
        <v>461.68230499999999</v>
      </c>
    </row>
    <row r="394" spans="1:3" x14ac:dyDescent="0.25">
      <c r="A394">
        <v>500</v>
      </c>
      <c r="B394">
        <v>1000</v>
      </c>
      <c r="C394">
        <v>461.62983400000002</v>
      </c>
    </row>
    <row r="395" spans="1:3" x14ac:dyDescent="0.25">
      <c r="A395">
        <v>500</v>
      </c>
      <c r="B395">
        <v>1000</v>
      </c>
      <c r="C395">
        <v>461.85189700000001</v>
      </c>
    </row>
    <row r="396" spans="1:3" x14ac:dyDescent="0.25">
      <c r="A396">
        <v>500</v>
      </c>
      <c r="B396">
        <v>1000</v>
      </c>
      <c r="C396">
        <v>462.49360899999999</v>
      </c>
    </row>
    <row r="397" spans="1:3" x14ac:dyDescent="0.25">
      <c r="A397">
        <v>500</v>
      </c>
      <c r="B397">
        <v>1000</v>
      </c>
      <c r="C397">
        <v>461.83016700000002</v>
      </c>
    </row>
    <row r="398" spans="1:3" x14ac:dyDescent="0.25">
      <c r="A398">
        <v>500</v>
      </c>
      <c r="B398">
        <v>1000</v>
      </c>
      <c r="C398">
        <v>461.65040800000003</v>
      </c>
    </row>
    <row r="399" spans="1:3" x14ac:dyDescent="0.25">
      <c r="A399">
        <v>500</v>
      </c>
      <c r="B399">
        <v>1000</v>
      </c>
      <c r="C399">
        <v>461.65766200000002</v>
      </c>
    </row>
    <row r="400" spans="1:3" x14ac:dyDescent="0.25">
      <c r="A400">
        <v>500</v>
      </c>
      <c r="B400">
        <v>1000</v>
      </c>
      <c r="C400">
        <v>461.70976400000001</v>
      </c>
    </row>
    <row r="401" spans="1:3" x14ac:dyDescent="0.25">
      <c r="A401">
        <v>500</v>
      </c>
      <c r="B401">
        <v>1000</v>
      </c>
      <c r="C401">
        <v>461.81873100000001</v>
      </c>
    </row>
    <row r="402" spans="1:3" x14ac:dyDescent="0.25">
      <c r="A402">
        <v>500</v>
      </c>
      <c r="B402">
        <v>1000</v>
      </c>
      <c r="C402">
        <v>463.799486</v>
      </c>
    </row>
    <row r="403" spans="1:3" x14ac:dyDescent="0.25">
      <c r="A403">
        <v>500</v>
      </c>
      <c r="B403">
        <v>1000</v>
      </c>
      <c r="C403">
        <v>466.36641700000001</v>
      </c>
    </row>
    <row r="404" spans="1:3" x14ac:dyDescent="0.25">
      <c r="A404">
        <v>500</v>
      </c>
      <c r="B404">
        <v>1000</v>
      </c>
      <c r="C404">
        <v>465.55400800000001</v>
      </c>
    </row>
    <row r="405" spans="1:3" x14ac:dyDescent="0.25">
      <c r="A405">
        <v>500</v>
      </c>
      <c r="B405">
        <v>1000</v>
      </c>
      <c r="C405">
        <v>465.75642599999998</v>
      </c>
    </row>
    <row r="406" spans="1:3" x14ac:dyDescent="0.25">
      <c r="A406">
        <v>500</v>
      </c>
      <c r="B406">
        <v>1000</v>
      </c>
      <c r="C406">
        <v>465.71391399999999</v>
      </c>
    </row>
    <row r="407" spans="1:3" x14ac:dyDescent="0.25">
      <c r="A407">
        <v>500</v>
      </c>
      <c r="B407">
        <v>1000</v>
      </c>
      <c r="C407">
        <v>465.91935899999999</v>
      </c>
    </row>
    <row r="408" spans="1:3" x14ac:dyDescent="0.25">
      <c r="A408">
        <v>500</v>
      </c>
      <c r="B408">
        <v>1000</v>
      </c>
      <c r="C408">
        <v>466.16552799999999</v>
      </c>
    </row>
    <row r="409" spans="1:3" x14ac:dyDescent="0.25">
      <c r="A409">
        <v>500</v>
      </c>
      <c r="B409">
        <v>1000</v>
      </c>
      <c r="C409">
        <v>465.226225</v>
      </c>
    </row>
    <row r="410" spans="1:3" x14ac:dyDescent="0.25">
      <c r="A410">
        <v>500</v>
      </c>
      <c r="B410">
        <v>1000</v>
      </c>
      <c r="C410">
        <v>463.55903999999998</v>
      </c>
    </row>
    <row r="411" spans="1:3" x14ac:dyDescent="0.25">
      <c r="A411">
        <v>500</v>
      </c>
      <c r="B411">
        <v>1000</v>
      </c>
      <c r="C411">
        <v>465.21005200000002</v>
      </c>
    </row>
    <row r="412" spans="1:3" x14ac:dyDescent="0.25">
      <c r="A412">
        <v>500</v>
      </c>
      <c r="B412">
        <v>1000</v>
      </c>
      <c r="C412">
        <v>465.82755500000002</v>
      </c>
    </row>
    <row r="413" spans="1:3" x14ac:dyDescent="0.25">
      <c r="A413">
        <v>500</v>
      </c>
      <c r="B413">
        <v>1000</v>
      </c>
      <c r="C413">
        <v>465.60233299999999</v>
      </c>
    </row>
    <row r="414" spans="1:3" x14ac:dyDescent="0.25">
      <c r="A414">
        <v>500</v>
      </c>
      <c r="B414">
        <v>1000</v>
      </c>
      <c r="C414">
        <v>465.74422299999998</v>
      </c>
    </row>
    <row r="415" spans="1:3" x14ac:dyDescent="0.25">
      <c r="A415">
        <v>500</v>
      </c>
      <c r="B415">
        <v>1000</v>
      </c>
      <c r="C415">
        <v>465.35637300000002</v>
      </c>
    </row>
    <row r="416" spans="1:3" x14ac:dyDescent="0.25">
      <c r="A416">
        <v>500</v>
      </c>
      <c r="B416">
        <v>1000</v>
      </c>
      <c r="C416">
        <v>465.63943699999999</v>
      </c>
    </row>
    <row r="417" spans="1:3" x14ac:dyDescent="0.25">
      <c r="A417">
        <v>500</v>
      </c>
      <c r="B417">
        <v>1000</v>
      </c>
      <c r="C417">
        <v>465.86103100000003</v>
      </c>
    </row>
    <row r="418" spans="1:3" x14ac:dyDescent="0.25">
      <c r="A418">
        <v>500</v>
      </c>
      <c r="B418">
        <v>1000</v>
      </c>
      <c r="C418">
        <v>465.66289899999998</v>
      </c>
    </row>
    <row r="419" spans="1:3" x14ac:dyDescent="0.25">
      <c r="A419">
        <v>500</v>
      </c>
      <c r="B419">
        <v>1000</v>
      </c>
      <c r="C419">
        <v>465.80595399999999</v>
      </c>
    </row>
    <row r="420" spans="1:3" x14ac:dyDescent="0.25">
      <c r="A420">
        <v>500</v>
      </c>
      <c r="B420">
        <v>1000</v>
      </c>
      <c r="C420">
        <v>465.08014800000001</v>
      </c>
    </row>
    <row r="421" spans="1:3" x14ac:dyDescent="0.25">
      <c r="A421">
        <v>500</v>
      </c>
      <c r="B421">
        <v>1000</v>
      </c>
      <c r="C421">
        <v>464.10750999999999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D4AE-F4D4-48C1-8E44-D16E504433CE}">
  <dimension ref="A1:AE19"/>
  <sheetViews>
    <sheetView workbookViewId="0">
      <selection activeCell="B1" sqref="B1"/>
    </sheetView>
  </sheetViews>
  <sheetFormatPr defaultRowHeight="15" x14ac:dyDescent="0.25"/>
  <sheetData>
    <row r="1" spans="1:31" x14ac:dyDescent="0.25">
      <c r="A1" cm="1">
        <f t="array" ref="A1:A19">_xlfn.UNIQUE(c_raw_power[Power])</f>
        <v>100</v>
      </c>
      <c r="B1" cm="1">
        <f t="array" ref="B1:AE1">TRANSPOSE(_xlfn._xlws.FILTER(c_raw_power[[Time (Seconds)]:[Time (Seconds)]], c_raw_power[[Power]:[Power]]=A1))</f>
        <v>4.7606999999999997E-2</v>
      </c>
      <c r="C1">
        <v>4.2125999999999997E-2</v>
      </c>
      <c r="D1">
        <v>4.1971000000000001E-2</v>
      </c>
      <c r="E1">
        <v>4.1904999999999998E-2</v>
      </c>
      <c r="F1">
        <v>4.199E-2</v>
      </c>
      <c r="G1">
        <v>4.1770000000000002E-2</v>
      </c>
      <c r="H1">
        <v>4.2455E-2</v>
      </c>
      <c r="I1">
        <v>4.2084000000000003E-2</v>
      </c>
      <c r="J1">
        <v>4.1834000000000003E-2</v>
      </c>
      <c r="K1">
        <v>4.0813000000000002E-2</v>
      </c>
      <c r="L1">
        <v>4.1680000000000002E-2</v>
      </c>
      <c r="M1">
        <v>4.1905999999999999E-2</v>
      </c>
      <c r="N1">
        <v>4.1593999999999999E-2</v>
      </c>
      <c r="O1">
        <v>4.1739999999999999E-2</v>
      </c>
      <c r="P1">
        <v>4.1635999999999999E-2</v>
      </c>
      <c r="Q1">
        <v>4.1793999999999998E-2</v>
      </c>
      <c r="R1">
        <v>4.1579999999999999E-2</v>
      </c>
      <c r="S1">
        <v>4.1617000000000001E-2</v>
      </c>
      <c r="T1">
        <v>4.1912999999999999E-2</v>
      </c>
      <c r="U1">
        <v>4.1853000000000001E-2</v>
      </c>
      <c r="V1">
        <v>4.1541000000000002E-2</v>
      </c>
      <c r="W1">
        <v>4.1935E-2</v>
      </c>
      <c r="X1">
        <v>4.1862999999999997E-2</v>
      </c>
      <c r="Y1">
        <v>4.1563999999999997E-2</v>
      </c>
      <c r="Z1">
        <v>4.1019E-2</v>
      </c>
      <c r="AA1">
        <v>4.1954999999999999E-2</v>
      </c>
      <c r="AB1">
        <v>4.1721000000000001E-2</v>
      </c>
      <c r="AC1">
        <v>4.1409000000000001E-2</v>
      </c>
      <c r="AD1">
        <v>4.2021999999999997E-2</v>
      </c>
      <c r="AE1">
        <v>4.1874000000000001E-2</v>
      </c>
    </row>
    <row r="2" spans="1:31" x14ac:dyDescent="0.25">
      <c r="A2">
        <v>200</v>
      </c>
      <c r="B2" cm="1">
        <f t="array" ref="B2:AE2">TRANSPOSE(_xlfn._xlws.FILTER(c_raw_power[[Time (Seconds)]:[Time (Seconds)]], c_raw_power[[Power]:[Power]]=A2))</f>
        <v>8.3263000000000004E-2</v>
      </c>
      <c r="C2">
        <v>8.3278000000000005E-2</v>
      </c>
      <c r="D2">
        <v>8.4071999999999994E-2</v>
      </c>
      <c r="E2">
        <v>8.4567000000000003E-2</v>
      </c>
      <c r="F2">
        <v>8.3407999999999996E-2</v>
      </c>
      <c r="G2">
        <v>8.2933999999999994E-2</v>
      </c>
      <c r="H2">
        <v>8.4106E-2</v>
      </c>
      <c r="I2">
        <v>8.4625000000000006E-2</v>
      </c>
      <c r="J2">
        <v>8.3186999999999997E-2</v>
      </c>
      <c r="K2">
        <v>8.3779999999999993E-2</v>
      </c>
      <c r="L2">
        <v>8.2682000000000005E-2</v>
      </c>
      <c r="M2">
        <v>8.3763000000000004E-2</v>
      </c>
      <c r="N2">
        <v>8.3452999999999999E-2</v>
      </c>
      <c r="O2">
        <v>8.4293000000000007E-2</v>
      </c>
      <c r="P2">
        <v>8.2600999999999994E-2</v>
      </c>
      <c r="Q2">
        <v>8.3497000000000002E-2</v>
      </c>
      <c r="R2">
        <v>8.3409999999999998E-2</v>
      </c>
      <c r="S2">
        <v>8.3606E-2</v>
      </c>
      <c r="T2">
        <v>8.2484000000000002E-2</v>
      </c>
      <c r="U2">
        <v>8.3668000000000006E-2</v>
      </c>
      <c r="V2">
        <v>8.4344000000000002E-2</v>
      </c>
      <c r="W2">
        <v>8.2932000000000006E-2</v>
      </c>
      <c r="X2">
        <v>8.3011000000000001E-2</v>
      </c>
      <c r="Y2">
        <v>8.3759E-2</v>
      </c>
      <c r="Z2">
        <v>8.4888000000000005E-2</v>
      </c>
      <c r="AA2">
        <v>8.3658999999999997E-2</v>
      </c>
      <c r="AB2">
        <v>8.3704000000000001E-2</v>
      </c>
      <c r="AC2">
        <v>8.3417000000000005E-2</v>
      </c>
      <c r="AD2">
        <v>8.3713999999999997E-2</v>
      </c>
      <c r="AE2">
        <v>8.4593000000000002E-2</v>
      </c>
    </row>
    <row r="3" spans="1:31" x14ac:dyDescent="0.25">
      <c r="A3">
        <v>300</v>
      </c>
      <c r="B3" cm="1">
        <f t="array" ref="B3:AE3">TRANSPOSE(_xlfn._xlws.FILTER(c_raw_power[[Time (Seconds)]:[Time (Seconds)]], c_raw_power[[Power]:[Power]]=A3))</f>
        <v>0.12447900000000001</v>
      </c>
      <c r="C3">
        <v>0.124297</v>
      </c>
      <c r="D3">
        <v>0.124025</v>
      </c>
      <c r="E3">
        <v>0.124102</v>
      </c>
      <c r="F3">
        <v>0.12389799999999999</v>
      </c>
      <c r="G3">
        <v>0.12556500000000001</v>
      </c>
      <c r="H3">
        <v>0.123685</v>
      </c>
      <c r="I3">
        <v>0.12577099999999999</v>
      </c>
      <c r="J3">
        <v>0.12449</v>
      </c>
      <c r="K3">
        <v>0.12428400000000001</v>
      </c>
      <c r="L3">
        <v>0.12404800000000001</v>
      </c>
      <c r="M3">
        <v>0.123906</v>
      </c>
      <c r="N3">
        <v>0.12528700000000001</v>
      </c>
      <c r="O3">
        <v>0.12431200000000001</v>
      </c>
      <c r="P3">
        <v>0.124655</v>
      </c>
      <c r="Q3">
        <v>0.12474499999999999</v>
      </c>
      <c r="R3">
        <v>0.123823</v>
      </c>
      <c r="S3">
        <v>0.12461999999999999</v>
      </c>
      <c r="T3">
        <v>0.124262</v>
      </c>
      <c r="U3">
        <v>0.124192</v>
      </c>
      <c r="V3">
        <v>0.12518599999999999</v>
      </c>
      <c r="W3">
        <v>0.124075</v>
      </c>
      <c r="X3">
        <v>0.12307800000000001</v>
      </c>
      <c r="Y3">
        <v>0.122115</v>
      </c>
      <c r="Z3">
        <v>0.123103</v>
      </c>
      <c r="AA3">
        <v>0.127696</v>
      </c>
      <c r="AB3">
        <v>0.123006</v>
      </c>
      <c r="AC3">
        <v>0.123944</v>
      </c>
      <c r="AD3">
        <v>0.12520000000000001</v>
      </c>
      <c r="AE3">
        <v>0.123714</v>
      </c>
    </row>
    <row r="4" spans="1:31" x14ac:dyDescent="0.25">
      <c r="A4">
        <v>400</v>
      </c>
      <c r="B4" cm="1">
        <f t="array" ref="B4:AE4">TRANSPOSE(_xlfn._xlws.FILTER(c_raw_power[[Time (Seconds)]:[Time (Seconds)]], c_raw_power[[Power]:[Power]]=A4))</f>
        <v>0.16622700000000001</v>
      </c>
      <c r="C4">
        <v>0.164635</v>
      </c>
      <c r="D4">
        <v>0.163296</v>
      </c>
      <c r="E4">
        <v>0.16406599999999999</v>
      </c>
      <c r="F4">
        <v>0.16261200000000001</v>
      </c>
      <c r="G4">
        <v>0.16203100000000001</v>
      </c>
      <c r="H4">
        <v>0.16133400000000001</v>
      </c>
      <c r="I4">
        <v>0.16499800000000001</v>
      </c>
      <c r="J4">
        <v>0.16584099999999999</v>
      </c>
      <c r="K4">
        <v>0.16526399999999999</v>
      </c>
      <c r="L4">
        <v>0.165745</v>
      </c>
      <c r="M4">
        <v>0.15937200000000001</v>
      </c>
      <c r="N4">
        <v>0.16635</v>
      </c>
      <c r="O4">
        <v>0.166576</v>
      </c>
      <c r="P4">
        <v>0.16749600000000001</v>
      </c>
      <c r="Q4">
        <v>0.165268</v>
      </c>
      <c r="R4">
        <v>0.168216</v>
      </c>
      <c r="S4">
        <v>0.163912</v>
      </c>
      <c r="T4">
        <v>0.16364899999999999</v>
      </c>
      <c r="U4">
        <v>0.16373199999999999</v>
      </c>
      <c r="V4">
        <v>0.16616800000000001</v>
      </c>
      <c r="W4">
        <v>0.164516</v>
      </c>
      <c r="X4">
        <v>0.16719500000000001</v>
      </c>
      <c r="Y4">
        <v>0.16521</v>
      </c>
      <c r="Z4">
        <v>0.16562299999999999</v>
      </c>
      <c r="AA4">
        <v>0.16694000000000001</v>
      </c>
      <c r="AB4">
        <v>0.16589999999999999</v>
      </c>
      <c r="AC4">
        <v>0.166106</v>
      </c>
      <c r="AD4">
        <v>0.16572100000000001</v>
      </c>
      <c r="AE4">
        <v>0.163136</v>
      </c>
    </row>
    <row r="5" spans="1:31" x14ac:dyDescent="0.25">
      <c r="A5">
        <v>500</v>
      </c>
      <c r="B5" cm="1">
        <f t="array" ref="B5:AE5">TRANSPOSE(_xlfn._xlws.FILTER(c_raw_power[[Time (Seconds)]:[Time (Seconds)]], c_raw_power[[Power]:[Power]]=A5))</f>
        <v>0.20511799999999999</v>
      </c>
      <c r="C5">
        <v>0.20743600000000001</v>
      </c>
      <c r="D5">
        <v>0.20633000000000001</v>
      </c>
      <c r="E5">
        <v>0.20799100000000001</v>
      </c>
      <c r="F5">
        <v>0.20680000000000001</v>
      </c>
      <c r="G5">
        <v>0.20357800000000001</v>
      </c>
      <c r="H5">
        <v>0.20793600000000001</v>
      </c>
      <c r="I5">
        <v>0.205682</v>
      </c>
      <c r="J5">
        <v>0.20872299999999999</v>
      </c>
      <c r="K5">
        <v>0.208534</v>
      </c>
      <c r="L5">
        <v>0.206204</v>
      </c>
      <c r="M5">
        <v>0.20693600000000001</v>
      </c>
      <c r="N5">
        <v>0.20802499999999999</v>
      </c>
      <c r="O5">
        <v>0.206043</v>
      </c>
      <c r="P5">
        <v>0.207508</v>
      </c>
      <c r="Q5">
        <v>0.20613500000000001</v>
      </c>
      <c r="R5">
        <v>0.207589</v>
      </c>
      <c r="S5">
        <v>0.20800399999999999</v>
      </c>
      <c r="T5">
        <v>0.20652499999999999</v>
      </c>
      <c r="U5">
        <v>0.20666599999999999</v>
      </c>
      <c r="V5">
        <v>0.206789</v>
      </c>
      <c r="W5">
        <v>0.20812700000000001</v>
      </c>
      <c r="X5">
        <v>0.205926</v>
      </c>
      <c r="Y5">
        <v>0.20396800000000001</v>
      </c>
      <c r="Z5">
        <v>0.20432800000000001</v>
      </c>
      <c r="AA5">
        <v>0.20705299999999999</v>
      </c>
      <c r="AB5">
        <v>0.206175</v>
      </c>
      <c r="AC5">
        <v>0.206957</v>
      </c>
      <c r="AD5">
        <v>0.20565800000000001</v>
      </c>
      <c r="AE5">
        <v>0.20358100000000001</v>
      </c>
    </row>
    <row r="6" spans="1:31" x14ac:dyDescent="0.25">
      <c r="A6">
        <v>600</v>
      </c>
      <c r="B6" cm="1">
        <f t="array" ref="B6:AE6">TRANSPOSE(_xlfn._xlws.FILTER(c_raw_power[[Time (Seconds)]:[Time (Seconds)]], c_raw_power[[Power]:[Power]]=A6))</f>
        <v>0.24909600000000001</v>
      </c>
      <c r="C6">
        <v>0.24871699999999999</v>
      </c>
      <c r="D6">
        <v>0.24595</v>
      </c>
      <c r="E6">
        <v>0.24712999999999999</v>
      </c>
      <c r="F6">
        <v>0.24912400000000001</v>
      </c>
      <c r="G6">
        <v>0.24931700000000001</v>
      </c>
      <c r="H6">
        <v>0.247666</v>
      </c>
      <c r="I6">
        <v>0.24257600000000001</v>
      </c>
      <c r="J6">
        <v>0.24709800000000001</v>
      </c>
      <c r="K6">
        <v>0.24659200000000001</v>
      </c>
      <c r="L6">
        <v>0.24715200000000001</v>
      </c>
      <c r="M6">
        <v>0.24617600000000001</v>
      </c>
      <c r="N6">
        <v>0.24537400000000001</v>
      </c>
      <c r="O6">
        <v>0.249218</v>
      </c>
      <c r="P6">
        <v>0.24663399999999999</v>
      </c>
      <c r="Q6">
        <v>0.248473</v>
      </c>
      <c r="R6">
        <v>0.246058</v>
      </c>
      <c r="S6">
        <v>0.24992700000000001</v>
      </c>
      <c r="T6">
        <v>0.249255</v>
      </c>
      <c r="U6">
        <v>0.24556500000000001</v>
      </c>
      <c r="V6">
        <v>0.24782299999999999</v>
      </c>
      <c r="W6">
        <v>0.249031</v>
      </c>
      <c r="X6">
        <v>0.24753</v>
      </c>
      <c r="Y6">
        <v>0.246923</v>
      </c>
      <c r="Z6">
        <v>0.250056</v>
      </c>
      <c r="AA6">
        <v>0.25046499999999999</v>
      </c>
      <c r="AB6">
        <v>0.24618499999999999</v>
      </c>
      <c r="AC6">
        <v>0.24735799999999999</v>
      </c>
      <c r="AD6">
        <v>0.24480099999999999</v>
      </c>
      <c r="AE6">
        <v>0.247396</v>
      </c>
    </row>
    <row r="7" spans="1:31" x14ac:dyDescent="0.25">
      <c r="A7">
        <v>700</v>
      </c>
      <c r="B7" cm="1">
        <f t="array" ref="B7:AE7">TRANSPOSE(_xlfn._xlws.FILTER(c_raw_power[[Time (Seconds)]:[Time (Seconds)]], c_raw_power[[Power]:[Power]]=A7))</f>
        <v>0.291935</v>
      </c>
      <c r="C7">
        <v>0.28949200000000003</v>
      </c>
      <c r="D7">
        <v>0.289219</v>
      </c>
      <c r="E7">
        <v>0.28932400000000003</v>
      </c>
      <c r="F7">
        <v>0.291271</v>
      </c>
      <c r="G7">
        <v>0.28802800000000001</v>
      </c>
      <c r="H7">
        <v>0.292516</v>
      </c>
      <c r="I7">
        <v>0.29052899999999998</v>
      </c>
      <c r="J7">
        <v>0.28623599999999999</v>
      </c>
      <c r="K7">
        <v>0.28451599999999999</v>
      </c>
      <c r="L7">
        <v>0.29106700000000002</v>
      </c>
      <c r="M7">
        <v>0.29399700000000001</v>
      </c>
      <c r="N7">
        <v>0.29655700000000002</v>
      </c>
      <c r="O7">
        <v>0.28785699999999997</v>
      </c>
      <c r="P7">
        <v>0.29121000000000002</v>
      </c>
      <c r="Q7">
        <v>0.29209299999999999</v>
      </c>
      <c r="R7">
        <v>0.28844599999999998</v>
      </c>
      <c r="S7">
        <v>0.286111</v>
      </c>
      <c r="T7">
        <v>0.29009499999999999</v>
      </c>
      <c r="U7">
        <v>0.28592899999999999</v>
      </c>
      <c r="V7">
        <v>0.28598400000000002</v>
      </c>
      <c r="W7">
        <v>0.28397099999999997</v>
      </c>
      <c r="X7">
        <v>0.290213</v>
      </c>
      <c r="Y7">
        <v>0.290607</v>
      </c>
      <c r="Z7">
        <v>0.29142400000000002</v>
      </c>
      <c r="AA7">
        <v>0.293734</v>
      </c>
      <c r="AB7">
        <v>0.28795900000000002</v>
      </c>
      <c r="AC7">
        <v>0.28884500000000002</v>
      </c>
      <c r="AD7">
        <v>0.28711700000000001</v>
      </c>
      <c r="AE7">
        <v>0.28876200000000002</v>
      </c>
    </row>
    <row r="8" spans="1:31" x14ac:dyDescent="0.25">
      <c r="A8">
        <v>800</v>
      </c>
      <c r="B8" cm="1">
        <f t="array" ref="B8:AE8">TRANSPOSE(_xlfn._xlws.FILTER(c_raw_power[[Time (Seconds)]:[Time (Seconds)]], c_raw_power[[Power]:[Power]]=A8))</f>
        <v>0.32830900000000002</v>
      </c>
      <c r="C8">
        <v>0.32936100000000001</v>
      </c>
      <c r="D8">
        <v>0.32247900000000002</v>
      </c>
      <c r="E8">
        <v>0.33865099999999998</v>
      </c>
      <c r="F8">
        <v>0.32723799999999997</v>
      </c>
      <c r="G8">
        <v>0.33137</v>
      </c>
      <c r="H8">
        <v>0.32974799999999999</v>
      </c>
      <c r="I8">
        <v>0.32622899999999999</v>
      </c>
      <c r="J8">
        <v>0.33336300000000002</v>
      </c>
      <c r="K8">
        <v>0.32753300000000002</v>
      </c>
      <c r="L8">
        <v>0.33795399999999998</v>
      </c>
      <c r="M8">
        <v>0.33138800000000002</v>
      </c>
      <c r="N8">
        <v>0.34071299999999999</v>
      </c>
      <c r="O8">
        <v>0.330764</v>
      </c>
      <c r="P8">
        <v>0.330175</v>
      </c>
      <c r="Q8">
        <v>0.336258</v>
      </c>
      <c r="R8">
        <v>0.32782800000000001</v>
      </c>
      <c r="S8">
        <v>0.33344400000000002</v>
      </c>
      <c r="T8">
        <v>0.32990000000000003</v>
      </c>
      <c r="U8">
        <v>0.33056999999999997</v>
      </c>
      <c r="V8">
        <v>0.33062900000000001</v>
      </c>
      <c r="W8">
        <v>0.334928</v>
      </c>
      <c r="X8">
        <v>0.33100099999999999</v>
      </c>
      <c r="Y8">
        <v>0.32989000000000002</v>
      </c>
      <c r="Z8">
        <v>0.32860299999999998</v>
      </c>
      <c r="AA8">
        <v>0.32953399999999999</v>
      </c>
      <c r="AB8">
        <v>0.32896700000000001</v>
      </c>
      <c r="AC8">
        <v>0.32893899999999998</v>
      </c>
      <c r="AD8">
        <v>0.32493100000000003</v>
      </c>
      <c r="AE8">
        <v>0.33025199999999999</v>
      </c>
    </row>
    <row r="9" spans="1:31" x14ac:dyDescent="0.25">
      <c r="A9">
        <v>900</v>
      </c>
      <c r="B9" cm="1">
        <f t="array" ref="B9:AE9">TRANSPOSE(_xlfn._xlws.FILTER(c_raw_power[[Time (Seconds)]:[Time (Seconds)]], c_raw_power[[Power]:[Power]]=A9))</f>
        <v>0.37435499999999999</v>
      </c>
      <c r="C9">
        <v>0.37148399999999998</v>
      </c>
      <c r="D9">
        <v>0.37249500000000002</v>
      </c>
      <c r="E9">
        <v>0.37268600000000002</v>
      </c>
      <c r="F9">
        <v>0.37223099999999998</v>
      </c>
      <c r="G9">
        <v>0.36701099999999998</v>
      </c>
      <c r="H9">
        <v>0.37372</v>
      </c>
      <c r="I9">
        <v>0.37231900000000001</v>
      </c>
      <c r="J9">
        <v>0.37487199999999998</v>
      </c>
      <c r="K9">
        <v>0.37169799999999997</v>
      </c>
      <c r="L9">
        <v>0.37229899999999999</v>
      </c>
      <c r="M9">
        <v>0.37582900000000002</v>
      </c>
      <c r="N9">
        <v>0.36868000000000001</v>
      </c>
      <c r="O9">
        <v>0.375774</v>
      </c>
      <c r="P9">
        <v>0.375834</v>
      </c>
      <c r="Q9">
        <v>0.36931999999999998</v>
      </c>
      <c r="R9">
        <v>0.369759</v>
      </c>
      <c r="S9">
        <v>0.371064</v>
      </c>
      <c r="T9">
        <v>0.38169900000000001</v>
      </c>
      <c r="U9">
        <v>0.37331999999999999</v>
      </c>
      <c r="V9">
        <v>0.37487100000000001</v>
      </c>
      <c r="W9">
        <v>0.37331999999999999</v>
      </c>
      <c r="X9">
        <v>0.37434299999999998</v>
      </c>
      <c r="Y9">
        <v>0.371415</v>
      </c>
      <c r="Z9">
        <v>0.369367</v>
      </c>
      <c r="AA9">
        <v>0.37139899999999998</v>
      </c>
      <c r="AB9">
        <v>0.37069600000000003</v>
      </c>
      <c r="AC9">
        <v>0.37382100000000001</v>
      </c>
      <c r="AD9">
        <v>0.37525599999999998</v>
      </c>
      <c r="AE9">
        <v>0.37162499999999998</v>
      </c>
    </row>
    <row r="10" spans="1:31" x14ac:dyDescent="0.25">
      <c r="A10">
        <v>1000</v>
      </c>
      <c r="B10" cm="1">
        <f t="array" ref="B10:AE10">TRANSPOSE(_xlfn._xlws.FILTER(c_raw_power[[Time (Seconds)]:[Time (Seconds)]], c_raw_power[[Power]:[Power]]=A10))</f>
        <v>0.41957</v>
      </c>
      <c r="C10">
        <v>0.412186</v>
      </c>
      <c r="D10">
        <v>0.41529199999999999</v>
      </c>
      <c r="E10">
        <v>0.41117300000000001</v>
      </c>
      <c r="F10">
        <v>0.41389999999999999</v>
      </c>
      <c r="G10">
        <v>0.41398099999999999</v>
      </c>
      <c r="H10">
        <v>0.415302</v>
      </c>
      <c r="I10">
        <v>0.41215600000000002</v>
      </c>
      <c r="J10">
        <v>0.41850500000000002</v>
      </c>
      <c r="K10">
        <v>0.411553</v>
      </c>
      <c r="L10">
        <v>0.41621399999999997</v>
      </c>
      <c r="M10">
        <v>0.41441299999999998</v>
      </c>
      <c r="N10">
        <v>0.41459299999999999</v>
      </c>
      <c r="O10">
        <v>0.41267799999999999</v>
      </c>
      <c r="P10">
        <v>0.41817100000000001</v>
      </c>
      <c r="Q10">
        <v>0.414968</v>
      </c>
      <c r="R10">
        <v>0.41774299999999998</v>
      </c>
      <c r="S10">
        <v>0.41362500000000002</v>
      </c>
      <c r="T10">
        <v>0.41841899999999999</v>
      </c>
      <c r="U10">
        <v>0.41169</v>
      </c>
      <c r="V10">
        <v>0.41286200000000001</v>
      </c>
      <c r="W10">
        <v>0.409802</v>
      </c>
      <c r="X10">
        <v>0.41287200000000002</v>
      </c>
      <c r="Y10">
        <v>0.414717</v>
      </c>
      <c r="Z10">
        <v>0.41349900000000001</v>
      </c>
      <c r="AA10">
        <v>0.41259299999999999</v>
      </c>
      <c r="AB10">
        <v>0.41877999999999999</v>
      </c>
      <c r="AC10">
        <v>0.41739599999999999</v>
      </c>
      <c r="AD10">
        <v>0.41928700000000002</v>
      </c>
      <c r="AE10">
        <v>0.40836699999999998</v>
      </c>
    </row>
    <row r="11" spans="1:31" x14ac:dyDescent="0.25">
      <c r="A11">
        <v>2000</v>
      </c>
      <c r="B11" cm="1">
        <f t="array" ref="B11:AE11">TRANSPOSE(_xlfn._xlws.FILTER(c_raw_power[[Time (Seconds)]:[Time (Seconds)]], c_raw_power[[Power]:[Power]]=A11))</f>
        <v>0.83129500000000001</v>
      </c>
      <c r="C11">
        <v>0.81906400000000001</v>
      </c>
      <c r="D11">
        <v>0.82833999999999997</v>
      </c>
      <c r="E11">
        <v>0.82676799999999995</v>
      </c>
      <c r="F11">
        <v>0.82711999999999997</v>
      </c>
      <c r="G11">
        <v>0.82515799999999995</v>
      </c>
      <c r="H11">
        <v>0.82416800000000001</v>
      </c>
      <c r="I11">
        <v>0.82489299999999999</v>
      </c>
      <c r="J11">
        <v>0.82079199999999997</v>
      </c>
      <c r="K11">
        <v>0.82957099999999995</v>
      </c>
      <c r="L11">
        <v>0.82922899999999999</v>
      </c>
      <c r="M11">
        <v>0.82144600000000001</v>
      </c>
      <c r="N11">
        <v>0.82414699999999996</v>
      </c>
      <c r="O11">
        <v>0.82288799999999995</v>
      </c>
      <c r="P11">
        <v>0.82466600000000001</v>
      </c>
      <c r="Q11">
        <v>0.82238699999999998</v>
      </c>
      <c r="R11">
        <v>0.82334300000000005</v>
      </c>
      <c r="S11">
        <v>0.82020199999999999</v>
      </c>
      <c r="T11">
        <v>0.83444099999999999</v>
      </c>
      <c r="U11">
        <v>0.82300799999999996</v>
      </c>
      <c r="V11">
        <v>0.826519</v>
      </c>
      <c r="W11">
        <v>0.83130099999999996</v>
      </c>
      <c r="X11">
        <v>0.81675299999999995</v>
      </c>
      <c r="Y11">
        <v>0.823967</v>
      </c>
      <c r="Z11">
        <v>0.832457</v>
      </c>
      <c r="AA11">
        <v>0.82080399999999998</v>
      </c>
      <c r="AB11">
        <v>0.82886599999999999</v>
      </c>
      <c r="AC11">
        <v>0.81947599999999998</v>
      </c>
      <c r="AD11">
        <v>0.82439899999999999</v>
      </c>
      <c r="AE11">
        <v>0.82363299999999995</v>
      </c>
    </row>
    <row r="12" spans="1:31" x14ac:dyDescent="0.25">
      <c r="A12">
        <v>3000</v>
      </c>
      <c r="B12" cm="1">
        <f t="array" ref="B12:AE12">TRANSPOSE(_xlfn._xlws.FILTER(c_raw_power[[Time (Seconds)]:[Time (Seconds)]], c_raw_power[[Power]:[Power]]=A12))</f>
        <v>1.238253</v>
      </c>
      <c r="C12">
        <v>1.2268159999999999</v>
      </c>
      <c r="D12">
        <v>1.230688</v>
      </c>
      <c r="E12">
        <v>1.250599</v>
      </c>
      <c r="F12">
        <v>1.234281</v>
      </c>
      <c r="G12">
        <v>1.2346839999999999</v>
      </c>
      <c r="H12">
        <v>1.2405999999999999</v>
      </c>
      <c r="I12">
        <v>1.2381629999999999</v>
      </c>
      <c r="J12">
        <v>1.23414</v>
      </c>
      <c r="K12">
        <v>1.232856</v>
      </c>
      <c r="L12">
        <v>1.2441949999999999</v>
      </c>
      <c r="M12">
        <v>1.231665</v>
      </c>
      <c r="N12">
        <v>1.2216590000000001</v>
      </c>
      <c r="O12">
        <v>1.2249909999999999</v>
      </c>
      <c r="P12">
        <v>1.2398009999999999</v>
      </c>
      <c r="Q12">
        <v>1.238316</v>
      </c>
      <c r="R12">
        <v>1.2298789999999999</v>
      </c>
      <c r="S12">
        <v>1.229557</v>
      </c>
      <c r="T12">
        <v>1.2292209999999999</v>
      </c>
      <c r="U12">
        <v>1.235814</v>
      </c>
      <c r="V12">
        <v>1.2387619999999999</v>
      </c>
      <c r="W12">
        <v>1.2370410000000001</v>
      </c>
      <c r="X12">
        <v>1.2379690000000001</v>
      </c>
      <c r="Y12">
        <v>1.2418130000000001</v>
      </c>
      <c r="Z12">
        <v>1.2326269999999999</v>
      </c>
      <c r="AA12">
        <v>1.2340450000000001</v>
      </c>
      <c r="AB12">
        <v>1.2407250000000001</v>
      </c>
      <c r="AC12">
        <v>1.229908</v>
      </c>
      <c r="AD12">
        <v>1.2318499999999999</v>
      </c>
      <c r="AE12">
        <v>1.232701</v>
      </c>
    </row>
    <row r="13" spans="1:31" x14ac:dyDescent="0.25">
      <c r="A13">
        <v>4000</v>
      </c>
      <c r="B13" cm="1">
        <f t="array" ref="B13:AE13">TRANSPOSE(_xlfn._xlws.FILTER(c_raw_power[[Time (Seconds)]:[Time (Seconds)]], c_raw_power[[Power]:[Power]]=A13))</f>
        <v>1.6475379999999999</v>
      </c>
      <c r="C13">
        <v>1.659367</v>
      </c>
      <c r="D13">
        <v>1.6672560000000001</v>
      </c>
      <c r="E13">
        <v>1.6588590000000001</v>
      </c>
      <c r="F13">
        <v>1.650957</v>
      </c>
      <c r="G13">
        <v>1.6469830000000001</v>
      </c>
      <c r="H13">
        <v>1.6545179999999999</v>
      </c>
      <c r="I13">
        <v>1.6498219999999999</v>
      </c>
      <c r="J13">
        <v>1.6406559999999999</v>
      </c>
      <c r="K13">
        <v>1.6557390000000001</v>
      </c>
      <c r="L13">
        <v>1.654088</v>
      </c>
      <c r="M13">
        <v>1.63567</v>
      </c>
      <c r="N13">
        <v>1.6584570000000001</v>
      </c>
      <c r="O13">
        <v>1.6569419999999999</v>
      </c>
      <c r="P13">
        <v>1.65395</v>
      </c>
      <c r="Q13">
        <v>1.652417</v>
      </c>
      <c r="R13">
        <v>1.6407750000000001</v>
      </c>
      <c r="S13">
        <v>1.663125</v>
      </c>
      <c r="T13">
        <v>1.651154</v>
      </c>
      <c r="U13">
        <v>1.655769</v>
      </c>
      <c r="V13">
        <v>1.6623619999999999</v>
      </c>
      <c r="W13">
        <v>1.6515249999999999</v>
      </c>
      <c r="X13">
        <v>1.6592800000000001</v>
      </c>
      <c r="Y13">
        <v>1.6487320000000001</v>
      </c>
      <c r="Z13">
        <v>1.670838</v>
      </c>
      <c r="AA13">
        <v>1.661154</v>
      </c>
      <c r="AB13">
        <v>1.6527149999999999</v>
      </c>
      <c r="AC13">
        <v>1.6405130000000001</v>
      </c>
      <c r="AD13">
        <v>1.646641</v>
      </c>
      <c r="AE13">
        <v>1.6422369999999999</v>
      </c>
    </row>
    <row r="14" spans="1:31" x14ac:dyDescent="0.25">
      <c r="A14">
        <v>5000</v>
      </c>
      <c r="B14" cm="1">
        <f t="array" ref="B14:AE14">TRANSPOSE(_xlfn._xlws.FILTER(c_raw_power[[Time (Seconds)]:[Time (Seconds)]], c_raw_power[[Power]:[Power]]=A14))</f>
        <v>2.0512890000000001</v>
      </c>
      <c r="C14">
        <v>2.0742980000000002</v>
      </c>
      <c r="D14">
        <v>2.0601470000000002</v>
      </c>
      <c r="E14">
        <v>2.0547580000000001</v>
      </c>
      <c r="F14">
        <v>2.0641690000000001</v>
      </c>
      <c r="G14">
        <v>2.0503770000000001</v>
      </c>
      <c r="H14">
        <v>2.0554899999999998</v>
      </c>
      <c r="I14">
        <v>2.0495890000000001</v>
      </c>
      <c r="J14">
        <v>2.046767</v>
      </c>
      <c r="K14">
        <v>2.0576979999999998</v>
      </c>
      <c r="L14">
        <v>2.0719509999999999</v>
      </c>
      <c r="M14">
        <v>2.0711590000000002</v>
      </c>
      <c r="N14">
        <v>2.0640869999999998</v>
      </c>
      <c r="O14">
        <v>2.0564230000000001</v>
      </c>
      <c r="P14">
        <v>2.0748709999999999</v>
      </c>
      <c r="Q14">
        <v>2.06874</v>
      </c>
      <c r="R14">
        <v>2.0609709999999999</v>
      </c>
      <c r="S14">
        <v>2.0653950000000001</v>
      </c>
      <c r="T14">
        <v>2.0669270000000002</v>
      </c>
      <c r="U14">
        <v>2.0599530000000001</v>
      </c>
      <c r="V14">
        <v>2.0634749999999999</v>
      </c>
      <c r="W14">
        <v>2.0608819999999999</v>
      </c>
      <c r="X14">
        <v>2.058843</v>
      </c>
      <c r="Y14">
        <v>2.0529950000000001</v>
      </c>
      <c r="Z14">
        <v>2.051428</v>
      </c>
      <c r="AA14">
        <v>2.0692620000000002</v>
      </c>
      <c r="AB14">
        <v>2.0599690000000002</v>
      </c>
      <c r="AC14">
        <v>2.046605</v>
      </c>
      <c r="AD14">
        <v>2.0528940000000002</v>
      </c>
      <c r="AE14">
        <v>2.0551740000000001</v>
      </c>
    </row>
    <row r="15" spans="1:31" x14ac:dyDescent="0.25">
      <c r="A15">
        <v>6000</v>
      </c>
      <c r="B15" cm="1">
        <f t="array" ref="B15:AE15">TRANSPOSE(_xlfn._xlws.FILTER(c_raw_power[[Time (Seconds)]:[Time (Seconds)]], c_raw_power[[Power]:[Power]]=A15))</f>
        <v>2.4563869999999999</v>
      </c>
      <c r="C15">
        <v>2.4614669999999998</v>
      </c>
      <c r="D15">
        <v>2.4752329999999998</v>
      </c>
      <c r="E15">
        <v>2.4620169999999999</v>
      </c>
      <c r="F15">
        <v>2.469544</v>
      </c>
      <c r="G15">
        <v>2.4779260000000001</v>
      </c>
      <c r="H15">
        <v>2.4642659999999998</v>
      </c>
      <c r="I15">
        <v>2.4583930000000001</v>
      </c>
      <c r="J15">
        <v>2.4725709999999999</v>
      </c>
      <c r="K15">
        <v>2.4653239999999998</v>
      </c>
      <c r="L15">
        <v>2.4756990000000001</v>
      </c>
      <c r="M15">
        <v>2.4727169999999998</v>
      </c>
      <c r="N15">
        <v>2.45723</v>
      </c>
      <c r="O15">
        <v>2.4647779999999999</v>
      </c>
      <c r="P15">
        <v>2.4610530000000002</v>
      </c>
      <c r="Q15">
        <v>2.4596480000000001</v>
      </c>
      <c r="R15">
        <v>2.4632019999999999</v>
      </c>
      <c r="S15">
        <v>2.460267</v>
      </c>
      <c r="T15">
        <v>2.4665159999999999</v>
      </c>
      <c r="U15">
        <v>2.4735299999999998</v>
      </c>
      <c r="V15">
        <v>2.476194</v>
      </c>
      <c r="W15">
        <v>2.4645190000000001</v>
      </c>
      <c r="X15">
        <v>2.4908399999999999</v>
      </c>
      <c r="Y15">
        <v>2.4931939999999999</v>
      </c>
      <c r="Z15">
        <v>2.478348</v>
      </c>
      <c r="AA15">
        <v>2.470291</v>
      </c>
      <c r="AB15">
        <v>2.4846910000000002</v>
      </c>
      <c r="AC15">
        <v>2.521795</v>
      </c>
      <c r="AD15">
        <v>2.5105590000000002</v>
      </c>
      <c r="AE15">
        <v>2.5303689999999999</v>
      </c>
    </row>
    <row r="16" spans="1:31" x14ac:dyDescent="0.25">
      <c r="A16">
        <v>7000</v>
      </c>
      <c r="B16" cm="1">
        <f t="array" ref="B16:AE16">TRANSPOSE(_xlfn._xlws.FILTER(c_raw_power[[Time (Seconds)]:[Time (Seconds)]], c_raw_power[[Power]:[Power]]=A16))</f>
        <v>2.9230420000000001</v>
      </c>
      <c r="C16">
        <v>2.9239030000000001</v>
      </c>
      <c r="D16">
        <v>2.9053949999999999</v>
      </c>
      <c r="E16">
        <v>2.9337970000000002</v>
      </c>
      <c r="F16">
        <v>2.910399</v>
      </c>
      <c r="G16">
        <v>2.9034900000000001</v>
      </c>
      <c r="H16">
        <v>2.9153259999999999</v>
      </c>
      <c r="I16">
        <v>2.882123</v>
      </c>
      <c r="J16">
        <v>2.8784450000000001</v>
      </c>
      <c r="K16">
        <v>2.894825</v>
      </c>
      <c r="L16">
        <v>2.8776060000000001</v>
      </c>
      <c r="M16">
        <v>2.8777529999999998</v>
      </c>
      <c r="N16">
        <v>2.8758910000000002</v>
      </c>
      <c r="O16">
        <v>2.8770069999999999</v>
      </c>
      <c r="P16">
        <v>2.8792249999999999</v>
      </c>
      <c r="Q16">
        <v>2.8890129999999998</v>
      </c>
      <c r="R16">
        <v>2.8991829999999998</v>
      </c>
      <c r="S16">
        <v>2.8756930000000001</v>
      </c>
      <c r="T16">
        <v>2.877472</v>
      </c>
      <c r="U16">
        <v>2.8745310000000002</v>
      </c>
      <c r="V16">
        <v>2.8704179999999999</v>
      </c>
      <c r="W16">
        <v>2.8774950000000001</v>
      </c>
      <c r="X16">
        <v>2.8809659999999999</v>
      </c>
      <c r="Y16">
        <v>2.8798560000000002</v>
      </c>
      <c r="Z16">
        <v>2.893249</v>
      </c>
      <c r="AA16">
        <v>2.8777080000000002</v>
      </c>
      <c r="AB16">
        <v>2.8862649999999999</v>
      </c>
      <c r="AC16">
        <v>2.8783189999999998</v>
      </c>
      <c r="AD16">
        <v>2.88944</v>
      </c>
      <c r="AE16">
        <v>2.8971110000000002</v>
      </c>
    </row>
    <row r="17" spans="1:31" x14ac:dyDescent="0.25">
      <c r="A17">
        <v>8000</v>
      </c>
      <c r="B17" cm="1">
        <f t="array" ref="B17:AE17">TRANSPOSE(_xlfn._xlws.FILTER(c_raw_power[[Time (Seconds)]:[Time (Seconds)]], c_raw_power[[Power]:[Power]]=A17))</f>
        <v>2.865821</v>
      </c>
      <c r="C17">
        <v>3.2373180000000001</v>
      </c>
      <c r="D17">
        <v>3.298899</v>
      </c>
      <c r="E17">
        <v>3.1147939999999998</v>
      </c>
      <c r="F17">
        <v>3.229657</v>
      </c>
      <c r="G17">
        <v>3.1258360000000001</v>
      </c>
      <c r="H17">
        <v>3.131224</v>
      </c>
      <c r="I17">
        <v>3.0328339999999998</v>
      </c>
      <c r="J17">
        <v>3.1664530000000002</v>
      </c>
      <c r="K17">
        <v>3.1555610000000001</v>
      </c>
      <c r="L17">
        <v>3.338886</v>
      </c>
      <c r="M17">
        <v>3.2772380000000001</v>
      </c>
      <c r="N17">
        <v>3.2968250000000001</v>
      </c>
      <c r="O17">
        <v>3.2987850000000001</v>
      </c>
      <c r="P17">
        <v>3.2871739999999998</v>
      </c>
      <c r="Q17">
        <v>3.2771979999999998</v>
      </c>
      <c r="R17">
        <v>3.2870309999999998</v>
      </c>
      <c r="S17">
        <v>3.1903790000000001</v>
      </c>
      <c r="T17">
        <v>3.2861859999999998</v>
      </c>
      <c r="U17">
        <v>2.860236</v>
      </c>
      <c r="V17">
        <v>3.1767970000000001</v>
      </c>
      <c r="W17">
        <v>3.0788169999999999</v>
      </c>
      <c r="X17">
        <v>3.3070059999999999</v>
      </c>
      <c r="Y17">
        <v>3.2835269999999999</v>
      </c>
      <c r="Z17">
        <v>3.2667519999999999</v>
      </c>
      <c r="AA17">
        <v>3.2863709999999999</v>
      </c>
      <c r="AB17">
        <v>3.3059720000000001</v>
      </c>
      <c r="AC17">
        <v>3.3024100000000001</v>
      </c>
      <c r="AD17">
        <v>3.2928649999999999</v>
      </c>
      <c r="AE17">
        <v>3.2814139999999998</v>
      </c>
    </row>
    <row r="18" spans="1:31" x14ac:dyDescent="0.25">
      <c r="A18">
        <v>9000</v>
      </c>
      <c r="B18" cm="1">
        <f t="array" ref="B18:AE18">TRANSPOSE(_xlfn._xlws.FILTER(c_raw_power[[Time (Seconds)]:[Time (Seconds)]], c_raw_power[[Power]:[Power]]=A18))</f>
        <v>3.171008</v>
      </c>
      <c r="C18">
        <v>3.4020220000000001</v>
      </c>
      <c r="D18">
        <v>3.262845</v>
      </c>
      <c r="E18">
        <v>3.2234790000000002</v>
      </c>
      <c r="F18">
        <v>3.237959</v>
      </c>
      <c r="G18">
        <v>3.191074</v>
      </c>
      <c r="H18">
        <v>3.2410730000000001</v>
      </c>
      <c r="I18">
        <v>3.1231529999999998</v>
      </c>
      <c r="J18">
        <v>3.0842550000000002</v>
      </c>
      <c r="K18">
        <v>3.1304979999999998</v>
      </c>
      <c r="L18">
        <v>3.5373860000000001</v>
      </c>
      <c r="M18">
        <v>2.9846810000000001</v>
      </c>
      <c r="N18">
        <v>3.298921</v>
      </c>
      <c r="O18">
        <v>3.2214160000000001</v>
      </c>
      <c r="P18">
        <v>3.2517879999999999</v>
      </c>
      <c r="Q18">
        <v>3.2708719999999998</v>
      </c>
      <c r="R18">
        <v>3.3150590000000002</v>
      </c>
      <c r="S18">
        <v>3.2152310000000002</v>
      </c>
      <c r="T18">
        <v>3.4327830000000001</v>
      </c>
      <c r="U18">
        <v>3.0766309999999999</v>
      </c>
      <c r="V18">
        <v>3.2436199999999999</v>
      </c>
      <c r="W18">
        <v>3.217956</v>
      </c>
      <c r="X18">
        <v>3.3429169999999999</v>
      </c>
      <c r="Y18">
        <v>3.28267</v>
      </c>
      <c r="Z18">
        <v>3.3303989999999999</v>
      </c>
      <c r="AA18">
        <v>3.4719340000000001</v>
      </c>
      <c r="AB18">
        <v>3.2573919999999998</v>
      </c>
      <c r="AC18">
        <v>3.1279349999999999</v>
      </c>
      <c r="AD18">
        <v>3.228272</v>
      </c>
      <c r="AE18">
        <v>3.3476810000000001</v>
      </c>
    </row>
    <row r="19" spans="1:31" x14ac:dyDescent="0.25">
      <c r="A19">
        <v>10000</v>
      </c>
      <c r="B19" cm="1">
        <f t="array" ref="B19:AE19">TRANSPOSE(_xlfn._xlws.FILTER(c_raw_power[[Time (Seconds)]:[Time (Seconds)]], c_raw_power[[Power]:[Power]]=A19))</f>
        <v>3.0510959999999998</v>
      </c>
      <c r="C19">
        <v>3.4658989999999998</v>
      </c>
      <c r="D19">
        <v>3.3447079999999998</v>
      </c>
      <c r="E19">
        <v>3.2968660000000001</v>
      </c>
      <c r="F19">
        <v>3.088829</v>
      </c>
      <c r="G19">
        <v>3.1662599999999999</v>
      </c>
      <c r="H19">
        <v>3.1464249999999998</v>
      </c>
      <c r="I19">
        <v>3.2612830000000002</v>
      </c>
      <c r="J19">
        <v>3.355756</v>
      </c>
      <c r="K19">
        <v>3.0473349999999999</v>
      </c>
      <c r="L19">
        <v>3.2190669999999999</v>
      </c>
      <c r="M19">
        <v>3.21252</v>
      </c>
      <c r="N19">
        <v>2.9831509999999999</v>
      </c>
      <c r="O19">
        <v>3.289644</v>
      </c>
      <c r="P19">
        <v>3.379321</v>
      </c>
      <c r="Q19">
        <v>3.376611</v>
      </c>
      <c r="R19">
        <v>3.2541329999999999</v>
      </c>
      <c r="S19">
        <v>3.2538670000000001</v>
      </c>
      <c r="T19">
        <v>3.096482</v>
      </c>
      <c r="U19">
        <v>3.330803</v>
      </c>
      <c r="V19">
        <v>3.2684289999999998</v>
      </c>
      <c r="W19">
        <v>3.3627189999999998</v>
      </c>
      <c r="X19">
        <v>3.2101890000000002</v>
      </c>
      <c r="Y19">
        <v>3.0587689999999998</v>
      </c>
      <c r="Z19">
        <v>3.5245320000000002</v>
      </c>
      <c r="AA19">
        <v>3.2101920000000002</v>
      </c>
      <c r="AB19">
        <v>3.1546020000000001</v>
      </c>
      <c r="AC19">
        <v>3.2249210000000001</v>
      </c>
      <c r="AD19">
        <v>3.428769</v>
      </c>
      <c r="AE19">
        <v>3.3217159999999999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B7A1-28B5-4C81-A14C-108E95B6DAD6}">
  <dimension ref="A1:C571"/>
  <sheetViews>
    <sheetView workbookViewId="0">
      <selection sqref="A1:C363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100</v>
      </c>
      <c r="C2">
        <v>4.7606999999999997E-2</v>
      </c>
    </row>
    <row r="3" spans="1:3" x14ac:dyDescent="0.25">
      <c r="A3">
        <v>50</v>
      </c>
      <c r="B3">
        <v>100</v>
      </c>
      <c r="C3">
        <v>4.2125999999999997E-2</v>
      </c>
    </row>
    <row r="4" spans="1:3" x14ac:dyDescent="0.25">
      <c r="A4">
        <v>50</v>
      </c>
      <c r="B4">
        <v>100</v>
      </c>
      <c r="C4">
        <v>4.1971000000000001E-2</v>
      </c>
    </row>
    <row r="5" spans="1:3" x14ac:dyDescent="0.25">
      <c r="A5">
        <v>50</v>
      </c>
      <c r="B5">
        <v>100</v>
      </c>
      <c r="C5">
        <v>4.1904999999999998E-2</v>
      </c>
    </row>
    <row r="6" spans="1:3" x14ac:dyDescent="0.25">
      <c r="A6">
        <v>50</v>
      </c>
      <c r="B6">
        <v>100</v>
      </c>
      <c r="C6">
        <v>4.199E-2</v>
      </c>
    </row>
    <row r="7" spans="1:3" x14ac:dyDescent="0.25">
      <c r="A7">
        <v>50</v>
      </c>
      <c r="B7">
        <v>100</v>
      </c>
      <c r="C7">
        <v>4.1770000000000002E-2</v>
      </c>
    </row>
    <row r="8" spans="1:3" x14ac:dyDescent="0.25">
      <c r="A8">
        <v>50</v>
      </c>
      <c r="B8">
        <v>100</v>
      </c>
      <c r="C8">
        <v>4.2455E-2</v>
      </c>
    </row>
    <row r="9" spans="1:3" x14ac:dyDescent="0.25">
      <c r="A9">
        <v>50</v>
      </c>
      <c r="B9">
        <v>100</v>
      </c>
      <c r="C9">
        <v>4.2084000000000003E-2</v>
      </c>
    </row>
    <row r="10" spans="1:3" x14ac:dyDescent="0.25">
      <c r="A10">
        <v>50</v>
      </c>
      <c r="B10">
        <v>100</v>
      </c>
      <c r="C10">
        <v>4.1834000000000003E-2</v>
      </c>
    </row>
    <row r="11" spans="1:3" x14ac:dyDescent="0.25">
      <c r="A11">
        <v>50</v>
      </c>
      <c r="B11">
        <v>100</v>
      </c>
      <c r="C11">
        <v>4.0813000000000002E-2</v>
      </c>
    </row>
    <row r="12" spans="1:3" x14ac:dyDescent="0.25">
      <c r="A12">
        <v>50</v>
      </c>
      <c r="B12">
        <v>100</v>
      </c>
      <c r="C12">
        <v>4.1680000000000002E-2</v>
      </c>
    </row>
    <row r="13" spans="1:3" x14ac:dyDescent="0.25">
      <c r="A13">
        <v>50</v>
      </c>
      <c r="B13">
        <v>100</v>
      </c>
      <c r="C13">
        <v>4.1905999999999999E-2</v>
      </c>
    </row>
    <row r="14" spans="1:3" x14ac:dyDescent="0.25">
      <c r="A14">
        <v>50</v>
      </c>
      <c r="B14">
        <v>100</v>
      </c>
      <c r="C14">
        <v>4.1593999999999999E-2</v>
      </c>
    </row>
    <row r="15" spans="1:3" x14ac:dyDescent="0.25">
      <c r="A15">
        <v>50</v>
      </c>
      <c r="B15">
        <v>100</v>
      </c>
      <c r="C15">
        <v>4.1739999999999999E-2</v>
      </c>
    </row>
    <row r="16" spans="1:3" x14ac:dyDescent="0.25">
      <c r="A16">
        <v>50</v>
      </c>
      <c r="B16">
        <v>100</v>
      </c>
      <c r="C16">
        <v>4.1635999999999999E-2</v>
      </c>
    </row>
    <row r="17" spans="1:3" x14ac:dyDescent="0.25">
      <c r="A17">
        <v>50</v>
      </c>
      <c r="B17">
        <v>100</v>
      </c>
      <c r="C17">
        <v>4.1793999999999998E-2</v>
      </c>
    </row>
    <row r="18" spans="1:3" x14ac:dyDescent="0.25">
      <c r="A18">
        <v>50</v>
      </c>
      <c r="B18">
        <v>100</v>
      </c>
      <c r="C18">
        <v>4.1579999999999999E-2</v>
      </c>
    </row>
    <row r="19" spans="1:3" x14ac:dyDescent="0.25">
      <c r="A19">
        <v>50</v>
      </c>
      <c r="B19">
        <v>100</v>
      </c>
      <c r="C19">
        <v>4.1617000000000001E-2</v>
      </c>
    </row>
    <row r="20" spans="1:3" x14ac:dyDescent="0.25">
      <c r="A20">
        <v>50</v>
      </c>
      <c r="B20">
        <v>100</v>
      </c>
      <c r="C20">
        <v>4.1912999999999999E-2</v>
      </c>
    </row>
    <row r="21" spans="1:3" x14ac:dyDescent="0.25">
      <c r="A21">
        <v>50</v>
      </c>
      <c r="B21">
        <v>100</v>
      </c>
      <c r="C21">
        <v>4.1853000000000001E-2</v>
      </c>
    </row>
    <row r="22" spans="1:3" x14ac:dyDescent="0.25">
      <c r="A22">
        <v>50</v>
      </c>
      <c r="B22">
        <v>100</v>
      </c>
      <c r="C22">
        <v>4.1541000000000002E-2</v>
      </c>
    </row>
    <row r="23" spans="1:3" x14ac:dyDescent="0.25">
      <c r="A23">
        <v>50</v>
      </c>
      <c r="B23">
        <v>100</v>
      </c>
      <c r="C23">
        <v>4.1935E-2</v>
      </c>
    </row>
    <row r="24" spans="1:3" x14ac:dyDescent="0.25">
      <c r="A24">
        <v>50</v>
      </c>
      <c r="B24">
        <v>100</v>
      </c>
      <c r="C24">
        <v>4.1862999999999997E-2</v>
      </c>
    </row>
    <row r="25" spans="1:3" x14ac:dyDescent="0.25">
      <c r="A25">
        <v>50</v>
      </c>
      <c r="B25">
        <v>100</v>
      </c>
      <c r="C25">
        <v>4.1563999999999997E-2</v>
      </c>
    </row>
    <row r="26" spans="1:3" x14ac:dyDescent="0.25">
      <c r="A26">
        <v>50</v>
      </c>
      <c r="B26">
        <v>100</v>
      </c>
      <c r="C26">
        <v>4.1019E-2</v>
      </c>
    </row>
    <row r="27" spans="1:3" x14ac:dyDescent="0.25">
      <c r="A27">
        <v>50</v>
      </c>
      <c r="B27">
        <v>100</v>
      </c>
      <c r="C27">
        <v>4.1954999999999999E-2</v>
      </c>
    </row>
    <row r="28" spans="1:3" x14ac:dyDescent="0.25">
      <c r="A28">
        <v>50</v>
      </c>
      <c r="B28">
        <v>100</v>
      </c>
      <c r="C28">
        <v>4.1721000000000001E-2</v>
      </c>
    </row>
    <row r="29" spans="1:3" x14ac:dyDescent="0.25">
      <c r="A29">
        <v>50</v>
      </c>
      <c r="B29">
        <v>100</v>
      </c>
      <c r="C29">
        <v>4.1409000000000001E-2</v>
      </c>
    </row>
    <row r="30" spans="1:3" x14ac:dyDescent="0.25">
      <c r="A30">
        <v>50</v>
      </c>
      <c r="B30">
        <v>100</v>
      </c>
      <c r="C30">
        <v>4.2021999999999997E-2</v>
      </c>
    </row>
    <row r="31" spans="1:3" x14ac:dyDescent="0.25">
      <c r="A31">
        <v>50</v>
      </c>
      <c r="B31">
        <v>100</v>
      </c>
      <c r="C31">
        <v>4.1874000000000001E-2</v>
      </c>
    </row>
    <row r="32" spans="1:3" x14ac:dyDescent="0.25">
      <c r="A32">
        <v>50</v>
      </c>
      <c r="B32">
        <v>200</v>
      </c>
      <c r="C32">
        <v>8.3263000000000004E-2</v>
      </c>
    </row>
    <row r="33" spans="1:3" x14ac:dyDescent="0.25">
      <c r="A33">
        <v>50</v>
      </c>
      <c r="B33">
        <v>200</v>
      </c>
      <c r="C33">
        <v>8.3278000000000005E-2</v>
      </c>
    </row>
    <row r="34" spans="1:3" x14ac:dyDescent="0.25">
      <c r="A34">
        <v>50</v>
      </c>
      <c r="B34">
        <v>200</v>
      </c>
      <c r="C34">
        <v>8.4071999999999994E-2</v>
      </c>
    </row>
    <row r="35" spans="1:3" x14ac:dyDescent="0.25">
      <c r="A35">
        <v>50</v>
      </c>
      <c r="B35">
        <v>200</v>
      </c>
      <c r="C35">
        <v>8.4567000000000003E-2</v>
      </c>
    </row>
    <row r="36" spans="1:3" x14ac:dyDescent="0.25">
      <c r="A36">
        <v>50</v>
      </c>
      <c r="B36">
        <v>200</v>
      </c>
      <c r="C36">
        <v>8.3407999999999996E-2</v>
      </c>
    </row>
    <row r="37" spans="1:3" x14ac:dyDescent="0.25">
      <c r="A37">
        <v>50</v>
      </c>
      <c r="B37">
        <v>200</v>
      </c>
      <c r="C37">
        <v>8.2933999999999994E-2</v>
      </c>
    </row>
    <row r="38" spans="1:3" x14ac:dyDescent="0.25">
      <c r="A38">
        <v>50</v>
      </c>
      <c r="B38">
        <v>200</v>
      </c>
      <c r="C38">
        <v>8.4106E-2</v>
      </c>
    </row>
    <row r="39" spans="1:3" x14ac:dyDescent="0.25">
      <c r="A39">
        <v>50</v>
      </c>
      <c r="B39">
        <v>200</v>
      </c>
      <c r="C39">
        <v>8.4625000000000006E-2</v>
      </c>
    </row>
    <row r="40" spans="1:3" x14ac:dyDescent="0.25">
      <c r="A40">
        <v>50</v>
      </c>
      <c r="B40">
        <v>200</v>
      </c>
      <c r="C40">
        <v>8.3186999999999997E-2</v>
      </c>
    </row>
    <row r="41" spans="1:3" x14ac:dyDescent="0.25">
      <c r="A41">
        <v>50</v>
      </c>
      <c r="B41">
        <v>200</v>
      </c>
      <c r="C41">
        <v>8.3779999999999993E-2</v>
      </c>
    </row>
    <row r="42" spans="1:3" x14ac:dyDescent="0.25">
      <c r="A42">
        <v>50</v>
      </c>
      <c r="B42">
        <v>200</v>
      </c>
      <c r="C42">
        <v>8.2682000000000005E-2</v>
      </c>
    </row>
    <row r="43" spans="1:3" x14ac:dyDescent="0.25">
      <c r="A43">
        <v>50</v>
      </c>
      <c r="B43">
        <v>200</v>
      </c>
      <c r="C43">
        <v>8.3763000000000004E-2</v>
      </c>
    </row>
    <row r="44" spans="1:3" x14ac:dyDescent="0.25">
      <c r="A44">
        <v>50</v>
      </c>
      <c r="B44">
        <v>200</v>
      </c>
      <c r="C44">
        <v>8.3452999999999999E-2</v>
      </c>
    </row>
    <row r="45" spans="1:3" x14ac:dyDescent="0.25">
      <c r="A45">
        <v>50</v>
      </c>
      <c r="B45">
        <v>200</v>
      </c>
      <c r="C45">
        <v>8.4293000000000007E-2</v>
      </c>
    </row>
    <row r="46" spans="1:3" x14ac:dyDescent="0.25">
      <c r="A46">
        <v>50</v>
      </c>
      <c r="B46">
        <v>200</v>
      </c>
      <c r="C46">
        <v>8.2600999999999994E-2</v>
      </c>
    </row>
    <row r="47" spans="1:3" x14ac:dyDescent="0.25">
      <c r="A47">
        <v>50</v>
      </c>
      <c r="B47">
        <v>200</v>
      </c>
      <c r="C47">
        <v>8.3497000000000002E-2</v>
      </c>
    </row>
    <row r="48" spans="1:3" x14ac:dyDescent="0.25">
      <c r="A48">
        <v>50</v>
      </c>
      <c r="B48">
        <v>200</v>
      </c>
      <c r="C48">
        <v>8.3409999999999998E-2</v>
      </c>
    </row>
    <row r="49" spans="1:3" x14ac:dyDescent="0.25">
      <c r="A49">
        <v>50</v>
      </c>
      <c r="B49">
        <v>200</v>
      </c>
      <c r="C49">
        <v>8.3606E-2</v>
      </c>
    </row>
    <row r="50" spans="1:3" x14ac:dyDescent="0.25">
      <c r="A50">
        <v>50</v>
      </c>
      <c r="B50">
        <v>200</v>
      </c>
      <c r="C50">
        <v>8.2484000000000002E-2</v>
      </c>
    </row>
    <row r="51" spans="1:3" x14ac:dyDescent="0.25">
      <c r="A51">
        <v>50</v>
      </c>
      <c r="B51">
        <v>200</v>
      </c>
      <c r="C51">
        <v>8.3668000000000006E-2</v>
      </c>
    </row>
    <row r="52" spans="1:3" x14ac:dyDescent="0.25">
      <c r="A52">
        <v>50</v>
      </c>
      <c r="B52">
        <v>200</v>
      </c>
      <c r="C52">
        <v>8.4344000000000002E-2</v>
      </c>
    </row>
    <row r="53" spans="1:3" x14ac:dyDescent="0.25">
      <c r="A53">
        <v>50</v>
      </c>
      <c r="B53">
        <v>200</v>
      </c>
      <c r="C53">
        <v>8.2932000000000006E-2</v>
      </c>
    </row>
    <row r="54" spans="1:3" x14ac:dyDescent="0.25">
      <c r="A54">
        <v>50</v>
      </c>
      <c r="B54">
        <v>200</v>
      </c>
      <c r="C54">
        <v>8.3011000000000001E-2</v>
      </c>
    </row>
    <row r="55" spans="1:3" x14ac:dyDescent="0.25">
      <c r="A55">
        <v>50</v>
      </c>
      <c r="B55">
        <v>200</v>
      </c>
      <c r="C55">
        <v>8.3759E-2</v>
      </c>
    </row>
    <row r="56" spans="1:3" x14ac:dyDescent="0.25">
      <c r="A56">
        <v>50</v>
      </c>
      <c r="B56">
        <v>200</v>
      </c>
      <c r="C56">
        <v>8.4888000000000005E-2</v>
      </c>
    </row>
    <row r="57" spans="1:3" x14ac:dyDescent="0.25">
      <c r="A57">
        <v>50</v>
      </c>
      <c r="B57">
        <v>200</v>
      </c>
      <c r="C57">
        <v>8.3658999999999997E-2</v>
      </c>
    </row>
    <row r="58" spans="1:3" x14ac:dyDescent="0.25">
      <c r="A58">
        <v>50</v>
      </c>
      <c r="B58">
        <v>200</v>
      </c>
      <c r="C58">
        <v>8.3704000000000001E-2</v>
      </c>
    </row>
    <row r="59" spans="1:3" x14ac:dyDescent="0.25">
      <c r="A59">
        <v>50</v>
      </c>
      <c r="B59">
        <v>200</v>
      </c>
      <c r="C59">
        <v>8.3417000000000005E-2</v>
      </c>
    </row>
    <row r="60" spans="1:3" x14ac:dyDescent="0.25">
      <c r="A60">
        <v>50</v>
      </c>
      <c r="B60">
        <v>200</v>
      </c>
      <c r="C60">
        <v>8.3713999999999997E-2</v>
      </c>
    </row>
    <row r="61" spans="1:3" x14ac:dyDescent="0.25">
      <c r="A61">
        <v>50</v>
      </c>
      <c r="B61">
        <v>200</v>
      </c>
      <c r="C61">
        <v>8.4593000000000002E-2</v>
      </c>
    </row>
    <row r="62" spans="1:3" x14ac:dyDescent="0.25">
      <c r="A62">
        <v>50</v>
      </c>
      <c r="B62">
        <v>300</v>
      </c>
      <c r="C62">
        <v>0.12447900000000001</v>
      </c>
    </row>
    <row r="63" spans="1:3" x14ac:dyDescent="0.25">
      <c r="A63">
        <v>50</v>
      </c>
      <c r="B63">
        <v>300</v>
      </c>
      <c r="C63">
        <v>0.124297</v>
      </c>
    </row>
    <row r="64" spans="1:3" x14ac:dyDescent="0.25">
      <c r="A64">
        <v>50</v>
      </c>
      <c r="B64">
        <v>300</v>
      </c>
      <c r="C64">
        <v>0.124025</v>
      </c>
    </row>
    <row r="65" spans="1:3" x14ac:dyDescent="0.25">
      <c r="A65">
        <v>50</v>
      </c>
      <c r="B65">
        <v>300</v>
      </c>
      <c r="C65">
        <v>0.124102</v>
      </c>
    </row>
    <row r="66" spans="1:3" x14ac:dyDescent="0.25">
      <c r="A66">
        <v>50</v>
      </c>
      <c r="B66">
        <v>300</v>
      </c>
      <c r="C66">
        <v>0.12389799999999999</v>
      </c>
    </row>
    <row r="67" spans="1:3" x14ac:dyDescent="0.25">
      <c r="A67">
        <v>50</v>
      </c>
      <c r="B67">
        <v>300</v>
      </c>
      <c r="C67">
        <v>0.12556500000000001</v>
      </c>
    </row>
    <row r="68" spans="1:3" x14ac:dyDescent="0.25">
      <c r="A68">
        <v>50</v>
      </c>
      <c r="B68">
        <v>300</v>
      </c>
      <c r="C68">
        <v>0.123685</v>
      </c>
    </row>
    <row r="69" spans="1:3" x14ac:dyDescent="0.25">
      <c r="A69">
        <v>50</v>
      </c>
      <c r="B69">
        <v>300</v>
      </c>
      <c r="C69">
        <v>0.12577099999999999</v>
      </c>
    </row>
    <row r="70" spans="1:3" x14ac:dyDescent="0.25">
      <c r="A70">
        <v>50</v>
      </c>
      <c r="B70">
        <v>300</v>
      </c>
      <c r="C70">
        <v>0.12449</v>
      </c>
    </row>
    <row r="71" spans="1:3" x14ac:dyDescent="0.25">
      <c r="A71">
        <v>50</v>
      </c>
      <c r="B71">
        <v>300</v>
      </c>
      <c r="C71">
        <v>0.12428400000000001</v>
      </c>
    </row>
    <row r="72" spans="1:3" x14ac:dyDescent="0.25">
      <c r="A72">
        <v>50</v>
      </c>
      <c r="B72">
        <v>300</v>
      </c>
      <c r="C72">
        <v>0.12404800000000001</v>
      </c>
    </row>
    <row r="73" spans="1:3" x14ac:dyDescent="0.25">
      <c r="A73">
        <v>50</v>
      </c>
      <c r="B73">
        <v>300</v>
      </c>
      <c r="C73">
        <v>0.123906</v>
      </c>
    </row>
    <row r="74" spans="1:3" x14ac:dyDescent="0.25">
      <c r="A74">
        <v>50</v>
      </c>
      <c r="B74">
        <v>300</v>
      </c>
      <c r="C74">
        <v>0.12528700000000001</v>
      </c>
    </row>
    <row r="75" spans="1:3" x14ac:dyDescent="0.25">
      <c r="A75">
        <v>50</v>
      </c>
      <c r="B75">
        <v>300</v>
      </c>
      <c r="C75">
        <v>0.12431200000000001</v>
      </c>
    </row>
    <row r="76" spans="1:3" x14ac:dyDescent="0.25">
      <c r="A76">
        <v>50</v>
      </c>
      <c r="B76">
        <v>300</v>
      </c>
      <c r="C76">
        <v>0.124655</v>
      </c>
    </row>
    <row r="77" spans="1:3" x14ac:dyDescent="0.25">
      <c r="A77">
        <v>50</v>
      </c>
      <c r="B77">
        <v>300</v>
      </c>
      <c r="C77">
        <v>0.12474499999999999</v>
      </c>
    </row>
    <row r="78" spans="1:3" x14ac:dyDescent="0.25">
      <c r="A78">
        <v>50</v>
      </c>
      <c r="B78">
        <v>300</v>
      </c>
      <c r="C78">
        <v>0.123823</v>
      </c>
    </row>
    <row r="79" spans="1:3" x14ac:dyDescent="0.25">
      <c r="A79">
        <v>50</v>
      </c>
      <c r="B79">
        <v>300</v>
      </c>
      <c r="C79">
        <v>0.12461999999999999</v>
      </c>
    </row>
    <row r="80" spans="1:3" x14ac:dyDescent="0.25">
      <c r="A80">
        <v>50</v>
      </c>
      <c r="B80">
        <v>300</v>
      </c>
      <c r="C80">
        <v>0.124262</v>
      </c>
    </row>
    <row r="81" spans="1:3" x14ac:dyDescent="0.25">
      <c r="A81">
        <v>50</v>
      </c>
      <c r="B81">
        <v>300</v>
      </c>
      <c r="C81">
        <v>0.124192</v>
      </c>
    </row>
    <row r="82" spans="1:3" x14ac:dyDescent="0.25">
      <c r="A82">
        <v>50</v>
      </c>
      <c r="B82">
        <v>300</v>
      </c>
      <c r="C82">
        <v>0.12518599999999999</v>
      </c>
    </row>
    <row r="83" spans="1:3" x14ac:dyDescent="0.25">
      <c r="A83">
        <v>50</v>
      </c>
      <c r="B83">
        <v>300</v>
      </c>
      <c r="C83">
        <v>0.124075</v>
      </c>
    </row>
    <row r="84" spans="1:3" x14ac:dyDescent="0.25">
      <c r="A84">
        <v>50</v>
      </c>
      <c r="B84">
        <v>300</v>
      </c>
      <c r="C84">
        <v>0.12307800000000001</v>
      </c>
    </row>
    <row r="85" spans="1:3" x14ac:dyDescent="0.25">
      <c r="A85">
        <v>50</v>
      </c>
      <c r="B85">
        <v>300</v>
      </c>
      <c r="C85">
        <v>0.122115</v>
      </c>
    </row>
    <row r="86" spans="1:3" x14ac:dyDescent="0.25">
      <c r="A86">
        <v>50</v>
      </c>
      <c r="B86">
        <v>300</v>
      </c>
      <c r="C86">
        <v>0.123103</v>
      </c>
    </row>
    <row r="87" spans="1:3" x14ac:dyDescent="0.25">
      <c r="A87">
        <v>50</v>
      </c>
      <c r="B87">
        <v>300</v>
      </c>
      <c r="C87">
        <v>0.127696</v>
      </c>
    </row>
    <row r="88" spans="1:3" x14ac:dyDescent="0.25">
      <c r="A88">
        <v>50</v>
      </c>
      <c r="B88">
        <v>300</v>
      </c>
      <c r="C88">
        <v>0.123006</v>
      </c>
    </row>
    <row r="89" spans="1:3" x14ac:dyDescent="0.25">
      <c r="A89">
        <v>50</v>
      </c>
      <c r="B89">
        <v>300</v>
      </c>
      <c r="C89">
        <v>0.123944</v>
      </c>
    </row>
    <row r="90" spans="1:3" x14ac:dyDescent="0.25">
      <c r="A90">
        <v>50</v>
      </c>
      <c r="B90">
        <v>300</v>
      </c>
      <c r="C90">
        <v>0.12520000000000001</v>
      </c>
    </row>
    <row r="91" spans="1:3" x14ac:dyDescent="0.25">
      <c r="A91">
        <v>50</v>
      </c>
      <c r="B91">
        <v>300</v>
      </c>
      <c r="C91">
        <v>0.123714</v>
      </c>
    </row>
    <row r="92" spans="1:3" x14ac:dyDescent="0.25">
      <c r="A92">
        <v>50</v>
      </c>
      <c r="B92">
        <v>400</v>
      </c>
      <c r="C92">
        <v>0.16622700000000001</v>
      </c>
    </row>
    <row r="93" spans="1:3" x14ac:dyDescent="0.25">
      <c r="A93">
        <v>50</v>
      </c>
      <c r="B93">
        <v>400</v>
      </c>
      <c r="C93">
        <v>0.164635</v>
      </c>
    </row>
    <row r="94" spans="1:3" x14ac:dyDescent="0.25">
      <c r="A94">
        <v>50</v>
      </c>
      <c r="B94">
        <v>400</v>
      </c>
      <c r="C94">
        <v>0.163296</v>
      </c>
    </row>
    <row r="95" spans="1:3" x14ac:dyDescent="0.25">
      <c r="A95">
        <v>50</v>
      </c>
      <c r="B95">
        <v>400</v>
      </c>
      <c r="C95">
        <v>0.16406599999999999</v>
      </c>
    </row>
    <row r="96" spans="1:3" x14ac:dyDescent="0.25">
      <c r="A96">
        <v>50</v>
      </c>
      <c r="B96">
        <v>400</v>
      </c>
      <c r="C96">
        <v>0.16261200000000001</v>
      </c>
    </row>
    <row r="97" spans="1:3" x14ac:dyDescent="0.25">
      <c r="A97">
        <v>50</v>
      </c>
      <c r="B97">
        <v>400</v>
      </c>
      <c r="C97">
        <v>0.16203100000000001</v>
      </c>
    </row>
    <row r="98" spans="1:3" x14ac:dyDescent="0.25">
      <c r="A98">
        <v>50</v>
      </c>
      <c r="B98">
        <v>400</v>
      </c>
      <c r="C98">
        <v>0.16133400000000001</v>
      </c>
    </row>
    <row r="99" spans="1:3" x14ac:dyDescent="0.25">
      <c r="A99">
        <v>50</v>
      </c>
      <c r="B99">
        <v>400</v>
      </c>
      <c r="C99">
        <v>0.16499800000000001</v>
      </c>
    </row>
    <row r="100" spans="1:3" x14ac:dyDescent="0.25">
      <c r="A100">
        <v>50</v>
      </c>
      <c r="B100">
        <v>400</v>
      </c>
      <c r="C100">
        <v>0.16584099999999999</v>
      </c>
    </row>
    <row r="101" spans="1:3" x14ac:dyDescent="0.25">
      <c r="A101">
        <v>50</v>
      </c>
      <c r="B101">
        <v>400</v>
      </c>
      <c r="C101">
        <v>0.16526399999999999</v>
      </c>
    </row>
    <row r="102" spans="1:3" x14ac:dyDescent="0.25">
      <c r="A102">
        <v>50</v>
      </c>
      <c r="B102">
        <v>400</v>
      </c>
      <c r="C102">
        <v>0.165745</v>
      </c>
    </row>
    <row r="103" spans="1:3" x14ac:dyDescent="0.25">
      <c r="A103">
        <v>50</v>
      </c>
      <c r="B103">
        <v>400</v>
      </c>
      <c r="C103">
        <v>0.15937200000000001</v>
      </c>
    </row>
    <row r="104" spans="1:3" x14ac:dyDescent="0.25">
      <c r="A104">
        <v>50</v>
      </c>
      <c r="B104">
        <v>400</v>
      </c>
      <c r="C104">
        <v>0.16635</v>
      </c>
    </row>
    <row r="105" spans="1:3" x14ac:dyDescent="0.25">
      <c r="A105">
        <v>50</v>
      </c>
      <c r="B105">
        <v>400</v>
      </c>
      <c r="C105">
        <v>0.166576</v>
      </c>
    </row>
    <row r="106" spans="1:3" x14ac:dyDescent="0.25">
      <c r="A106">
        <v>50</v>
      </c>
      <c r="B106">
        <v>400</v>
      </c>
      <c r="C106">
        <v>0.16749600000000001</v>
      </c>
    </row>
    <row r="107" spans="1:3" x14ac:dyDescent="0.25">
      <c r="A107">
        <v>50</v>
      </c>
      <c r="B107">
        <v>400</v>
      </c>
      <c r="C107">
        <v>0.165268</v>
      </c>
    </row>
    <row r="108" spans="1:3" x14ac:dyDescent="0.25">
      <c r="A108">
        <v>50</v>
      </c>
      <c r="B108">
        <v>400</v>
      </c>
      <c r="C108">
        <v>0.168216</v>
      </c>
    </row>
    <row r="109" spans="1:3" x14ac:dyDescent="0.25">
      <c r="A109">
        <v>50</v>
      </c>
      <c r="B109">
        <v>400</v>
      </c>
      <c r="C109">
        <v>0.163912</v>
      </c>
    </row>
    <row r="110" spans="1:3" x14ac:dyDescent="0.25">
      <c r="A110">
        <v>50</v>
      </c>
      <c r="B110">
        <v>400</v>
      </c>
      <c r="C110">
        <v>0.16364899999999999</v>
      </c>
    </row>
    <row r="111" spans="1:3" x14ac:dyDescent="0.25">
      <c r="A111">
        <v>50</v>
      </c>
      <c r="B111">
        <v>400</v>
      </c>
      <c r="C111">
        <v>0.16373199999999999</v>
      </c>
    </row>
    <row r="112" spans="1:3" x14ac:dyDescent="0.25">
      <c r="A112">
        <v>50</v>
      </c>
      <c r="B112">
        <v>400</v>
      </c>
      <c r="C112">
        <v>0.16616800000000001</v>
      </c>
    </row>
    <row r="113" spans="1:3" x14ac:dyDescent="0.25">
      <c r="A113">
        <v>50</v>
      </c>
      <c r="B113">
        <v>400</v>
      </c>
      <c r="C113">
        <v>0.164516</v>
      </c>
    </row>
    <row r="114" spans="1:3" x14ac:dyDescent="0.25">
      <c r="A114">
        <v>50</v>
      </c>
      <c r="B114">
        <v>400</v>
      </c>
      <c r="C114">
        <v>0.16719500000000001</v>
      </c>
    </row>
    <row r="115" spans="1:3" x14ac:dyDescent="0.25">
      <c r="A115">
        <v>50</v>
      </c>
      <c r="B115">
        <v>400</v>
      </c>
      <c r="C115">
        <v>0.16521</v>
      </c>
    </row>
    <row r="116" spans="1:3" x14ac:dyDescent="0.25">
      <c r="A116">
        <v>50</v>
      </c>
      <c r="B116">
        <v>400</v>
      </c>
      <c r="C116">
        <v>0.16562299999999999</v>
      </c>
    </row>
    <row r="117" spans="1:3" x14ac:dyDescent="0.25">
      <c r="A117">
        <v>50</v>
      </c>
      <c r="B117">
        <v>400</v>
      </c>
      <c r="C117">
        <v>0.16694000000000001</v>
      </c>
    </row>
    <row r="118" spans="1:3" x14ac:dyDescent="0.25">
      <c r="A118">
        <v>50</v>
      </c>
      <c r="B118">
        <v>400</v>
      </c>
      <c r="C118">
        <v>0.16589999999999999</v>
      </c>
    </row>
    <row r="119" spans="1:3" x14ac:dyDescent="0.25">
      <c r="A119">
        <v>50</v>
      </c>
      <c r="B119">
        <v>400</v>
      </c>
      <c r="C119">
        <v>0.166106</v>
      </c>
    </row>
    <row r="120" spans="1:3" x14ac:dyDescent="0.25">
      <c r="A120">
        <v>50</v>
      </c>
      <c r="B120">
        <v>400</v>
      </c>
      <c r="C120">
        <v>0.16572100000000001</v>
      </c>
    </row>
    <row r="121" spans="1:3" x14ac:dyDescent="0.25">
      <c r="A121">
        <v>50</v>
      </c>
      <c r="B121">
        <v>400</v>
      </c>
      <c r="C121">
        <v>0.163136</v>
      </c>
    </row>
    <row r="122" spans="1:3" x14ac:dyDescent="0.25">
      <c r="A122">
        <v>50</v>
      </c>
      <c r="B122">
        <v>500</v>
      </c>
      <c r="C122">
        <v>0.20511799999999999</v>
      </c>
    </row>
    <row r="123" spans="1:3" x14ac:dyDescent="0.25">
      <c r="A123">
        <v>50</v>
      </c>
      <c r="B123">
        <v>500</v>
      </c>
      <c r="C123">
        <v>0.20743600000000001</v>
      </c>
    </row>
    <row r="124" spans="1:3" x14ac:dyDescent="0.25">
      <c r="A124">
        <v>50</v>
      </c>
      <c r="B124">
        <v>500</v>
      </c>
      <c r="C124">
        <v>0.20633000000000001</v>
      </c>
    </row>
    <row r="125" spans="1:3" x14ac:dyDescent="0.25">
      <c r="A125">
        <v>50</v>
      </c>
      <c r="B125">
        <v>500</v>
      </c>
      <c r="C125">
        <v>0.20799100000000001</v>
      </c>
    </row>
    <row r="126" spans="1:3" x14ac:dyDescent="0.25">
      <c r="A126">
        <v>50</v>
      </c>
      <c r="B126">
        <v>500</v>
      </c>
      <c r="C126">
        <v>0.20680000000000001</v>
      </c>
    </row>
    <row r="127" spans="1:3" x14ac:dyDescent="0.25">
      <c r="A127">
        <v>50</v>
      </c>
      <c r="B127">
        <v>500</v>
      </c>
      <c r="C127">
        <v>0.20357800000000001</v>
      </c>
    </row>
    <row r="128" spans="1:3" x14ac:dyDescent="0.25">
      <c r="A128">
        <v>50</v>
      </c>
      <c r="B128">
        <v>500</v>
      </c>
      <c r="C128">
        <v>0.20793600000000001</v>
      </c>
    </row>
    <row r="129" spans="1:3" x14ac:dyDescent="0.25">
      <c r="A129">
        <v>50</v>
      </c>
      <c r="B129">
        <v>500</v>
      </c>
      <c r="C129">
        <v>0.205682</v>
      </c>
    </row>
    <row r="130" spans="1:3" x14ac:dyDescent="0.25">
      <c r="A130">
        <v>50</v>
      </c>
      <c r="B130">
        <v>500</v>
      </c>
      <c r="C130">
        <v>0.20872299999999999</v>
      </c>
    </row>
    <row r="131" spans="1:3" x14ac:dyDescent="0.25">
      <c r="A131">
        <v>50</v>
      </c>
      <c r="B131">
        <v>500</v>
      </c>
      <c r="C131">
        <v>0.208534</v>
      </c>
    </row>
    <row r="132" spans="1:3" x14ac:dyDescent="0.25">
      <c r="A132">
        <v>50</v>
      </c>
      <c r="B132">
        <v>500</v>
      </c>
      <c r="C132">
        <v>0.206204</v>
      </c>
    </row>
    <row r="133" spans="1:3" x14ac:dyDescent="0.25">
      <c r="A133">
        <v>50</v>
      </c>
      <c r="B133">
        <v>500</v>
      </c>
      <c r="C133">
        <v>0.20693600000000001</v>
      </c>
    </row>
    <row r="134" spans="1:3" x14ac:dyDescent="0.25">
      <c r="A134">
        <v>50</v>
      </c>
      <c r="B134">
        <v>500</v>
      </c>
      <c r="C134">
        <v>0.20802499999999999</v>
      </c>
    </row>
    <row r="135" spans="1:3" x14ac:dyDescent="0.25">
      <c r="A135">
        <v>50</v>
      </c>
      <c r="B135">
        <v>500</v>
      </c>
      <c r="C135">
        <v>0.206043</v>
      </c>
    </row>
    <row r="136" spans="1:3" x14ac:dyDescent="0.25">
      <c r="A136">
        <v>50</v>
      </c>
      <c r="B136">
        <v>500</v>
      </c>
      <c r="C136">
        <v>0.207508</v>
      </c>
    </row>
    <row r="137" spans="1:3" x14ac:dyDescent="0.25">
      <c r="A137">
        <v>50</v>
      </c>
      <c r="B137">
        <v>500</v>
      </c>
      <c r="C137">
        <v>0.20613500000000001</v>
      </c>
    </row>
    <row r="138" spans="1:3" x14ac:dyDescent="0.25">
      <c r="A138">
        <v>50</v>
      </c>
      <c r="B138">
        <v>500</v>
      </c>
      <c r="C138">
        <v>0.207589</v>
      </c>
    </row>
    <row r="139" spans="1:3" x14ac:dyDescent="0.25">
      <c r="A139">
        <v>50</v>
      </c>
      <c r="B139">
        <v>500</v>
      </c>
      <c r="C139">
        <v>0.20800399999999999</v>
      </c>
    </row>
    <row r="140" spans="1:3" x14ac:dyDescent="0.25">
      <c r="A140">
        <v>50</v>
      </c>
      <c r="B140">
        <v>500</v>
      </c>
      <c r="C140">
        <v>0.20652499999999999</v>
      </c>
    </row>
    <row r="141" spans="1:3" x14ac:dyDescent="0.25">
      <c r="A141">
        <v>50</v>
      </c>
      <c r="B141">
        <v>500</v>
      </c>
      <c r="C141">
        <v>0.20666599999999999</v>
      </c>
    </row>
    <row r="142" spans="1:3" x14ac:dyDescent="0.25">
      <c r="A142">
        <v>50</v>
      </c>
      <c r="B142">
        <v>500</v>
      </c>
      <c r="C142">
        <v>0.206789</v>
      </c>
    </row>
    <row r="143" spans="1:3" x14ac:dyDescent="0.25">
      <c r="A143">
        <v>50</v>
      </c>
      <c r="B143">
        <v>500</v>
      </c>
      <c r="C143">
        <v>0.20812700000000001</v>
      </c>
    </row>
    <row r="144" spans="1:3" x14ac:dyDescent="0.25">
      <c r="A144">
        <v>50</v>
      </c>
      <c r="B144">
        <v>500</v>
      </c>
      <c r="C144">
        <v>0.205926</v>
      </c>
    </row>
    <row r="145" spans="1:3" x14ac:dyDescent="0.25">
      <c r="A145">
        <v>50</v>
      </c>
      <c r="B145">
        <v>500</v>
      </c>
      <c r="C145">
        <v>0.20396800000000001</v>
      </c>
    </row>
    <row r="146" spans="1:3" x14ac:dyDescent="0.25">
      <c r="A146">
        <v>50</v>
      </c>
      <c r="B146">
        <v>500</v>
      </c>
      <c r="C146">
        <v>0.20432800000000001</v>
      </c>
    </row>
    <row r="147" spans="1:3" x14ac:dyDescent="0.25">
      <c r="A147">
        <v>50</v>
      </c>
      <c r="B147">
        <v>500</v>
      </c>
      <c r="C147">
        <v>0.20705299999999999</v>
      </c>
    </row>
    <row r="148" spans="1:3" x14ac:dyDescent="0.25">
      <c r="A148">
        <v>50</v>
      </c>
      <c r="B148">
        <v>500</v>
      </c>
      <c r="C148">
        <v>0.206175</v>
      </c>
    </row>
    <row r="149" spans="1:3" x14ac:dyDescent="0.25">
      <c r="A149">
        <v>50</v>
      </c>
      <c r="B149">
        <v>500</v>
      </c>
      <c r="C149">
        <v>0.206957</v>
      </c>
    </row>
    <row r="150" spans="1:3" x14ac:dyDescent="0.25">
      <c r="A150">
        <v>50</v>
      </c>
      <c r="B150">
        <v>500</v>
      </c>
      <c r="C150">
        <v>0.20565800000000001</v>
      </c>
    </row>
    <row r="151" spans="1:3" x14ac:dyDescent="0.25">
      <c r="A151">
        <v>50</v>
      </c>
      <c r="B151">
        <v>500</v>
      </c>
      <c r="C151">
        <v>0.20358100000000001</v>
      </c>
    </row>
    <row r="152" spans="1:3" x14ac:dyDescent="0.25">
      <c r="A152">
        <v>50</v>
      </c>
      <c r="B152">
        <v>600</v>
      </c>
      <c r="C152">
        <v>0.24909600000000001</v>
      </c>
    </row>
    <row r="153" spans="1:3" x14ac:dyDescent="0.25">
      <c r="A153">
        <v>50</v>
      </c>
      <c r="B153">
        <v>600</v>
      </c>
      <c r="C153">
        <v>0.24871699999999999</v>
      </c>
    </row>
    <row r="154" spans="1:3" x14ac:dyDescent="0.25">
      <c r="A154">
        <v>50</v>
      </c>
      <c r="B154">
        <v>600</v>
      </c>
      <c r="C154">
        <v>0.24595</v>
      </c>
    </row>
    <row r="155" spans="1:3" x14ac:dyDescent="0.25">
      <c r="A155">
        <v>50</v>
      </c>
      <c r="B155">
        <v>600</v>
      </c>
      <c r="C155">
        <v>0.24712999999999999</v>
      </c>
    </row>
    <row r="156" spans="1:3" x14ac:dyDescent="0.25">
      <c r="A156">
        <v>50</v>
      </c>
      <c r="B156">
        <v>600</v>
      </c>
      <c r="C156">
        <v>0.24912400000000001</v>
      </c>
    </row>
    <row r="157" spans="1:3" x14ac:dyDescent="0.25">
      <c r="A157">
        <v>50</v>
      </c>
      <c r="B157">
        <v>600</v>
      </c>
      <c r="C157">
        <v>0.24931700000000001</v>
      </c>
    </row>
    <row r="158" spans="1:3" x14ac:dyDescent="0.25">
      <c r="A158">
        <v>50</v>
      </c>
      <c r="B158">
        <v>600</v>
      </c>
      <c r="C158">
        <v>0.247666</v>
      </c>
    </row>
    <row r="159" spans="1:3" x14ac:dyDescent="0.25">
      <c r="A159">
        <v>50</v>
      </c>
      <c r="B159">
        <v>600</v>
      </c>
      <c r="C159">
        <v>0.24257600000000001</v>
      </c>
    </row>
    <row r="160" spans="1:3" x14ac:dyDescent="0.25">
      <c r="A160">
        <v>50</v>
      </c>
      <c r="B160">
        <v>600</v>
      </c>
      <c r="C160">
        <v>0.24709800000000001</v>
      </c>
    </row>
    <row r="161" spans="1:3" x14ac:dyDescent="0.25">
      <c r="A161">
        <v>50</v>
      </c>
      <c r="B161">
        <v>600</v>
      </c>
      <c r="C161">
        <v>0.24659200000000001</v>
      </c>
    </row>
    <row r="162" spans="1:3" x14ac:dyDescent="0.25">
      <c r="A162">
        <v>50</v>
      </c>
      <c r="B162">
        <v>600</v>
      </c>
      <c r="C162">
        <v>0.24715200000000001</v>
      </c>
    </row>
    <row r="163" spans="1:3" x14ac:dyDescent="0.25">
      <c r="A163">
        <v>50</v>
      </c>
      <c r="B163">
        <v>600</v>
      </c>
      <c r="C163">
        <v>0.24617600000000001</v>
      </c>
    </row>
    <row r="164" spans="1:3" x14ac:dyDescent="0.25">
      <c r="A164">
        <v>50</v>
      </c>
      <c r="B164">
        <v>600</v>
      </c>
      <c r="C164">
        <v>0.24537400000000001</v>
      </c>
    </row>
    <row r="165" spans="1:3" x14ac:dyDescent="0.25">
      <c r="A165">
        <v>50</v>
      </c>
      <c r="B165">
        <v>600</v>
      </c>
      <c r="C165">
        <v>0.249218</v>
      </c>
    </row>
    <row r="166" spans="1:3" x14ac:dyDescent="0.25">
      <c r="A166">
        <v>50</v>
      </c>
      <c r="B166">
        <v>600</v>
      </c>
      <c r="C166">
        <v>0.24663399999999999</v>
      </c>
    </row>
    <row r="167" spans="1:3" x14ac:dyDescent="0.25">
      <c r="A167">
        <v>50</v>
      </c>
      <c r="B167">
        <v>600</v>
      </c>
      <c r="C167">
        <v>0.248473</v>
      </c>
    </row>
    <row r="168" spans="1:3" x14ac:dyDescent="0.25">
      <c r="A168">
        <v>50</v>
      </c>
      <c r="B168">
        <v>600</v>
      </c>
      <c r="C168">
        <v>0.246058</v>
      </c>
    </row>
    <row r="169" spans="1:3" x14ac:dyDescent="0.25">
      <c r="A169">
        <v>50</v>
      </c>
      <c r="B169">
        <v>600</v>
      </c>
      <c r="C169">
        <v>0.24992700000000001</v>
      </c>
    </row>
    <row r="170" spans="1:3" x14ac:dyDescent="0.25">
      <c r="A170">
        <v>50</v>
      </c>
      <c r="B170">
        <v>600</v>
      </c>
      <c r="C170">
        <v>0.249255</v>
      </c>
    </row>
    <row r="171" spans="1:3" x14ac:dyDescent="0.25">
      <c r="A171">
        <v>50</v>
      </c>
      <c r="B171">
        <v>600</v>
      </c>
      <c r="C171">
        <v>0.24556500000000001</v>
      </c>
    </row>
    <row r="172" spans="1:3" x14ac:dyDescent="0.25">
      <c r="A172">
        <v>50</v>
      </c>
      <c r="B172">
        <v>600</v>
      </c>
      <c r="C172">
        <v>0.24782299999999999</v>
      </c>
    </row>
    <row r="173" spans="1:3" x14ac:dyDescent="0.25">
      <c r="A173">
        <v>50</v>
      </c>
      <c r="B173">
        <v>600</v>
      </c>
      <c r="C173">
        <v>0.249031</v>
      </c>
    </row>
    <row r="174" spans="1:3" x14ac:dyDescent="0.25">
      <c r="A174">
        <v>50</v>
      </c>
      <c r="B174">
        <v>600</v>
      </c>
      <c r="C174">
        <v>0.24753</v>
      </c>
    </row>
    <row r="175" spans="1:3" x14ac:dyDescent="0.25">
      <c r="A175">
        <v>50</v>
      </c>
      <c r="B175">
        <v>600</v>
      </c>
      <c r="C175">
        <v>0.246923</v>
      </c>
    </row>
    <row r="176" spans="1:3" x14ac:dyDescent="0.25">
      <c r="A176">
        <v>50</v>
      </c>
      <c r="B176">
        <v>600</v>
      </c>
      <c r="C176">
        <v>0.250056</v>
      </c>
    </row>
    <row r="177" spans="1:3" x14ac:dyDescent="0.25">
      <c r="A177">
        <v>50</v>
      </c>
      <c r="B177">
        <v>600</v>
      </c>
      <c r="C177">
        <v>0.25046499999999999</v>
      </c>
    </row>
    <row r="178" spans="1:3" x14ac:dyDescent="0.25">
      <c r="A178">
        <v>50</v>
      </c>
      <c r="B178">
        <v>600</v>
      </c>
      <c r="C178">
        <v>0.24618499999999999</v>
      </c>
    </row>
    <row r="179" spans="1:3" x14ac:dyDescent="0.25">
      <c r="A179">
        <v>50</v>
      </c>
      <c r="B179">
        <v>600</v>
      </c>
      <c r="C179">
        <v>0.24735799999999999</v>
      </c>
    </row>
    <row r="180" spans="1:3" x14ac:dyDescent="0.25">
      <c r="A180">
        <v>50</v>
      </c>
      <c r="B180">
        <v>600</v>
      </c>
      <c r="C180">
        <v>0.24480099999999999</v>
      </c>
    </row>
    <row r="181" spans="1:3" x14ac:dyDescent="0.25">
      <c r="A181">
        <v>50</v>
      </c>
      <c r="B181">
        <v>600</v>
      </c>
      <c r="C181">
        <v>0.247396</v>
      </c>
    </row>
    <row r="182" spans="1:3" x14ac:dyDescent="0.25">
      <c r="A182">
        <v>50</v>
      </c>
      <c r="B182">
        <v>700</v>
      </c>
      <c r="C182">
        <v>0.291935</v>
      </c>
    </row>
    <row r="183" spans="1:3" x14ac:dyDescent="0.25">
      <c r="A183">
        <v>50</v>
      </c>
      <c r="B183">
        <v>700</v>
      </c>
      <c r="C183">
        <v>0.28949200000000003</v>
      </c>
    </row>
    <row r="184" spans="1:3" x14ac:dyDescent="0.25">
      <c r="A184">
        <v>50</v>
      </c>
      <c r="B184">
        <v>700</v>
      </c>
      <c r="C184">
        <v>0.289219</v>
      </c>
    </row>
    <row r="185" spans="1:3" x14ac:dyDescent="0.25">
      <c r="A185">
        <v>50</v>
      </c>
      <c r="B185">
        <v>700</v>
      </c>
      <c r="C185">
        <v>0.28932400000000003</v>
      </c>
    </row>
    <row r="186" spans="1:3" x14ac:dyDescent="0.25">
      <c r="A186">
        <v>50</v>
      </c>
      <c r="B186">
        <v>700</v>
      </c>
      <c r="C186">
        <v>0.291271</v>
      </c>
    </row>
    <row r="187" spans="1:3" x14ac:dyDescent="0.25">
      <c r="A187">
        <v>50</v>
      </c>
      <c r="B187">
        <v>700</v>
      </c>
      <c r="C187">
        <v>0.28802800000000001</v>
      </c>
    </row>
    <row r="188" spans="1:3" x14ac:dyDescent="0.25">
      <c r="A188">
        <v>50</v>
      </c>
      <c r="B188">
        <v>700</v>
      </c>
      <c r="C188">
        <v>0.292516</v>
      </c>
    </row>
    <row r="189" spans="1:3" x14ac:dyDescent="0.25">
      <c r="A189">
        <v>50</v>
      </c>
      <c r="B189">
        <v>700</v>
      </c>
      <c r="C189">
        <v>0.29052899999999998</v>
      </c>
    </row>
    <row r="190" spans="1:3" x14ac:dyDescent="0.25">
      <c r="A190">
        <v>50</v>
      </c>
      <c r="B190">
        <v>700</v>
      </c>
      <c r="C190">
        <v>0.28623599999999999</v>
      </c>
    </row>
    <row r="191" spans="1:3" x14ac:dyDescent="0.25">
      <c r="A191">
        <v>50</v>
      </c>
      <c r="B191">
        <v>700</v>
      </c>
      <c r="C191">
        <v>0.28451599999999999</v>
      </c>
    </row>
    <row r="192" spans="1:3" x14ac:dyDescent="0.25">
      <c r="A192">
        <v>50</v>
      </c>
      <c r="B192">
        <v>700</v>
      </c>
      <c r="C192">
        <v>0.29106700000000002</v>
      </c>
    </row>
    <row r="193" spans="1:3" x14ac:dyDescent="0.25">
      <c r="A193">
        <v>50</v>
      </c>
      <c r="B193">
        <v>700</v>
      </c>
      <c r="C193">
        <v>0.29399700000000001</v>
      </c>
    </row>
    <row r="194" spans="1:3" x14ac:dyDescent="0.25">
      <c r="A194">
        <v>50</v>
      </c>
      <c r="B194">
        <v>700</v>
      </c>
      <c r="C194">
        <v>0.29655700000000002</v>
      </c>
    </row>
    <row r="195" spans="1:3" x14ac:dyDescent="0.25">
      <c r="A195">
        <v>50</v>
      </c>
      <c r="B195">
        <v>700</v>
      </c>
      <c r="C195">
        <v>0.28785699999999997</v>
      </c>
    </row>
    <row r="196" spans="1:3" x14ac:dyDescent="0.25">
      <c r="A196">
        <v>50</v>
      </c>
      <c r="B196">
        <v>700</v>
      </c>
      <c r="C196">
        <v>0.29121000000000002</v>
      </c>
    </row>
    <row r="197" spans="1:3" x14ac:dyDescent="0.25">
      <c r="A197">
        <v>50</v>
      </c>
      <c r="B197">
        <v>700</v>
      </c>
      <c r="C197">
        <v>0.29209299999999999</v>
      </c>
    </row>
    <row r="198" spans="1:3" x14ac:dyDescent="0.25">
      <c r="A198">
        <v>50</v>
      </c>
      <c r="B198">
        <v>700</v>
      </c>
      <c r="C198">
        <v>0.28844599999999998</v>
      </c>
    </row>
    <row r="199" spans="1:3" x14ac:dyDescent="0.25">
      <c r="A199">
        <v>50</v>
      </c>
      <c r="B199">
        <v>700</v>
      </c>
      <c r="C199">
        <v>0.286111</v>
      </c>
    </row>
    <row r="200" spans="1:3" x14ac:dyDescent="0.25">
      <c r="A200">
        <v>50</v>
      </c>
      <c r="B200">
        <v>700</v>
      </c>
      <c r="C200">
        <v>0.29009499999999999</v>
      </c>
    </row>
    <row r="201" spans="1:3" x14ac:dyDescent="0.25">
      <c r="A201">
        <v>50</v>
      </c>
      <c r="B201">
        <v>700</v>
      </c>
      <c r="C201">
        <v>0.28592899999999999</v>
      </c>
    </row>
    <row r="202" spans="1:3" x14ac:dyDescent="0.25">
      <c r="A202">
        <v>50</v>
      </c>
      <c r="B202">
        <v>700</v>
      </c>
      <c r="C202">
        <v>0.28598400000000002</v>
      </c>
    </row>
    <row r="203" spans="1:3" x14ac:dyDescent="0.25">
      <c r="A203">
        <v>50</v>
      </c>
      <c r="B203">
        <v>700</v>
      </c>
      <c r="C203">
        <v>0.28397099999999997</v>
      </c>
    </row>
    <row r="204" spans="1:3" x14ac:dyDescent="0.25">
      <c r="A204">
        <v>50</v>
      </c>
      <c r="B204">
        <v>700</v>
      </c>
      <c r="C204">
        <v>0.290213</v>
      </c>
    </row>
    <row r="205" spans="1:3" x14ac:dyDescent="0.25">
      <c r="A205">
        <v>50</v>
      </c>
      <c r="B205">
        <v>700</v>
      </c>
      <c r="C205">
        <v>0.290607</v>
      </c>
    </row>
    <row r="206" spans="1:3" x14ac:dyDescent="0.25">
      <c r="A206">
        <v>50</v>
      </c>
      <c r="B206">
        <v>700</v>
      </c>
      <c r="C206">
        <v>0.29142400000000002</v>
      </c>
    </row>
    <row r="207" spans="1:3" x14ac:dyDescent="0.25">
      <c r="A207">
        <v>50</v>
      </c>
      <c r="B207">
        <v>700</v>
      </c>
      <c r="C207">
        <v>0.293734</v>
      </c>
    </row>
    <row r="208" spans="1:3" x14ac:dyDescent="0.25">
      <c r="A208">
        <v>50</v>
      </c>
      <c r="B208">
        <v>700</v>
      </c>
      <c r="C208">
        <v>0.28795900000000002</v>
      </c>
    </row>
    <row r="209" spans="1:3" x14ac:dyDescent="0.25">
      <c r="A209">
        <v>50</v>
      </c>
      <c r="B209">
        <v>700</v>
      </c>
      <c r="C209">
        <v>0.28884500000000002</v>
      </c>
    </row>
    <row r="210" spans="1:3" x14ac:dyDescent="0.25">
      <c r="A210">
        <v>50</v>
      </c>
      <c r="B210">
        <v>700</v>
      </c>
      <c r="C210">
        <v>0.28711700000000001</v>
      </c>
    </row>
    <row r="211" spans="1:3" x14ac:dyDescent="0.25">
      <c r="A211">
        <v>50</v>
      </c>
      <c r="B211">
        <v>700</v>
      </c>
      <c r="C211">
        <v>0.28876200000000002</v>
      </c>
    </row>
    <row r="212" spans="1:3" x14ac:dyDescent="0.25">
      <c r="A212">
        <v>50</v>
      </c>
      <c r="B212">
        <v>800</v>
      </c>
      <c r="C212">
        <v>0.32830900000000002</v>
      </c>
    </row>
    <row r="213" spans="1:3" x14ac:dyDescent="0.25">
      <c r="A213">
        <v>50</v>
      </c>
      <c r="B213">
        <v>800</v>
      </c>
      <c r="C213">
        <v>0.32936100000000001</v>
      </c>
    </row>
    <row r="214" spans="1:3" x14ac:dyDescent="0.25">
      <c r="A214">
        <v>50</v>
      </c>
      <c r="B214">
        <v>800</v>
      </c>
      <c r="C214">
        <v>0.32247900000000002</v>
      </c>
    </row>
    <row r="215" spans="1:3" x14ac:dyDescent="0.25">
      <c r="A215">
        <v>50</v>
      </c>
      <c r="B215">
        <v>800</v>
      </c>
      <c r="C215">
        <v>0.33865099999999998</v>
      </c>
    </row>
    <row r="216" spans="1:3" x14ac:dyDescent="0.25">
      <c r="A216">
        <v>50</v>
      </c>
      <c r="B216">
        <v>800</v>
      </c>
      <c r="C216">
        <v>0.32723799999999997</v>
      </c>
    </row>
    <row r="217" spans="1:3" x14ac:dyDescent="0.25">
      <c r="A217">
        <v>50</v>
      </c>
      <c r="B217">
        <v>800</v>
      </c>
      <c r="C217">
        <v>0.33137</v>
      </c>
    </row>
    <row r="218" spans="1:3" x14ac:dyDescent="0.25">
      <c r="A218">
        <v>50</v>
      </c>
      <c r="B218">
        <v>800</v>
      </c>
      <c r="C218">
        <v>0.32974799999999999</v>
      </c>
    </row>
    <row r="219" spans="1:3" x14ac:dyDescent="0.25">
      <c r="A219">
        <v>50</v>
      </c>
      <c r="B219">
        <v>800</v>
      </c>
      <c r="C219">
        <v>0.32622899999999999</v>
      </c>
    </row>
    <row r="220" spans="1:3" x14ac:dyDescent="0.25">
      <c r="A220">
        <v>50</v>
      </c>
      <c r="B220">
        <v>800</v>
      </c>
      <c r="C220">
        <v>0.33336300000000002</v>
      </c>
    </row>
    <row r="221" spans="1:3" x14ac:dyDescent="0.25">
      <c r="A221">
        <v>50</v>
      </c>
      <c r="B221">
        <v>800</v>
      </c>
      <c r="C221">
        <v>0.32753300000000002</v>
      </c>
    </row>
    <row r="222" spans="1:3" x14ac:dyDescent="0.25">
      <c r="A222">
        <v>50</v>
      </c>
      <c r="B222">
        <v>800</v>
      </c>
      <c r="C222">
        <v>0.33795399999999998</v>
      </c>
    </row>
    <row r="223" spans="1:3" x14ac:dyDescent="0.25">
      <c r="A223">
        <v>50</v>
      </c>
      <c r="B223">
        <v>800</v>
      </c>
      <c r="C223">
        <v>0.33138800000000002</v>
      </c>
    </row>
    <row r="224" spans="1:3" x14ac:dyDescent="0.25">
      <c r="A224">
        <v>50</v>
      </c>
      <c r="B224">
        <v>800</v>
      </c>
      <c r="C224">
        <v>0.34071299999999999</v>
      </c>
    </row>
    <row r="225" spans="1:3" x14ac:dyDescent="0.25">
      <c r="A225">
        <v>50</v>
      </c>
      <c r="B225">
        <v>800</v>
      </c>
      <c r="C225">
        <v>0.330764</v>
      </c>
    </row>
    <row r="226" spans="1:3" x14ac:dyDescent="0.25">
      <c r="A226">
        <v>50</v>
      </c>
      <c r="B226">
        <v>800</v>
      </c>
      <c r="C226">
        <v>0.330175</v>
      </c>
    </row>
    <row r="227" spans="1:3" x14ac:dyDescent="0.25">
      <c r="A227">
        <v>50</v>
      </c>
      <c r="B227">
        <v>800</v>
      </c>
      <c r="C227">
        <v>0.336258</v>
      </c>
    </row>
    <row r="228" spans="1:3" x14ac:dyDescent="0.25">
      <c r="A228">
        <v>50</v>
      </c>
      <c r="B228">
        <v>800</v>
      </c>
      <c r="C228">
        <v>0.32782800000000001</v>
      </c>
    </row>
    <row r="229" spans="1:3" x14ac:dyDescent="0.25">
      <c r="A229">
        <v>50</v>
      </c>
      <c r="B229">
        <v>800</v>
      </c>
      <c r="C229">
        <v>0.33344400000000002</v>
      </c>
    </row>
    <row r="230" spans="1:3" x14ac:dyDescent="0.25">
      <c r="A230">
        <v>50</v>
      </c>
      <c r="B230">
        <v>800</v>
      </c>
      <c r="C230">
        <v>0.32990000000000003</v>
      </c>
    </row>
    <row r="231" spans="1:3" x14ac:dyDescent="0.25">
      <c r="A231">
        <v>50</v>
      </c>
      <c r="B231">
        <v>800</v>
      </c>
      <c r="C231">
        <v>0.33056999999999997</v>
      </c>
    </row>
    <row r="232" spans="1:3" x14ac:dyDescent="0.25">
      <c r="A232">
        <v>50</v>
      </c>
      <c r="B232">
        <v>800</v>
      </c>
      <c r="C232">
        <v>0.33062900000000001</v>
      </c>
    </row>
    <row r="233" spans="1:3" x14ac:dyDescent="0.25">
      <c r="A233">
        <v>50</v>
      </c>
      <c r="B233">
        <v>800</v>
      </c>
      <c r="C233">
        <v>0.334928</v>
      </c>
    </row>
    <row r="234" spans="1:3" x14ac:dyDescent="0.25">
      <c r="A234">
        <v>50</v>
      </c>
      <c r="B234">
        <v>800</v>
      </c>
      <c r="C234">
        <v>0.33100099999999999</v>
      </c>
    </row>
    <row r="235" spans="1:3" x14ac:dyDescent="0.25">
      <c r="A235">
        <v>50</v>
      </c>
      <c r="B235">
        <v>800</v>
      </c>
      <c r="C235">
        <v>0.32989000000000002</v>
      </c>
    </row>
    <row r="236" spans="1:3" x14ac:dyDescent="0.25">
      <c r="A236">
        <v>50</v>
      </c>
      <c r="B236">
        <v>800</v>
      </c>
      <c r="C236">
        <v>0.32860299999999998</v>
      </c>
    </row>
    <row r="237" spans="1:3" x14ac:dyDescent="0.25">
      <c r="A237">
        <v>50</v>
      </c>
      <c r="B237">
        <v>800</v>
      </c>
      <c r="C237">
        <v>0.32953399999999999</v>
      </c>
    </row>
    <row r="238" spans="1:3" x14ac:dyDescent="0.25">
      <c r="A238">
        <v>50</v>
      </c>
      <c r="B238">
        <v>800</v>
      </c>
      <c r="C238">
        <v>0.32896700000000001</v>
      </c>
    </row>
    <row r="239" spans="1:3" x14ac:dyDescent="0.25">
      <c r="A239">
        <v>50</v>
      </c>
      <c r="B239">
        <v>800</v>
      </c>
      <c r="C239">
        <v>0.32893899999999998</v>
      </c>
    </row>
    <row r="240" spans="1:3" x14ac:dyDescent="0.25">
      <c r="A240">
        <v>50</v>
      </c>
      <c r="B240">
        <v>800</v>
      </c>
      <c r="C240">
        <v>0.32493100000000003</v>
      </c>
    </row>
    <row r="241" spans="1:3" x14ac:dyDescent="0.25">
      <c r="A241">
        <v>50</v>
      </c>
      <c r="B241">
        <v>800</v>
      </c>
      <c r="C241">
        <v>0.33025199999999999</v>
      </c>
    </row>
    <row r="242" spans="1:3" x14ac:dyDescent="0.25">
      <c r="A242">
        <v>50</v>
      </c>
      <c r="B242">
        <v>900</v>
      </c>
      <c r="C242">
        <v>0.37435499999999999</v>
      </c>
    </row>
    <row r="243" spans="1:3" x14ac:dyDescent="0.25">
      <c r="A243">
        <v>50</v>
      </c>
      <c r="B243">
        <v>900</v>
      </c>
      <c r="C243">
        <v>0.37148399999999998</v>
      </c>
    </row>
    <row r="244" spans="1:3" x14ac:dyDescent="0.25">
      <c r="A244">
        <v>50</v>
      </c>
      <c r="B244">
        <v>900</v>
      </c>
      <c r="C244">
        <v>0.37249500000000002</v>
      </c>
    </row>
    <row r="245" spans="1:3" x14ac:dyDescent="0.25">
      <c r="A245">
        <v>50</v>
      </c>
      <c r="B245">
        <v>900</v>
      </c>
      <c r="C245">
        <v>0.37268600000000002</v>
      </c>
    </row>
    <row r="246" spans="1:3" x14ac:dyDescent="0.25">
      <c r="A246">
        <v>50</v>
      </c>
      <c r="B246">
        <v>900</v>
      </c>
      <c r="C246">
        <v>0.37223099999999998</v>
      </c>
    </row>
    <row r="247" spans="1:3" x14ac:dyDescent="0.25">
      <c r="A247">
        <v>50</v>
      </c>
      <c r="B247">
        <v>900</v>
      </c>
      <c r="C247">
        <v>0.36701099999999998</v>
      </c>
    </row>
    <row r="248" spans="1:3" x14ac:dyDescent="0.25">
      <c r="A248">
        <v>50</v>
      </c>
      <c r="B248">
        <v>900</v>
      </c>
      <c r="C248">
        <v>0.37372</v>
      </c>
    </row>
    <row r="249" spans="1:3" x14ac:dyDescent="0.25">
      <c r="A249">
        <v>50</v>
      </c>
      <c r="B249">
        <v>900</v>
      </c>
      <c r="C249">
        <v>0.37231900000000001</v>
      </c>
    </row>
    <row r="250" spans="1:3" x14ac:dyDescent="0.25">
      <c r="A250">
        <v>50</v>
      </c>
      <c r="B250">
        <v>900</v>
      </c>
      <c r="C250">
        <v>0.37487199999999998</v>
      </c>
    </row>
    <row r="251" spans="1:3" x14ac:dyDescent="0.25">
      <c r="A251">
        <v>50</v>
      </c>
      <c r="B251">
        <v>900</v>
      </c>
      <c r="C251">
        <v>0.37169799999999997</v>
      </c>
    </row>
    <row r="252" spans="1:3" x14ac:dyDescent="0.25">
      <c r="A252">
        <v>50</v>
      </c>
      <c r="B252">
        <v>900</v>
      </c>
      <c r="C252">
        <v>0.37229899999999999</v>
      </c>
    </row>
    <row r="253" spans="1:3" x14ac:dyDescent="0.25">
      <c r="A253">
        <v>50</v>
      </c>
      <c r="B253">
        <v>900</v>
      </c>
      <c r="C253">
        <v>0.37582900000000002</v>
      </c>
    </row>
    <row r="254" spans="1:3" x14ac:dyDescent="0.25">
      <c r="A254">
        <v>50</v>
      </c>
      <c r="B254">
        <v>900</v>
      </c>
      <c r="C254">
        <v>0.36868000000000001</v>
      </c>
    </row>
    <row r="255" spans="1:3" x14ac:dyDescent="0.25">
      <c r="A255">
        <v>50</v>
      </c>
      <c r="B255">
        <v>900</v>
      </c>
      <c r="C255">
        <v>0.375774</v>
      </c>
    </row>
    <row r="256" spans="1:3" x14ac:dyDescent="0.25">
      <c r="A256">
        <v>50</v>
      </c>
      <c r="B256">
        <v>900</v>
      </c>
      <c r="C256">
        <v>0.375834</v>
      </c>
    </row>
    <row r="257" spans="1:3" x14ac:dyDescent="0.25">
      <c r="A257">
        <v>50</v>
      </c>
      <c r="B257">
        <v>900</v>
      </c>
      <c r="C257">
        <v>0.36931999999999998</v>
      </c>
    </row>
    <row r="258" spans="1:3" x14ac:dyDescent="0.25">
      <c r="A258">
        <v>50</v>
      </c>
      <c r="B258">
        <v>900</v>
      </c>
      <c r="C258">
        <v>0.369759</v>
      </c>
    </row>
    <row r="259" spans="1:3" x14ac:dyDescent="0.25">
      <c r="A259">
        <v>50</v>
      </c>
      <c r="B259">
        <v>900</v>
      </c>
      <c r="C259">
        <v>0.371064</v>
      </c>
    </row>
    <row r="260" spans="1:3" x14ac:dyDescent="0.25">
      <c r="A260">
        <v>50</v>
      </c>
      <c r="B260">
        <v>900</v>
      </c>
      <c r="C260">
        <v>0.38169900000000001</v>
      </c>
    </row>
    <row r="261" spans="1:3" x14ac:dyDescent="0.25">
      <c r="A261">
        <v>50</v>
      </c>
      <c r="B261">
        <v>900</v>
      </c>
      <c r="C261">
        <v>0.37331999999999999</v>
      </c>
    </row>
    <row r="262" spans="1:3" x14ac:dyDescent="0.25">
      <c r="A262">
        <v>50</v>
      </c>
      <c r="B262">
        <v>900</v>
      </c>
      <c r="C262">
        <v>0.37487100000000001</v>
      </c>
    </row>
    <row r="263" spans="1:3" x14ac:dyDescent="0.25">
      <c r="A263">
        <v>50</v>
      </c>
      <c r="B263">
        <v>900</v>
      </c>
      <c r="C263">
        <v>0.37331999999999999</v>
      </c>
    </row>
    <row r="264" spans="1:3" x14ac:dyDescent="0.25">
      <c r="A264">
        <v>50</v>
      </c>
      <c r="B264">
        <v>900</v>
      </c>
      <c r="C264">
        <v>0.37434299999999998</v>
      </c>
    </row>
    <row r="265" spans="1:3" x14ac:dyDescent="0.25">
      <c r="A265">
        <v>50</v>
      </c>
      <c r="B265">
        <v>900</v>
      </c>
      <c r="C265">
        <v>0.371415</v>
      </c>
    </row>
    <row r="266" spans="1:3" x14ac:dyDescent="0.25">
      <c r="A266">
        <v>50</v>
      </c>
      <c r="B266">
        <v>900</v>
      </c>
      <c r="C266">
        <v>0.369367</v>
      </c>
    </row>
    <row r="267" spans="1:3" x14ac:dyDescent="0.25">
      <c r="A267">
        <v>50</v>
      </c>
      <c r="B267">
        <v>900</v>
      </c>
      <c r="C267">
        <v>0.37139899999999998</v>
      </c>
    </row>
    <row r="268" spans="1:3" x14ac:dyDescent="0.25">
      <c r="A268">
        <v>50</v>
      </c>
      <c r="B268">
        <v>900</v>
      </c>
      <c r="C268">
        <v>0.37069600000000003</v>
      </c>
    </row>
    <row r="269" spans="1:3" x14ac:dyDescent="0.25">
      <c r="A269">
        <v>50</v>
      </c>
      <c r="B269">
        <v>900</v>
      </c>
      <c r="C269">
        <v>0.37382100000000001</v>
      </c>
    </row>
    <row r="270" spans="1:3" x14ac:dyDescent="0.25">
      <c r="A270">
        <v>50</v>
      </c>
      <c r="B270">
        <v>900</v>
      </c>
      <c r="C270">
        <v>0.37525599999999998</v>
      </c>
    </row>
    <row r="271" spans="1:3" x14ac:dyDescent="0.25">
      <c r="A271">
        <v>50</v>
      </c>
      <c r="B271">
        <v>900</v>
      </c>
      <c r="C271">
        <v>0.37162499999999998</v>
      </c>
    </row>
    <row r="272" spans="1:3" x14ac:dyDescent="0.25">
      <c r="A272">
        <v>50</v>
      </c>
      <c r="B272">
        <v>1000</v>
      </c>
      <c r="C272">
        <v>0.41957</v>
      </c>
    </row>
    <row r="273" spans="1:3" x14ac:dyDescent="0.25">
      <c r="A273">
        <v>50</v>
      </c>
      <c r="B273">
        <v>1000</v>
      </c>
      <c r="C273">
        <v>0.412186</v>
      </c>
    </row>
    <row r="274" spans="1:3" x14ac:dyDescent="0.25">
      <c r="A274">
        <v>50</v>
      </c>
      <c r="B274">
        <v>1000</v>
      </c>
      <c r="C274">
        <v>0.41529199999999999</v>
      </c>
    </row>
    <row r="275" spans="1:3" x14ac:dyDescent="0.25">
      <c r="A275">
        <v>50</v>
      </c>
      <c r="B275">
        <v>1000</v>
      </c>
      <c r="C275">
        <v>0.41117300000000001</v>
      </c>
    </row>
    <row r="276" spans="1:3" x14ac:dyDescent="0.25">
      <c r="A276">
        <v>50</v>
      </c>
      <c r="B276">
        <v>1000</v>
      </c>
      <c r="C276">
        <v>0.41389999999999999</v>
      </c>
    </row>
    <row r="277" spans="1:3" x14ac:dyDescent="0.25">
      <c r="A277">
        <v>50</v>
      </c>
      <c r="B277">
        <v>1000</v>
      </c>
      <c r="C277">
        <v>0.41398099999999999</v>
      </c>
    </row>
    <row r="278" spans="1:3" x14ac:dyDescent="0.25">
      <c r="A278">
        <v>50</v>
      </c>
      <c r="B278">
        <v>1000</v>
      </c>
      <c r="C278">
        <v>0.415302</v>
      </c>
    </row>
    <row r="279" spans="1:3" x14ac:dyDescent="0.25">
      <c r="A279">
        <v>50</v>
      </c>
      <c r="B279">
        <v>1000</v>
      </c>
      <c r="C279">
        <v>0.41215600000000002</v>
      </c>
    </row>
    <row r="280" spans="1:3" x14ac:dyDescent="0.25">
      <c r="A280">
        <v>50</v>
      </c>
      <c r="B280">
        <v>1000</v>
      </c>
      <c r="C280">
        <v>0.41850500000000002</v>
      </c>
    </row>
    <row r="281" spans="1:3" x14ac:dyDescent="0.25">
      <c r="A281">
        <v>50</v>
      </c>
      <c r="B281">
        <v>1000</v>
      </c>
      <c r="C281">
        <v>0.411553</v>
      </c>
    </row>
    <row r="282" spans="1:3" x14ac:dyDescent="0.25">
      <c r="A282">
        <v>50</v>
      </c>
      <c r="B282">
        <v>1000</v>
      </c>
      <c r="C282">
        <v>0.41621399999999997</v>
      </c>
    </row>
    <row r="283" spans="1:3" x14ac:dyDescent="0.25">
      <c r="A283">
        <v>50</v>
      </c>
      <c r="B283">
        <v>1000</v>
      </c>
      <c r="C283">
        <v>0.41441299999999998</v>
      </c>
    </row>
    <row r="284" spans="1:3" x14ac:dyDescent="0.25">
      <c r="A284">
        <v>50</v>
      </c>
      <c r="B284">
        <v>1000</v>
      </c>
      <c r="C284">
        <v>0.41459299999999999</v>
      </c>
    </row>
    <row r="285" spans="1:3" x14ac:dyDescent="0.25">
      <c r="A285">
        <v>50</v>
      </c>
      <c r="B285">
        <v>1000</v>
      </c>
      <c r="C285">
        <v>0.41267799999999999</v>
      </c>
    </row>
    <row r="286" spans="1:3" x14ac:dyDescent="0.25">
      <c r="A286">
        <v>50</v>
      </c>
      <c r="B286">
        <v>1000</v>
      </c>
      <c r="C286">
        <v>0.41817100000000001</v>
      </c>
    </row>
    <row r="287" spans="1:3" x14ac:dyDescent="0.25">
      <c r="A287">
        <v>50</v>
      </c>
      <c r="B287">
        <v>1000</v>
      </c>
      <c r="C287">
        <v>0.414968</v>
      </c>
    </row>
    <row r="288" spans="1:3" x14ac:dyDescent="0.25">
      <c r="A288">
        <v>50</v>
      </c>
      <c r="B288">
        <v>1000</v>
      </c>
      <c r="C288">
        <v>0.41774299999999998</v>
      </c>
    </row>
    <row r="289" spans="1:3" x14ac:dyDescent="0.25">
      <c r="A289">
        <v>50</v>
      </c>
      <c r="B289">
        <v>1000</v>
      </c>
      <c r="C289">
        <v>0.41362500000000002</v>
      </c>
    </row>
    <row r="290" spans="1:3" x14ac:dyDescent="0.25">
      <c r="A290">
        <v>50</v>
      </c>
      <c r="B290">
        <v>1000</v>
      </c>
      <c r="C290">
        <v>0.41841899999999999</v>
      </c>
    </row>
    <row r="291" spans="1:3" x14ac:dyDescent="0.25">
      <c r="A291">
        <v>50</v>
      </c>
      <c r="B291">
        <v>1000</v>
      </c>
      <c r="C291">
        <v>0.41169</v>
      </c>
    </row>
    <row r="292" spans="1:3" x14ac:dyDescent="0.25">
      <c r="A292">
        <v>50</v>
      </c>
      <c r="B292">
        <v>1000</v>
      </c>
      <c r="C292">
        <v>0.41286200000000001</v>
      </c>
    </row>
    <row r="293" spans="1:3" x14ac:dyDescent="0.25">
      <c r="A293">
        <v>50</v>
      </c>
      <c r="B293">
        <v>1000</v>
      </c>
      <c r="C293">
        <v>0.409802</v>
      </c>
    </row>
    <row r="294" spans="1:3" x14ac:dyDescent="0.25">
      <c r="A294">
        <v>50</v>
      </c>
      <c r="B294">
        <v>1000</v>
      </c>
      <c r="C294">
        <v>0.41287200000000002</v>
      </c>
    </row>
    <row r="295" spans="1:3" x14ac:dyDescent="0.25">
      <c r="A295">
        <v>50</v>
      </c>
      <c r="B295">
        <v>1000</v>
      </c>
      <c r="C295">
        <v>0.414717</v>
      </c>
    </row>
    <row r="296" spans="1:3" x14ac:dyDescent="0.25">
      <c r="A296">
        <v>50</v>
      </c>
      <c r="B296">
        <v>1000</v>
      </c>
      <c r="C296">
        <v>0.41349900000000001</v>
      </c>
    </row>
    <row r="297" spans="1:3" x14ac:dyDescent="0.25">
      <c r="A297">
        <v>50</v>
      </c>
      <c r="B297">
        <v>1000</v>
      </c>
      <c r="C297">
        <v>0.41259299999999999</v>
      </c>
    </row>
    <row r="298" spans="1:3" x14ac:dyDescent="0.25">
      <c r="A298">
        <v>50</v>
      </c>
      <c r="B298">
        <v>1000</v>
      </c>
      <c r="C298">
        <v>0.41877999999999999</v>
      </c>
    </row>
    <row r="299" spans="1:3" x14ac:dyDescent="0.25">
      <c r="A299">
        <v>50</v>
      </c>
      <c r="B299">
        <v>1000</v>
      </c>
      <c r="C299">
        <v>0.41739599999999999</v>
      </c>
    </row>
    <row r="300" spans="1:3" x14ac:dyDescent="0.25">
      <c r="A300">
        <v>50</v>
      </c>
      <c r="B300">
        <v>1000</v>
      </c>
      <c r="C300">
        <v>0.41928700000000002</v>
      </c>
    </row>
    <row r="301" spans="1:3" x14ac:dyDescent="0.25">
      <c r="A301">
        <v>50</v>
      </c>
      <c r="B301">
        <v>1000</v>
      </c>
      <c r="C301">
        <v>0.40836699999999998</v>
      </c>
    </row>
    <row r="302" spans="1:3" x14ac:dyDescent="0.25">
      <c r="A302">
        <v>50</v>
      </c>
      <c r="B302">
        <v>2000</v>
      </c>
      <c r="C302">
        <v>0.83129500000000001</v>
      </c>
    </row>
    <row r="303" spans="1:3" x14ac:dyDescent="0.25">
      <c r="A303">
        <v>50</v>
      </c>
      <c r="B303">
        <v>2000</v>
      </c>
      <c r="C303">
        <v>0.81906400000000001</v>
      </c>
    </row>
    <row r="304" spans="1:3" x14ac:dyDescent="0.25">
      <c r="A304">
        <v>50</v>
      </c>
      <c r="B304">
        <v>2000</v>
      </c>
      <c r="C304">
        <v>0.82833999999999997</v>
      </c>
    </row>
    <row r="305" spans="1:3" x14ac:dyDescent="0.25">
      <c r="A305">
        <v>50</v>
      </c>
      <c r="B305">
        <v>2000</v>
      </c>
      <c r="C305">
        <v>0.82676799999999995</v>
      </c>
    </row>
    <row r="306" spans="1:3" x14ac:dyDescent="0.25">
      <c r="A306">
        <v>50</v>
      </c>
      <c r="B306">
        <v>2000</v>
      </c>
      <c r="C306">
        <v>0.82711999999999997</v>
      </c>
    </row>
    <row r="307" spans="1:3" x14ac:dyDescent="0.25">
      <c r="A307">
        <v>50</v>
      </c>
      <c r="B307">
        <v>2000</v>
      </c>
      <c r="C307">
        <v>0.82515799999999995</v>
      </c>
    </row>
    <row r="308" spans="1:3" x14ac:dyDescent="0.25">
      <c r="A308">
        <v>50</v>
      </c>
      <c r="B308">
        <v>2000</v>
      </c>
      <c r="C308">
        <v>0.82416800000000001</v>
      </c>
    </row>
    <row r="309" spans="1:3" x14ac:dyDescent="0.25">
      <c r="A309">
        <v>50</v>
      </c>
      <c r="B309">
        <v>2000</v>
      </c>
      <c r="C309">
        <v>0.82489299999999999</v>
      </c>
    </row>
    <row r="310" spans="1:3" x14ac:dyDescent="0.25">
      <c r="A310">
        <v>50</v>
      </c>
      <c r="B310">
        <v>2000</v>
      </c>
      <c r="C310">
        <v>0.82079199999999997</v>
      </c>
    </row>
    <row r="311" spans="1:3" x14ac:dyDescent="0.25">
      <c r="A311">
        <v>50</v>
      </c>
      <c r="B311">
        <v>2000</v>
      </c>
      <c r="C311">
        <v>0.82957099999999995</v>
      </c>
    </row>
    <row r="312" spans="1:3" x14ac:dyDescent="0.25">
      <c r="A312">
        <v>50</v>
      </c>
      <c r="B312">
        <v>2000</v>
      </c>
      <c r="C312">
        <v>0.82922899999999999</v>
      </c>
    </row>
    <row r="313" spans="1:3" x14ac:dyDescent="0.25">
      <c r="A313">
        <v>50</v>
      </c>
      <c r="B313">
        <v>2000</v>
      </c>
      <c r="C313">
        <v>0.82144600000000001</v>
      </c>
    </row>
    <row r="314" spans="1:3" x14ac:dyDescent="0.25">
      <c r="A314">
        <v>50</v>
      </c>
      <c r="B314">
        <v>2000</v>
      </c>
      <c r="C314">
        <v>0.82414699999999996</v>
      </c>
    </row>
    <row r="315" spans="1:3" x14ac:dyDescent="0.25">
      <c r="A315">
        <v>50</v>
      </c>
      <c r="B315">
        <v>2000</v>
      </c>
      <c r="C315">
        <v>0.82288799999999995</v>
      </c>
    </row>
    <row r="316" spans="1:3" x14ac:dyDescent="0.25">
      <c r="A316">
        <v>50</v>
      </c>
      <c r="B316">
        <v>2000</v>
      </c>
      <c r="C316">
        <v>0.82466600000000001</v>
      </c>
    </row>
    <row r="317" spans="1:3" x14ac:dyDescent="0.25">
      <c r="A317">
        <v>50</v>
      </c>
      <c r="B317">
        <v>2000</v>
      </c>
      <c r="C317">
        <v>0.82238699999999998</v>
      </c>
    </row>
    <row r="318" spans="1:3" x14ac:dyDescent="0.25">
      <c r="A318">
        <v>50</v>
      </c>
      <c r="B318">
        <v>2000</v>
      </c>
      <c r="C318">
        <v>0.82334300000000005</v>
      </c>
    </row>
    <row r="319" spans="1:3" x14ac:dyDescent="0.25">
      <c r="A319">
        <v>50</v>
      </c>
      <c r="B319">
        <v>2000</v>
      </c>
      <c r="C319">
        <v>0.82020199999999999</v>
      </c>
    </row>
    <row r="320" spans="1:3" x14ac:dyDescent="0.25">
      <c r="A320">
        <v>50</v>
      </c>
      <c r="B320">
        <v>2000</v>
      </c>
      <c r="C320">
        <v>0.83444099999999999</v>
      </c>
    </row>
    <row r="321" spans="1:3" x14ac:dyDescent="0.25">
      <c r="A321">
        <v>50</v>
      </c>
      <c r="B321">
        <v>2000</v>
      </c>
      <c r="C321">
        <v>0.82300799999999996</v>
      </c>
    </row>
    <row r="322" spans="1:3" x14ac:dyDescent="0.25">
      <c r="A322">
        <v>50</v>
      </c>
      <c r="B322">
        <v>2000</v>
      </c>
      <c r="C322">
        <v>0.826519</v>
      </c>
    </row>
    <row r="323" spans="1:3" x14ac:dyDescent="0.25">
      <c r="A323">
        <v>50</v>
      </c>
      <c r="B323">
        <v>2000</v>
      </c>
      <c r="C323">
        <v>0.83130099999999996</v>
      </c>
    </row>
    <row r="324" spans="1:3" x14ac:dyDescent="0.25">
      <c r="A324">
        <v>50</v>
      </c>
      <c r="B324">
        <v>2000</v>
      </c>
      <c r="C324">
        <v>0.81675299999999995</v>
      </c>
    </row>
    <row r="325" spans="1:3" x14ac:dyDescent="0.25">
      <c r="A325">
        <v>50</v>
      </c>
      <c r="B325">
        <v>2000</v>
      </c>
      <c r="C325">
        <v>0.823967</v>
      </c>
    </row>
    <row r="326" spans="1:3" x14ac:dyDescent="0.25">
      <c r="A326">
        <v>50</v>
      </c>
      <c r="B326">
        <v>2000</v>
      </c>
      <c r="C326">
        <v>0.832457</v>
      </c>
    </row>
    <row r="327" spans="1:3" x14ac:dyDescent="0.25">
      <c r="A327">
        <v>50</v>
      </c>
      <c r="B327">
        <v>2000</v>
      </c>
      <c r="C327">
        <v>0.82080399999999998</v>
      </c>
    </row>
    <row r="328" spans="1:3" x14ac:dyDescent="0.25">
      <c r="A328">
        <v>50</v>
      </c>
      <c r="B328">
        <v>2000</v>
      </c>
      <c r="C328">
        <v>0.82886599999999999</v>
      </c>
    </row>
    <row r="329" spans="1:3" x14ac:dyDescent="0.25">
      <c r="A329">
        <v>50</v>
      </c>
      <c r="B329">
        <v>2000</v>
      </c>
      <c r="C329">
        <v>0.81947599999999998</v>
      </c>
    </row>
    <row r="330" spans="1:3" x14ac:dyDescent="0.25">
      <c r="A330">
        <v>50</v>
      </c>
      <c r="B330">
        <v>2000</v>
      </c>
      <c r="C330">
        <v>0.82439899999999999</v>
      </c>
    </row>
    <row r="331" spans="1:3" x14ac:dyDescent="0.25">
      <c r="A331">
        <v>50</v>
      </c>
      <c r="B331">
        <v>2000</v>
      </c>
      <c r="C331">
        <v>0.82363299999999995</v>
      </c>
    </row>
    <row r="332" spans="1:3" x14ac:dyDescent="0.25">
      <c r="A332">
        <v>50</v>
      </c>
      <c r="B332">
        <v>3000</v>
      </c>
      <c r="C332">
        <v>1.238253</v>
      </c>
    </row>
    <row r="333" spans="1:3" x14ac:dyDescent="0.25">
      <c r="A333">
        <v>50</v>
      </c>
      <c r="B333">
        <v>3000</v>
      </c>
      <c r="C333">
        <v>1.2268159999999999</v>
      </c>
    </row>
    <row r="334" spans="1:3" x14ac:dyDescent="0.25">
      <c r="A334">
        <v>50</v>
      </c>
      <c r="B334">
        <v>3000</v>
      </c>
      <c r="C334">
        <v>1.230688</v>
      </c>
    </row>
    <row r="335" spans="1:3" x14ac:dyDescent="0.25">
      <c r="A335">
        <v>50</v>
      </c>
      <c r="B335">
        <v>3000</v>
      </c>
      <c r="C335">
        <v>1.250599</v>
      </c>
    </row>
    <row r="336" spans="1:3" x14ac:dyDescent="0.25">
      <c r="A336">
        <v>50</v>
      </c>
      <c r="B336">
        <v>3000</v>
      </c>
      <c r="C336">
        <v>1.234281</v>
      </c>
    </row>
    <row r="337" spans="1:3" x14ac:dyDescent="0.25">
      <c r="A337">
        <v>50</v>
      </c>
      <c r="B337">
        <v>3000</v>
      </c>
      <c r="C337">
        <v>1.2346839999999999</v>
      </c>
    </row>
    <row r="338" spans="1:3" x14ac:dyDescent="0.25">
      <c r="A338">
        <v>50</v>
      </c>
      <c r="B338">
        <v>3000</v>
      </c>
      <c r="C338">
        <v>1.2405999999999999</v>
      </c>
    </row>
    <row r="339" spans="1:3" x14ac:dyDescent="0.25">
      <c r="A339">
        <v>50</v>
      </c>
      <c r="B339">
        <v>3000</v>
      </c>
      <c r="C339">
        <v>1.2381629999999999</v>
      </c>
    </row>
    <row r="340" spans="1:3" x14ac:dyDescent="0.25">
      <c r="A340">
        <v>50</v>
      </c>
      <c r="B340">
        <v>3000</v>
      </c>
      <c r="C340">
        <v>1.23414</v>
      </c>
    </row>
    <row r="341" spans="1:3" x14ac:dyDescent="0.25">
      <c r="A341">
        <v>50</v>
      </c>
      <c r="B341">
        <v>3000</v>
      </c>
      <c r="C341">
        <v>1.232856</v>
      </c>
    </row>
    <row r="342" spans="1:3" x14ac:dyDescent="0.25">
      <c r="A342">
        <v>50</v>
      </c>
      <c r="B342">
        <v>3000</v>
      </c>
      <c r="C342">
        <v>1.2441949999999999</v>
      </c>
    </row>
    <row r="343" spans="1:3" x14ac:dyDescent="0.25">
      <c r="A343">
        <v>50</v>
      </c>
      <c r="B343">
        <v>3000</v>
      </c>
      <c r="C343">
        <v>1.231665</v>
      </c>
    </row>
    <row r="344" spans="1:3" x14ac:dyDescent="0.25">
      <c r="A344">
        <v>50</v>
      </c>
      <c r="B344">
        <v>3000</v>
      </c>
      <c r="C344">
        <v>1.2216590000000001</v>
      </c>
    </row>
    <row r="345" spans="1:3" x14ac:dyDescent="0.25">
      <c r="A345">
        <v>50</v>
      </c>
      <c r="B345">
        <v>3000</v>
      </c>
      <c r="C345">
        <v>1.2249909999999999</v>
      </c>
    </row>
    <row r="346" spans="1:3" x14ac:dyDescent="0.25">
      <c r="A346">
        <v>50</v>
      </c>
      <c r="B346">
        <v>3000</v>
      </c>
      <c r="C346">
        <v>1.2398009999999999</v>
      </c>
    </row>
    <row r="347" spans="1:3" x14ac:dyDescent="0.25">
      <c r="A347">
        <v>50</v>
      </c>
      <c r="B347">
        <v>3000</v>
      </c>
      <c r="C347">
        <v>1.238316</v>
      </c>
    </row>
    <row r="348" spans="1:3" x14ac:dyDescent="0.25">
      <c r="A348">
        <v>50</v>
      </c>
      <c r="B348">
        <v>3000</v>
      </c>
      <c r="C348">
        <v>1.2298789999999999</v>
      </c>
    </row>
    <row r="349" spans="1:3" x14ac:dyDescent="0.25">
      <c r="A349">
        <v>50</v>
      </c>
      <c r="B349">
        <v>3000</v>
      </c>
      <c r="C349">
        <v>1.229557</v>
      </c>
    </row>
    <row r="350" spans="1:3" x14ac:dyDescent="0.25">
      <c r="A350">
        <v>50</v>
      </c>
      <c r="B350">
        <v>3000</v>
      </c>
      <c r="C350">
        <v>1.2292209999999999</v>
      </c>
    </row>
    <row r="351" spans="1:3" x14ac:dyDescent="0.25">
      <c r="A351">
        <v>50</v>
      </c>
      <c r="B351">
        <v>3000</v>
      </c>
      <c r="C351">
        <v>1.235814</v>
      </c>
    </row>
    <row r="352" spans="1:3" x14ac:dyDescent="0.25">
      <c r="A352">
        <v>50</v>
      </c>
      <c r="B352">
        <v>3000</v>
      </c>
      <c r="C352">
        <v>1.2387619999999999</v>
      </c>
    </row>
    <row r="353" spans="1:3" x14ac:dyDescent="0.25">
      <c r="A353">
        <v>50</v>
      </c>
      <c r="B353">
        <v>3000</v>
      </c>
      <c r="C353">
        <v>1.2370410000000001</v>
      </c>
    </row>
    <row r="354" spans="1:3" x14ac:dyDescent="0.25">
      <c r="A354">
        <v>50</v>
      </c>
      <c r="B354">
        <v>3000</v>
      </c>
      <c r="C354">
        <v>1.2379690000000001</v>
      </c>
    </row>
    <row r="355" spans="1:3" x14ac:dyDescent="0.25">
      <c r="A355">
        <v>50</v>
      </c>
      <c r="B355">
        <v>3000</v>
      </c>
      <c r="C355">
        <v>1.2418130000000001</v>
      </c>
    </row>
    <row r="356" spans="1:3" x14ac:dyDescent="0.25">
      <c r="A356">
        <v>50</v>
      </c>
      <c r="B356">
        <v>3000</v>
      </c>
      <c r="C356">
        <v>1.2326269999999999</v>
      </c>
    </row>
    <row r="357" spans="1:3" x14ac:dyDescent="0.25">
      <c r="A357">
        <v>50</v>
      </c>
      <c r="B357">
        <v>3000</v>
      </c>
      <c r="C357">
        <v>1.2340450000000001</v>
      </c>
    </row>
    <row r="358" spans="1:3" x14ac:dyDescent="0.25">
      <c r="A358">
        <v>50</v>
      </c>
      <c r="B358">
        <v>3000</v>
      </c>
      <c r="C358">
        <v>1.2407250000000001</v>
      </c>
    </row>
    <row r="359" spans="1:3" x14ac:dyDescent="0.25">
      <c r="A359">
        <v>50</v>
      </c>
      <c r="B359">
        <v>3000</v>
      </c>
      <c r="C359">
        <v>1.229908</v>
      </c>
    </row>
    <row r="360" spans="1:3" x14ac:dyDescent="0.25">
      <c r="A360">
        <v>50</v>
      </c>
      <c r="B360">
        <v>3000</v>
      </c>
      <c r="C360">
        <v>1.2318499999999999</v>
      </c>
    </row>
    <row r="361" spans="1:3" x14ac:dyDescent="0.25">
      <c r="A361">
        <v>50</v>
      </c>
      <c r="B361">
        <v>3000</v>
      </c>
      <c r="C361">
        <v>1.232701</v>
      </c>
    </row>
    <row r="362" spans="1:3" x14ac:dyDescent="0.25">
      <c r="A362">
        <v>50</v>
      </c>
      <c r="B362">
        <v>4000</v>
      </c>
      <c r="C362">
        <v>1.6475379999999999</v>
      </c>
    </row>
    <row r="363" spans="1:3" x14ac:dyDescent="0.25">
      <c r="A363">
        <v>50</v>
      </c>
      <c r="B363">
        <v>4000</v>
      </c>
      <c r="C363">
        <v>1.659367</v>
      </c>
    </row>
    <row r="364" spans="1:3" x14ac:dyDescent="0.25">
      <c r="A364">
        <v>50</v>
      </c>
      <c r="B364">
        <v>4000</v>
      </c>
      <c r="C364">
        <v>1.6672560000000001</v>
      </c>
    </row>
    <row r="365" spans="1:3" x14ac:dyDescent="0.25">
      <c r="A365">
        <v>50</v>
      </c>
      <c r="B365">
        <v>4000</v>
      </c>
      <c r="C365">
        <v>1.6588590000000001</v>
      </c>
    </row>
    <row r="366" spans="1:3" x14ac:dyDescent="0.25">
      <c r="A366">
        <v>50</v>
      </c>
      <c r="B366">
        <v>4000</v>
      </c>
      <c r="C366">
        <v>1.650957</v>
      </c>
    </row>
    <row r="367" spans="1:3" x14ac:dyDescent="0.25">
      <c r="A367">
        <v>50</v>
      </c>
      <c r="B367">
        <v>4000</v>
      </c>
      <c r="C367">
        <v>1.6469830000000001</v>
      </c>
    </row>
    <row r="368" spans="1:3" x14ac:dyDescent="0.25">
      <c r="A368">
        <v>50</v>
      </c>
      <c r="B368">
        <v>4000</v>
      </c>
      <c r="C368">
        <v>1.6545179999999999</v>
      </c>
    </row>
    <row r="369" spans="1:3" x14ac:dyDescent="0.25">
      <c r="A369">
        <v>50</v>
      </c>
      <c r="B369">
        <v>4000</v>
      </c>
      <c r="C369">
        <v>1.6498219999999999</v>
      </c>
    </row>
    <row r="370" spans="1:3" x14ac:dyDescent="0.25">
      <c r="A370">
        <v>50</v>
      </c>
      <c r="B370">
        <v>4000</v>
      </c>
      <c r="C370">
        <v>1.6406559999999999</v>
      </c>
    </row>
    <row r="371" spans="1:3" x14ac:dyDescent="0.25">
      <c r="A371">
        <v>50</v>
      </c>
      <c r="B371">
        <v>4000</v>
      </c>
      <c r="C371">
        <v>1.6557390000000001</v>
      </c>
    </row>
    <row r="372" spans="1:3" x14ac:dyDescent="0.25">
      <c r="A372">
        <v>50</v>
      </c>
      <c r="B372">
        <v>4000</v>
      </c>
      <c r="C372">
        <v>1.654088</v>
      </c>
    </row>
    <row r="373" spans="1:3" x14ac:dyDescent="0.25">
      <c r="A373">
        <v>50</v>
      </c>
      <c r="B373">
        <v>4000</v>
      </c>
      <c r="C373">
        <v>1.63567</v>
      </c>
    </row>
    <row r="374" spans="1:3" x14ac:dyDescent="0.25">
      <c r="A374">
        <v>50</v>
      </c>
      <c r="B374">
        <v>4000</v>
      </c>
      <c r="C374">
        <v>1.6584570000000001</v>
      </c>
    </row>
    <row r="375" spans="1:3" x14ac:dyDescent="0.25">
      <c r="A375">
        <v>50</v>
      </c>
      <c r="B375">
        <v>4000</v>
      </c>
      <c r="C375">
        <v>1.6569419999999999</v>
      </c>
    </row>
    <row r="376" spans="1:3" x14ac:dyDescent="0.25">
      <c r="A376">
        <v>50</v>
      </c>
      <c r="B376">
        <v>4000</v>
      </c>
      <c r="C376">
        <v>1.65395</v>
      </c>
    </row>
    <row r="377" spans="1:3" x14ac:dyDescent="0.25">
      <c r="A377">
        <v>50</v>
      </c>
      <c r="B377">
        <v>4000</v>
      </c>
      <c r="C377">
        <v>1.652417</v>
      </c>
    </row>
    <row r="378" spans="1:3" x14ac:dyDescent="0.25">
      <c r="A378">
        <v>50</v>
      </c>
      <c r="B378">
        <v>4000</v>
      </c>
      <c r="C378">
        <v>1.6407750000000001</v>
      </c>
    </row>
    <row r="379" spans="1:3" x14ac:dyDescent="0.25">
      <c r="A379">
        <v>50</v>
      </c>
      <c r="B379">
        <v>4000</v>
      </c>
      <c r="C379">
        <v>1.663125</v>
      </c>
    </row>
    <row r="380" spans="1:3" x14ac:dyDescent="0.25">
      <c r="A380">
        <v>50</v>
      </c>
      <c r="B380">
        <v>4000</v>
      </c>
      <c r="C380">
        <v>1.651154</v>
      </c>
    </row>
    <row r="381" spans="1:3" x14ac:dyDescent="0.25">
      <c r="A381">
        <v>50</v>
      </c>
      <c r="B381">
        <v>4000</v>
      </c>
      <c r="C381">
        <v>1.655769</v>
      </c>
    </row>
    <row r="382" spans="1:3" x14ac:dyDescent="0.25">
      <c r="A382">
        <v>50</v>
      </c>
      <c r="B382">
        <v>4000</v>
      </c>
      <c r="C382">
        <v>1.6623619999999999</v>
      </c>
    </row>
    <row r="383" spans="1:3" x14ac:dyDescent="0.25">
      <c r="A383">
        <v>50</v>
      </c>
      <c r="B383">
        <v>4000</v>
      </c>
      <c r="C383">
        <v>1.6515249999999999</v>
      </c>
    </row>
    <row r="384" spans="1:3" x14ac:dyDescent="0.25">
      <c r="A384">
        <v>50</v>
      </c>
      <c r="B384">
        <v>4000</v>
      </c>
      <c r="C384">
        <v>1.6592800000000001</v>
      </c>
    </row>
    <row r="385" spans="1:3" x14ac:dyDescent="0.25">
      <c r="A385">
        <v>50</v>
      </c>
      <c r="B385">
        <v>4000</v>
      </c>
      <c r="C385">
        <v>1.6487320000000001</v>
      </c>
    </row>
    <row r="386" spans="1:3" x14ac:dyDescent="0.25">
      <c r="A386">
        <v>50</v>
      </c>
      <c r="B386">
        <v>4000</v>
      </c>
      <c r="C386">
        <v>1.670838</v>
      </c>
    </row>
    <row r="387" spans="1:3" x14ac:dyDescent="0.25">
      <c r="A387">
        <v>50</v>
      </c>
      <c r="B387">
        <v>4000</v>
      </c>
      <c r="C387">
        <v>1.661154</v>
      </c>
    </row>
    <row r="388" spans="1:3" x14ac:dyDescent="0.25">
      <c r="A388">
        <v>50</v>
      </c>
      <c r="B388">
        <v>4000</v>
      </c>
      <c r="C388">
        <v>1.6527149999999999</v>
      </c>
    </row>
    <row r="389" spans="1:3" x14ac:dyDescent="0.25">
      <c r="A389">
        <v>50</v>
      </c>
      <c r="B389">
        <v>4000</v>
      </c>
      <c r="C389">
        <v>1.6405130000000001</v>
      </c>
    </row>
    <row r="390" spans="1:3" x14ac:dyDescent="0.25">
      <c r="A390">
        <v>50</v>
      </c>
      <c r="B390">
        <v>4000</v>
      </c>
      <c r="C390">
        <v>1.646641</v>
      </c>
    </row>
    <row r="391" spans="1:3" x14ac:dyDescent="0.25">
      <c r="A391">
        <v>50</v>
      </c>
      <c r="B391">
        <v>4000</v>
      </c>
      <c r="C391">
        <v>1.6422369999999999</v>
      </c>
    </row>
    <row r="392" spans="1:3" x14ac:dyDescent="0.25">
      <c r="A392">
        <v>50</v>
      </c>
      <c r="B392">
        <v>5000</v>
      </c>
      <c r="C392">
        <v>2.0512890000000001</v>
      </c>
    </row>
    <row r="393" spans="1:3" x14ac:dyDescent="0.25">
      <c r="A393">
        <v>50</v>
      </c>
      <c r="B393">
        <v>5000</v>
      </c>
      <c r="C393">
        <v>2.0742980000000002</v>
      </c>
    </row>
    <row r="394" spans="1:3" x14ac:dyDescent="0.25">
      <c r="A394">
        <v>50</v>
      </c>
      <c r="B394">
        <v>5000</v>
      </c>
      <c r="C394">
        <v>2.0601470000000002</v>
      </c>
    </row>
    <row r="395" spans="1:3" x14ac:dyDescent="0.25">
      <c r="A395">
        <v>50</v>
      </c>
      <c r="B395">
        <v>5000</v>
      </c>
      <c r="C395">
        <v>2.0547580000000001</v>
      </c>
    </row>
    <row r="396" spans="1:3" x14ac:dyDescent="0.25">
      <c r="A396">
        <v>50</v>
      </c>
      <c r="B396">
        <v>5000</v>
      </c>
      <c r="C396">
        <v>2.0641690000000001</v>
      </c>
    </row>
    <row r="397" spans="1:3" x14ac:dyDescent="0.25">
      <c r="A397">
        <v>50</v>
      </c>
      <c r="B397">
        <v>5000</v>
      </c>
      <c r="C397">
        <v>2.0503770000000001</v>
      </c>
    </row>
    <row r="398" spans="1:3" x14ac:dyDescent="0.25">
      <c r="A398">
        <v>50</v>
      </c>
      <c r="B398">
        <v>5000</v>
      </c>
      <c r="C398">
        <v>2.0554899999999998</v>
      </c>
    </row>
    <row r="399" spans="1:3" x14ac:dyDescent="0.25">
      <c r="A399">
        <v>50</v>
      </c>
      <c r="B399">
        <v>5000</v>
      </c>
      <c r="C399">
        <v>2.0495890000000001</v>
      </c>
    </row>
    <row r="400" spans="1:3" x14ac:dyDescent="0.25">
      <c r="A400">
        <v>50</v>
      </c>
      <c r="B400">
        <v>5000</v>
      </c>
      <c r="C400">
        <v>2.046767</v>
      </c>
    </row>
    <row r="401" spans="1:3" x14ac:dyDescent="0.25">
      <c r="A401">
        <v>50</v>
      </c>
      <c r="B401">
        <v>5000</v>
      </c>
      <c r="C401">
        <v>2.0576979999999998</v>
      </c>
    </row>
    <row r="402" spans="1:3" x14ac:dyDescent="0.25">
      <c r="A402">
        <v>50</v>
      </c>
      <c r="B402">
        <v>5000</v>
      </c>
      <c r="C402">
        <v>2.0719509999999999</v>
      </c>
    </row>
    <row r="403" spans="1:3" x14ac:dyDescent="0.25">
      <c r="A403">
        <v>50</v>
      </c>
      <c r="B403">
        <v>5000</v>
      </c>
      <c r="C403">
        <v>2.0711590000000002</v>
      </c>
    </row>
    <row r="404" spans="1:3" x14ac:dyDescent="0.25">
      <c r="A404">
        <v>50</v>
      </c>
      <c r="B404">
        <v>5000</v>
      </c>
      <c r="C404">
        <v>2.0640869999999998</v>
      </c>
    </row>
    <row r="405" spans="1:3" x14ac:dyDescent="0.25">
      <c r="A405">
        <v>50</v>
      </c>
      <c r="B405">
        <v>5000</v>
      </c>
      <c r="C405">
        <v>2.0564230000000001</v>
      </c>
    </row>
    <row r="406" spans="1:3" x14ac:dyDescent="0.25">
      <c r="A406">
        <v>50</v>
      </c>
      <c r="B406">
        <v>5000</v>
      </c>
      <c r="C406">
        <v>2.0748709999999999</v>
      </c>
    </row>
    <row r="407" spans="1:3" x14ac:dyDescent="0.25">
      <c r="A407">
        <v>50</v>
      </c>
      <c r="B407">
        <v>5000</v>
      </c>
      <c r="C407">
        <v>2.06874</v>
      </c>
    </row>
    <row r="408" spans="1:3" x14ac:dyDescent="0.25">
      <c r="A408">
        <v>50</v>
      </c>
      <c r="B408">
        <v>5000</v>
      </c>
      <c r="C408">
        <v>2.0609709999999999</v>
      </c>
    </row>
    <row r="409" spans="1:3" x14ac:dyDescent="0.25">
      <c r="A409">
        <v>50</v>
      </c>
      <c r="B409">
        <v>5000</v>
      </c>
      <c r="C409">
        <v>2.0653950000000001</v>
      </c>
    </row>
    <row r="410" spans="1:3" x14ac:dyDescent="0.25">
      <c r="A410">
        <v>50</v>
      </c>
      <c r="B410">
        <v>5000</v>
      </c>
      <c r="C410">
        <v>2.0669270000000002</v>
      </c>
    </row>
    <row r="411" spans="1:3" x14ac:dyDescent="0.25">
      <c r="A411">
        <v>50</v>
      </c>
      <c r="B411">
        <v>5000</v>
      </c>
      <c r="C411">
        <v>2.0599530000000001</v>
      </c>
    </row>
    <row r="412" spans="1:3" x14ac:dyDescent="0.25">
      <c r="A412">
        <v>50</v>
      </c>
      <c r="B412">
        <v>5000</v>
      </c>
      <c r="C412">
        <v>2.0634749999999999</v>
      </c>
    </row>
    <row r="413" spans="1:3" x14ac:dyDescent="0.25">
      <c r="A413">
        <v>50</v>
      </c>
      <c r="B413">
        <v>5000</v>
      </c>
      <c r="C413">
        <v>2.0608819999999999</v>
      </c>
    </row>
    <row r="414" spans="1:3" x14ac:dyDescent="0.25">
      <c r="A414">
        <v>50</v>
      </c>
      <c r="B414">
        <v>5000</v>
      </c>
      <c r="C414">
        <v>2.058843</v>
      </c>
    </row>
    <row r="415" spans="1:3" x14ac:dyDescent="0.25">
      <c r="A415">
        <v>50</v>
      </c>
      <c r="B415">
        <v>5000</v>
      </c>
      <c r="C415">
        <v>2.0529950000000001</v>
      </c>
    </row>
    <row r="416" spans="1:3" x14ac:dyDescent="0.25">
      <c r="A416">
        <v>50</v>
      </c>
      <c r="B416">
        <v>5000</v>
      </c>
      <c r="C416">
        <v>2.051428</v>
      </c>
    </row>
    <row r="417" spans="1:3" x14ac:dyDescent="0.25">
      <c r="A417">
        <v>50</v>
      </c>
      <c r="B417">
        <v>5000</v>
      </c>
      <c r="C417">
        <v>2.0692620000000002</v>
      </c>
    </row>
    <row r="418" spans="1:3" x14ac:dyDescent="0.25">
      <c r="A418">
        <v>50</v>
      </c>
      <c r="B418">
        <v>5000</v>
      </c>
      <c r="C418">
        <v>2.0599690000000002</v>
      </c>
    </row>
    <row r="419" spans="1:3" x14ac:dyDescent="0.25">
      <c r="A419">
        <v>50</v>
      </c>
      <c r="B419">
        <v>5000</v>
      </c>
      <c r="C419">
        <v>2.046605</v>
      </c>
    </row>
    <row r="420" spans="1:3" x14ac:dyDescent="0.25">
      <c r="A420">
        <v>50</v>
      </c>
      <c r="B420">
        <v>5000</v>
      </c>
      <c r="C420">
        <v>2.0528940000000002</v>
      </c>
    </row>
    <row r="421" spans="1:3" x14ac:dyDescent="0.25">
      <c r="A421">
        <v>50</v>
      </c>
      <c r="B421">
        <v>5000</v>
      </c>
      <c r="C421">
        <v>2.0551740000000001</v>
      </c>
    </row>
    <row r="422" spans="1:3" x14ac:dyDescent="0.25">
      <c r="A422">
        <v>50</v>
      </c>
      <c r="B422">
        <v>6000</v>
      </c>
      <c r="C422">
        <v>2.4563869999999999</v>
      </c>
    </row>
    <row r="423" spans="1:3" x14ac:dyDescent="0.25">
      <c r="A423">
        <v>50</v>
      </c>
      <c r="B423">
        <v>6000</v>
      </c>
      <c r="C423">
        <v>2.4614669999999998</v>
      </c>
    </row>
    <row r="424" spans="1:3" x14ac:dyDescent="0.25">
      <c r="A424">
        <v>50</v>
      </c>
      <c r="B424">
        <v>6000</v>
      </c>
      <c r="C424">
        <v>2.4752329999999998</v>
      </c>
    </row>
    <row r="425" spans="1:3" x14ac:dyDescent="0.25">
      <c r="A425">
        <v>50</v>
      </c>
      <c r="B425">
        <v>6000</v>
      </c>
      <c r="C425">
        <v>2.4620169999999999</v>
      </c>
    </row>
    <row r="426" spans="1:3" x14ac:dyDescent="0.25">
      <c r="A426">
        <v>50</v>
      </c>
      <c r="B426">
        <v>6000</v>
      </c>
      <c r="C426">
        <v>2.469544</v>
      </c>
    </row>
    <row r="427" spans="1:3" x14ac:dyDescent="0.25">
      <c r="A427">
        <v>50</v>
      </c>
      <c r="B427">
        <v>6000</v>
      </c>
      <c r="C427">
        <v>2.4779260000000001</v>
      </c>
    </row>
    <row r="428" spans="1:3" x14ac:dyDescent="0.25">
      <c r="A428">
        <v>50</v>
      </c>
      <c r="B428">
        <v>6000</v>
      </c>
      <c r="C428">
        <v>2.4642659999999998</v>
      </c>
    </row>
    <row r="429" spans="1:3" x14ac:dyDescent="0.25">
      <c r="A429">
        <v>50</v>
      </c>
      <c r="B429">
        <v>6000</v>
      </c>
      <c r="C429">
        <v>2.4583930000000001</v>
      </c>
    </row>
    <row r="430" spans="1:3" x14ac:dyDescent="0.25">
      <c r="A430">
        <v>50</v>
      </c>
      <c r="B430">
        <v>6000</v>
      </c>
      <c r="C430">
        <v>2.4725709999999999</v>
      </c>
    </row>
    <row r="431" spans="1:3" x14ac:dyDescent="0.25">
      <c r="A431">
        <v>50</v>
      </c>
      <c r="B431">
        <v>6000</v>
      </c>
      <c r="C431">
        <v>2.4653239999999998</v>
      </c>
    </row>
    <row r="432" spans="1:3" x14ac:dyDescent="0.25">
      <c r="A432">
        <v>50</v>
      </c>
      <c r="B432">
        <v>6000</v>
      </c>
      <c r="C432">
        <v>2.4756990000000001</v>
      </c>
    </row>
    <row r="433" spans="1:3" x14ac:dyDescent="0.25">
      <c r="A433">
        <v>50</v>
      </c>
      <c r="B433">
        <v>6000</v>
      </c>
      <c r="C433">
        <v>2.4727169999999998</v>
      </c>
    </row>
    <row r="434" spans="1:3" x14ac:dyDescent="0.25">
      <c r="A434">
        <v>50</v>
      </c>
      <c r="B434">
        <v>6000</v>
      </c>
      <c r="C434">
        <v>2.45723</v>
      </c>
    </row>
    <row r="435" spans="1:3" x14ac:dyDescent="0.25">
      <c r="A435">
        <v>50</v>
      </c>
      <c r="B435">
        <v>6000</v>
      </c>
      <c r="C435">
        <v>2.4647779999999999</v>
      </c>
    </row>
    <row r="436" spans="1:3" x14ac:dyDescent="0.25">
      <c r="A436">
        <v>50</v>
      </c>
      <c r="B436">
        <v>6000</v>
      </c>
      <c r="C436">
        <v>2.4610530000000002</v>
      </c>
    </row>
    <row r="437" spans="1:3" x14ac:dyDescent="0.25">
      <c r="A437">
        <v>50</v>
      </c>
      <c r="B437">
        <v>6000</v>
      </c>
      <c r="C437">
        <v>2.4596480000000001</v>
      </c>
    </row>
    <row r="438" spans="1:3" x14ac:dyDescent="0.25">
      <c r="A438">
        <v>50</v>
      </c>
      <c r="B438">
        <v>6000</v>
      </c>
      <c r="C438">
        <v>2.4632019999999999</v>
      </c>
    </row>
    <row r="439" spans="1:3" x14ac:dyDescent="0.25">
      <c r="A439">
        <v>50</v>
      </c>
      <c r="B439">
        <v>6000</v>
      </c>
      <c r="C439">
        <v>2.460267</v>
      </c>
    </row>
    <row r="440" spans="1:3" x14ac:dyDescent="0.25">
      <c r="A440">
        <v>50</v>
      </c>
      <c r="B440">
        <v>6000</v>
      </c>
      <c r="C440">
        <v>2.4665159999999999</v>
      </c>
    </row>
    <row r="441" spans="1:3" x14ac:dyDescent="0.25">
      <c r="A441">
        <v>50</v>
      </c>
      <c r="B441">
        <v>6000</v>
      </c>
      <c r="C441">
        <v>2.4735299999999998</v>
      </c>
    </row>
    <row r="442" spans="1:3" x14ac:dyDescent="0.25">
      <c r="A442">
        <v>50</v>
      </c>
      <c r="B442">
        <v>6000</v>
      </c>
      <c r="C442">
        <v>2.476194</v>
      </c>
    </row>
    <row r="443" spans="1:3" x14ac:dyDescent="0.25">
      <c r="A443">
        <v>50</v>
      </c>
      <c r="B443">
        <v>6000</v>
      </c>
      <c r="C443">
        <v>2.4645190000000001</v>
      </c>
    </row>
    <row r="444" spans="1:3" x14ac:dyDescent="0.25">
      <c r="A444">
        <v>50</v>
      </c>
      <c r="B444">
        <v>6000</v>
      </c>
      <c r="C444">
        <v>2.4908399999999999</v>
      </c>
    </row>
    <row r="445" spans="1:3" x14ac:dyDescent="0.25">
      <c r="A445">
        <v>50</v>
      </c>
      <c r="B445">
        <v>6000</v>
      </c>
      <c r="C445">
        <v>2.4931939999999999</v>
      </c>
    </row>
    <row r="446" spans="1:3" x14ac:dyDescent="0.25">
      <c r="A446">
        <v>50</v>
      </c>
      <c r="B446">
        <v>6000</v>
      </c>
      <c r="C446">
        <v>2.478348</v>
      </c>
    </row>
    <row r="447" spans="1:3" x14ac:dyDescent="0.25">
      <c r="A447">
        <v>50</v>
      </c>
      <c r="B447">
        <v>6000</v>
      </c>
      <c r="C447">
        <v>2.470291</v>
      </c>
    </row>
    <row r="448" spans="1:3" x14ac:dyDescent="0.25">
      <c r="A448">
        <v>50</v>
      </c>
      <c r="B448">
        <v>6000</v>
      </c>
      <c r="C448">
        <v>2.4846910000000002</v>
      </c>
    </row>
    <row r="449" spans="1:3" x14ac:dyDescent="0.25">
      <c r="A449">
        <v>50</v>
      </c>
      <c r="B449">
        <v>6000</v>
      </c>
      <c r="C449">
        <v>2.521795</v>
      </c>
    </row>
    <row r="450" spans="1:3" x14ac:dyDescent="0.25">
      <c r="A450">
        <v>50</v>
      </c>
      <c r="B450">
        <v>6000</v>
      </c>
      <c r="C450">
        <v>2.5105590000000002</v>
      </c>
    </row>
    <row r="451" spans="1:3" x14ac:dyDescent="0.25">
      <c r="A451">
        <v>50</v>
      </c>
      <c r="B451">
        <v>6000</v>
      </c>
      <c r="C451">
        <v>2.5303689999999999</v>
      </c>
    </row>
    <row r="452" spans="1:3" x14ac:dyDescent="0.25">
      <c r="A452">
        <v>50</v>
      </c>
      <c r="B452">
        <v>7000</v>
      </c>
      <c r="C452">
        <v>2.9230420000000001</v>
      </c>
    </row>
    <row r="453" spans="1:3" x14ac:dyDescent="0.25">
      <c r="A453">
        <v>50</v>
      </c>
      <c r="B453">
        <v>7000</v>
      </c>
      <c r="C453">
        <v>2.9239030000000001</v>
      </c>
    </row>
    <row r="454" spans="1:3" x14ac:dyDescent="0.25">
      <c r="A454">
        <v>50</v>
      </c>
      <c r="B454">
        <v>7000</v>
      </c>
      <c r="C454">
        <v>2.9053949999999999</v>
      </c>
    </row>
    <row r="455" spans="1:3" x14ac:dyDescent="0.25">
      <c r="A455">
        <v>50</v>
      </c>
      <c r="B455">
        <v>7000</v>
      </c>
      <c r="C455">
        <v>2.9337970000000002</v>
      </c>
    </row>
    <row r="456" spans="1:3" x14ac:dyDescent="0.25">
      <c r="A456">
        <v>50</v>
      </c>
      <c r="B456">
        <v>7000</v>
      </c>
      <c r="C456">
        <v>2.910399</v>
      </c>
    </row>
    <row r="457" spans="1:3" x14ac:dyDescent="0.25">
      <c r="A457">
        <v>50</v>
      </c>
      <c r="B457">
        <v>7000</v>
      </c>
      <c r="C457">
        <v>2.9034900000000001</v>
      </c>
    </row>
    <row r="458" spans="1:3" x14ac:dyDescent="0.25">
      <c r="A458">
        <v>50</v>
      </c>
      <c r="B458">
        <v>7000</v>
      </c>
      <c r="C458">
        <v>2.9153259999999999</v>
      </c>
    </row>
    <row r="459" spans="1:3" x14ac:dyDescent="0.25">
      <c r="A459">
        <v>50</v>
      </c>
      <c r="B459">
        <v>7000</v>
      </c>
      <c r="C459">
        <v>2.882123</v>
      </c>
    </row>
    <row r="460" spans="1:3" x14ac:dyDescent="0.25">
      <c r="A460">
        <v>50</v>
      </c>
      <c r="B460">
        <v>7000</v>
      </c>
      <c r="C460">
        <v>2.8784450000000001</v>
      </c>
    </row>
    <row r="461" spans="1:3" x14ac:dyDescent="0.25">
      <c r="A461">
        <v>50</v>
      </c>
      <c r="B461">
        <v>7000</v>
      </c>
      <c r="C461">
        <v>2.894825</v>
      </c>
    </row>
    <row r="462" spans="1:3" x14ac:dyDescent="0.25">
      <c r="A462">
        <v>50</v>
      </c>
      <c r="B462">
        <v>7000</v>
      </c>
      <c r="C462">
        <v>2.8776060000000001</v>
      </c>
    </row>
    <row r="463" spans="1:3" x14ac:dyDescent="0.25">
      <c r="A463">
        <v>50</v>
      </c>
      <c r="B463">
        <v>7000</v>
      </c>
      <c r="C463">
        <v>2.8777529999999998</v>
      </c>
    </row>
    <row r="464" spans="1:3" x14ac:dyDescent="0.25">
      <c r="A464">
        <v>50</v>
      </c>
      <c r="B464">
        <v>7000</v>
      </c>
      <c r="C464">
        <v>2.8758910000000002</v>
      </c>
    </row>
    <row r="465" spans="1:3" x14ac:dyDescent="0.25">
      <c r="A465">
        <v>50</v>
      </c>
      <c r="B465">
        <v>7000</v>
      </c>
      <c r="C465">
        <v>2.8770069999999999</v>
      </c>
    </row>
    <row r="466" spans="1:3" x14ac:dyDescent="0.25">
      <c r="A466">
        <v>50</v>
      </c>
      <c r="B466">
        <v>7000</v>
      </c>
      <c r="C466">
        <v>2.8792249999999999</v>
      </c>
    </row>
    <row r="467" spans="1:3" x14ac:dyDescent="0.25">
      <c r="A467">
        <v>50</v>
      </c>
      <c r="B467">
        <v>7000</v>
      </c>
      <c r="C467">
        <v>2.8890129999999998</v>
      </c>
    </row>
    <row r="468" spans="1:3" x14ac:dyDescent="0.25">
      <c r="A468">
        <v>50</v>
      </c>
      <c r="B468">
        <v>7000</v>
      </c>
      <c r="C468">
        <v>2.8991829999999998</v>
      </c>
    </row>
    <row r="469" spans="1:3" x14ac:dyDescent="0.25">
      <c r="A469">
        <v>50</v>
      </c>
      <c r="B469">
        <v>7000</v>
      </c>
      <c r="C469">
        <v>2.8756930000000001</v>
      </c>
    </row>
    <row r="470" spans="1:3" x14ac:dyDescent="0.25">
      <c r="A470">
        <v>50</v>
      </c>
      <c r="B470">
        <v>7000</v>
      </c>
      <c r="C470">
        <v>2.877472</v>
      </c>
    </row>
    <row r="471" spans="1:3" x14ac:dyDescent="0.25">
      <c r="A471">
        <v>50</v>
      </c>
      <c r="B471">
        <v>7000</v>
      </c>
      <c r="C471">
        <v>2.8745310000000002</v>
      </c>
    </row>
    <row r="472" spans="1:3" x14ac:dyDescent="0.25">
      <c r="A472">
        <v>50</v>
      </c>
      <c r="B472">
        <v>7000</v>
      </c>
      <c r="C472">
        <v>2.8704179999999999</v>
      </c>
    </row>
    <row r="473" spans="1:3" x14ac:dyDescent="0.25">
      <c r="A473">
        <v>50</v>
      </c>
      <c r="B473">
        <v>7000</v>
      </c>
      <c r="C473">
        <v>2.8774950000000001</v>
      </c>
    </row>
    <row r="474" spans="1:3" x14ac:dyDescent="0.25">
      <c r="A474">
        <v>50</v>
      </c>
      <c r="B474">
        <v>7000</v>
      </c>
      <c r="C474">
        <v>2.8809659999999999</v>
      </c>
    </row>
    <row r="475" spans="1:3" x14ac:dyDescent="0.25">
      <c r="A475">
        <v>50</v>
      </c>
      <c r="B475">
        <v>7000</v>
      </c>
      <c r="C475">
        <v>2.8798560000000002</v>
      </c>
    </row>
    <row r="476" spans="1:3" x14ac:dyDescent="0.25">
      <c r="A476">
        <v>50</v>
      </c>
      <c r="B476">
        <v>7000</v>
      </c>
      <c r="C476">
        <v>2.893249</v>
      </c>
    </row>
    <row r="477" spans="1:3" x14ac:dyDescent="0.25">
      <c r="A477">
        <v>50</v>
      </c>
      <c r="B477">
        <v>7000</v>
      </c>
      <c r="C477">
        <v>2.8777080000000002</v>
      </c>
    </row>
    <row r="478" spans="1:3" x14ac:dyDescent="0.25">
      <c r="A478">
        <v>50</v>
      </c>
      <c r="B478">
        <v>7000</v>
      </c>
      <c r="C478">
        <v>2.8862649999999999</v>
      </c>
    </row>
    <row r="479" spans="1:3" x14ac:dyDescent="0.25">
      <c r="A479">
        <v>50</v>
      </c>
      <c r="B479">
        <v>7000</v>
      </c>
      <c r="C479">
        <v>2.8783189999999998</v>
      </c>
    </row>
    <row r="480" spans="1:3" x14ac:dyDescent="0.25">
      <c r="A480">
        <v>50</v>
      </c>
      <c r="B480">
        <v>7000</v>
      </c>
      <c r="C480">
        <v>2.88944</v>
      </c>
    </row>
    <row r="481" spans="1:3" x14ac:dyDescent="0.25">
      <c r="A481">
        <v>50</v>
      </c>
      <c r="B481">
        <v>7000</v>
      </c>
      <c r="C481">
        <v>2.8971110000000002</v>
      </c>
    </row>
    <row r="482" spans="1:3" x14ac:dyDescent="0.25">
      <c r="A482">
        <v>50</v>
      </c>
      <c r="B482">
        <v>8000</v>
      </c>
      <c r="C482">
        <v>2.865821</v>
      </c>
    </row>
    <row r="483" spans="1:3" x14ac:dyDescent="0.25">
      <c r="A483">
        <v>50</v>
      </c>
      <c r="B483">
        <v>8000</v>
      </c>
      <c r="C483">
        <v>3.2373180000000001</v>
      </c>
    </row>
    <row r="484" spans="1:3" x14ac:dyDescent="0.25">
      <c r="A484">
        <v>50</v>
      </c>
      <c r="B484">
        <v>8000</v>
      </c>
      <c r="C484">
        <v>3.298899</v>
      </c>
    </row>
    <row r="485" spans="1:3" x14ac:dyDescent="0.25">
      <c r="A485">
        <v>50</v>
      </c>
      <c r="B485">
        <v>8000</v>
      </c>
      <c r="C485">
        <v>3.1147939999999998</v>
      </c>
    </row>
    <row r="486" spans="1:3" x14ac:dyDescent="0.25">
      <c r="A486">
        <v>50</v>
      </c>
      <c r="B486">
        <v>8000</v>
      </c>
      <c r="C486">
        <v>3.229657</v>
      </c>
    </row>
    <row r="487" spans="1:3" x14ac:dyDescent="0.25">
      <c r="A487">
        <v>50</v>
      </c>
      <c r="B487">
        <v>8000</v>
      </c>
      <c r="C487">
        <v>3.1258360000000001</v>
      </c>
    </row>
    <row r="488" spans="1:3" x14ac:dyDescent="0.25">
      <c r="A488">
        <v>50</v>
      </c>
      <c r="B488">
        <v>8000</v>
      </c>
      <c r="C488">
        <v>3.131224</v>
      </c>
    </row>
    <row r="489" spans="1:3" x14ac:dyDescent="0.25">
      <c r="A489">
        <v>50</v>
      </c>
      <c r="B489">
        <v>8000</v>
      </c>
      <c r="C489">
        <v>3.0328339999999998</v>
      </c>
    </row>
    <row r="490" spans="1:3" x14ac:dyDescent="0.25">
      <c r="A490">
        <v>50</v>
      </c>
      <c r="B490">
        <v>8000</v>
      </c>
      <c r="C490">
        <v>3.1664530000000002</v>
      </c>
    </row>
    <row r="491" spans="1:3" x14ac:dyDescent="0.25">
      <c r="A491">
        <v>50</v>
      </c>
      <c r="B491">
        <v>8000</v>
      </c>
      <c r="C491">
        <v>3.1555610000000001</v>
      </c>
    </row>
    <row r="492" spans="1:3" x14ac:dyDescent="0.25">
      <c r="A492">
        <v>50</v>
      </c>
      <c r="B492">
        <v>8000</v>
      </c>
      <c r="C492">
        <v>3.338886</v>
      </c>
    </row>
    <row r="493" spans="1:3" x14ac:dyDescent="0.25">
      <c r="A493">
        <v>50</v>
      </c>
      <c r="B493">
        <v>8000</v>
      </c>
      <c r="C493">
        <v>3.2772380000000001</v>
      </c>
    </row>
    <row r="494" spans="1:3" x14ac:dyDescent="0.25">
      <c r="A494">
        <v>50</v>
      </c>
      <c r="B494">
        <v>8000</v>
      </c>
      <c r="C494">
        <v>3.2968250000000001</v>
      </c>
    </row>
    <row r="495" spans="1:3" x14ac:dyDescent="0.25">
      <c r="A495">
        <v>50</v>
      </c>
      <c r="B495">
        <v>8000</v>
      </c>
      <c r="C495">
        <v>3.2987850000000001</v>
      </c>
    </row>
    <row r="496" spans="1:3" x14ac:dyDescent="0.25">
      <c r="A496">
        <v>50</v>
      </c>
      <c r="B496">
        <v>8000</v>
      </c>
      <c r="C496">
        <v>3.2871739999999998</v>
      </c>
    </row>
    <row r="497" spans="1:3" x14ac:dyDescent="0.25">
      <c r="A497">
        <v>50</v>
      </c>
      <c r="B497">
        <v>8000</v>
      </c>
      <c r="C497">
        <v>3.2771979999999998</v>
      </c>
    </row>
    <row r="498" spans="1:3" x14ac:dyDescent="0.25">
      <c r="A498">
        <v>50</v>
      </c>
      <c r="B498">
        <v>8000</v>
      </c>
      <c r="C498">
        <v>3.2870309999999998</v>
      </c>
    </row>
    <row r="499" spans="1:3" x14ac:dyDescent="0.25">
      <c r="A499">
        <v>50</v>
      </c>
      <c r="B499">
        <v>8000</v>
      </c>
      <c r="C499">
        <v>3.1903790000000001</v>
      </c>
    </row>
    <row r="500" spans="1:3" x14ac:dyDescent="0.25">
      <c r="A500">
        <v>50</v>
      </c>
      <c r="B500">
        <v>8000</v>
      </c>
      <c r="C500">
        <v>3.2861859999999998</v>
      </c>
    </row>
    <row r="501" spans="1:3" x14ac:dyDescent="0.25">
      <c r="A501">
        <v>50</v>
      </c>
      <c r="B501">
        <v>8000</v>
      </c>
      <c r="C501">
        <v>2.860236</v>
      </c>
    </row>
    <row r="502" spans="1:3" x14ac:dyDescent="0.25">
      <c r="A502">
        <v>50</v>
      </c>
      <c r="B502">
        <v>8000</v>
      </c>
      <c r="C502">
        <v>3.1767970000000001</v>
      </c>
    </row>
    <row r="503" spans="1:3" x14ac:dyDescent="0.25">
      <c r="A503">
        <v>50</v>
      </c>
      <c r="B503">
        <v>8000</v>
      </c>
      <c r="C503">
        <v>3.0788169999999999</v>
      </c>
    </row>
    <row r="504" spans="1:3" x14ac:dyDescent="0.25">
      <c r="A504">
        <v>50</v>
      </c>
      <c r="B504">
        <v>8000</v>
      </c>
      <c r="C504">
        <v>3.3070059999999999</v>
      </c>
    </row>
    <row r="505" spans="1:3" x14ac:dyDescent="0.25">
      <c r="A505">
        <v>50</v>
      </c>
      <c r="B505">
        <v>8000</v>
      </c>
      <c r="C505">
        <v>3.2835269999999999</v>
      </c>
    </row>
    <row r="506" spans="1:3" x14ac:dyDescent="0.25">
      <c r="A506">
        <v>50</v>
      </c>
      <c r="B506">
        <v>8000</v>
      </c>
      <c r="C506">
        <v>3.2667519999999999</v>
      </c>
    </row>
    <row r="507" spans="1:3" x14ac:dyDescent="0.25">
      <c r="A507">
        <v>50</v>
      </c>
      <c r="B507">
        <v>8000</v>
      </c>
      <c r="C507">
        <v>3.2863709999999999</v>
      </c>
    </row>
    <row r="508" spans="1:3" x14ac:dyDescent="0.25">
      <c r="A508">
        <v>50</v>
      </c>
      <c r="B508">
        <v>8000</v>
      </c>
      <c r="C508">
        <v>3.3059720000000001</v>
      </c>
    </row>
    <row r="509" spans="1:3" x14ac:dyDescent="0.25">
      <c r="A509">
        <v>50</v>
      </c>
      <c r="B509">
        <v>8000</v>
      </c>
      <c r="C509">
        <v>3.3024100000000001</v>
      </c>
    </row>
    <row r="510" spans="1:3" x14ac:dyDescent="0.25">
      <c r="A510">
        <v>50</v>
      </c>
      <c r="B510">
        <v>8000</v>
      </c>
      <c r="C510">
        <v>3.2928649999999999</v>
      </c>
    </row>
    <row r="511" spans="1:3" x14ac:dyDescent="0.25">
      <c r="A511">
        <v>50</v>
      </c>
      <c r="B511">
        <v>8000</v>
      </c>
      <c r="C511">
        <v>3.2814139999999998</v>
      </c>
    </row>
    <row r="512" spans="1:3" x14ac:dyDescent="0.25">
      <c r="A512">
        <v>50</v>
      </c>
      <c r="B512">
        <v>9000</v>
      </c>
      <c r="C512">
        <v>3.171008</v>
      </c>
    </row>
    <row r="513" spans="1:3" x14ac:dyDescent="0.25">
      <c r="A513">
        <v>50</v>
      </c>
      <c r="B513">
        <v>9000</v>
      </c>
      <c r="C513">
        <v>3.4020220000000001</v>
      </c>
    </row>
    <row r="514" spans="1:3" x14ac:dyDescent="0.25">
      <c r="A514">
        <v>50</v>
      </c>
      <c r="B514">
        <v>9000</v>
      </c>
      <c r="C514">
        <v>3.262845</v>
      </c>
    </row>
    <row r="515" spans="1:3" x14ac:dyDescent="0.25">
      <c r="A515">
        <v>50</v>
      </c>
      <c r="B515">
        <v>9000</v>
      </c>
      <c r="C515">
        <v>3.2234790000000002</v>
      </c>
    </row>
    <row r="516" spans="1:3" x14ac:dyDescent="0.25">
      <c r="A516">
        <v>50</v>
      </c>
      <c r="B516">
        <v>9000</v>
      </c>
      <c r="C516">
        <v>3.237959</v>
      </c>
    </row>
    <row r="517" spans="1:3" x14ac:dyDescent="0.25">
      <c r="A517">
        <v>50</v>
      </c>
      <c r="B517">
        <v>9000</v>
      </c>
      <c r="C517">
        <v>3.191074</v>
      </c>
    </row>
    <row r="518" spans="1:3" x14ac:dyDescent="0.25">
      <c r="A518">
        <v>50</v>
      </c>
      <c r="B518">
        <v>9000</v>
      </c>
      <c r="C518">
        <v>3.2410730000000001</v>
      </c>
    </row>
    <row r="519" spans="1:3" x14ac:dyDescent="0.25">
      <c r="A519">
        <v>50</v>
      </c>
      <c r="B519">
        <v>9000</v>
      </c>
      <c r="C519">
        <v>3.1231529999999998</v>
      </c>
    </row>
    <row r="520" spans="1:3" x14ac:dyDescent="0.25">
      <c r="A520">
        <v>50</v>
      </c>
      <c r="B520">
        <v>9000</v>
      </c>
      <c r="C520">
        <v>3.0842550000000002</v>
      </c>
    </row>
    <row r="521" spans="1:3" x14ac:dyDescent="0.25">
      <c r="A521">
        <v>50</v>
      </c>
      <c r="B521">
        <v>9000</v>
      </c>
      <c r="C521">
        <v>3.1304979999999998</v>
      </c>
    </row>
    <row r="522" spans="1:3" x14ac:dyDescent="0.25">
      <c r="A522">
        <v>50</v>
      </c>
      <c r="B522">
        <v>9000</v>
      </c>
      <c r="C522">
        <v>3.5373860000000001</v>
      </c>
    </row>
    <row r="523" spans="1:3" x14ac:dyDescent="0.25">
      <c r="A523">
        <v>50</v>
      </c>
      <c r="B523">
        <v>9000</v>
      </c>
      <c r="C523">
        <v>2.9846810000000001</v>
      </c>
    </row>
    <row r="524" spans="1:3" x14ac:dyDescent="0.25">
      <c r="A524">
        <v>50</v>
      </c>
      <c r="B524">
        <v>9000</v>
      </c>
      <c r="C524">
        <v>3.298921</v>
      </c>
    </row>
    <row r="525" spans="1:3" x14ac:dyDescent="0.25">
      <c r="A525">
        <v>50</v>
      </c>
      <c r="B525">
        <v>9000</v>
      </c>
      <c r="C525">
        <v>3.2214160000000001</v>
      </c>
    </row>
    <row r="526" spans="1:3" x14ac:dyDescent="0.25">
      <c r="A526">
        <v>50</v>
      </c>
      <c r="B526">
        <v>9000</v>
      </c>
      <c r="C526">
        <v>3.2517879999999999</v>
      </c>
    </row>
    <row r="527" spans="1:3" x14ac:dyDescent="0.25">
      <c r="A527">
        <v>50</v>
      </c>
      <c r="B527">
        <v>9000</v>
      </c>
      <c r="C527">
        <v>3.2708719999999998</v>
      </c>
    </row>
    <row r="528" spans="1:3" x14ac:dyDescent="0.25">
      <c r="A528">
        <v>50</v>
      </c>
      <c r="B528">
        <v>9000</v>
      </c>
      <c r="C528">
        <v>3.3150590000000002</v>
      </c>
    </row>
    <row r="529" spans="1:3" x14ac:dyDescent="0.25">
      <c r="A529">
        <v>50</v>
      </c>
      <c r="B529">
        <v>9000</v>
      </c>
      <c r="C529">
        <v>3.2152310000000002</v>
      </c>
    </row>
    <row r="530" spans="1:3" x14ac:dyDescent="0.25">
      <c r="A530">
        <v>50</v>
      </c>
      <c r="B530">
        <v>9000</v>
      </c>
      <c r="C530">
        <v>3.4327830000000001</v>
      </c>
    </row>
    <row r="531" spans="1:3" x14ac:dyDescent="0.25">
      <c r="A531">
        <v>50</v>
      </c>
      <c r="B531">
        <v>9000</v>
      </c>
      <c r="C531">
        <v>3.0766309999999999</v>
      </c>
    </row>
    <row r="532" spans="1:3" x14ac:dyDescent="0.25">
      <c r="A532">
        <v>50</v>
      </c>
      <c r="B532">
        <v>9000</v>
      </c>
      <c r="C532">
        <v>3.2436199999999999</v>
      </c>
    </row>
    <row r="533" spans="1:3" x14ac:dyDescent="0.25">
      <c r="A533">
        <v>50</v>
      </c>
      <c r="B533">
        <v>9000</v>
      </c>
      <c r="C533">
        <v>3.217956</v>
      </c>
    </row>
    <row r="534" spans="1:3" x14ac:dyDescent="0.25">
      <c r="A534">
        <v>50</v>
      </c>
      <c r="B534">
        <v>9000</v>
      </c>
      <c r="C534">
        <v>3.3429169999999999</v>
      </c>
    </row>
    <row r="535" spans="1:3" x14ac:dyDescent="0.25">
      <c r="A535">
        <v>50</v>
      </c>
      <c r="B535">
        <v>9000</v>
      </c>
      <c r="C535">
        <v>3.28267</v>
      </c>
    </row>
    <row r="536" spans="1:3" x14ac:dyDescent="0.25">
      <c r="A536">
        <v>50</v>
      </c>
      <c r="B536">
        <v>9000</v>
      </c>
      <c r="C536">
        <v>3.3303989999999999</v>
      </c>
    </row>
    <row r="537" spans="1:3" x14ac:dyDescent="0.25">
      <c r="A537">
        <v>50</v>
      </c>
      <c r="B537">
        <v>9000</v>
      </c>
      <c r="C537">
        <v>3.4719340000000001</v>
      </c>
    </row>
    <row r="538" spans="1:3" x14ac:dyDescent="0.25">
      <c r="A538">
        <v>50</v>
      </c>
      <c r="B538">
        <v>9000</v>
      </c>
      <c r="C538">
        <v>3.2573919999999998</v>
      </c>
    </row>
    <row r="539" spans="1:3" x14ac:dyDescent="0.25">
      <c r="A539">
        <v>50</v>
      </c>
      <c r="B539">
        <v>9000</v>
      </c>
      <c r="C539">
        <v>3.1279349999999999</v>
      </c>
    </row>
    <row r="540" spans="1:3" x14ac:dyDescent="0.25">
      <c r="A540">
        <v>50</v>
      </c>
      <c r="B540">
        <v>9000</v>
      </c>
      <c r="C540">
        <v>3.228272</v>
      </c>
    </row>
    <row r="541" spans="1:3" x14ac:dyDescent="0.25">
      <c r="A541">
        <v>50</v>
      </c>
      <c r="B541">
        <v>9000</v>
      </c>
      <c r="C541">
        <v>3.3476810000000001</v>
      </c>
    </row>
    <row r="542" spans="1:3" x14ac:dyDescent="0.25">
      <c r="A542">
        <v>50</v>
      </c>
      <c r="B542">
        <v>10000</v>
      </c>
      <c r="C542">
        <v>3.0510959999999998</v>
      </c>
    </row>
    <row r="543" spans="1:3" x14ac:dyDescent="0.25">
      <c r="A543">
        <v>50</v>
      </c>
      <c r="B543">
        <v>10000</v>
      </c>
      <c r="C543">
        <v>3.4658989999999998</v>
      </c>
    </row>
    <row r="544" spans="1:3" x14ac:dyDescent="0.25">
      <c r="A544">
        <v>50</v>
      </c>
      <c r="B544">
        <v>10000</v>
      </c>
      <c r="C544">
        <v>3.3447079999999998</v>
      </c>
    </row>
    <row r="545" spans="1:3" x14ac:dyDescent="0.25">
      <c r="A545">
        <v>50</v>
      </c>
      <c r="B545">
        <v>10000</v>
      </c>
      <c r="C545">
        <v>3.2968660000000001</v>
      </c>
    </row>
    <row r="546" spans="1:3" x14ac:dyDescent="0.25">
      <c r="A546">
        <v>50</v>
      </c>
      <c r="B546">
        <v>10000</v>
      </c>
      <c r="C546">
        <v>3.088829</v>
      </c>
    </row>
    <row r="547" spans="1:3" x14ac:dyDescent="0.25">
      <c r="A547">
        <v>50</v>
      </c>
      <c r="B547">
        <v>10000</v>
      </c>
      <c r="C547">
        <v>3.1662599999999999</v>
      </c>
    </row>
    <row r="548" spans="1:3" x14ac:dyDescent="0.25">
      <c r="A548">
        <v>50</v>
      </c>
      <c r="B548">
        <v>10000</v>
      </c>
      <c r="C548">
        <v>3.1464249999999998</v>
      </c>
    </row>
    <row r="549" spans="1:3" x14ac:dyDescent="0.25">
      <c r="A549">
        <v>50</v>
      </c>
      <c r="B549">
        <v>10000</v>
      </c>
      <c r="C549">
        <v>3.2612830000000002</v>
      </c>
    </row>
    <row r="550" spans="1:3" x14ac:dyDescent="0.25">
      <c r="A550">
        <v>50</v>
      </c>
      <c r="B550">
        <v>10000</v>
      </c>
      <c r="C550">
        <v>3.355756</v>
      </c>
    </row>
    <row r="551" spans="1:3" x14ac:dyDescent="0.25">
      <c r="A551">
        <v>50</v>
      </c>
      <c r="B551">
        <v>10000</v>
      </c>
      <c r="C551">
        <v>3.0473349999999999</v>
      </c>
    </row>
    <row r="552" spans="1:3" x14ac:dyDescent="0.25">
      <c r="A552">
        <v>50</v>
      </c>
      <c r="B552">
        <v>10000</v>
      </c>
      <c r="C552">
        <v>3.2190669999999999</v>
      </c>
    </row>
    <row r="553" spans="1:3" x14ac:dyDescent="0.25">
      <c r="A553">
        <v>50</v>
      </c>
      <c r="B553">
        <v>10000</v>
      </c>
      <c r="C553">
        <v>3.21252</v>
      </c>
    </row>
    <row r="554" spans="1:3" x14ac:dyDescent="0.25">
      <c r="A554">
        <v>50</v>
      </c>
      <c r="B554">
        <v>10000</v>
      </c>
      <c r="C554">
        <v>2.9831509999999999</v>
      </c>
    </row>
    <row r="555" spans="1:3" x14ac:dyDescent="0.25">
      <c r="A555">
        <v>50</v>
      </c>
      <c r="B555">
        <v>10000</v>
      </c>
      <c r="C555">
        <v>3.289644</v>
      </c>
    </row>
    <row r="556" spans="1:3" x14ac:dyDescent="0.25">
      <c r="A556">
        <v>50</v>
      </c>
      <c r="B556">
        <v>10000</v>
      </c>
      <c r="C556">
        <v>3.379321</v>
      </c>
    </row>
    <row r="557" spans="1:3" x14ac:dyDescent="0.25">
      <c r="A557">
        <v>50</v>
      </c>
      <c r="B557">
        <v>10000</v>
      </c>
      <c r="C557">
        <v>3.376611</v>
      </c>
    </row>
    <row r="558" spans="1:3" x14ac:dyDescent="0.25">
      <c r="A558">
        <v>50</v>
      </c>
      <c r="B558">
        <v>10000</v>
      </c>
      <c r="C558">
        <v>3.2541329999999999</v>
      </c>
    </row>
    <row r="559" spans="1:3" x14ac:dyDescent="0.25">
      <c r="A559">
        <v>50</v>
      </c>
      <c r="B559">
        <v>10000</v>
      </c>
      <c r="C559">
        <v>3.2538670000000001</v>
      </c>
    </row>
    <row r="560" spans="1:3" x14ac:dyDescent="0.25">
      <c r="A560">
        <v>50</v>
      </c>
      <c r="B560">
        <v>10000</v>
      </c>
      <c r="C560">
        <v>3.096482</v>
      </c>
    </row>
    <row r="561" spans="1:3" x14ac:dyDescent="0.25">
      <c r="A561">
        <v>50</v>
      </c>
      <c r="B561">
        <v>10000</v>
      </c>
      <c r="C561">
        <v>3.330803</v>
      </c>
    </row>
    <row r="562" spans="1:3" x14ac:dyDescent="0.25">
      <c r="A562">
        <v>50</v>
      </c>
      <c r="B562">
        <v>10000</v>
      </c>
      <c r="C562">
        <v>3.2684289999999998</v>
      </c>
    </row>
    <row r="563" spans="1:3" x14ac:dyDescent="0.25">
      <c r="A563">
        <v>50</v>
      </c>
      <c r="B563">
        <v>10000</v>
      </c>
      <c r="C563">
        <v>3.3627189999999998</v>
      </c>
    </row>
    <row r="564" spans="1:3" x14ac:dyDescent="0.25">
      <c r="A564">
        <v>50</v>
      </c>
      <c r="B564">
        <v>10000</v>
      </c>
      <c r="C564">
        <v>3.2101890000000002</v>
      </c>
    </row>
    <row r="565" spans="1:3" x14ac:dyDescent="0.25">
      <c r="A565">
        <v>50</v>
      </c>
      <c r="B565">
        <v>10000</v>
      </c>
      <c r="C565">
        <v>3.0587689999999998</v>
      </c>
    </row>
    <row r="566" spans="1:3" x14ac:dyDescent="0.25">
      <c r="A566">
        <v>50</v>
      </c>
      <c r="B566">
        <v>10000</v>
      </c>
      <c r="C566">
        <v>3.5245320000000002</v>
      </c>
    </row>
    <row r="567" spans="1:3" x14ac:dyDescent="0.25">
      <c r="A567">
        <v>50</v>
      </c>
      <c r="B567">
        <v>10000</v>
      </c>
      <c r="C567">
        <v>3.2101920000000002</v>
      </c>
    </row>
    <row r="568" spans="1:3" x14ac:dyDescent="0.25">
      <c r="A568">
        <v>50</v>
      </c>
      <c r="B568">
        <v>10000</v>
      </c>
      <c r="C568">
        <v>3.1546020000000001</v>
      </c>
    </row>
    <row r="569" spans="1:3" x14ac:dyDescent="0.25">
      <c r="A569">
        <v>50</v>
      </c>
      <c r="B569">
        <v>10000</v>
      </c>
      <c r="C569">
        <v>3.2249210000000001</v>
      </c>
    </row>
    <row r="570" spans="1:3" x14ac:dyDescent="0.25">
      <c r="A570">
        <v>50</v>
      </c>
      <c r="B570">
        <v>10000</v>
      </c>
      <c r="C570">
        <v>3.428769</v>
      </c>
    </row>
    <row r="571" spans="1:3" x14ac:dyDescent="0.25">
      <c r="A571">
        <v>50</v>
      </c>
      <c r="B571">
        <v>10000</v>
      </c>
      <c r="C571">
        <v>3.3217159999999999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528-0BFE-4DC0-B0A7-82C47BE567AD}">
  <dimension ref="A1:AE19"/>
  <sheetViews>
    <sheetView workbookViewId="0">
      <selection activeCell="C34" sqref="C34"/>
    </sheetView>
  </sheetViews>
  <sheetFormatPr defaultRowHeight="15" x14ac:dyDescent="0.25"/>
  <sheetData>
    <row r="1" spans="1:31" x14ac:dyDescent="0.25">
      <c r="A1" cm="1">
        <f t="array" ref="A1:A19">_xlfn.UNIQUE(cuda_raw_dimension[Dimension])</f>
        <v>10</v>
      </c>
      <c r="B1" cm="1">
        <f t="array" ref="B1:AE1">TRANSPOSE(_xlfn._xlws.FILTER(cuda_raw_dimension[[Time (Seconds)]:[Time (Seconds)]], cuda_raw_dimension[[Dimension]:[Dimension]]=A1))</f>
        <v>0.103509</v>
      </c>
      <c r="C1">
        <v>8.1542000000000003E-2</v>
      </c>
      <c r="D1">
        <v>7.8442999999999999E-2</v>
      </c>
      <c r="E1">
        <v>7.9269999999999993E-2</v>
      </c>
      <c r="F1">
        <v>7.8640000000000002E-2</v>
      </c>
      <c r="G1">
        <v>7.7769000000000005E-2</v>
      </c>
      <c r="H1">
        <v>7.8406000000000003E-2</v>
      </c>
      <c r="I1">
        <v>7.7914999999999998E-2</v>
      </c>
      <c r="J1">
        <v>7.7742000000000006E-2</v>
      </c>
      <c r="K1">
        <v>7.9142000000000004E-2</v>
      </c>
      <c r="L1">
        <v>7.9516000000000003E-2</v>
      </c>
      <c r="M1">
        <v>7.8468999999999997E-2</v>
      </c>
      <c r="N1">
        <v>7.9495999999999997E-2</v>
      </c>
      <c r="O1">
        <v>7.7994999999999995E-2</v>
      </c>
      <c r="P1">
        <v>7.7882999999999994E-2</v>
      </c>
      <c r="Q1">
        <v>7.8448000000000004E-2</v>
      </c>
      <c r="R1">
        <v>7.7455999999999997E-2</v>
      </c>
      <c r="S1">
        <v>7.8785999999999995E-2</v>
      </c>
      <c r="T1">
        <v>8.0546000000000006E-2</v>
      </c>
      <c r="U1">
        <v>7.9336000000000004E-2</v>
      </c>
      <c r="V1">
        <v>7.8227000000000005E-2</v>
      </c>
      <c r="W1">
        <v>7.8317999999999999E-2</v>
      </c>
      <c r="X1">
        <v>7.7894000000000005E-2</v>
      </c>
      <c r="Y1">
        <v>7.8052999999999997E-2</v>
      </c>
      <c r="Z1">
        <v>7.8796000000000005E-2</v>
      </c>
      <c r="AA1">
        <v>7.7656000000000003E-2</v>
      </c>
      <c r="AB1">
        <v>8.0583000000000002E-2</v>
      </c>
      <c r="AC1">
        <v>7.7732999999999997E-2</v>
      </c>
      <c r="AD1">
        <v>7.7692999999999998E-2</v>
      </c>
      <c r="AE1">
        <v>8.0583000000000002E-2</v>
      </c>
    </row>
    <row r="2" spans="1:31" x14ac:dyDescent="0.25">
      <c r="A2">
        <v>20</v>
      </c>
      <c r="B2" cm="1">
        <f t="array" ref="B2:AE2">TRANSPOSE(_xlfn._xlws.FILTER(cuda_raw_dimension[[Time (Seconds)]:[Time (Seconds)]], cuda_raw_dimension[[Dimension]:[Dimension]]=A2))</f>
        <v>0.12804699999999999</v>
      </c>
      <c r="C2">
        <v>0.12986800000000001</v>
      </c>
      <c r="D2">
        <v>0.125195</v>
      </c>
      <c r="E2">
        <v>0.12501899999999999</v>
      </c>
      <c r="F2">
        <v>0.121729</v>
      </c>
      <c r="G2">
        <v>0.122556</v>
      </c>
      <c r="H2">
        <v>0.121098</v>
      </c>
      <c r="I2">
        <v>0.12317400000000001</v>
      </c>
      <c r="J2">
        <v>0.120646</v>
      </c>
      <c r="K2">
        <v>0.122976</v>
      </c>
      <c r="L2">
        <v>0.12126000000000001</v>
      </c>
      <c r="M2">
        <v>0.12251099999999999</v>
      </c>
      <c r="N2">
        <v>0.121421</v>
      </c>
      <c r="O2">
        <v>0.122347</v>
      </c>
      <c r="P2">
        <v>0.12107800000000001</v>
      </c>
      <c r="Q2">
        <v>0.12281499999999999</v>
      </c>
      <c r="R2">
        <v>0.121451</v>
      </c>
      <c r="S2">
        <v>0.12243999999999999</v>
      </c>
      <c r="T2">
        <v>0.121436</v>
      </c>
      <c r="U2">
        <v>0.122768</v>
      </c>
      <c r="V2">
        <v>0.121405</v>
      </c>
      <c r="W2">
        <v>0.122082</v>
      </c>
      <c r="X2">
        <v>0.121088</v>
      </c>
      <c r="Y2">
        <v>0.123432</v>
      </c>
      <c r="Z2">
        <v>0.120697</v>
      </c>
      <c r="AA2">
        <v>0.123043</v>
      </c>
      <c r="AB2">
        <v>0.12128800000000001</v>
      </c>
      <c r="AC2">
        <v>0.122756</v>
      </c>
      <c r="AD2">
        <v>0.121104</v>
      </c>
      <c r="AE2">
        <v>0.12304900000000001</v>
      </c>
    </row>
    <row r="3" spans="1:31" x14ac:dyDescent="0.25">
      <c r="A3">
        <v>30</v>
      </c>
      <c r="B3" cm="1">
        <f t="array" ref="B3:AE3">TRANSPOSE(_xlfn._xlws.FILTER(cuda_raw_dimension[[Time (Seconds)]:[Time (Seconds)]], cuda_raw_dimension[[Dimension]:[Dimension]]=A3))</f>
        <v>0.15807599999999999</v>
      </c>
      <c r="C3">
        <v>0.15721099999999999</v>
      </c>
      <c r="D3">
        <v>0.15462200000000001</v>
      </c>
      <c r="E3">
        <v>0.15722</v>
      </c>
      <c r="F3">
        <v>0.15407299999999999</v>
      </c>
      <c r="G3">
        <v>0.15926799999999999</v>
      </c>
      <c r="H3">
        <v>0.15517</v>
      </c>
      <c r="I3">
        <v>0.155527</v>
      </c>
      <c r="J3">
        <v>0.153168</v>
      </c>
      <c r="K3">
        <v>0.15659100000000001</v>
      </c>
      <c r="L3">
        <v>0.153109</v>
      </c>
      <c r="M3">
        <v>0.15518599999999999</v>
      </c>
      <c r="N3">
        <v>0.153035</v>
      </c>
      <c r="O3">
        <v>0.15597900000000001</v>
      </c>
      <c r="P3">
        <v>0.15330199999999999</v>
      </c>
      <c r="Q3">
        <v>0.15887699999999999</v>
      </c>
      <c r="R3">
        <v>0.15635099999999999</v>
      </c>
      <c r="S3">
        <v>0.155945</v>
      </c>
      <c r="T3">
        <v>0.15465200000000001</v>
      </c>
      <c r="U3">
        <v>0.15565399999999999</v>
      </c>
      <c r="V3">
        <v>0.154312</v>
      </c>
      <c r="W3">
        <v>0.155224</v>
      </c>
      <c r="X3">
        <v>0.15674299999999999</v>
      </c>
      <c r="Y3">
        <v>0.156054</v>
      </c>
      <c r="Z3">
        <v>0.15324299999999999</v>
      </c>
      <c r="AA3">
        <v>0.15565599999999999</v>
      </c>
      <c r="AB3">
        <v>0.153945</v>
      </c>
      <c r="AC3">
        <v>0.155582</v>
      </c>
      <c r="AD3">
        <v>0.15401500000000001</v>
      </c>
      <c r="AE3">
        <v>0.15619</v>
      </c>
    </row>
    <row r="4" spans="1:31" x14ac:dyDescent="0.25">
      <c r="A4">
        <v>40</v>
      </c>
      <c r="B4" cm="1">
        <f t="array" ref="B4:AE4">TRANSPOSE(_xlfn._xlws.FILTER(cuda_raw_dimension[[Time (Seconds)]:[Time (Seconds)]], cuda_raw_dimension[[Dimension]:[Dimension]]=A4))</f>
        <v>0.18270900000000001</v>
      </c>
      <c r="C4">
        <v>0.17985799999999999</v>
      </c>
      <c r="D4">
        <v>0.178424</v>
      </c>
      <c r="E4">
        <v>0.17657100000000001</v>
      </c>
      <c r="F4">
        <v>0.178117</v>
      </c>
      <c r="G4">
        <v>0.17387900000000001</v>
      </c>
      <c r="H4">
        <v>0.17865300000000001</v>
      </c>
      <c r="I4">
        <v>0.176093</v>
      </c>
      <c r="J4">
        <v>0.179895</v>
      </c>
      <c r="K4">
        <v>0.17746899999999999</v>
      </c>
      <c r="L4">
        <v>0.17805000000000001</v>
      </c>
      <c r="M4">
        <v>0.18432599999999999</v>
      </c>
      <c r="N4">
        <v>0.18002699999999999</v>
      </c>
      <c r="O4">
        <v>0.17624500000000001</v>
      </c>
      <c r="P4">
        <v>0.17793400000000001</v>
      </c>
      <c r="Q4">
        <v>0.17799400000000001</v>
      </c>
      <c r="R4">
        <v>0.18273200000000001</v>
      </c>
      <c r="S4">
        <v>0.178507</v>
      </c>
      <c r="T4">
        <v>0.17973900000000001</v>
      </c>
      <c r="U4">
        <v>0.17901600000000001</v>
      </c>
      <c r="V4">
        <v>0.17785799999999999</v>
      </c>
      <c r="W4">
        <v>0.175119</v>
      </c>
      <c r="X4">
        <v>0.18313399999999999</v>
      </c>
      <c r="Y4">
        <v>0.18280099999999999</v>
      </c>
      <c r="Z4">
        <v>0.17851700000000001</v>
      </c>
      <c r="AA4">
        <v>0.18345400000000001</v>
      </c>
      <c r="AB4">
        <v>0.177507</v>
      </c>
      <c r="AC4">
        <v>0.17840800000000001</v>
      </c>
      <c r="AD4">
        <v>0.17733399999999999</v>
      </c>
      <c r="AE4">
        <v>0.180455</v>
      </c>
    </row>
    <row r="5" spans="1:31" x14ac:dyDescent="0.25">
      <c r="A5">
        <v>50</v>
      </c>
      <c r="B5" cm="1">
        <f t="array" ref="B5:AE5">TRANSPOSE(_xlfn._xlws.FILTER(cuda_raw_dimension[[Time (Seconds)]:[Time (Seconds)]], cuda_raw_dimension[[Dimension]:[Dimension]]=A5))</f>
        <v>0.210733</v>
      </c>
      <c r="C5">
        <v>0.20633099999999999</v>
      </c>
      <c r="D5">
        <v>0.20573900000000001</v>
      </c>
      <c r="E5">
        <v>0.209622</v>
      </c>
      <c r="F5">
        <v>0.20587</v>
      </c>
      <c r="G5">
        <v>0.20501800000000001</v>
      </c>
      <c r="H5">
        <v>0.20625399999999999</v>
      </c>
      <c r="I5">
        <v>0.20568500000000001</v>
      </c>
      <c r="J5">
        <v>0.20669499999999999</v>
      </c>
      <c r="K5">
        <v>0.20627699999999999</v>
      </c>
      <c r="L5">
        <v>0.20452699999999999</v>
      </c>
      <c r="M5">
        <v>0.20618300000000001</v>
      </c>
      <c r="N5">
        <v>0.20712</v>
      </c>
      <c r="O5">
        <v>0.20477799999999999</v>
      </c>
      <c r="P5">
        <v>0.20499999999999999</v>
      </c>
      <c r="Q5">
        <v>0.20491400000000001</v>
      </c>
      <c r="R5">
        <v>0.206957</v>
      </c>
      <c r="S5">
        <v>0.20772199999999999</v>
      </c>
      <c r="T5">
        <v>0.20483399999999999</v>
      </c>
      <c r="U5">
        <v>0.20493700000000001</v>
      </c>
      <c r="V5">
        <v>0.20554600000000001</v>
      </c>
      <c r="W5">
        <v>0.20541200000000001</v>
      </c>
      <c r="X5">
        <v>0.20500699999999999</v>
      </c>
      <c r="Y5">
        <v>0.20524899999999999</v>
      </c>
      <c r="Z5">
        <v>0.21191299999999999</v>
      </c>
      <c r="AA5">
        <v>0.20608899999999999</v>
      </c>
      <c r="AB5">
        <v>0.210067</v>
      </c>
      <c r="AC5">
        <v>0.205348</v>
      </c>
      <c r="AD5">
        <v>0.20508699999999999</v>
      </c>
      <c r="AE5">
        <v>0.20544499999999999</v>
      </c>
    </row>
    <row r="6" spans="1:31" x14ac:dyDescent="0.25">
      <c r="A6">
        <v>60</v>
      </c>
      <c r="B6" cm="1">
        <f t="array" ref="B6:AE6">TRANSPOSE(_xlfn._xlws.FILTER(cuda_raw_dimension[[Time (Seconds)]:[Time (Seconds)]], cuda_raw_dimension[[Dimension]:[Dimension]]=A6))</f>
        <v>0.24877099999999999</v>
      </c>
      <c r="C6">
        <v>0.24912999999999999</v>
      </c>
      <c r="D6">
        <v>0.259996</v>
      </c>
      <c r="E6">
        <v>0.248196</v>
      </c>
      <c r="F6">
        <v>0.248613</v>
      </c>
      <c r="G6">
        <v>0.249081</v>
      </c>
      <c r="H6">
        <v>0.248247</v>
      </c>
      <c r="I6">
        <v>0.24827099999999999</v>
      </c>
      <c r="J6">
        <v>0.25322600000000001</v>
      </c>
      <c r="K6">
        <v>0.24956999999999999</v>
      </c>
      <c r="L6">
        <v>0.247831</v>
      </c>
      <c r="M6">
        <v>0.24774299999999999</v>
      </c>
      <c r="N6">
        <v>0.24839800000000001</v>
      </c>
      <c r="O6">
        <v>0.24917</v>
      </c>
      <c r="P6">
        <v>0.24807199999999999</v>
      </c>
      <c r="Q6">
        <v>0.247693</v>
      </c>
      <c r="R6">
        <v>0.24854499999999999</v>
      </c>
      <c r="S6">
        <v>0.25439299999999998</v>
      </c>
      <c r="T6">
        <v>0.25052200000000002</v>
      </c>
      <c r="U6">
        <v>0.24875900000000001</v>
      </c>
      <c r="V6">
        <v>0.249947</v>
      </c>
      <c r="W6">
        <v>0.25737700000000002</v>
      </c>
      <c r="X6">
        <v>0.24932599999999999</v>
      </c>
      <c r="Y6">
        <v>0.25068600000000002</v>
      </c>
      <c r="Z6">
        <v>0.25147199999999997</v>
      </c>
      <c r="AA6">
        <v>0.24810699999999999</v>
      </c>
      <c r="AB6">
        <v>0.25097199999999997</v>
      </c>
      <c r="AC6">
        <v>0.25240099999999999</v>
      </c>
      <c r="AD6">
        <v>0.24981500000000001</v>
      </c>
      <c r="AE6">
        <v>0.25684299999999999</v>
      </c>
    </row>
    <row r="7" spans="1:31" x14ac:dyDescent="0.25">
      <c r="A7">
        <v>70</v>
      </c>
      <c r="B7" cm="1">
        <f t="array" ref="B7:AE7">TRANSPOSE(_xlfn._xlws.FILTER(cuda_raw_dimension[[Time (Seconds)]:[Time (Seconds)]], cuda_raw_dimension[[Dimension]:[Dimension]]=A7))</f>
        <v>0.28867500000000001</v>
      </c>
      <c r="C7">
        <v>0.28353</v>
      </c>
      <c r="D7">
        <v>0.28225600000000001</v>
      </c>
      <c r="E7">
        <v>0.28117199999999998</v>
      </c>
      <c r="F7">
        <v>0.28497899999999998</v>
      </c>
      <c r="G7">
        <v>0.282115</v>
      </c>
      <c r="H7">
        <v>0.28249999999999997</v>
      </c>
      <c r="I7">
        <v>0.28134100000000001</v>
      </c>
      <c r="J7">
        <v>0.28186299999999997</v>
      </c>
      <c r="K7">
        <v>0.28098499999999998</v>
      </c>
      <c r="L7">
        <v>0.28389799999999998</v>
      </c>
      <c r="M7">
        <v>0.28211700000000001</v>
      </c>
      <c r="N7">
        <v>0.28220800000000001</v>
      </c>
      <c r="O7">
        <v>0.28135399999999999</v>
      </c>
      <c r="P7">
        <v>0.28273900000000002</v>
      </c>
      <c r="Q7">
        <v>0.28134199999999998</v>
      </c>
      <c r="R7">
        <v>0.285771</v>
      </c>
      <c r="S7">
        <v>0.28289599999999998</v>
      </c>
      <c r="T7">
        <v>0.28317500000000001</v>
      </c>
      <c r="U7">
        <v>0.291375</v>
      </c>
      <c r="V7">
        <v>0.28437699999999999</v>
      </c>
      <c r="W7">
        <v>0.28590199999999999</v>
      </c>
      <c r="X7">
        <v>0.281113</v>
      </c>
      <c r="Y7">
        <v>0.28078999999999998</v>
      </c>
      <c r="Z7">
        <v>0.28639999999999999</v>
      </c>
      <c r="AA7">
        <v>0.28249200000000002</v>
      </c>
      <c r="AB7">
        <v>0.28048299999999998</v>
      </c>
      <c r="AC7">
        <v>0.28250900000000001</v>
      </c>
      <c r="AD7">
        <v>0.28190199999999999</v>
      </c>
      <c r="AE7">
        <v>0.28236699999999998</v>
      </c>
    </row>
    <row r="8" spans="1:31" x14ac:dyDescent="0.25">
      <c r="A8">
        <v>80</v>
      </c>
      <c r="B8" cm="1">
        <f t="array" ref="B8:AE8">TRANSPOSE(_xlfn._xlws.FILTER(cuda_raw_dimension[[Time (Seconds)]:[Time (Seconds)]], cuda_raw_dimension[[Dimension]:[Dimension]]=A8))</f>
        <v>0.313087</v>
      </c>
      <c r="C8">
        <v>0.31497599999999998</v>
      </c>
      <c r="D8">
        <v>0.31274600000000002</v>
      </c>
      <c r="E8">
        <v>0.31318099999999999</v>
      </c>
      <c r="F8">
        <v>0.31322100000000003</v>
      </c>
      <c r="G8">
        <v>0.31268499999999999</v>
      </c>
      <c r="H8">
        <v>0.31426799999999999</v>
      </c>
      <c r="I8">
        <v>0.31339899999999998</v>
      </c>
      <c r="J8">
        <v>0.31343700000000002</v>
      </c>
      <c r="K8">
        <v>0.31396099999999999</v>
      </c>
      <c r="L8">
        <v>0.32168000000000002</v>
      </c>
      <c r="M8">
        <v>0.31551000000000001</v>
      </c>
      <c r="N8">
        <v>0.31329099999999999</v>
      </c>
      <c r="O8">
        <v>0.31681799999999999</v>
      </c>
      <c r="P8">
        <v>0.31389600000000001</v>
      </c>
      <c r="Q8">
        <v>0.321353</v>
      </c>
      <c r="R8">
        <v>0.31337599999999999</v>
      </c>
      <c r="S8">
        <v>0.31264799999999998</v>
      </c>
      <c r="T8">
        <v>0.31689200000000001</v>
      </c>
      <c r="U8">
        <v>0.31363600000000003</v>
      </c>
      <c r="V8">
        <v>0.31312299999999998</v>
      </c>
      <c r="W8">
        <v>0.31501200000000001</v>
      </c>
      <c r="X8">
        <v>0.314749</v>
      </c>
      <c r="Y8">
        <v>0.314971</v>
      </c>
      <c r="Z8">
        <v>0.31736999999999999</v>
      </c>
      <c r="AA8">
        <v>0.31504199999999999</v>
      </c>
      <c r="AB8">
        <v>0.31979999999999997</v>
      </c>
      <c r="AC8">
        <v>0.31516899999999998</v>
      </c>
      <c r="AD8">
        <v>0.33455200000000002</v>
      </c>
      <c r="AE8">
        <v>0.34707399999999999</v>
      </c>
    </row>
    <row r="9" spans="1:31" x14ac:dyDescent="0.25">
      <c r="A9">
        <v>90</v>
      </c>
      <c r="B9" cm="1">
        <f t="array" ref="B9:AE9">TRANSPOSE(_xlfn._xlws.FILTER(cuda_raw_dimension[[Time (Seconds)]:[Time (Seconds)]], cuda_raw_dimension[[Dimension]:[Dimension]]=A9))</f>
        <v>0.39158999999999999</v>
      </c>
      <c r="C9">
        <v>0.386515</v>
      </c>
      <c r="D9">
        <v>0.38093399999999999</v>
      </c>
      <c r="E9">
        <v>0.39288000000000001</v>
      </c>
      <c r="F9">
        <v>0.38152200000000003</v>
      </c>
      <c r="G9">
        <v>0.35599999999999998</v>
      </c>
      <c r="H9">
        <v>0.36142200000000002</v>
      </c>
      <c r="I9">
        <v>0.35141499999999998</v>
      </c>
      <c r="J9">
        <v>0.350879</v>
      </c>
      <c r="K9">
        <v>0.35663499999999998</v>
      </c>
      <c r="L9">
        <v>0.35195399999999999</v>
      </c>
      <c r="M9">
        <v>0.35299799999999998</v>
      </c>
      <c r="N9">
        <v>0.352352</v>
      </c>
      <c r="O9">
        <v>0.35621000000000003</v>
      </c>
      <c r="P9">
        <v>0.36294500000000002</v>
      </c>
      <c r="Q9">
        <v>0.36198999999999998</v>
      </c>
      <c r="R9">
        <v>0.35930099999999998</v>
      </c>
      <c r="S9">
        <v>0.35788700000000001</v>
      </c>
      <c r="T9">
        <v>0.35564800000000002</v>
      </c>
      <c r="U9">
        <v>0.35674699999999998</v>
      </c>
      <c r="V9">
        <v>0.36014499999999999</v>
      </c>
      <c r="W9">
        <v>0.3569</v>
      </c>
      <c r="X9">
        <v>0.35192400000000001</v>
      </c>
      <c r="Y9">
        <v>0.35910900000000001</v>
      </c>
      <c r="Z9">
        <v>0.35595399999999999</v>
      </c>
      <c r="AA9">
        <v>0.36106899999999997</v>
      </c>
      <c r="AB9">
        <v>0.35158200000000001</v>
      </c>
      <c r="AC9">
        <v>0.35333599999999998</v>
      </c>
      <c r="AD9">
        <v>0.359176</v>
      </c>
      <c r="AE9">
        <v>0.35647699999999999</v>
      </c>
    </row>
    <row r="10" spans="1:31" x14ac:dyDescent="0.25">
      <c r="A10">
        <v>100</v>
      </c>
      <c r="B10" cm="1">
        <f t="array" ref="B10:AE10">TRANSPOSE(_xlfn._xlws.FILTER(cuda_raw_dimension[[Time (Seconds)]:[Time (Seconds)]], cuda_raw_dimension[[Dimension]:[Dimension]]=A10))</f>
        <v>0.38975799999999999</v>
      </c>
      <c r="C10">
        <v>0.38530199999999998</v>
      </c>
      <c r="D10">
        <v>0.38712099999999999</v>
      </c>
      <c r="E10">
        <v>0.38625799999999999</v>
      </c>
      <c r="F10">
        <v>0.38545000000000001</v>
      </c>
      <c r="G10">
        <v>0.38484699999999999</v>
      </c>
      <c r="H10">
        <v>0.389067</v>
      </c>
      <c r="I10">
        <v>0.38855000000000001</v>
      </c>
      <c r="J10">
        <v>0.385884</v>
      </c>
      <c r="K10">
        <v>0.38443899999999998</v>
      </c>
      <c r="L10">
        <v>0.38468599999999997</v>
      </c>
      <c r="M10">
        <v>0.38763700000000001</v>
      </c>
      <c r="N10">
        <v>0.393625</v>
      </c>
      <c r="O10">
        <v>0.38919399999999998</v>
      </c>
      <c r="P10">
        <v>0.39758100000000002</v>
      </c>
      <c r="Q10">
        <v>0.38855800000000001</v>
      </c>
      <c r="R10">
        <v>0.38931399999999999</v>
      </c>
      <c r="S10">
        <v>0.39053900000000003</v>
      </c>
      <c r="T10">
        <v>0.39080599999999999</v>
      </c>
      <c r="U10">
        <v>0.38730599999999998</v>
      </c>
      <c r="V10">
        <v>0.39177400000000001</v>
      </c>
      <c r="W10">
        <v>0.38840000000000002</v>
      </c>
      <c r="X10">
        <v>0.38639400000000002</v>
      </c>
      <c r="Y10">
        <v>0.38786599999999999</v>
      </c>
      <c r="Z10">
        <v>0.38684000000000002</v>
      </c>
      <c r="AA10">
        <v>0.38680500000000001</v>
      </c>
      <c r="AB10">
        <v>0.38878299999999999</v>
      </c>
      <c r="AC10">
        <v>0.38443300000000002</v>
      </c>
      <c r="AD10">
        <v>0.387708</v>
      </c>
      <c r="AE10">
        <v>0.38663599999999998</v>
      </c>
    </row>
    <row r="11" spans="1:31" x14ac:dyDescent="0.25">
      <c r="A11">
        <v>200</v>
      </c>
      <c r="B11" cm="1">
        <f t="array" ref="B11:AE11">TRANSPOSE(_xlfn._xlws.FILTER(cuda_raw_dimension[[Time (Seconds)]:[Time (Seconds)]], cuda_raw_dimension[[Dimension]:[Dimension]]=A11))</f>
        <v>0.84792999999999996</v>
      </c>
      <c r="C11">
        <v>0.84706599999999999</v>
      </c>
      <c r="D11">
        <v>0.84789899999999996</v>
      </c>
      <c r="E11">
        <v>0.83744099999999999</v>
      </c>
      <c r="F11">
        <v>0.83309299999999997</v>
      </c>
      <c r="G11">
        <v>0.83318700000000001</v>
      </c>
      <c r="H11">
        <v>0.84308899999999998</v>
      </c>
      <c r="I11">
        <v>0.857097</v>
      </c>
      <c r="J11">
        <v>0.853715</v>
      </c>
      <c r="K11">
        <v>0.84345499999999995</v>
      </c>
      <c r="L11">
        <v>0.848495</v>
      </c>
      <c r="M11">
        <v>0.83877800000000002</v>
      </c>
      <c r="N11">
        <v>0.843773</v>
      </c>
      <c r="O11">
        <v>0.84026400000000001</v>
      </c>
      <c r="P11">
        <v>0.83655500000000005</v>
      </c>
      <c r="Q11">
        <v>0.83994599999999997</v>
      </c>
      <c r="R11">
        <v>0.84656500000000001</v>
      </c>
      <c r="S11">
        <v>0.82116299999999998</v>
      </c>
      <c r="T11">
        <v>0.83382400000000001</v>
      </c>
      <c r="U11">
        <v>0.83407900000000001</v>
      </c>
      <c r="V11">
        <v>0.83843400000000001</v>
      </c>
      <c r="W11">
        <v>0.84806800000000004</v>
      </c>
      <c r="X11">
        <v>0.84349300000000005</v>
      </c>
      <c r="Y11">
        <v>0.83677400000000002</v>
      </c>
      <c r="Z11">
        <v>0.84877000000000002</v>
      </c>
      <c r="AA11">
        <v>0.83296000000000003</v>
      </c>
      <c r="AB11">
        <v>0.85103399999999996</v>
      </c>
      <c r="AC11">
        <v>0.85553500000000005</v>
      </c>
      <c r="AD11">
        <v>0.84980699999999998</v>
      </c>
      <c r="AE11">
        <v>0.83309299999999997</v>
      </c>
    </row>
    <row r="12" spans="1:31" x14ac:dyDescent="0.25">
      <c r="A12">
        <v>300</v>
      </c>
      <c r="B12" cm="1">
        <f t="array" ref="B12:AE12">TRANSPOSE(_xlfn._xlws.FILTER(cuda_raw_dimension[[Time (Seconds)]:[Time (Seconds)]], cuda_raw_dimension[[Dimension]:[Dimension]]=A12))</f>
        <v>1.5394220000000001</v>
      </c>
      <c r="C12">
        <v>1.504345</v>
      </c>
      <c r="D12">
        <v>1.490791</v>
      </c>
      <c r="E12">
        <v>1.527525</v>
      </c>
      <c r="F12">
        <v>1.510448</v>
      </c>
      <c r="G12">
        <v>1.5139579999999999</v>
      </c>
      <c r="H12">
        <v>1.487328</v>
      </c>
      <c r="I12">
        <v>1.5033209999999999</v>
      </c>
      <c r="J12">
        <v>1.4918370000000001</v>
      </c>
      <c r="K12">
        <v>1.492218</v>
      </c>
      <c r="L12">
        <v>1.492388</v>
      </c>
      <c r="M12">
        <v>1.501789</v>
      </c>
      <c r="N12">
        <v>1.5021990000000001</v>
      </c>
      <c r="O12">
        <v>1.5524089999999999</v>
      </c>
      <c r="P12">
        <v>1.5252239999999999</v>
      </c>
      <c r="Q12">
        <v>1.518008</v>
      </c>
      <c r="R12">
        <v>1.5007239999999999</v>
      </c>
      <c r="S12">
        <v>1.5789690000000001</v>
      </c>
      <c r="T12">
        <v>1.842417</v>
      </c>
      <c r="U12">
        <v>1.594549</v>
      </c>
      <c r="V12">
        <v>1.5505139999999999</v>
      </c>
      <c r="W12">
        <v>1.646701</v>
      </c>
      <c r="X12">
        <v>1.888558</v>
      </c>
      <c r="Y12">
        <v>2.0661139999999998</v>
      </c>
      <c r="Z12">
        <v>1.730904</v>
      </c>
      <c r="AA12">
        <v>1.6531260000000001</v>
      </c>
      <c r="AB12">
        <v>1.685333</v>
      </c>
      <c r="AC12">
        <v>1.7031499999999999</v>
      </c>
      <c r="AD12">
        <v>1.676007</v>
      </c>
      <c r="AE12">
        <v>1.6095079999999999</v>
      </c>
    </row>
    <row r="13" spans="1:31" x14ac:dyDescent="0.25">
      <c r="A13">
        <v>400</v>
      </c>
      <c r="B13" cm="1">
        <f t="array" ref="B13:AE13">TRANSPOSE(_xlfn._xlws.FILTER(cuda_raw_dimension[[Time (Seconds)]:[Time (Seconds)]], cuda_raw_dimension[[Dimension]:[Dimension]]=A13))</f>
        <v>2.8911210000000001</v>
      </c>
      <c r="C13">
        <v>2.9575109999999998</v>
      </c>
      <c r="D13">
        <v>2.933878</v>
      </c>
      <c r="E13">
        <v>2.8471839999999999</v>
      </c>
      <c r="F13">
        <v>2.8311350000000002</v>
      </c>
      <c r="G13">
        <v>2.8427169999999999</v>
      </c>
      <c r="H13">
        <v>2.8303829999999999</v>
      </c>
      <c r="I13">
        <v>2.8324769999999999</v>
      </c>
      <c r="J13">
        <v>2.8367339999999999</v>
      </c>
      <c r="K13">
        <v>2.9555639999999999</v>
      </c>
      <c r="L13">
        <v>2.830133</v>
      </c>
      <c r="M13">
        <v>2.8331430000000002</v>
      </c>
      <c r="N13">
        <v>2.9181819999999998</v>
      </c>
      <c r="O13">
        <v>2.836214</v>
      </c>
      <c r="P13">
        <v>2.817431</v>
      </c>
      <c r="Q13">
        <v>2.8211870000000001</v>
      </c>
      <c r="R13">
        <v>2.8173550000000001</v>
      </c>
      <c r="S13">
        <v>2.8240949999999998</v>
      </c>
      <c r="T13">
        <v>2.8233799999999998</v>
      </c>
      <c r="U13">
        <v>2.8227739999999999</v>
      </c>
      <c r="V13">
        <v>2.828738</v>
      </c>
      <c r="W13">
        <v>2.8216380000000001</v>
      </c>
      <c r="X13">
        <v>2.826292</v>
      </c>
      <c r="Y13">
        <v>2.8345400000000001</v>
      </c>
      <c r="Z13">
        <v>2.834044</v>
      </c>
      <c r="AA13">
        <v>2.8252139999999999</v>
      </c>
      <c r="AB13">
        <v>2.8189320000000002</v>
      </c>
      <c r="AC13">
        <v>2.8241489999999998</v>
      </c>
      <c r="AD13">
        <v>2.8232900000000001</v>
      </c>
      <c r="AE13">
        <v>2.822899</v>
      </c>
    </row>
    <row r="14" spans="1:31" x14ac:dyDescent="0.25">
      <c r="A14">
        <v>500</v>
      </c>
      <c r="B14" cm="1">
        <f t="array" ref="B14:AE14">TRANSPOSE(_xlfn._xlws.FILTER(cuda_raw_dimension[[Time (Seconds)]:[Time (Seconds)]], cuda_raw_dimension[[Dimension]:[Dimension]]=A14))</f>
        <v>3.709867</v>
      </c>
      <c r="C14">
        <v>3.7243490000000001</v>
      </c>
      <c r="D14">
        <v>3.715166</v>
      </c>
      <c r="E14">
        <v>3.7185069999999998</v>
      </c>
      <c r="F14">
        <v>3.7241</v>
      </c>
      <c r="G14">
        <v>3.765225</v>
      </c>
      <c r="H14">
        <v>3.7120329999999999</v>
      </c>
      <c r="I14">
        <v>3.7144870000000001</v>
      </c>
      <c r="J14">
        <v>3.7037079999999998</v>
      </c>
      <c r="K14">
        <v>3.7150919999999998</v>
      </c>
      <c r="L14">
        <v>3.75834</v>
      </c>
      <c r="M14">
        <v>3.7149480000000001</v>
      </c>
      <c r="N14">
        <v>3.7156229999999999</v>
      </c>
      <c r="O14">
        <v>3.742839</v>
      </c>
      <c r="P14">
        <v>3.8194910000000002</v>
      </c>
      <c r="Q14">
        <v>3.7655509999999999</v>
      </c>
      <c r="R14">
        <v>3.8170199999999999</v>
      </c>
      <c r="S14">
        <v>3.8168190000000002</v>
      </c>
      <c r="T14">
        <v>3.738213</v>
      </c>
      <c r="U14">
        <v>3.7549950000000001</v>
      </c>
      <c r="V14">
        <v>3.7426430000000002</v>
      </c>
      <c r="W14">
        <v>3.8513449999999998</v>
      </c>
      <c r="X14">
        <v>3.821593</v>
      </c>
      <c r="Y14">
        <v>3.7534420000000002</v>
      </c>
      <c r="Z14">
        <v>3.796751</v>
      </c>
      <c r="AA14">
        <v>3.7207240000000001</v>
      </c>
      <c r="AB14">
        <v>3.7145169999999998</v>
      </c>
      <c r="AC14">
        <v>3.7581929999999999</v>
      </c>
      <c r="AD14">
        <v>3.7322989999999998</v>
      </c>
      <c r="AE14">
        <v>3.835423</v>
      </c>
    </row>
    <row r="15" spans="1:31" x14ac:dyDescent="0.25">
      <c r="A15">
        <v>600</v>
      </c>
      <c r="B15" cm="1">
        <f t="array" ref="B15:AE15">TRANSPOSE(_xlfn._xlws.FILTER(cuda_raw_dimension[[Time (Seconds)]:[Time (Seconds)]], cuda_raw_dimension[[Dimension]:[Dimension]]=A15))</f>
        <v>3.8713350000000002</v>
      </c>
      <c r="C15">
        <v>3.8755000000000002</v>
      </c>
      <c r="D15">
        <v>3.878584</v>
      </c>
      <c r="E15">
        <v>3.8768039999999999</v>
      </c>
      <c r="F15">
        <v>3.875874</v>
      </c>
      <c r="G15">
        <v>3.8770310000000001</v>
      </c>
      <c r="H15">
        <v>3.8761939999999999</v>
      </c>
      <c r="I15">
        <v>3.8753839999999999</v>
      </c>
      <c r="J15">
        <v>3.8733279999999999</v>
      </c>
      <c r="K15">
        <v>3.8781539999999999</v>
      </c>
      <c r="L15">
        <v>3.8759619999999999</v>
      </c>
      <c r="M15">
        <v>3.8781889999999999</v>
      </c>
      <c r="N15">
        <v>3.874133</v>
      </c>
      <c r="O15">
        <v>3.8755350000000002</v>
      </c>
      <c r="P15">
        <v>3.876862</v>
      </c>
      <c r="Q15">
        <v>3.8777330000000001</v>
      </c>
      <c r="R15">
        <v>3.8756029999999999</v>
      </c>
      <c r="S15">
        <v>3.8761519999999998</v>
      </c>
      <c r="T15">
        <v>3.87331</v>
      </c>
      <c r="U15">
        <v>3.8750619999999998</v>
      </c>
      <c r="V15">
        <v>3.8753679999999999</v>
      </c>
      <c r="W15">
        <v>3.8774929999999999</v>
      </c>
      <c r="X15">
        <v>3.8756349999999999</v>
      </c>
      <c r="Y15">
        <v>3.876868</v>
      </c>
      <c r="Z15">
        <v>3.8781949999999998</v>
      </c>
      <c r="AA15">
        <v>3.876512</v>
      </c>
      <c r="AB15">
        <v>3.8752979999999999</v>
      </c>
      <c r="AC15">
        <v>3.8733170000000001</v>
      </c>
      <c r="AD15">
        <v>3.8820679999999999</v>
      </c>
      <c r="AE15">
        <v>3.873008</v>
      </c>
    </row>
    <row r="16" spans="1:31" x14ac:dyDescent="0.25">
      <c r="A16">
        <v>700</v>
      </c>
      <c r="B16" cm="1">
        <f t="array" ref="B16:AE16">TRANSPOSE(_xlfn._xlws.FILTER(cuda_raw_dimension[[Time (Seconds)]:[Time (Seconds)]], cuda_raw_dimension[[Dimension]:[Dimension]]=A16))</f>
        <v>4.8454800000000002</v>
      </c>
      <c r="C16">
        <v>4.8404689999999997</v>
      </c>
      <c r="D16">
        <v>4.8435709999999998</v>
      </c>
      <c r="E16">
        <v>4.84246</v>
      </c>
      <c r="F16">
        <v>4.8435350000000001</v>
      </c>
      <c r="G16">
        <v>4.8506210000000003</v>
      </c>
      <c r="H16">
        <v>4.8411679999999997</v>
      </c>
      <c r="I16">
        <v>4.8421349999999999</v>
      </c>
      <c r="J16">
        <v>4.8446160000000003</v>
      </c>
      <c r="K16">
        <v>4.8446579999999999</v>
      </c>
      <c r="L16">
        <v>4.841011</v>
      </c>
      <c r="M16">
        <v>4.8421890000000003</v>
      </c>
      <c r="N16">
        <v>4.8446860000000003</v>
      </c>
      <c r="O16">
        <v>4.8455139999999997</v>
      </c>
      <c r="P16">
        <v>4.8439800000000002</v>
      </c>
      <c r="Q16">
        <v>4.8448869999999999</v>
      </c>
      <c r="R16">
        <v>4.8411569999999999</v>
      </c>
      <c r="S16">
        <v>4.8471310000000001</v>
      </c>
      <c r="T16">
        <v>4.8434160000000004</v>
      </c>
      <c r="U16">
        <v>4.8439189999999996</v>
      </c>
      <c r="V16">
        <v>4.8457280000000003</v>
      </c>
      <c r="W16">
        <v>4.8440089999999998</v>
      </c>
      <c r="X16">
        <v>4.8443240000000003</v>
      </c>
      <c r="Y16">
        <v>4.8446009999999999</v>
      </c>
      <c r="Z16">
        <v>4.8465439999999997</v>
      </c>
      <c r="AA16">
        <v>4.8448560000000001</v>
      </c>
      <c r="AB16">
        <v>4.8442030000000003</v>
      </c>
      <c r="AC16">
        <v>4.8399479999999997</v>
      </c>
      <c r="AD16">
        <v>4.8444589999999996</v>
      </c>
      <c r="AE16">
        <v>4.8433440000000001</v>
      </c>
    </row>
    <row r="17" spans="1:31" x14ac:dyDescent="0.25">
      <c r="A17">
        <v>800</v>
      </c>
      <c r="B17" cm="1">
        <f t="array" ref="B17:AE17">TRANSPOSE(_xlfn._xlws.FILTER(cuda_raw_dimension[[Time (Seconds)]:[Time (Seconds)]], cuda_raw_dimension[[Dimension]:[Dimension]]=A17))</f>
        <v>5.9647379999999997</v>
      </c>
      <c r="C17">
        <v>5.9649929999999998</v>
      </c>
      <c r="D17">
        <v>5.961595</v>
      </c>
      <c r="E17">
        <v>6.0021120000000003</v>
      </c>
      <c r="F17">
        <v>6.0116209999999999</v>
      </c>
      <c r="G17">
        <v>6.007307</v>
      </c>
      <c r="H17">
        <v>6.0066100000000002</v>
      </c>
      <c r="I17">
        <v>6.0058689999999997</v>
      </c>
      <c r="J17">
        <v>6.0061460000000002</v>
      </c>
      <c r="K17">
        <v>6.010097</v>
      </c>
      <c r="L17">
        <v>6.012359</v>
      </c>
      <c r="M17">
        <v>6.011755</v>
      </c>
      <c r="N17">
        <v>6.0111990000000004</v>
      </c>
      <c r="O17">
        <v>6.0147459999999997</v>
      </c>
      <c r="P17">
        <v>6.008222</v>
      </c>
      <c r="Q17">
        <v>6.0178289999999999</v>
      </c>
      <c r="R17">
        <v>6.0166810000000002</v>
      </c>
      <c r="S17">
        <v>6.0165670000000002</v>
      </c>
      <c r="T17">
        <v>6.0050829999999999</v>
      </c>
      <c r="U17">
        <v>6.0061099999999996</v>
      </c>
      <c r="V17">
        <v>6.0117880000000001</v>
      </c>
      <c r="W17">
        <v>6.0073850000000002</v>
      </c>
      <c r="X17">
        <v>6.0078769999999997</v>
      </c>
      <c r="Y17">
        <v>6.0122859999999996</v>
      </c>
      <c r="Z17">
        <v>6.0112860000000001</v>
      </c>
      <c r="AA17">
        <v>6.0098019999999996</v>
      </c>
      <c r="AB17">
        <v>6.0078269999999998</v>
      </c>
      <c r="AC17">
        <v>6.0088730000000004</v>
      </c>
      <c r="AD17">
        <v>6.0090680000000001</v>
      </c>
      <c r="AE17">
        <v>6.0085540000000002</v>
      </c>
    </row>
    <row r="18" spans="1:31" x14ac:dyDescent="0.25">
      <c r="A18">
        <v>900</v>
      </c>
      <c r="B18" cm="1">
        <f t="array" ref="B18:AE18">TRANSPOSE(_xlfn._xlws.FILTER(cuda_raw_dimension[[Time (Seconds)]:[Time (Seconds)]], cuda_raw_dimension[[Dimension]:[Dimension]]=A18))</f>
        <v>7.6808319999999997</v>
      </c>
      <c r="C18">
        <v>7.6786370000000002</v>
      </c>
      <c r="D18">
        <v>7.6823980000000001</v>
      </c>
      <c r="E18">
        <v>7.6825549999999998</v>
      </c>
      <c r="F18">
        <v>7.6843969999999997</v>
      </c>
      <c r="G18">
        <v>7.6837049999999998</v>
      </c>
      <c r="H18">
        <v>7.682817</v>
      </c>
      <c r="I18">
        <v>7.6823699999999997</v>
      </c>
      <c r="J18">
        <v>7.682658</v>
      </c>
      <c r="K18">
        <v>7.679303</v>
      </c>
      <c r="L18">
        <v>7.6803600000000003</v>
      </c>
      <c r="M18">
        <v>7.6807829999999999</v>
      </c>
      <c r="N18">
        <v>7.678375</v>
      </c>
      <c r="O18">
        <v>7.6797680000000001</v>
      </c>
      <c r="P18">
        <v>7.6835529999999999</v>
      </c>
      <c r="Q18">
        <v>7.692024</v>
      </c>
      <c r="R18">
        <v>7.6804040000000002</v>
      </c>
      <c r="S18">
        <v>7.679589</v>
      </c>
      <c r="T18">
        <v>7.6832560000000001</v>
      </c>
      <c r="U18">
        <v>7.6819629999999997</v>
      </c>
      <c r="V18">
        <v>7.6846690000000004</v>
      </c>
      <c r="W18">
        <v>7.6799480000000004</v>
      </c>
      <c r="X18">
        <v>7.6841520000000001</v>
      </c>
      <c r="Y18">
        <v>7.6854269999999998</v>
      </c>
      <c r="Z18">
        <v>7.6832659999999997</v>
      </c>
      <c r="AA18">
        <v>7.680866</v>
      </c>
      <c r="AB18">
        <v>7.6885409999999998</v>
      </c>
      <c r="AC18">
        <v>7.686941</v>
      </c>
      <c r="AD18">
        <v>7.6869649999999998</v>
      </c>
      <c r="AE18">
        <v>7.6835490000000002</v>
      </c>
    </row>
    <row r="19" spans="1:31" x14ac:dyDescent="0.25">
      <c r="A19">
        <v>1000</v>
      </c>
      <c r="B19" cm="1">
        <f t="array" ref="B19:AE19">TRANSPOSE(_xlfn._xlws.FILTER(cuda_raw_dimension[[Time (Seconds)]:[Time (Seconds)]], cuda_raw_dimension[[Dimension]:[Dimension]]=A19))</f>
        <v>9.1046209999999999</v>
      </c>
      <c r="C19">
        <v>9.0986600000000006</v>
      </c>
      <c r="D19">
        <v>9.1053180000000005</v>
      </c>
      <c r="E19">
        <v>9.098096</v>
      </c>
      <c r="F19">
        <v>9.1021059999999991</v>
      </c>
      <c r="G19">
        <v>9.0995259999999991</v>
      </c>
      <c r="H19">
        <v>9.1046770000000006</v>
      </c>
      <c r="I19">
        <v>9.1070379999999993</v>
      </c>
      <c r="J19">
        <v>9.0982029999999998</v>
      </c>
      <c r="K19">
        <v>9.1012909999999998</v>
      </c>
      <c r="L19">
        <v>9.1028219999999997</v>
      </c>
      <c r="M19">
        <v>9.1010740000000006</v>
      </c>
      <c r="N19">
        <v>9.1022529999999993</v>
      </c>
      <c r="O19">
        <v>9.1054689999999994</v>
      </c>
      <c r="P19">
        <v>9.1067110000000007</v>
      </c>
      <c r="Q19">
        <v>9.1007560000000005</v>
      </c>
      <c r="R19">
        <v>9.1072430000000004</v>
      </c>
      <c r="S19">
        <v>9.1136929999999996</v>
      </c>
      <c r="T19">
        <v>9.0989989999999992</v>
      </c>
      <c r="U19">
        <v>9.0976090000000003</v>
      </c>
      <c r="V19">
        <v>9.1047019999999996</v>
      </c>
      <c r="W19">
        <v>9.1007449999999999</v>
      </c>
      <c r="X19">
        <v>9.0985110000000002</v>
      </c>
      <c r="Y19">
        <v>9.10032</v>
      </c>
      <c r="Z19">
        <v>9.1063410000000005</v>
      </c>
      <c r="AA19">
        <v>9.095853</v>
      </c>
      <c r="AB19">
        <v>9.1022169999999996</v>
      </c>
      <c r="AC19">
        <v>9.1047969999999996</v>
      </c>
      <c r="AD19">
        <v>9.1017530000000004</v>
      </c>
      <c r="AE19">
        <v>9.1057020000000009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9548-C170-4BFC-ACA6-6CEFBEF6DE5D}">
  <dimension ref="A1:C571"/>
  <sheetViews>
    <sheetView workbookViewId="0"/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1000</v>
      </c>
      <c r="C2">
        <v>0.103509</v>
      </c>
    </row>
    <row r="3" spans="1:3" x14ac:dyDescent="0.25">
      <c r="A3">
        <v>10</v>
      </c>
      <c r="B3">
        <v>1000</v>
      </c>
      <c r="C3">
        <v>8.1542000000000003E-2</v>
      </c>
    </row>
    <row r="4" spans="1:3" x14ac:dyDescent="0.25">
      <c r="A4">
        <v>10</v>
      </c>
      <c r="B4">
        <v>1000</v>
      </c>
      <c r="C4">
        <v>7.8442999999999999E-2</v>
      </c>
    </row>
    <row r="5" spans="1:3" x14ac:dyDescent="0.25">
      <c r="A5">
        <v>10</v>
      </c>
      <c r="B5">
        <v>1000</v>
      </c>
      <c r="C5">
        <v>7.9269999999999993E-2</v>
      </c>
    </row>
    <row r="6" spans="1:3" x14ac:dyDescent="0.25">
      <c r="A6">
        <v>10</v>
      </c>
      <c r="B6">
        <v>1000</v>
      </c>
      <c r="C6">
        <v>7.8640000000000002E-2</v>
      </c>
    </row>
    <row r="7" spans="1:3" x14ac:dyDescent="0.25">
      <c r="A7">
        <v>10</v>
      </c>
      <c r="B7">
        <v>1000</v>
      </c>
      <c r="C7">
        <v>7.7769000000000005E-2</v>
      </c>
    </row>
    <row r="8" spans="1:3" x14ac:dyDescent="0.25">
      <c r="A8">
        <v>10</v>
      </c>
      <c r="B8">
        <v>1000</v>
      </c>
      <c r="C8">
        <v>7.8406000000000003E-2</v>
      </c>
    </row>
    <row r="9" spans="1:3" x14ac:dyDescent="0.25">
      <c r="A9">
        <v>10</v>
      </c>
      <c r="B9">
        <v>1000</v>
      </c>
      <c r="C9">
        <v>7.7914999999999998E-2</v>
      </c>
    </row>
    <row r="10" spans="1:3" x14ac:dyDescent="0.25">
      <c r="A10">
        <v>10</v>
      </c>
      <c r="B10">
        <v>1000</v>
      </c>
      <c r="C10">
        <v>7.7742000000000006E-2</v>
      </c>
    </row>
    <row r="11" spans="1:3" x14ac:dyDescent="0.25">
      <c r="A11">
        <v>10</v>
      </c>
      <c r="B11">
        <v>1000</v>
      </c>
      <c r="C11">
        <v>7.9142000000000004E-2</v>
      </c>
    </row>
    <row r="12" spans="1:3" x14ac:dyDescent="0.25">
      <c r="A12">
        <v>10</v>
      </c>
      <c r="B12">
        <v>1000</v>
      </c>
      <c r="C12">
        <v>7.9516000000000003E-2</v>
      </c>
    </row>
    <row r="13" spans="1:3" x14ac:dyDescent="0.25">
      <c r="A13">
        <v>10</v>
      </c>
      <c r="B13">
        <v>1000</v>
      </c>
      <c r="C13">
        <v>7.8468999999999997E-2</v>
      </c>
    </row>
    <row r="14" spans="1:3" x14ac:dyDescent="0.25">
      <c r="A14">
        <v>10</v>
      </c>
      <c r="B14">
        <v>1000</v>
      </c>
      <c r="C14">
        <v>7.9495999999999997E-2</v>
      </c>
    </row>
    <row r="15" spans="1:3" x14ac:dyDescent="0.25">
      <c r="A15">
        <v>10</v>
      </c>
      <c r="B15">
        <v>1000</v>
      </c>
      <c r="C15">
        <v>7.7994999999999995E-2</v>
      </c>
    </row>
    <row r="16" spans="1:3" x14ac:dyDescent="0.25">
      <c r="A16">
        <v>10</v>
      </c>
      <c r="B16">
        <v>1000</v>
      </c>
      <c r="C16">
        <v>7.7882999999999994E-2</v>
      </c>
    </row>
    <row r="17" spans="1:3" x14ac:dyDescent="0.25">
      <c r="A17">
        <v>10</v>
      </c>
      <c r="B17">
        <v>1000</v>
      </c>
      <c r="C17">
        <v>7.8448000000000004E-2</v>
      </c>
    </row>
    <row r="18" spans="1:3" x14ac:dyDescent="0.25">
      <c r="A18">
        <v>10</v>
      </c>
      <c r="B18">
        <v>1000</v>
      </c>
      <c r="C18">
        <v>7.7455999999999997E-2</v>
      </c>
    </row>
    <row r="19" spans="1:3" x14ac:dyDescent="0.25">
      <c r="A19">
        <v>10</v>
      </c>
      <c r="B19">
        <v>1000</v>
      </c>
      <c r="C19">
        <v>7.8785999999999995E-2</v>
      </c>
    </row>
    <row r="20" spans="1:3" x14ac:dyDescent="0.25">
      <c r="A20">
        <v>10</v>
      </c>
      <c r="B20">
        <v>1000</v>
      </c>
      <c r="C20">
        <v>8.0546000000000006E-2</v>
      </c>
    </row>
    <row r="21" spans="1:3" x14ac:dyDescent="0.25">
      <c r="A21">
        <v>10</v>
      </c>
      <c r="B21">
        <v>1000</v>
      </c>
      <c r="C21">
        <v>7.9336000000000004E-2</v>
      </c>
    </row>
    <row r="22" spans="1:3" x14ac:dyDescent="0.25">
      <c r="A22">
        <v>10</v>
      </c>
      <c r="B22">
        <v>1000</v>
      </c>
      <c r="C22">
        <v>7.8227000000000005E-2</v>
      </c>
    </row>
    <row r="23" spans="1:3" x14ac:dyDescent="0.25">
      <c r="A23">
        <v>10</v>
      </c>
      <c r="B23">
        <v>1000</v>
      </c>
      <c r="C23">
        <v>7.8317999999999999E-2</v>
      </c>
    </row>
    <row r="24" spans="1:3" x14ac:dyDescent="0.25">
      <c r="A24">
        <v>10</v>
      </c>
      <c r="B24">
        <v>1000</v>
      </c>
      <c r="C24">
        <v>7.7894000000000005E-2</v>
      </c>
    </row>
    <row r="25" spans="1:3" x14ac:dyDescent="0.25">
      <c r="A25">
        <v>10</v>
      </c>
      <c r="B25">
        <v>1000</v>
      </c>
      <c r="C25">
        <v>7.8052999999999997E-2</v>
      </c>
    </row>
    <row r="26" spans="1:3" x14ac:dyDescent="0.25">
      <c r="A26">
        <v>10</v>
      </c>
      <c r="B26">
        <v>1000</v>
      </c>
      <c r="C26">
        <v>7.8796000000000005E-2</v>
      </c>
    </row>
    <row r="27" spans="1:3" x14ac:dyDescent="0.25">
      <c r="A27">
        <v>10</v>
      </c>
      <c r="B27">
        <v>1000</v>
      </c>
      <c r="C27">
        <v>7.7656000000000003E-2</v>
      </c>
    </row>
    <row r="28" spans="1:3" x14ac:dyDescent="0.25">
      <c r="A28">
        <v>10</v>
      </c>
      <c r="B28">
        <v>1000</v>
      </c>
      <c r="C28">
        <v>8.0583000000000002E-2</v>
      </c>
    </row>
    <row r="29" spans="1:3" x14ac:dyDescent="0.25">
      <c r="A29">
        <v>10</v>
      </c>
      <c r="B29">
        <v>1000</v>
      </c>
      <c r="C29">
        <v>7.7732999999999997E-2</v>
      </c>
    </row>
    <row r="30" spans="1:3" x14ac:dyDescent="0.25">
      <c r="A30">
        <v>10</v>
      </c>
      <c r="B30">
        <v>1000</v>
      </c>
      <c r="C30">
        <v>7.7692999999999998E-2</v>
      </c>
    </row>
    <row r="31" spans="1:3" x14ac:dyDescent="0.25">
      <c r="A31">
        <v>10</v>
      </c>
      <c r="B31">
        <v>1000</v>
      </c>
      <c r="C31">
        <v>8.0583000000000002E-2</v>
      </c>
    </row>
    <row r="32" spans="1:3" x14ac:dyDescent="0.25">
      <c r="A32">
        <v>20</v>
      </c>
      <c r="B32">
        <v>1000</v>
      </c>
      <c r="C32">
        <v>0.12804699999999999</v>
      </c>
    </row>
    <row r="33" spans="1:3" x14ac:dyDescent="0.25">
      <c r="A33">
        <v>20</v>
      </c>
      <c r="B33">
        <v>1000</v>
      </c>
      <c r="C33">
        <v>0.12986800000000001</v>
      </c>
    </row>
    <row r="34" spans="1:3" x14ac:dyDescent="0.25">
      <c r="A34">
        <v>20</v>
      </c>
      <c r="B34">
        <v>1000</v>
      </c>
      <c r="C34">
        <v>0.125195</v>
      </c>
    </row>
    <row r="35" spans="1:3" x14ac:dyDescent="0.25">
      <c r="A35">
        <v>20</v>
      </c>
      <c r="B35">
        <v>1000</v>
      </c>
      <c r="C35">
        <v>0.12501899999999999</v>
      </c>
    </row>
    <row r="36" spans="1:3" x14ac:dyDescent="0.25">
      <c r="A36">
        <v>20</v>
      </c>
      <c r="B36">
        <v>1000</v>
      </c>
      <c r="C36">
        <v>0.121729</v>
      </c>
    </row>
    <row r="37" spans="1:3" x14ac:dyDescent="0.25">
      <c r="A37">
        <v>20</v>
      </c>
      <c r="B37">
        <v>1000</v>
      </c>
      <c r="C37">
        <v>0.122556</v>
      </c>
    </row>
    <row r="38" spans="1:3" x14ac:dyDescent="0.25">
      <c r="A38">
        <v>20</v>
      </c>
      <c r="B38">
        <v>1000</v>
      </c>
      <c r="C38">
        <v>0.121098</v>
      </c>
    </row>
    <row r="39" spans="1:3" x14ac:dyDescent="0.25">
      <c r="A39">
        <v>20</v>
      </c>
      <c r="B39">
        <v>1000</v>
      </c>
      <c r="C39">
        <v>0.12317400000000001</v>
      </c>
    </row>
    <row r="40" spans="1:3" x14ac:dyDescent="0.25">
      <c r="A40">
        <v>20</v>
      </c>
      <c r="B40">
        <v>1000</v>
      </c>
      <c r="C40">
        <v>0.120646</v>
      </c>
    </row>
    <row r="41" spans="1:3" x14ac:dyDescent="0.25">
      <c r="A41">
        <v>20</v>
      </c>
      <c r="B41">
        <v>1000</v>
      </c>
      <c r="C41">
        <v>0.122976</v>
      </c>
    </row>
    <row r="42" spans="1:3" x14ac:dyDescent="0.25">
      <c r="A42">
        <v>20</v>
      </c>
      <c r="B42">
        <v>1000</v>
      </c>
      <c r="C42">
        <v>0.12126000000000001</v>
      </c>
    </row>
    <row r="43" spans="1:3" x14ac:dyDescent="0.25">
      <c r="A43">
        <v>20</v>
      </c>
      <c r="B43">
        <v>1000</v>
      </c>
      <c r="C43">
        <v>0.12251099999999999</v>
      </c>
    </row>
    <row r="44" spans="1:3" x14ac:dyDescent="0.25">
      <c r="A44">
        <v>20</v>
      </c>
      <c r="B44">
        <v>1000</v>
      </c>
      <c r="C44">
        <v>0.121421</v>
      </c>
    </row>
    <row r="45" spans="1:3" x14ac:dyDescent="0.25">
      <c r="A45">
        <v>20</v>
      </c>
      <c r="B45">
        <v>1000</v>
      </c>
      <c r="C45">
        <v>0.122347</v>
      </c>
    </row>
    <row r="46" spans="1:3" x14ac:dyDescent="0.25">
      <c r="A46">
        <v>20</v>
      </c>
      <c r="B46">
        <v>1000</v>
      </c>
      <c r="C46">
        <v>0.12107800000000001</v>
      </c>
    </row>
    <row r="47" spans="1:3" x14ac:dyDescent="0.25">
      <c r="A47">
        <v>20</v>
      </c>
      <c r="B47">
        <v>1000</v>
      </c>
      <c r="C47">
        <v>0.12281499999999999</v>
      </c>
    </row>
    <row r="48" spans="1:3" x14ac:dyDescent="0.25">
      <c r="A48">
        <v>20</v>
      </c>
      <c r="B48">
        <v>1000</v>
      </c>
      <c r="C48">
        <v>0.121451</v>
      </c>
    </row>
    <row r="49" spans="1:3" x14ac:dyDescent="0.25">
      <c r="A49">
        <v>20</v>
      </c>
      <c r="B49">
        <v>1000</v>
      </c>
      <c r="C49">
        <v>0.12243999999999999</v>
      </c>
    </row>
    <row r="50" spans="1:3" x14ac:dyDescent="0.25">
      <c r="A50">
        <v>20</v>
      </c>
      <c r="B50">
        <v>1000</v>
      </c>
      <c r="C50">
        <v>0.121436</v>
      </c>
    </row>
    <row r="51" spans="1:3" x14ac:dyDescent="0.25">
      <c r="A51">
        <v>20</v>
      </c>
      <c r="B51">
        <v>1000</v>
      </c>
      <c r="C51">
        <v>0.122768</v>
      </c>
    </row>
    <row r="52" spans="1:3" x14ac:dyDescent="0.25">
      <c r="A52">
        <v>20</v>
      </c>
      <c r="B52">
        <v>1000</v>
      </c>
      <c r="C52">
        <v>0.121405</v>
      </c>
    </row>
    <row r="53" spans="1:3" x14ac:dyDescent="0.25">
      <c r="A53">
        <v>20</v>
      </c>
      <c r="B53">
        <v>1000</v>
      </c>
      <c r="C53">
        <v>0.122082</v>
      </c>
    </row>
    <row r="54" spans="1:3" x14ac:dyDescent="0.25">
      <c r="A54">
        <v>20</v>
      </c>
      <c r="B54">
        <v>1000</v>
      </c>
      <c r="C54">
        <v>0.121088</v>
      </c>
    </row>
    <row r="55" spans="1:3" x14ac:dyDescent="0.25">
      <c r="A55">
        <v>20</v>
      </c>
      <c r="B55">
        <v>1000</v>
      </c>
      <c r="C55">
        <v>0.123432</v>
      </c>
    </row>
    <row r="56" spans="1:3" x14ac:dyDescent="0.25">
      <c r="A56">
        <v>20</v>
      </c>
      <c r="B56">
        <v>1000</v>
      </c>
      <c r="C56">
        <v>0.120697</v>
      </c>
    </row>
    <row r="57" spans="1:3" x14ac:dyDescent="0.25">
      <c r="A57">
        <v>20</v>
      </c>
      <c r="B57">
        <v>1000</v>
      </c>
      <c r="C57">
        <v>0.123043</v>
      </c>
    </row>
    <row r="58" spans="1:3" x14ac:dyDescent="0.25">
      <c r="A58">
        <v>20</v>
      </c>
      <c r="B58">
        <v>1000</v>
      </c>
      <c r="C58">
        <v>0.12128800000000001</v>
      </c>
    </row>
    <row r="59" spans="1:3" x14ac:dyDescent="0.25">
      <c r="A59">
        <v>20</v>
      </c>
      <c r="B59">
        <v>1000</v>
      </c>
      <c r="C59">
        <v>0.122756</v>
      </c>
    </row>
    <row r="60" spans="1:3" x14ac:dyDescent="0.25">
      <c r="A60">
        <v>20</v>
      </c>
      <c r="B60">
        <v>1000</v>
      </c>
      <c r="C60">
        <v>0.121104</v>
      </c>
    </row>
    <row r="61" spans="1:3" x14ac:dyDescent="0.25">
      <c r="A61">
        <v>20</v>
      </c>
      <c r="B61">
        <v>1000</v>
      </c>
      <c r="C61">
        <v>0.12304900000000001</v>
      </c>
    </row>
    <row r="62" spans="1:3" x14ac:dyDescent="0.25">
      <c r="A62">
        <v>30</v>
      </c>
      <c r="B62">
        <v>1000</v>
      </c>
      <c r="C62">
        <v>0.15807599999999999</v>
      </c>
    </row>
    <row r="63" spans="1:3" x14ac:dyDescent="0.25">
      <c r="A63">
        <v>30</v>
      </c>
      <c r="B63">
        <v>1000</v>
      </c>
      <c r="C63">
        <v>0.15721099999999999</v>
      </c>
    </row>
    <row r="64" spans="1:3" x14ac:dyDescent="0.25">
      <c r="A64">
        <v>30</v>
      </c>
      <c r="B64">
        <v>1000</v>
      </c>
      <c r="C64">
        <v>0.15462200000000001</v>
      </c>
    </row>
    <row r="65" spans="1:3" x14ac:dyDescent="0.25">
      <c r="A65">
        <v>30</v>
      </c>
      <c r="B65">
        <v>1000</v>
      </c>
      <c r="C65">
        <v>0.15722</v>
      </c>
    </row>
    <row r="66" spans="1:3" x14ac:dyDescent="0.25">
      <c r="A66">
        <v>30</v>
      </c>
      <c r="B66">
        <v>1000</v>
      </c>
      <c r="C66">
        <v>0.15407299999999999</v>
      </c>
    </row>
    <row r="67" spans="1:3" x14ac:dyDescent="0.25">
      <c r="A67">
        <v>30</v>
      </c>
      <c r="B67">
        <v>1000</v>
      </c>
      <c r="C67">
        <v>0.15926799999999999</v>
      </c>
    </row>
    <row r="68" spans="1:3" x14ac:dyDescent="0.25">
      <c r="A68">
        <v>30</v>
      </c>
      <c r="B68">
        <v>1000</v>
      </c>
      <c r="C68">
        <v>0.15517</v>
      </c>
    </row>
    <row r="69" spans="1:3" x14ac:dyDescent="0.25">
      <c r="A69">
        <v>30</v>
      </c>
      <c r="B69">
        <v>1000</v>
      </c>
      <c r="C69">
        <v>0.155527</v>
      </c>
    </row>
    <row r="70" spans="1:3" x14ac:dyDescent="0.25">
      <c r="A70">
        <v>30</v>
      </c>
      <c r="B70">
        <v>1000</v>
      </c>
      <c r="C70">
        <v>0.153168</v>
      </c>
    </row>
    <row r="71" spans="1:3" x14ac:dyDescent="0.25">
      <c r="A71">
        <v>30</v>
      </c>
      <c r="B71">
        <v>1000</v>
      </c>
      <c r="C71">
        <v>0.15659100000000001</v>
      </c>
    </row>
    <row r="72" spans="1:3" x14ac:dyDescent="0.25">
      <c r="A72">
        <v>30</v>
      </c>
      <c r="B72">
        <v>1000</v>
      </c>
      <c r="C72">
        <v>0.153109</v>
      </c>
    </row>
    <row r="73" spans="1:3" x14ac:dyDescent="0.25">
      <c r="A73">
        <v>30</v>
      </c>
      <c r="B73">
        <v>1000</v>
      </c>
      <c r="C73">
        <v>0.15518599999999999</v>
      </c>
    </row>
    <row r="74" spans="1:3" x14ac:dyDescent="0.25">
      <c r="A74">
        <v>30</v>
      </c>
      <c r="B74">
        <v>1000</v>
      </c>
      <c r="C74">
        <v>0.153035</v>
      </c>
    </row>
    <row r="75" spans="1:3" x14ac:dyDescent="0.25">
      <c r="A75">
        <v>30</v>
      </c>
      <c r="B75">
        <v>1000</v>
      </c>
      <c r="C75">
        <v>0.15597900000000001</v>
      </c>
    </row>
    <row r="76" spans="1:3" x14ac:dyDescent="0.25">
      <c r="A76">
        <v>30</v>
      </c>
      <c r="B76">
        <v>1000</v>
      </c>
      <c r="C76">
        <v>0.15330199999999999</v>
      </c>
    </row>
    <row r="77" spans="1:3" x14ac:dyDescent="0.25">
      <c r="A77">
        <v>30</v>
      </c>
      <c r="B77">
        <v>1000</v>
      </c>
      <c r="C77">
        <v>0.15887699999999999</v>
      </c>
    </row>
    <row r="78" spans="1:3" x14ac:dyDescent="0.25">
      <c r="A78">
        <v>30</v>
      </c>
      <c r="B78">
        <v>1000</v>
      </c>
      <c r="C78">
        <v>0.15635099999999999</v>
      </c>
    </row>
    <row r="79" spans="1:3" x14ac:dyDescent="0.25">
      <c r="A79">
        <v>30</v>
      </c>
      <c r="B79">
        <v>1000</v>
      </c>
      <c r="C79">
        <v>0.155945</v>
      </c>
    </row>
    <row r="80" spans="1:3" x14ac:dyDescent="0.25">
      <c r="A80">
        <v>30</v>
      </c>
      <c r="B80">
        <v>1000</v>
      </c>
      <c r="C80">
        <v>0.15465200000000001</v>
      </c>
    </row>
    <row r="81" spans="1:3" x14ac:dyDescent="0.25">
      <c r="A81">
        <v>30</v>
      </c>
      <c r="B81">
        <v>1000</v>
      </c>
      <c r="C81">
        <v>0.15565399999999999</v>
      </c>
    </row>
    <row r="82" spans="1:3" x14ac:dyDescent="0.25">
      <c r="A82">
        <v>30</v>
      </c>
      <c r="B82">
        <v>1000</v>
      </c>
      <c r="C82">
        <v>0.154312</v>
      </c>
    </row>
    <row r="83" spans="1:3" x14ac:dyDescent="0.25">
      <c r="A83">
        <v>30</v>
      </c>
      <c r="B83">
        <v>1000</v>
      </c>
      <c r="C83">
        <v>0.155224</v>
      </c>
    </row>
    <row r="84" spans="1:3" x14ac:dyDescent="0.25">
      <c r="A84">
        <v>30</v>
      </c>
      <c r="B84">
        <v>1000</v>
      </c>
      <c r="C84">
        <v>0.15674299999999999</v>
      </c>
    </row>
    <row r="85" spans="1:3" x14ac:dyDescent="0.25">
      <c r="A85">
        <v>30</v>
      </c>
      <c r="B85">
        <v>1000</v>
      </c>
      <c r="C85">
        <v>0.156054</v>
      </c>
    </row>
    <row r="86" spans="1:3" x14ac:dyDescent="0.25">
      <c r="A86">
        <v>30</v>
      </c>
      <c r="B86">
        <v>1000</v>
      </c>
      <c r="C86">
        <v>0.15324299999999999</v>
      </c>
    </row>
    <row r="87" spans="1:3" x14ac:dyDescent="0.25">
      <c r="A87">
        <v>30</v>
      </c>
      <c r="B87">
        <v>1000</v>
      </c>
      <c r="C87">
        <v>0.15565599999999999</v>
      </c>
    </row>
    <row r="88" spans="1:3" x14ac:dyDescent="0.25">
      <c r="A88">
        <v>30</v>
      </c>
      <c r="B88">
        <v>1000</v>
      </c>
      <c r="C88">
        <v>0.153945</v>
      </c>
    </row>
    <row r="89" spans="1:3" x14ac:dyDescent="0.25">
      <c r="A89">
        <v>30</v>
      </c>
      <c r="B89">
        <v>1000</v>
      </c>
      <c r="C89">
        <v>0.155582</v>
      </c>
    </row>
    <row r="90" spans="1:3" x14ac:dyDescent="0.25">
      <c r="A90">
        <v>30</v>
      </c>
      <c r="B90">
        <v>1000</v>
      </c>
      <c r="C90">
        <v>0.15401500000000001</v>
      </c>
    </row>
    <row r="91" spans="1:3" x14ac:dyDescent="0.25">
      <c r="A91">
        <v>30</v>
      </c>
      <c r="B91">
        <v>1000</v>
      </c>
      <c r="C91">
        <v>0.15619</v>
      </c>
    </row>
    <row r="92" spans="1:3" x14ac:dyDescent="0.25">
      <c r="A92">
        <v>40</v>
      </c>
      <c r="B92">
        <v>1000</v>
      </c>
      <c r="C92">
        <v>0.18270900000000001</v>
      </c>
    </row>
    <row r="93" spans="1:3" x14ac:dyDescent="0.25">
      <c r="A93">
        <v>40</v>
      </c>
      <c r="B93">
        <v>1000</v>
      </c>
      <c r="C93">
        <v>0.17985799999999999</v>
      </c>
    </row>
    <row r="94" spans="1:3" x14ac:dyDescent="0.25">
      <c r="A94">
        <v>40</v>
      </c>
      <c r="B94">
        <v>1000</v>
      </c>
      <c r="C94">
        <v>0.178424</v>
      </c>
    </row>
    <row r="95" spans="1:3" x14ac:dyDescent="0.25">
      <c r="A95">
        <v>40</v>
      </c>
      <c r="B95">
        <v>1000</v>
      </c>
      <c r="C95">
        <v>0.17657100000000001</v>
      </c>
    </row>
    <row r="96" spans="1:3" x14ac:dyDescent="0.25">
      <c r="A96">
        <v>40</v>
      </c>
      <c r="B96">
        <v>1000</v>
      </c>
      <c r="C96">
        <v>0.178117</v>
      </c>
    </row>
    <row r="97" spans="1:3" x14ac:dyDescent="0.25">
      <c r="A97">
        <v>40</v>
      </c>
      <c r="B97">
        <v>1000</v>
      </c>
      <c r="C97">
        <v>0.17387900000000001</v>
      </c>
    </row>
    <row r="98" spans="1:3" x14ac:dyDescent="0.25">
      <c r="A98">
        <v>40</v>
      </c>
      <c r="B98">
        <v>1000</v>
      </c>
      <c r="C98">
        <v>0.17865300000000001</v>
      </c>
    </row>
    <row r="99" spans="1:3" x14ac:dyDescent="0.25">
      <c r="A99">
        <v>40</v>
      </c>
      <c r="B99">
        <v>1000</v>
      </c>
      <c r="C99">
        <v>0.176093</v>
      </c>
    </row>
    <row r="100" spans="1:3" x14ac:dyDescent="0.25">
      <c r="A100">
        <v>40</v>
      </c>
      <c r="B100">
        <v>1000</v>
      </c>
      <c r="C100">
        <v>0.179895</v>
      </c>
    </row>
    <row r="101" spans="1:3" x14ac:dyDescent="0.25">
      <c r="A101">
        <v>40</v>
      </c>
      <c r="B101">
        <v>1000</v>
      </c>
      <c r="C101">
        <v>0.17746899999999999</v>
      </c>
    </row>
    <row r="102" spans="1:3" x14ac:dyDescent="0.25">
      <c r="A102">
        <v>40</v>
      </c>
      <c r="B102">
        <v>1000</v>
      </c>
      <c r="C102">
        <v>0.17805000000000001</v>
      </c>
    </row>
    <row r="103" spans="1:3" x14ac:dyDescent="0.25">
      <c r="A103">
        <v>40</v>
      </c>
      <c r="B103">
        <v>1000</v>
      </c>
      <c r="C103">
        <v>0.18432599999999999</v>
      </c>
    </row>
    <row r="104" spans="1:3" x14ac:dyDescent="0.25">
      <c r="A104">
        <v>40</v>
      </c>
      <c r="B104">
        <v>1000</v>
      </c>
      <c r="C104">
        <v>0.18002699999999999</v>
      </c>
    </row>
    <row r="105" spans="1:3" x14ac:dyDescent="0.25">
      <c r="A105">
        <v>40</v>
      </c>
      <c r="B105">
        <v>1000</v>
      </c>
      <c r="C105">
        <v>0.17624500000000001</v>
      </c>
    </row>
    <row r="106" spans="1:3" x14ac:dyDescent="0.25">
      <c r="A106">
        <v>40</v>
      </c>
      <c r="B106">
        <v>1000</v>
      </c>
      <c r="C106">
        <v>0.17793400000000001</v>
      </c>
    </row>
    <row r="107" spans="1:3" x14ac:dyDescent="0.25">
      <c r="A107">
        <v>40</v>
      </c>
      <c r="B107">
        <v>1000</v>
      </c>
      <c r="C107">
        <v>0.17799400000000001</v>
      </c>
    </row>
    <row r="108" spans="1:3" x14ac:dyDescent="0.25">
      <c r="A108">
        <v>40</v>
      </c>
      <c r="B108">
        <v>1000</v>
      </c>
      <c r="C108">
        <v>0.18273200000000001</v>
      </c>
    </row>
    <row r="109" spans="1:3" x14ac:dyDescent="0.25">
      <c r="A109">
        <v>40</v>
      </c>
      <c r="B109">
        <v>1000</v>
      </c>
      <c r="C109">
        <v>0.178507</v>
      </c>
    </row>
    <row r="110" spans="1:3" x14ac:dyDescent="0.25">
      <c r="A110">
        <v>40</v>
      </c>
      <c r="B110">
        <v>1000</v>
      </c>
      <c r="C110">
        <v>0.17973900000000001</v>
      </c>
    </row>
    <row r="111" spans="1:3" x14ac:dyDescent="0.25">
      <c r="A111">
        <v>40</v>
      </c>
      <c r="B111">
        <v>1000</v>
      </c>
      <c r="C111">
        <v>0.17901600000000001</v>
      </c>
    </row>
    <row r="112" spans="1:3" x14ac:dyDescent="0.25">
      <c r="A112">
        <v>40</v>
      </c>
      <c r="B112">
        <v>1000</v>
      </c>
      <c r="C112">
        <v>0.17785799999999999</v>
      </c>
    </row>
    <row r="113" spans="1:3" x14ac:dyDescent="0.25">
      <c r="A113">
        <v>40</v>
      </c>
      <c r="B113">
        <v>1000</v>
      </c>
      <c r="C113">
        <v>0.175119</v>
      </c>
    </row>
    <row r="114" spans="1:3" x14ac:dyDescent="0.25">
      <c r="A114">
        <v>40</v>
      </c>
      <c r="B114">
        <v>1000</v>
      </c>
      <c r="C114">
        <v>0.18313399999999999</v>
      </c>
    </row>
    <row r="115" spans="1:3" x14ac:dyDescent="0.25">
      <c r="A115">
        <v>40</v>
      </c>
      <c r="B115">
        <v>1000</v>
      </c>
      <c r="C115">
        <v>0.18280099999999999</v>
      </c>
    </row>
    <row r="116" spans="1:3" x14ac:dyDescent="0.25">
      <c r="A116">
        <v>40</v>
      </c>
      <c r="B116">
        <v>1000</v>
      </c>
      <c r="C116">
        <v>0.17851700000000001</v>
      </c>
    </row>
    <row r="117" spans="1:3" x14ac:dyDescent="0.25">
      <c r="A117">
        <v>40</v>
      </c>
      <c r="B117">
        <v>1000</v>
      </c>
      <c r="C117">
        <v>0.18345400000000001</v>
      </c>
    </row>
    <row r="118" spans="1:3" x14ac:dyDescent="0.25">
      <c r="A118">
        <v>40</v>
      </c>
      <c r="B118">
        <v>1000</v>
      </c>
      <c r="C118">
        <v>0.177507</v>
      </c>
    </row>
    <row r="119" spans="1:3" x14ac:dyDescent="0.25">
      <c r="A119">
        <v>40</v>
      </c>
      <c r="B119">
        <v>1000</v>
      </c>
      <c r="C119">
        <v>0.17840800000000001</v>
      </c>
    </row>
    <row r="120" spans="1:3" x14ac:dyDescent="0.25">
      <c r="A120">
        <v>40</v>
      </c>
      <c r="B120">
        <v>1000</v>
      </c>
      <c r="C120">
        <v>0.17733399999999999</v>
      </c>
    </row>
    <row r="121" spans="1:3" x14ac:dyDescent="0.25">
      <c r="A121">
        <v>40</v>
      </c>
      <c r="B121">
        <v>1000</v>
      </c>
      <c r="C121">
        <v>0.180455</v>
      </c>
    </row>
    <row r="122" spans="1:3" x14ac:dyDescent="0.25">
      <c r="A122">
        <v>50</v>
      </c>
      <c r="B122">
        <v>1000</v>
      </c>
      <c r="C122">
        <v>0.210733</v>
      </c>
    </row>
    <row r="123" spans="1:3" x14ac:dyDescent="0.25">
      <c r="A123">
        <v>50</v>
      </c>
      <c r="B123">
        <v>1000</v>
      </c>
      <c r="C123">
        <v>0.20633099999999999</v>
      </c>
    </row>
    <row r="124" spans="1:3" x14ac:dyDescent="0.25">
      <c r="A124">
        <v>50</v>
      </c>
      <c r="B124">
        <v>1000</v>
      </c>
      <c r="C124">
        <v>0.20573900000000001</v>
      </c>
    </row>
    <row r="125" spans="1:3" x14ac:dyDescent="0.25">
      <c r="A125">
        <v>50</v>
      </c>
      <c r="B125">
        <v>1000</v>
      </c>
      <c r="C125">
        <v>0.209622</v>
      </c>
    </row>
    <row r="126" spans="1:3" x14ac:dyDescent="0.25">
      <c r="A126">
        <v>50</v>
      </c>
      <c r="B126">
        <v>1000</v>
      </c>
      <c r="C126">
        <v>0.20587</v>
      </c>
    </row>
    <row r="127" spans="1:3" x14ac:dyDescent="0.25">
      <c r="A127">
        <v>50</v>
      </c>
      <c r="B127">
        <v>1000</v>
      </c>
      <c r="C127">
        <v>0.20501800000000001</v>
      </c>
    </row>
    <row r="128" spans="1:3" x14ac:dyDescent="0.25">
      <c r="A128">
        <v>50</v>
      </c>
      <c r="B128">
        <v>1000</v>
      </c>
      <c r="C128">
        <v>0.20625399999999999</v>
      </c>
    </row>
    <row r="129" spans="1:3" x14ac:dyDescent="0.25">
      <c r="A129">
        <v>50</v>
      </c>
      <c r="B129">
        <v>1000</v>
      </c>
      <c r="C129">
        <v>0.20568500000000001</v>
      </c>
    </row>
    <row r="130" spans="1:3" x14ac:dyDescent="0.25">
      <c r="A130">
        <v>50</v>
      </c>
      <c r="B130">
        <v>1000</v>
      </c>
      <c r="C130">
        <v>0.20669499999999999</v>
      </c>
    </row>
    <row r="131" spans="1:3" x14ac:dyDescent="0.25">
      <c r="A131">
        <v>50</v>
      </c>
      <c r="B131">
        <v>1000</v>
      </c>
      <c r="C131">
        <v>0.20627699999999999</v>
      </c>
    </row>
    <row r="132" spans="1:3" x14ac:dyDescent="0.25">
      <c r="A132">
        <v>50</v>
      </c>
      <c r="B132">
        <v>1000</v>
      </c>
      <c r="C132">
        <v>0.20452699999999999</v>
      </c>
    </row>
    <row r="133" spans="1:3" x14ac:dyDescent="0.25">
      <c r="A133">
        <v>50</v>
      </c>
      <c r="B133">
        <v>1000</v>
      </c>
      <c r="C133">
        <v>0.20618300000000001</v>
      </c>
    </row>
    <row r="134" spans="1:3" x14ac:dyDescent="0.25">
      <c r="A134">
        <v>50</v>
      </c>
      <c r="B134">
        <v>1000</v>
      </c>
      <c r="C134">
        <v>0.20712</v>
      </c>
    </row>
    <row r="135" spans="1:3" x14ac:dyDescent="0.25">
      <c r="A135">
        <v>50</v>
      </c>
      <c r="B135">
        <v>1000</v>
      </c>
      <c r="C135">
        <v>0.20477799999999999</v>
      </c>
    </row>
    <row r="136" spans="1:3" x14ac:dyDescent="0.25">
      <c r="A136">
        <v>50</v>
      </c>
      <c r="B136">
        <v>1000</v>
      </c>
      <c r="C136">
        <v>0.20499999999999999</v>
      </c>
    </row>
    <row r="137" spans="1:3" x14ac:dyDescent="0.25">
      <c r="A137">
        <v>50</v>
      </c>
      <c r="B137">
        <v>1000</v>
      </c>
      <c r="C137">
        <v>0.20491400000000001</v>
      </c>
    </row>
    <row r="138" spans="1:3" x14ac:dyDescent="0.25">
      <c r="A138">
        <v>50</v>
      </c>
      <c r="B138">
        <v>1000</v>
      </c>
      <c r="C138">
        <v>0.206957</v>
      </c>
    </row>
    <row r="139" spans="1:3" x14ac:dyDescent="0.25">
      <c r="A139">
        <v>50</v>
      </c>
      <c r="B139">
        <v>1000</v>
      </c>
      <c r="C139">
        <v>0.20772199999999999</v>
      </c>
    </row>
    <row r="140" spans="1:3" x14ac:dyDescent="0.25">
      <c r="A140">
        <v>50</v>
      </c>
      <c r="B140">
        <v>1000</v>
      </c>
      <c r="C140">
        <v>0.20483399999999999</v>
      </c>
    </row>
    <row r="141" spans="1:3" x14ac:dyDescent="0.25">
      <c r="A141">
        <v>50</v>
      </c>
      <c r="B141">
        <v>1000</v>
      </c>
      <c r="C141">
        <v>0.20493700000000001</v>
      </c>
    </row>
    <row r="142" spans="1:3" x14ac:dyDescent="0.25">
      <c r="A142">
        <v>50</v>
      </c>
      <c r="B142">
        <v>1000</v>
      </c>
      <c r="C142">
        <v>0.20554600000000001</v>
      </c>
    </row>
    <row r="143" spans="1:3" x14ac:dyDescent="0.25">
      <c r="A143">
        <v>50</v>
      </c>
      <c r="B143">
        <v>1000</v>
      </c>
      <c r="C143">
        <v>0.20541200000000001</v>
      </c>
    </row>
    <row r="144" spans="1:3" x14ac:dyDescent="0.25">
      <c r="A144">
        <v>50</v>
      </c>
      <c r="B144">
        <v>1000</v>
      </c>
      <c r="C144">
        <v>0.20500699999999999</v>
      </c>
    </row>
    <row r="145" spans="1:3" x14ac:dyDescent="0.25">
      <c r="A145">
        <v>50</v>
      </c>
      <c r="B145">
        <v>1000</v>
      </c>
      <c r="C145">
        <v>0.20524899999999999</v>
      </c>
    </row>
    <row r="146" spans="1:3" x14ac:dyDescent="0.25">
      <c r="A146">
        <v>50</v>
      </c>
      <c r="B146">
        <v>1000</v>
      </c>
      <c r="C146">
        <v>0.21191299999999999</v>
      </c>
    </row>
    <row r="147" spans="1:3" x14ac:dyDescent="0.25">
      <c r="A147">
        <v>50</v>
      </c>
      <c r="B147">
        <v>1000</v>
      </c>
      <c r="C147">
        <v>0.20608899999999999</v>
      </c>
    </row>
    <row r="148" spans="1:3" x14ac:dyDescent="0.25">
      <c r="A148">
        <v>50</v>
      </c>
      <c r="B148">
        <v>1000</v>
      </c>
      <c r="C148">
        <v>0.210067</v>
      </c>
    </row>
    <row r="149" spans="1:3" x14ac:dyDescent="0.25">
      <c r="A149">
        <v>50</v>
      </c>
      <c r="B149">
        <v>1000</v>
      </c>
      <c r="C149">
        <v>0.205348</v>
      </c>
    </row>
    <row r="150" spans="1:3" x14ac:dyDescent="0.25">
      <c r="A150">
        <v>50</v>
      </c>
      <c r="B150">
        <v>1000</v>
      </c>
      <c r="C150">
        <v>0.20508699999999999</v>
      </c>
    </row>
    <row r="151" spans="1:3" x14ac:dyDescent="0.25">
      <c r="A151">
        <v>50</v>
      </c>
      <c r="B151">
        <v>1000</v>
      </c>
      <c r="C151">
        <v>0.20544499999999999</v>
      </c>
    </row>
    <row r="152" spans="1:3" x14ac:dyDescent="0.25">
      <c r="A152">
        <v>60</v>
      </c>
      <c r="B152">
        <v>1000</v>
      </c>
      <c r="C152">
        <v>0.24877099999999999</v>
      </c>
    </row>
    <row r="153" spans="1:3" x14ac:dyDescent="0.25">
      <c r="A153">
        <v>60</v>
      </c>
      <c r="B153">
        <v>1000</v>
      </c>
      <c r="C153">
        <v>0.24912999999999999</v>
      </c>
    </row>
    <row r="154" spans="1:3" x14ac:dyDescent="0.25">
      <c r="A154">
        <v>60</v>
      </c>
      <c r="B154">
        <v>1000</v>
      </c>
      <c r="C154">
        <v>0.259996</v>
      </c>
    </row>
    <row r="155" spans="1:3" x14ac:dyDescent="0.25">
      <c r="A155">
        <v>60</v>
      </c>
      <c r="B155">
        <v>1000</v>
      </c>
      <c r="C155">
        <v>0.248196</v>
      </c>
    </row>
    <row r="156" spans="1:3" x14ac:dyDescent="0.25">
      <c r="A156">
        <v>60</v>
      </c>
      <c r="B156">
        <v>1000</v>
      </c>
      <c r="C156">
        <v>0.248613</v>
      </c>
    </row>
    <row r="157" spans="1:3" x14ac:dyDescent="0.25">
      <c r="A157">
        <v>60</v>
      </c>
      <c r="B157">
        <v>1000</v>
      </c>
      <c r="C157">
        <v>0.249081</v>
      </c>
    </row>
    <row r="158" spans="1:3" x14ac:dyDescent="0.25">
      <c r="A158">
        <v>60</v>
      </c>
      <c r="B158">
        <v>1000</v>
      </c>
      <c r="C158">
        <v>0.248247</v>
      </c>
    </row>
    <row r="159" spans="1:3" x14ac:dyDescent="0.25">
      <c r="A159">
        <v>60</v>
      </c>
      <c r="B159">
        <v>1000</v>
      </c>
      <c r="C159">
        <v>0.24827099999999999</v>
      </c>
    </row>
    <row r="160" spans="1:3" x14ac:dyDescent="0.25">
      <c r="A160">
        <v>60</v>
      </c>
      <c r="B160">
        <v>1000</v>
      </c>
      <c r="C160">
        <v>0.25322600000000001</v>
      </c>
    </row>
    <row r="161" spans="1:3" x14ac:dyDescent="0.25">
      <c r="A161">
        <v>60</v>
      </c>
      <c r="B161">
        <v>1000</v>
      </c>
      <c r="C161">
        <v>0.24956999999999999</v>
      </c>
    </row>
    <row r="162" spans="1:3" x14ac:dyDescent="0.25">
      <c r="A162">
        <v>60</v>
      </c>
      <c r="B162">
        <v>1000</v>
      </c>
      <c r="C162">
        <v>0.247831</v>
      </c>
    </row>
    <row r="163" spans="1:3" x14ac:dyDescent="0.25">
      <c r="A163">
        <v>60</v>
      </c>
      <c r="B163">
        <v>1000</v>
      </c>
      <c r="C163">
        <v>0.24774299999999999</v>
      </c>
    </row>
    <row r="164" spans="1:3" x14ac:dyDescent="0.25">
      <c r="A164">
        <v>60</v>
      </c>
      <c r="B164">
        <v>1000</v>
      </c>
      <c r="C164">
        <v>0.24839800000000001</v>
      </c>
    </row>
    <row r="165" spans="1:3" x14ac:dyDescent="0.25">
      <c r="A165">
        <v>60</v>
      </c>
      <c r="B165">
        <v>1000</v>
      </c>
      <c r="C165">
        <v>0.24917</v>
      </c>
    </row>
    <row r="166" spans="1:3" x14ac:dyDescent="0.25">
      <c r="A166">
        <v>60</v>
      </c>
      <c r="B166">
        <v>1000</v>
      </c>
      <c r="C166">
        <v>0.24807199999999999</v>
      </c>
    </row>
    <row r="167" spans="1:3" x14ac:dyDescent="0.25">
      <c r="A167">
        <v>60</v>
      </c>
      <c r="B167">
        <v>1000</v>
      </c>
      <c r="C167">
        <v>0.247693</v>
      </c>
    </row>
    <row r="168" spans="1:3" x14ac:dyDescent="0.25">
      <c r="A168">
        <v>60</v>
      </c>
      <c r="B168">
        <v>1000</v>
      </c>
      <c r="C168">
        <v>0.24854499999999999</v>
      </c>
    </row>
    <row r="169" spans="1:3" x14ac:dyDescent="0.25">
      <c r="A169">
        <v>60</v>
      </c>
      <c r="B169">
        <v>1000</v>
      </c>
      <c r="C169">
        <v>0.25439299999999998</v>
      </c>
    </row>
    <row r="170" spans="1:3" x14ac:dyDescent="0.25">
      <c r="A170">
        <v>60</v>
      </c>
      <c r="B170">
        <v>1000</v>
      </c>
      <c r="C170">
        <v>0.25052200000000002</v>
      </c>
    </row>
    <row r="171" spans="1:3" x14ac:dyDescent="0.25">
      <c r="A171">
        <v>60</v>
      </c>
      <c r="B171">
        <v>1000</v>
      </c>
      <c r="C171">
        <v>0.24875900000000001</v>
      </c>
    </row>
    <row r="172" spans="1:3" x14ac:dyDescent="0.25">
      <c r="A172">
        <v>60</v>
      </c>
      <c r="B172">
        <v>1000</v>
      </c>
      <c r="C172">
        <v>0.249947</v>
      </c>
    </row>
    <row r="173" spans="1:3" x14ac:dyDescent="0.25">
      <c r="A173">
        <v>60</v>
      </c>
      <c r="B173">
        <v>1000</v>
      </c>
      <c r="C173">
        <v>0.25737700000000002</v>
      </c>
    </row>
    <row r="174" spans="1:3" x14ac:dyDescent="0.25">
      <c r="A174">
        <v>60</v>
      </c>
      <c r="B174">
        <v>1000</v>
      </c>
      <c r="C174">
        <v>0.24932599999999999</v>
      </c>
    </row>
    <row r="175" spans="1:3" x14ac:dyDescent="0.25">
      <c r="A175">
        <v>60</v>
      </c>
      <c r="B175">
        <v>1000</v>
      </c>
      <c r="C175">
        <v>0.25068600000000002</v>
      </c>
    </row>
    <row r="176" spans="1:3" x14ac:dyDescent="0.25">
      <c r="A176">
        <v>60</v>
      </c>
      <c r="B176">
        <v>1000</v>
      </c>
      <c r="C176">
        <v>0.25147199999999997</v>
      </c>
    </row>
    <row r="177" spans="1:3" x14ac:dyDescent="0.25">
      <c r="A177">
        <v>60</v>
      </c>
      <c r="B177">
        <v>1000</v>
      </c>
      <c r="C177">
        <v>0.24810699999999999</v>
      </c>
    </row>
    <row r="178" spans="1:3" x14ac:dyDescent="0.25">
      <c r="A178">
        <v>60</v>
      </c>
      <c r="B178">
        <v>1000</v>
      </c>
      <c r="C178">
        <v>0.25097199999999997</v>
      </c>
    </row>
    <row r="179" spans="1:3" x14ac:dyDescent="0.25">
      <c r="A179">
        <v>60</v>
      </c>
      <c r="B179">
        <v>1000</v>
      </c>
      <c r="C179">
        <v>0.25240099999999999</v>
      </c>
    </row>
    <row r="180" spans="1:3" x14ac:dyDescent="0.25">
      <c r="A180">
        <v>60</v>
      </c>
      <c r="B180">
        <v>1000</v>
      </c>
      <c r="C180">
        <v>0.24981500000000001</v>
      </c>
    </row>
    <row r="181" spans="1:3" x14ac:dyDescent="0.25">
      <c r="A181">
        <v>60</v>
      </c>
      <c r="B181">
        <v>1000</v>
      </c>
      <c r="C181">
        <v>0.25684299999999999</v>
      </c>
    </row>
    <row r="182" spans="1:3" x14ac:dyDescent="0.25">
      <c r="A182">
        <v>70</v>
      </c>
      <c r="B182">
        <v>1000</v>
      </c>
      <c r="C182">
        <v>0.28867500000000001</v>
      </c>
    </row>
    <row r="183" spans="1:3" x14ac:dyDescent="0.25">
      <c r="A183">
        <v>70</v>
      </c>
      <c r="B183">
        <v>1000</v>
      </c>
      <c r="C183">
        <v>0.28353</v>
      </c>
    </row>
    <row r="184" spans="1:3" x14ac:dyDescent="0.25">
      <c r="A184">
        <v>70</v>
      </c>
      <c r="B184">
        <v>1000</v>
      </c>
      <c r="C184">
        <v>0.28225600000000001</v>
      </c>
    </row>
    <row r="185" spans="1:3" x14ac:dyDescent="0.25">
      <c r="A185">
        <v>70</v>
      </c>
      <c r="B185">
        <v>1000</v>
      </c>
      <c r="C185">
        <v>0.28117199999999998</v>
      </c>
    </row>
    <row r="186" spans="1:3" x14ac:dyDescent="0.25">
      <c r="A186">
        <v>70</v>
      </c>
      <c r="B186">
        <v>1000</v>
      </c>
      <c r="C186">
        <v>0.28497899999999998</v>
      </c>
    </row>
    <row r="187" spans="1:3" x14ac:dyDescent="0.25">
      <c r="A187">
        <v>70</v>
      </c>
      <c r="B187">
        <v>1000</v>
      </c>
      <c r="C187">
        <v>0.282115</v>
      </c>
    </row>
    <row r="188" spans="1:3" x14ac:dyDescent="0.25">
      <c r="A188">
        <v>70</v>
      </c>
      <c r="B188">
        <v>1000</v>
      </c>
      <c r="C188">
        <v>0.28249999999999997</v>
      </c>
    </row>
    <row r="189" spans="1:3" x14ac:dyDescent="0.25">
      <c r="A189">
        <v>70</v>
      </c>
      <c r="B189">
        <v>1000</v>
      </c>
      <c r="C189">
        <v>0.28134100000000001</v>
      </c>
    </row>
    <row r="190" spans="1:3" x14ac:dyDescent="0.25">
      <c r="A190">
        <v>70</v>
      </c>
      <c r="B190">
        <v>1000</v>
      </c>
      <c r="C190">
        <v>0.28186299999999997</v>
      </c>
    </row>
    <row r="191" spans="1:3" x14ac:dyDescent="0.25">
      <c r="A191">
        <v>70</v>
      </c>
      <c r="B191">
        <v>1000</v>
      </c>
      <c r="C191">
        <v>0.28098499999999998</v>
      </c>
    </row>
    <row r="192" spans="1:3" x14ac:dyDescent="0.25">
      <c r="A192">
        <v>70</v>
      </c>
      <c r="B192">
        <v>1000</v>
      </c>
      <c r="C192">
        <v>0.28389799999999998</v>
      </c>
    </row>
    <row r="193" spans="1:3" x14ac:dyDescent="0.25">
      <c r="A193">
        <v>70</v>
      </c>
      <c r="B193">
        <v>1000</v>
      </c>
      <c r="C193">
        <v>0.28211700000000001</v>
      </c>
    </row>
    <row r="194" spans="1:3" x14ac:dyDescent="0.25">
      <c r="A194">
        <v>70</v>
      </c>
      <c r="B194">
        <v>1000</v>
      </c>
      <c r="C194">
        <v>0.28220800000000001</v>
      </c>
    </row>
    <row r="195" spans="1:3" x14ac:dyDescent="0.25">
      <c r="A195">
        <v>70</v>
      </c>
      <c r="B195">
        <v>1000</v>
      </c>
      <c r="C195">
        <v>0.28135399999999999</v>
      </c>
    </row>
    <row r="196" spans="1:3" x14ac:dyDescent="0.25">
      <c r="A196">
        <v>70</v>
      </c>
      <c r="B196">
        <v>1000</v>
      </c>
      <c r="C196">
        <v>0.28273900000000002</v>
      </c>
    </row>
    <row r="197" spans="1:3" x14ac:dyDescent="0.25">
      <c r="A197">
        <v>70</v>
      </c>
      <c r="B197">
        <v>1000</v>
      </c>
      <c r="C197">
        <v>0.28134199999999998</v>
      </c>
    </row>
    <row r="198" spans="1:3" x14ac:dyDescent="0.25">
      <c r="A198">
        <v>70</v>
      </c>
      <c r="B198">
        <v>1000</v>
      </c>
      <c r="C198">
        <v>0.285771</v>
      </c>
    </row>
    <row r="199" spans="1:3" x14ac:dyDescent="0.25">
      <c r="A199">
        <v>70</v>
      </c>
      <c r="B199">
        <v>1000</v>
      </c>
      <c r="C199">
        <v>0.28289599999999998</v>
      </c>
    </row>
    <row r="200" spans="1:3" x14ac:dyDescent="0.25">
      <c r="A200">
        <v>70</v>
      </c>
      <c r="B200">
        <v>1000</v>
      </c>
      <c r="C200">
        <v>0.28317500000000001</v>
      </c>
    </row>
    <row r="201" spans="1:3" x14ac:dyDescent="0.25">
      <c r="A201">
        <v>70</v>
      </c>
      <c r="B201">
        <v>1000</v>
      </c>
      <c r="C201">
        <v>0.291375</v>
      </c>
    </row>
    <row r="202" spans="1:3" x14ac:dyDescent="0.25">
      <c r="A202">
        <v>70</v>
      </c>
      <c r="B202">
        <v>1000</v>
      </c>
      <c r="C202">
        <v>0.28437699999999999</v>
      </c>
    </row>
    <row r="203" spans="1:3" x14ac:dyDescent="0.25">
      <c r="A203">
        <v>70</v>
      </c>
      <c r="B203">
        <v>1000</v>
      </c>
      <c r="C203">
        <v>0.28590199999999999</v>
      </c>
    </row>
    <row r="204" spans="1:3" x14ac:dyDescent="0.25">
      <c r="A204">
        <v>70</v>
      </c>
      <c r="B204">
        <v>1000</v>
      </c>
      <c r="C204">
        <v>0.281113</v>
      </c>
    </row>
    <row r="205" spans="1:3" x14ac:dyDescent="0.25">
      <c r="A205">
        <v>70</v>
      </c>
      <c r="B205">
        <v>1000</v>
      </c>
      <c r="C205">
        <v>0.28078999999999998</v>
      </c>
    </row>
    <row r="206" spans="1:3" x14ac:dyDescent="0.25">
      <c r="A206">
        <v>70</v>
      </c>
      <c r="B206">
        <v>1000</v>
      </c>
      <c r="C206">
        <v>0.28639999999999999</v>
      </c>
    </row>
    <row r="207" spans="1:3" x14ac:dyDescent="0.25">
      <c r="A207">
        <v>70</v>
      </c>
      <c r="B207">
        <v>1000</v>
      </c>
      <c r="C207">
        <v>0.28249200000000002</v>
      </c>
    </row>
    <row r="208" spans="1:3" x14ac:dyDescent="0.25">
      <c r="A208">
        <v>70</v>
      </c>
      <c r="B208">
        <v>1000</v>
      </c>
      <c r="C208">
        <v>0.28048299999999998</v>
      </c>
    </row>
    <row r="209" spans="1:3" x14ac:dyDescent="0.25">
      <c r="A209">
        <v>70</v>
      </c>
      <c r="B209">
        <v>1000</v>
      </c>
      <c r="C209">
        <v>0.28250900000000001</v>
      </c>
    </row>
    <row r="210" spans="1:3" x14ac:dyDescent="0.25">
      <c r="A210">
        <v>70</v>
      </c>
      <c r="B210">
        <v>1000</v>
      </c>
      <c r="C210">
        <v>0.28190199999999999</v>
      </c>
    </row>
    <row r="211" spans="1:3" x14ac:dyDescent="0.25">
      <c r="A211">
        <v>70</v>
      </c>
      <c r="B211">
        <v>1000</v>
      </c>
      <c r="C211">
        <v>0.28236699999999998</v>
      </c>
    </row>
    <row r="212" spans="1:3" x14ac:dyDescent="0.25">
      <c r="A212">
        <v>80</v>
      </c>
      <c r="B212">
        <v>1000</v>
      </c>
      <c r="C212">
        <v>0.313087</v>
      </c>
    </row>
    <row r="213" spans="1:3" x14ac:dyDescent="0.25">
      <c r="A213">
        <v>80</v>
      </c>
      <c r="B213">
        <v>1000</v>
      </c>
      <c r="C213">
        <v>0.31497599999999998</v>
      </c>
    </row>
    <row r="214" spans="1:3" x14ac:dyDescent="0.25">
      <c r="A214">
        <v>80</v>
      </c>
      <c r="B214">
        <v>1000</v>
      </c>
      <c r="C214">
        <v>0.31274600000000002</v>
      </c>
    </row>
    <row r="215" spans="1:3" x14ac:dyDescent="0.25">
      <c r="A215">
        <v>80</v>
      </c>
      <c r="B215">
        <v>1000</v>
      </c>
      <c r="C215">
        <v>0.31318099999999999</v>
      </c>
    </row>
    <row r="216" spans="1:3" x14ac:dyDescent="0.25">
      <c r="A216">
        <v>80</v>
      </c>
      <c r="B216">
        <v>1000</v>
      </c>
      <c r="C216">
        <v>0.31322100000000003</v>
      </c>
    </row>
    <row r="217" spans="1:3" x14ac:dyDescent="0.25">
      <c r="A217">
        <v>80</v>
      </c>
      <c r="B217">
        <v>1000</v>
      </c>
      <c r="C217">
        <v>0.31268499999999999</v>
      </c>
    </row>
    <row r="218" spans="1:3" x14ac:dyDescent="0.25">
      <c r="A218">
        <v>80</v>
      </c>
      <c r="B218">
        <v>1000</v>
      </c>
      <c r="C218">
        <v>0.31426799999999999</v>
      </c>
    </row>
    <row r="219" spans="1:3" x14ac:dyDescent="0.25">
      <c r="A219">
        <v>80</v>
      </c>
      <c r="B219">
        <v>1000</v>
      </c>
      <c r="C219">
        <v>0.31339899999999998</v>
      </c>
    </row>
    <row r="220" spans="1:3" x14ac:dyDescent="0.25">
      <c r="A220">
        <v>80</v>
      </c>
      <c r="B220">
        <v>1000</v>
      </c>
      <c r="C220">
        <v>0.31343700000000002</v>
      </c>
    </row>
    <row r="221" spans="1:3" x14ac:dyDescent="0.25">
      <c r="A221">
        <v>80</v>
      </c>
      <c r="B221">
        <v>1000</v>
      </c>
      <c r="C221">
        <v>0.31396099999999999</v>
      </c>
    </row>
    <row r="222" spans="1:3" x14ac:dyDescent="0.25">
      <c r="A222">
        <v>80</v>
      </c>
      <c r="B222">
        <v>1000</v>
      </c>
      <c r="C222">
        <v>0.32168000000000002</v>
      </c>
    </row>
    <row r="223" spans="1:3" x14ac:dyDescent="0.25">
      <c r="A223">
        <v>80</v>
      </c>
      <c r="B223">
        <v>1000</v>
      </c>
      <c r="C223">
        <v>0.31551000000000001</v>
      </c>
    </row>
    <row r="224" spans="1:3" x14ac:dyDescent="0.25">
      <c r="A224">
        <v>80</v>
      </c>
      <c r="B224">
        <v>1000</v>
      </c>
      <c r="C224">
        <v>0.31329099999999999</v>
      </c>
    </row>
    <row r="225" spans="1:3" x14ac:dyDescent="0.25">
      <c r="A225">
        <v>80</v>
      </c>
      <c r="B225">
        <v>1000</v>
      </c>
      <c r="C225">
        <v>0.31681799999999999</v>
      </c>
    </row>
    <row r="226" spans="1:3" x14ac:dyDescent="0.25">
      <c r="A226">
        <v>80</v>
      </c>
      <c r="B226">
        <v>1000</v>
      </c>
      <c r="C226">
        <v>0.31389600000000001</v>
      </c>
    </row>
    <row r="227" spans="1:3" x14ac:dyDescent="0.25">
      <c r="A227">
        <v>80</v>
      </c>
      <c r="B227">
        <v>1000</v>
      </c>
      <c r="C227">
        <v>0.321353</v>
      </c>
    </row>
    <row r="228" spans="1:3" x14ac:dyDescent="0.25">
      <c r="A228">
        <v>80</v>
      </c>
      <c r="B228">
        <v>1000</v>
      </c>
      <c r="C228">
        <v>0.31337599999999999</v>
      </c>
    </row>
    <row r="229" spans="1:3" x14ac:dyDescent="0.25">
      <c r="A229">
        <v>80</v>
      </c>
      <c r="B229">
        <v>1000</v>
      </c>
      <c r="C229">
        <v>0.31264799999999998</v>
      </c>
    </row>
    <row r="230" spans="1:3" x14ac:dyDescent="0.25">
      <c r="A230">
        <v>80</v>
      </c>
      <c r="B230">
        <v>1000</v>
      </c>
      <c r="C230">
        <v>0.31689200000000001</v>
      </c>
    </row>
    <row r="231" spans="1:3" x14ac:dyDescent="0.25">
      <c r="A231">
        <v>80</v>
      </c>
      <c r="B231">
        <v>1000</v>
      </c>
      <c r="C231">
        <v>0.31363600000000003</v>
      </c>
    </row>
    <row r="232" spans="1:3" x14ac:dyDescent="0.25">
      <c r="A232">
        <v>80</v>
      </c>
      <c r="B232">
        <v>1000</v>
      </c>
      <c r="C232">
        <v>0.31312299999999998</v>
      </c>
    </row>
    <row r="233" spans="1:3" x14ac:dyDescent="0.25">
      <c r="A233">
        <v>80</v>
      </c>
      <c r="B233">
        <v>1000</v>
      </c>
      <c r="C233">
        <v>0.31501200000000001</v>
      </c>
    </row>
    <row r="234" spans="1:3" x14ac:dyDescent="0.25">
      <c r="A234">
        <v>80</v>
      </c>
      <c r="B234">
        <v>1000</v>
      </c>
      <c r="C234">
        <v>0.314749</v>
      </c>
    </row>
    <row r="235" spans="1:3" x14ac:dyDescent="0.25">
      <c r="A235">
        <v>80</v>
      </c>
      <c r="B235">
        <v>1000</v>
      </c>
      <c r="C235">
        <v>0.314971</v>
      </c>
    </row>
    <row r="236" spans="1:3" x14ac:dyDescent="0.25">
      <c r="A236">
        <v>80</v>
      </c>
      <c r="B236">
        <v>1000</v>
      </c>
      <c r="C236">
        <v>0.31736999999999999</v>
      </c>
    </row>
    <row r="237" spans="1:3" x14ac:dyDescent="0.25">
      <c r="A237">
        <v>80</v>
      </c>
      <c r="B237">
        <v>1000</v>
      </c>
      <c r="C237">
        <v>0.31504199999999999</v>
      </c>
    </row>
    <row r="238" spans="1:3" x14ac:dyDescent="0.25">
      <c r="A238">
        <v>80</v>
      </c>
      <c r="B238">
        <v>1000</v>
      </c>
      <c r="C238">
        <v>0.31979999999999997</v>
      </c>
    </row>
    <row r="239" spans="1:3" x14ac:dyDescent="0.25">
      <c r="A239">
        <v>80</v>
      </c>
      <c r="B239">
        <v>1000</v>
      </c>
      <c r="C239">
        <v>0.31516899999999998</v>
      </c>
    </row>
    <row r="240" spans="1:3" x14ac:dyDescent="0.25">
      <c r="A240">
        <v>80</v>
      </c>
      <c r="B240">
        <v>1000</v>
      </c>
      <c r="C240">
        <v>0.33455200000000002</v>
      </c>
    </row>
    <row r="241" spans="1:3" x14ac:dyDescent="0.25">
      <c r="A241">
        <v>80</v>
      </c>
      <c r="B241">
        <v>1000</v>
      </c>
      <c r="C241">
        <v>0.34707399999999999</v>
      </c>
    </row>
    <row r="242" spans="1:3" x14ac:dyDescent="0.25">
      <c r="A242">
        <v>90</v>
      </c>
      <c r="B242">
        <v>1000</v>
      </c>
      <c r="C242">
        <v>0.39158999999999999</v>
      </c>
    </row>
    <row r="243" spans="1:3" x14ac:dyDescent="0.25">
      <c r="A243">
        <v>90</v>
      </c>
      <c r="B243">
        <v>1000</v>
      </c>
      <c r="C243">
        <v>0.386515</v>
      </c>
    </row>
    <row r="244" spans="1:3" x14ac:dyDescent="0.25">
      <c r="A244">
        <v>90</v>
      </c>
      <c r="B244">
        <v>1000</v>
      </c>
      <c r="C244">
        <v>0.38093399999999999</v>
      </c>
    </row>
    <row r="245" spans="1:3" x14ac:dyDescent="0.25">
      <c r="A245">
        <v>90</v>
      </c>
      <c r="B245">
        <v>1000</v>
      </c>
      <c r="C245">
        <v>0.39288000000000001</v>
      </c>
    </row>
    <row r="246" spans="1:3" x14ac:dyDescent="0.25">
      <c r="A246">
        <v>90</v>
      </c>
      <c r="B246">
        <v>1000</v>
      </c>
      <c r="C246">
        <v>0.38152200000000003</v>
      </c>
    </row>
    <row r="247" spans="1:3" x14ac:dyDescent="0.25">
      <c r="A247">
        <v>90</v>
      </c>
      <c r="B247">
        <v>1000</v>
      </c>
      <c r="C247">
        <v>0.35599999999999998</v>
      </c>
    </row>
    <row r="248" spans="1:3" x14ac:dyDescent="0.25">
      <c r="A248">
        <v>90</v>
      </c>
      <c r="B248">
        <v>1000</v>
      </c>
      <c r="C248">
        <v>0.36142200000000002</v>
      </c>
    </row>
    <row r="249" spans="1:3" x14ac:dyDescent="0.25">
      <c r="A249">
        <v>90</v>
      </c>
      <c r="B249">
        <v>1000</v>
      </c>
      <c r="C249">
        <v>0.35141499999999998</v>
      </c>
    </row>
    <row r="250" spans="1:3" x14ac:dyDescent="0.25">
      <c r="A250">
        <v>90</v>
      </c>
      <c r="B250">
        <v>1000</v>
      </c>
      <c r="C250">
        <v>0.350879</v>
      </c>
    </row>
    <row r="251" spans="1:3" x14ac:dyDescent="0.25">
      <c r="A251">
        <v>90</v>
      </c>
      <c r="B251">
        <v>1000</v>
      </c>
      <c r="C251">
        <v>0.35663499999999998</v>
      </c>
    </row>
    <row r="252" spans="1:3" x14ac:dyDescent="0.25">
      <c r="A252">
        <v>90</v>
      </c>
      <c r="B252">
        <v>1000</v>
      </c>
      <c r="C252">
        <v>0.35195399999999999</v>
      </c>
    </row>
    <row r="253" spans="1:3" x14ac:dyDescent="0.25">
      <c r="A253">
        <v>90</v>
      </c>
      <c r="B253">
        <v>1000</v>
      </c>
      <c r="C253">
        <v>0.35299799999999998</v>
      </c>
    </row>
    <row r="254" spans="1:3" x14ac:dyDescent="0.25">
      <c r="A254">
        <v>90</v>
      </c>
      <c r="B254">
        <v>1000</v>
      </c>
      <c r="C254">
        <v>0.352352</v>
      </c>
    </row>
    <row r="255" spans="1:3" x14ac:dyDescent="0.25">
      <c r="A255">
        <v>90</v>
      </c>
      <c r="B255">
        <v>1000</v>
      </c>
      <c r="C255">
        <v>0.35621000000000003</v>
      </c>
    </row>
    <row r="256" spans="1:3" x14ac:dyDescent="0.25">
      <c r="A256">
        <v>90</v>
      </c>
      <c r="B256">
        <v>1000</v>
      </c>
      <c r="C256">
        <v>0.36294500000000002</v>
      </c>
    </row>
    <row r="257" spans="1:3" x14ac:dyDescent="0.25">
      <c r="A257">
        <v>90</v>
      </c>
      <c r="B257">
        <v>1000</v>
      </c>
      <c r="C257">
        <v>0.36198999999999998</v>
      </c>
    </row>
    <row r="258" spans="1:3" x14ac:dyDescent="0.25">
      <c r="A258">
        <v>90</v>
      </c>
      <c r="B258">
        <v>1000</v>
      </c>
      <c r="C258">
        <v>0.35930099999999998</v>
      </c>
    </row>
    <row r="259" spans="1:3" x14ac:dyDescent="0.25">
      <c r="A259">
        <v>90</v>
      </c>
      <c r="B259">
        <v>1000</v>
      </c>
      <c r="C259">
        <v>0.35788700000000001</v>
      </c>
    </row>
    <row r="260" spans="1:3" x14ac:dyDescent="0.25">
      <c r="A260">
        <v>90</v>
      </c>
      <c r="B260">
        <v>1000</v>
      </c>
      <c r="C260">
        <v>0.35564800000000002</v>
      </c>
    </row>
    <row r="261" spans="1:3" x14ac:dyDescent="0.25">
      <c r="A261">
        <v>90</v>
      </c>
      <c r="B261">
        <v>1000</v>
      </c>
      <c r="C261">
        <v>0.35674699999999998</v>
      </c>
    </row>
    <row r="262" spans="1:3" x14ac:dyDescent="0.25">
      <c r="A262">
        <v>90</v>
      </c>
      <c r="B262">
        <v>1000</v>
      </c>
      <c r="C262">
        <v>0.36014499999999999</v>
      </c>
    </row>
    <row r="263" spans="1:3" x14ac:dyDescent="0.25">
      <c r="A263">
        <v>90</v>
      </c>
      <c r="B263">
        <v>1000</v>
      </c>
      <c r="C263">
        <v>0.3569</v>
      </c>
    </row>
    <row r="264" spans="1:3" x14ac:dyDescent="0.25">
      <c r="A264">
        <v>90</v>
      </c>
      <c r="B264">
        <v>1000</v>
      </c>
      <c r="C264">
        <v>0.35192400000000001</v>
      </c>
    </row>
    <row r="265" spans="1:3" x14ac:dyDescent="0.25">
      <c r="A265">
        <v>90</v>
      </c>
      <c r="B265">
        <v>1000</v>
      </c>
      <c r="C265">
        <v>0.35910900000000001</v>
      </c>
    </row>
    <row r="266" spans="1:3" x14ac:dyDescent="0.25">
      <c r="A266">
        <v>90</v>
      </c>
      <c r="B266">
        <v>1000</v>
      </c>
      <c r="C266">
        <v>0.35595399999999999</v>
      </c>
    </row>
    <row r="267" spans="1:3" x14ac:dyDescent="0.25">
      <c r="A267">
        <v>90</v>
      </c>
      <c r="B267">
        <v>1000</v>
      </c>
      <c r="C267">
        <v>0.36106899999999997</v>
      </c>
    </row>
    <row r="268" spans="1:3" x14ac:dyDescent="0.25">
      <c r="A268">
        <v>90</v>
      </c>
      <c r="B268">
        <v>1000</v>
      </c>
      <c r="C268">
        <v>0.35158200000000001</v>
      </c>
    </row>
    <row r="269" spans="1:3" x14ac:dyDescent="0.25">
      <c r="A269">
        <v>90</v>
      </c>
      <c r="B269">
        <v>1000</v>
      </c>
      <c r="C269">
        <v>0.35333599999999998</v>
      </c>
    </row>
    <row r="270" spans="1:3" x14ac:dyDescent="0.25">
      <c r="A270">
        <v>90</v>
      </c>
      <c r="B270">
        <v>1000</v>
      </c>
      <c r="C270">
        <v>0.359176</v>
      </c>
    </row>
    <row r="271" spans="1:3" x14ac:dyDescent="0.25">
      <c r="A271">
        <v>90</v>
      </c>
      <c r="B271">
        <v>1000</v>
      </c>
      <c r="C271">
        <v>0.35647699999999999</v>
      </c>
    </row>
    <row r="272" spans="1:3" x14ac:dyDescent="0.25">
      <c r="A272">
        <v>100</v>
      </c>
      <c r="B272">
        <v>1000</v>
      </c>
      <c r="C272">
        <v>0.38975799999999999</v>
      </c>
    </row>
    <row r="273" spans="1:3" x14ac:dyDescent="0.25">
      <c r="A273">
        <v>100</v>
      </c>
      <c r="B273">
        <v>1000</v>
      </c>
      <c r="C273">
        <v>0.38530199999999998</v>
      </c>
    </row>
    <row r="274" spans="1:3" x14ac:dyDescent="0.25">
      <c r="A274">
        <v>100</v>
      </c>
      <c r="B274">
        <v>1000</v>
      </c>
      <c r="C274">
        <v>0.38712099999999999</v>
      </c>
    </row>
    <row r="275" spans="1:3" x14ac:dyDescent="0.25">
      <c r="A275">
        <v>100</v>
      </c>
      <c r="B275">
        <v>1000</v>
      </c>
      <c r="C275">
        <v>0.38625799999999999</v>
      </c>
    </row>
    <row r="276" spans="1:3" x14ac:dyDescent="0.25">
      <c r="A276">
        <v>100</v>
      </c>
      <c r="B276">
        <v>1000</v>
      </c>
      <c r="C276">
        <v>0.38545000000000001</v>
      </c>
    </row>
    <row r="277" spans="1:3" x14ac:dyDescent="0.25">
      <c r="A277">
        <v>100</v>
      </c>
      <c r="B277">
        <v>1000</v>
      </c>
      <c r="C277">
        <v>0.38484699999999999</v>
      </c>
    </row>
    <row r="278" spans="1:3" x14ac:dyDescent="0.25">
      <c r="A278">
        <v>100</v>
      </c>
      <c r="B278">
        <v>1000</v>
      </c>
      <c r="C278">
        <v>0.389067</v>
      </c>
    </row>
    <row r="279" spans="1:3" x14ac:dyDescent="0.25">
      <c r="A279">
        <v>100</v>
      </c>
      <c r="B279">
        <v>1000</v>
      </c>
      <c r="C279">
        <v>0.38855000000000001</v>
      </c>
    </row>
    <row r="280" spans="1:3" x14ac:dyDescent="0.25">
      <c r="A280">
        <v>100</v>
      </c>
      <c r="B280">
        <v>1000</v>
      </c>
      <c r="C280">
        <v>0.385884</v>
      </c>
    </row>
    <row r="281" spans="1:3" x14ac:dyDescent="0.25">
      <c r="A281">
        <v>100</v>
      </c>
      <c r="B281">
        <v>1000</v>
      </c>
      <c r="C281">
        <v>0.38443899999999998</v>
      </c>
    </row>
    <row r="282" spans="1:3" x14ac:dyDescent="0.25">
      <c r="A282">
        <v>100</v>
      </c>
      <c r="B282">
        <v>1000</v>
      </c>
      <c r="C282">
        <v>0.38468599999999997</v>
      </c>
    </row>
    <row r="283" spans="1:3" x14ac:dyDescent="0.25">
      <c r="A283">
        <v>100</v>
      </c>
      <c r="B283">
        <v>1000</v>
      </c>
      <c r="C283">
        <v>0.38763700000000001</v>
      </c>
    </row>
    <row r="284" spans="1:3" x14ac:dyDescent="0.25">
      <c r="A284">
        <v>100</v>
      </c>
      <c r="B284">
        <v>1000</v>
      </c>
      <c r="C284">
        <v>0.393625</v>
      </c>
    </row>
    <row r="285" spans="1:3" x14ac:dyDescent="0.25">
      <c r="A285">
        <v>100</v>
      </c>
      <c r="B285">
        <v>1000</v>
      </c>
      <c r="C285">
        <v>0.38919399999999998</v>
      </c>
    </row>
    <row r="286" spans="1:3" x14ac:dyDescent="0.25">
      <c r="A286">
        <v>100</v>
      </c>
      <c r="B286">
        <v>1000</v>
      </c>
      <c r="C286">
        <v>0.39758100000000002</v>
      </c>
    </row>
    <row r="287" spans="1:3" x14ac:dyDescent="0.25">
      <c r="A287">
        <v>100</v>
      </c>
      <c r="B287">
        <v>1000</v>
      </c>
      <c r="C287">
        <v>0.38855800000000001</v>
      </c>
    </row>
    <row r="288" spans="1:3" x14ac:dyDescent="0.25">
      <c r="A288">
        <v>100</v>
      </c>
      <c r="B288">
        <v>1000</v>
      </c>
      <c r="C288">
        <v>0.38931399999999999</v>
      </c>
    </row>
    <row r="289" spans="1:3" x14ac:dyDescent="0.25">
      <c r="A289">
        <v>100</v>
      </c>
      <c r="B289">
        <v>1000</v>
      </c>
      <c r="C289">
        <v>0.39053900000000003</v>
      </c>
    </row>
    <row r="290" spans="1:3" x14ac:dyDescent="0.25">
      <c r="A290">
        <v>100</v>
      </c>
      <c r="B290">
        <v>1000</v>
      </c>
      <c r="C290">
        <v>0.39080599999999999</v>
      </c>
    </row>
    <row r="291" spans="1:3" x14ac:dyDescent="0.25">
      <c r="A291">
        <v>100</v>
      </c>
      <c r="B291">
        <v>1000</v>
      </c>
      <c r="C291">
        <v>0.38730599999999998</v>
      </c>
    </row>
    <row r="292" spans="1:3" x14ac:dyDescent="0.25">
      <c r="A292">
        <v>100</v>
      </c>
      <c r="B292">
        <v>1000</v>
      </c>
      <c r="C292">
        <v>0.39177400000000001</v>
      </c>
    </row>
    <row r="293" spans="1:3" x14ac:dyDescent="0.25">
      <c r="A293">
        <v>100</v>
      </c>
      <c r="B293">
        <v>1000</v>
      </c>
      <c r="C293">
        <v>0.38840000000000002</v>
      </c>
    </row>
    <row r="294" spans="1:3" x14ac:dyDescent="0.25">
      <c r="A294">
        <v>100</v>
      </c>
      <c r="B294">
        <v>1000</v>
      </c>
      <c r="C294">
        <v>0.38639400000000002</v>
      </c>
    </row>
    <row r="295" spans="1:3" x14ac:dyDescent="0.25">
      <c r="A295">
        <v>100</v>
      </c>
      <c r="B295">
        <v>1000</v>
      </c>
      <c r="C295">
        <v>0.38786599999999999</v>
      </c>
    </row>
    <row r="296" spans="1:3" x14ac:dyDescent="0.25">
      <c r="A296">
        <v>100</v>
      </c>
      <c r="B296">
        <v>1000</v>
      </c>
      <c r="C296">
        <v>0.38684000000000002</v>
      </c>
    </row>
    <row r="297" spans="1:3" x14ac:dyDescent="0.25">
      <c r="A297">
        <v>100</v>
      </c>
      <c r="B297">
        <v>1000</v>
      </c>
      <c r="C297">
        <v>0.38680500000000001</v>
      </c>
    </row>
    <row r="298" spans="1:3" x14ac:dyDescent="0.25">
      <c r="A298">
        <v>100</v>
      </c>
      <c r="B298">
        <v>1000</v>
      </c>
      <c r="C298">
        <v>0.38878299999999999</v>
      </c>
    </row>
    <row r="299" spans="1:3" x14ac:dyDescent="0.25">
      <c r="A299">
        <v>100</v>
      </c>
      <c r="B299">
        <v>1000</v>
      </c>
      <c r="C299">
        <v>0.38443300000000002</v>
      </c>
    </row>
    <row r="300" spans="1:3" x14ac:dyDescent="0.25">
      <c r="A300">
        <v>100</v>
      </c>
      <c r="B300">
        <v>1000</v>
      </c>
      <c r="C300">
        <v>0.387708</v>
      </c>
    </row>
    <row r="301" spans="1:3" x14ac:dyDescent="0.25">
      <c r="A301">
        <v>100</v>
      </c>
      <c r="B301">
        <v>1000</v>
      </c>
      <c r="C301">
        <v>0.38663599999999998</v>
      </c>
    </row>
    <row r="302" spans="1:3" x14ac:dyDescent="0.25">
      <c r="A302">
        <v>200</v>
      </c>
      <c r="B302">
        <v>1000</v>
      </c>
      <c r="C302">
        <v>0.84792999999999996</v>
      </c>
    </row>
    <row r="303" spans="1:3" x14ac:dyDescent="0.25">
      <c r="A303">
        <v>200</v>
      </c>
      <c r="B303">
        <v>1000</v>
      </c>
      <c r="C303">
        <v>0.84706599999999999</v>
      </c>
    </row>
    <row r="304" spans="1:3" x14ac:dyDescent="0.25">
      <c r="A304">
        <v>200</v>
      </c>
      <c r="B304">
        <v>1000</v>
      </c>
      <c r="C304">
        <v>0.84789899999999996</v>
      </c>
    </row>
    <row r="305" spans="1:3" x14ac:dyDescent="0.25">
      <c r="A305">
        <v>200</v>
      </c>
      <c r="B305">
        <v>1000</v>
      </c>
      <c r="C305">
        <v>0.83744099999999999</v>
      </c>
    </row>
    <row r="306" spans="1:3" x14ac:dyDescent="0.25">
      <c r="A306">
        <v>200</v>
      </c>
      <c r="B306">
        <v>1000</v>
      </c>
      <c r="C306">
        <v>0.83309299999999997</v>
      </c>
    </row>
    <row r="307" spans="1:3" x14ac:dyDescent="0.25">
      <c r="A307">
        <v>200</v>
      </c>
      <c r="B307">
        <v>1000</v>
      </c>
      <c r="C307">
        <v>0.83318700000000001</v>
      </c>
    </row>
    <row r="308" spans="1:3" x14ac:dyDescent="0.25">
      <c r="A308">
        <v>200</v>
      </c>
      <c r="B308">
        <v>1000</v>
      </c>
      <c r="C308">
        <v>0.84308899999999998</v>
      </c>
    </row>
    <row r="309" spans="1:3" x14ac:dyDescent="0.25">
      <c r="A309">
        <v>200</v>
      </c>
      <c r="B309">
        <v>1000</v>
      </c>
      <c r="C309">
        <v>0.857097</v>
      </c>
    </row>
    <row r="310" spans="1:3" x14ac:dyDescent="0.25">
      <c r="A310">
        <v>200</v>
      </c>
      <c r="B310">
        <v>1000</v>
      </c>
      <c r="C310">
        <v>0.853715</v>
      </c>
    </row>
    <row r="311" spans="1:3" x14ac:dyDescent="0.25">
      <c r="A311">
        <v>200</v>
      </c>
      <c r="B311">
        <v>1000</v>
      </c>
      <c r="C311">
        <v>0.84345499999999995</v>
      </c>
    </row>
    <row r="312" spans="1:3" x14ac:dyDescent="0.25">
      <c r="A312">
        <v>200</v>
      </c>
      <c r="B312">
        <v>1000</v>
      </c>
      <c r="C312">
        <v>0.848495</v>
      </c>
    </row>
    <row r="313" spans="1:3" x14ac:dyDescent="0.25">
      <c r="A313">
        <v>200</v>
      </c>
      <c r="B313">
        <v>1000</v>
      </c>
      <c r="C313">
        <v>0.83877800000000002</v>
      </c>
    </row>
    <row r="314" spans="1:3" x14ac:dyDescent="0.25">
      <c r="A314">
        <v>200</v>
      </c>
      <c r="B314">
        <v>1000</v>
      </c>
      <c r="C314">
        <v>0.843773</v>
      </c>
    </row>
    <row r="315" spans="1:3" x14ac:dyDescent="0.25">
      <c r="A315">
        <v>200</v>
      </c>
      <c r="B315">
        <v>1000</v>
      </c>
      <c r="C315">
        <v>0.84026400000000001</v>
      </c>
    </row>
    <row r="316" spans="1:3" x14ac:dyDescent="0.25">
      <c r="A316">
        <v>200</v>
      </c>
      <c r="B316">
        <v>1000</v>
      </c>
      <c r="C316">
        <v>0.83655500000000005</v>
      </c>
    </row>
    <row r="317" spans="1:3" x14ac:dyDescent="0.25">
      <c r="A317">
        <v>200</v>
      </c>
      <c r="B317">
        <v>1000</v>
      </c>
      <c r="C317">
        <v>0.83994599999999997</v>
      </c>
    </row>
    <row r="318" spans="1:3" x14ac:dyDescent="0.25">
      <c r="A318">
        <v>200</v>
      </c>
      <c r="B318">
        <v>1000</v>
      </c>
      <c r="C318">
        <v>0.84656500000000001</v>
      </c>
    </row>
    <row r="319" spans="1:3" x14ac:dyDescent="0.25">
      <c r="A319">
        <v>200</v>
      </c>
      <c r="B319">
        <v>1000</v>
      </c>
      <c r="C319">
        <v>0.82116299999999998</v>
      </c>
    </row>
    <row r="320" spans="1:3" x14ac:dyDescent="0.25">
      <c r="A320">
        <v>200</v>
      </c>
      <c r="B320">
        <v>1000</v>
      </c>
      <c r="C320">
        <v>0.83382400000000001</v>
      </c>
    </row>
    <row r="321" spans="1:3" x14ac:dyDescent="0.25">
      <c r="A321">
        <v>200</v>
      </c>
      <c r="B321">
        <v>1000</v>
      </c>
      <c r="C321">
        <v>0.83407900000000001</v>
      </c>
    </row>
    <row r="322" spans="1:3" x14ac:dyDescent="0.25">
      <c r="A322">
        <v>200</v>
      </c>
      <c r="B322">
        <v>1000</v>
      </c>
      <c r="C322">
        <v>0.83843400000000001</v>
      </c>
    </row>
    <row r="323" spans="1:3" x14ac:dyDescent="0.25">
      <c r="A323">
        <v>200</v>
      </c>
      <c r="B323">
        <v>1000</v>
      </c>
      <c r="C323">
        <v>0.84806800000000004</v>
      </c>
    </row>
    <row r="324" spans="1:3" x14ac:dyDescent="0.25">
      <c r="A324">
        <v>200</v>
      </c>
      <c r="B324">
        <v>1000</v>
      </c>
      <c r="C324">
        <v>0.84349300000000005</v>
      </c>
    </row>
    <row r="325" spans="1:3" x14ac:dyDescent="0.25">
      <c r="A325">
        <v>200</v>
      </c>
      <c r="B325">
        <v>1000</v>
      </c>
      <c r="C325">
        <v>0.83677400000000002</v>
      </c>
    </row>
    <row r="326" spans="1:3" x14ac:dyDescent="0.25">
      <c r="A326">
        <v>200</v>
      </c>
      <c r="B326">
        <v>1000</v>
      </c>
      <c r="C326">
        <v>0.84877000000000002</v>
      </c>
    </row>
    <row r="327" spans="1:3" x14ac:dyDescent="0.25">
      <c r="A327">
        <v>200</v>
      </c>
      <c r="B327">
        <v>1000</v>
      </c>
      <c r="C327">
        <v>0.83296000000000003</v>
      </c>
    </row>
    <row r="328" spans="1:3" x14ac:dyDescent="0.25">
      <c r="A328">
        <v>200</v>
      </c>
      <c r="B328">
        <v>1000</v>
      </c>
      <c r="C328">
        <v>0.85103399999999996</v>
      </c>
    </row>
    <row r="329" spans="1:3" x14ac:dyDescent="0.25">
      <c r="A329">
        <v>200</v>
      </c>
      <c r="B329">
        <v>1000</v>
      </c>
      <c r="C329">
        <v>0.85553500000000005</v>
      </c>
    </row>
    <row r="330" spans="1:3" x14ac:dyDescent="0.25">
      <c r="A330">
        <v>200</v>
      </c>
      <c r="B330">
        <v>1000</v>
      </c>
      <c r="C330">
        <v>0.84980699999999998</v>
      </c>
    </row>
    <row r="331" spans="1:3" x14ac:dyDescent="0.25">
      <c r="A331">
        <v>200</v>
      </c>
      <c r="B331">
        <v>1000</v>
      </c>
      <c r="C331">
        <v>0.83309299999999997</v>
      </c>
    </row>
    <row r="332" spans="1:3" x14ac:dyDescent="0.25">
      <c r="A332">
        <v>300</v>
      </c>
      <c r="B332">
        <v>1000</v>
      </c>
      <c r="C332">
        <v>1.5394220000000001</v>
      </c>
    </row>
    <row r="333" spans="1:3" x14ac:dyDescent="0.25">
      <c r="A333">
        <v>300</v>
      </c>
      <c r="B333">
        <v>1000</v>
      </c>
      <c r="C333">
        <v>1.504345</v>
      </c>
    </row>
    <row r="334" spans="1:3" x14ac:dyDescent="0.25">
      <c r="A334">
        <v>300</v>
      </c>
      <c r="B334">
        <v>1000</v>
      </c>
      <c r="C334">
        <v>1.490791</v>
      </c>
    </row>
    <row r="335" spans="1:3" x14ac:dyDescent="0.25">
      <c r="A335">
        <v>300</v>
      </c>
      <c r="B335">
        <v>1000</v>
      </c>
      <c r="C335">
        <v>1.527525</v>
      </c>
    </row>
    <row r="336" spans="1:3" x14ac:dyDescent="0.25">
      <c r="A336">
        <v>300</v>
      </c>
      <c r="B336">
        <v>1000</v>
      </c>
      <c r="C336">
        <v>1.510448</v>
      </c>
    </row>
    <row r="337" spans="1:3" x14ac:dyDescent="0.25">
      <c r="A337">
        <v>300</v>
      </c>
      <c r="B337">
        <v>1000</v>
      </c>
      <c r="C337">
        <v>1.5139579999999999</v>
      </c>
    </row>
    <row r="338" spans="1:3" x14ac:dyDescent="0.25">
      <c r="A338">
        <v>300</v>
      </c>
      <c r="B338">
        <v>1000</v>
      </c>
      <c r="C338">
        <v>1.487328</v>
      </c>
    </row>
    <row r="339" spans="1:3" x14ac:dyDescent="0.25">
      <c r="A339">
        <v>300</v>
      </c>
      <c r="B339">
        <v>1000</v>
      </c>
      <c r="C339">
        <v>1.5033209999999999</v>
      </c>
    </row>
    <row r="340" spans="1:3" x14ac:dyDescent="0.25">
      <c r="A340">
        <v>300</v>
      </c>
      <c r="B340">
        <v>1000</v>
      </c>
      <c r="C340">
        <v>1.4918370000000001</v>
      </c>
    </row>
    <row r="341" spans="1:3" x14ac:dyDescent="0.25">
      <c r="A341">
        <v>300</v>
      </c>
      <c r="B341">
        <v>1000</v>
      </c>
      <c r="C341">
        <v>1.492218</v>
      </c>
    </row>
    <row r="342" spans="1:3" x14ac:dyDescent="0.25">
      <c r="A342">
        <v>300</v>
      </c>
      <c r="B342">
        <v>1000</v>
      </c>
      <c r="C342">
        <v>1.492388</v>
      </c>
    </row>
    <row r="343" spans="1:3" x14ac:dyDescent="0.25">
      <c r="A343">
        <v>300</v>
      </c>
      <c r="B343">
        <v>1000</v>
      </c>
      <c r="C343">
        <v>1.501789</v>
      </c>
    </row>
    <row r="344" spans="1:3" x14ac:dyDescent="0.25">
      <c r="A344">
        <v>300</v>
      </c>
      <c r="B344">
        <v>1000</v>
      </c>
      <c r="C344">
        <v>1.5021990000000001</v>
      </c>
    </row>
    <row r="345" spans="1:3" x14ac:dyDescent="0.25">
      <c r="A345">
        <v>300</v>
      </c>
      <c r="B345">
        <v>1000</v>
      </c>
      <c r="C345">
        <v>1.5524089999999999</v>
      </c>
    </row>
    <row r="346" spans="1:3" x14ac:dyDescent="0.25">
      <c r="A346">
        <v>300</v>
      </c>
      <c r="B346">
        <v>1000</v>
      </c>
      <c r="C346">
        <v>1.5252239999999999</v>
      </c>
    </row>
    <row r="347" spans="1:3" x14ac:dyDescent="0.25">
      <c r="A347">
        <v>300</v>
      </c>
      <c r="B347">
        <v>1000</v>
      </c>
      <c r="C347">
        <v>1.518008</v>
      </c>
    </row>
    <row r="348" spans="1:3" x14ac:dyDescent="0.25">
      <c r="A348">
        <v>300</v>
      </c>
      <c r="B348">
        <v>1000</v>
      </c>
      <c r="C348">
        <v>1.5007239999999999</v>
      </c>
    </row>
    <row r="349" spans="1:3" x14ac:dyDescent="0.25">
      <c r="A349">
        <v>300</v>
      </c>
      <c r="B349">
        <v>1000</v>
      </c>
      <c r="C349">
        <v>1.5789690000000001</v>
      </c>
    </row>
    <row r="350" spans="1:3" x14ac:dyDescent="0.25">
      <c r="A350">
        <v>300</v>
      </c>
      <c r="B350">
        <v>1000</v>
      </c>
      <c r="C350">
        <v>1.842417</v>
      </c>
    </row>
    <row r="351" spans="1:3" x14ac:dyDescent="0.25">
      <c r="A351">
        <v>300</v>
      </c>
      <c r="B351">
        <v>1000</v>
      </c>
      <c r="C351">
        <v>1.594549</v>
      </c>
    </row>
    <row r="352" spans="1:3" x14ac:dyDescent="0.25">
      <c r="A352">
        <v>300</v>
      </c>
      <c r="B352">
        <v>1000</v>
      </c>
      <c r="C352">
        <v>1.5505139999999999</v>
      </c>
    </row>
    <row r="353" spans="1:3" x14ac:dyDescent="0.25">
      <c r="A353">
        <v>300</v>
      </c>
      <c r="B353">
        <v>1000</v>
      </c>
      <c r="C353">
        <v>1.646701</v>
      </c>
    </row>
    <row r="354" spans="1:3" x14ac:dyDescent="0.25">
      <c r="A354">
        <v>300</v>
      </c>
      <c r="B354">
        <v>1000</v>
      </c>
      <c r="C354">
        <v>1.888558</v>
      </c>
    </row>
    <row r="355" spans="1:3" x14ac:dyDescent="0.25">
      <c r="A355">
        <v>300</v>
      </c>
      <c r="B355">
        <v>1000</v>
      </c>
      <c r="C355">
        <v>2.0661139999999998</v>
      </c>
    </row>
    <row r="356" spans="1:3" x14ac:dyDescent="0.25">
      <c r="A356">
        <v>300</v>
      </c>
      <c r="B356">
        <v>1000</v>
      </c>
      <c r="C356">
        <v>1.730904</v>
      </c>
    </row>
    <row r="357" spans="1:3" x14ac:dyDescent="0.25">
      <c r="A357">
        <v>300</v>
      </c>
      <c r="B357">
        <v>1000</v>
      </c>
      <c r="C357">
        <v>1.6531260000000001</v>
      </c>
    </row>
    <row r="358" spans="1:3" x14ac:dyDescent="0.25">
      <c r="A358">
        <v>300</v>
      </c>
      <c r="B358">
        <v>1000</v>
      </c>
      <c r="C358">
        <v>1.685333</v>
      </c>
    </row>
    <row r="359" spans="1:3" x14ac:dyDescent="0.25">
      <c r="A359">
        <v>300</v>
      </c>
      <c r="B359">
        <v>1000</v>
      </c>
      <c r="C359">
        <v>1.7031499999999999</v>
      </c>
    </row>
    <row r="360" spans="1:3" x14ac:dyDescent="0.25">
      <c r="A360">
        <v>300</v>
      </c>
      <c r="B360">
        <v>1000</v>
      </c>
      <c r="C360">
        <v>1.676007</v>
      </c>
    </row>
    <row r="361" spans="1:3" x14ac:dyDescent="0.25">
      <c r="A361">
        <v>300</v>
      </c>
      <c r="B361">
        <v>1000</v>
      </c>
      <c r="C361">
        <v>1.6095079999999999</v>
      </c>
    </row>
    <row r="362" spans="1:3" x14ac:dyDescent="0.25">
      <c r="A362">
        <v>400</v>
      </c>
      <c r="B362">
        <v>1000</v>
      </c>
      <c r="C362">
        <v>2.8911210000000001</v>
      </c>
    </row>
    <row r="363" spans="1:3" x14ac:dyDescent="0.25">
      <c r="A363">
        <v>400</v>
      </c>
      <c r="B363">
        <v>1000</v>
      </c>
      <c r="C363">
        <v>2.9575109999999998</v>
      </c>
    </row>
    <row r="364" spans="1:3" x14ac:dyDescent="0.25">
      <c r="A364">
        <v>400</v>
      </c>
      <c r="B364">
        <v>1000</v>
      </c>
      <c r="C364">
        <v>2.933878</v>
      </c>
    </row>
    <row r="365" spans="1:3" x14ac:dyDescent="0.25">
      <c r="A365">
        <v>400</v>
      </c>
      <c r="B365">
        <v>1000</v>
      </c>
      <c r="C365">
        <v>2.8471839999999999</v>
      </c>
    </row>
    <row r="366" spans="1:3" x14ac:dyDescent="0.25">
      <c r="A366">
        <v>400</v>
      </c>
      <c r="B366">
        <v>1000</v>
      </c>
      <c r="C366">
        <v>2.8311350000000002</v>
      </c>
    </row>
    <row r="367" spans="1:3" x14ac:dyDescent="0.25">
      <c r="A367">
        <v>400</v>
      </c>
      <c r="B367">
        <v>1000</v>
      </c>
      <c r="C367">
        <v>2.8427169999999999</v>
      </c>
    </row>
    <row r="368" spans="1:3" x14ac:dyDescent="0.25">
      <c r="A368">
        <v>400</v>
      </c>
      <c r="B368">
        <v>1000</v>
      </c>
      <c r="C368">
        <v>2.8303829999999999</v>
      </c>
    </row>
    <row r="369" spans="1:3" x14ac:dyDescent="0.25">
      <c r="A369">
        <v>400</v>
      </c>
      <c r="B369">
        <v>1000</v>
      </c>
      <c r="C369">
        <v>2.8324769999999999</v>
      </c>
    </row>
    <row r="370" spans="1:3" x14ac:dyDescent="0.25">
      <c r="A370">
        <v>400</v>
      </c>
      <c r="B370">
        <v>1000</v>
      </c>
      <c r="C370">
        <v>2.8367339999999999</v>
      </c>
    </row>
    <row r="371" spans="1:3" x14ac:dyDescent="0.25">
      <c r="A371">
        <v>400</v>
      </c>
      <c r="B371">
        <v>1000</v>
      </c>
      <c r="C371">
        <v>2.9555639999999999</v>
      </c>
    </row>
    <row r="372" spans="1:3" x14ac:dyDescent="0.25">
      <c r="A372">
        <v>400</v>
      </c>
      <c r="B372">
        <v>1000</v>
      </c>
      <c r="C372">
        <v>2.830133</v>
      </c>
    </row>
    <row r="373" spans="1:3" x14ac:dyDescent="0.25">
      <c r="A373">
        <v>400</v>
      </c>
      <c r="B373">
        <v>1000</v>
      </c>
      <c r="C373">
        <v>2.8331430000000002</v>
      </c>
    </row>
    <row r="374" spans="1:3" x14ac:dyDescent="0.25">
      <c r="A374">
        <v>400</v>
      </c>
      <c r="B374">
        <v>1000</v>
      </c>
      <c r="C374">
        <v>2.9181819999999998</v>
      </c>
    </row>
    <row r="375" spans="1:3" x14ac:dyDescent="0.25">
      <c r="A375">
        <v>400</v>
      </c>
      <c r="B375">
        <v>1000</v>
      </c>
      <c r="C375">
        <v>2.836214</v>
      </c>
    </row>
    <row r="376" spans="1:3" x14ac:dyDescent="0.25">
      <c r="A376">
        <v>400</v>
      </c>
      <c r="B376">
        <v>1000</v>
      </c>
      <c r="C376">
        <v>2.817431</v>
      </c>
    </row>
    <row r="377" spans="1:3" x14ac:dyDescent="0.25">
      <c r="A377">
        <v>400</v>
      </c>
      <c r="B377">
        <v>1000</v>
      </c>
      <c r="C377">
        <v>2.8211870000000001</v>
      </c>
    </row>
    <row r="378" spans="1:3" x14ac:dyDescent="0.25">
      <c r="A378">
        <v>400</v>
      </c>
      <c r="B378">
        <v>1000</v>
      </c>
      <c r="C378">
        <v>2.8173550000000001</v>
      </c>
    </row>
    <row r="379" spans="1:3" x14ac:dyDescent="0.25">
      <c r="A379">
        <v>400</v>
      </c>
      <c r="B379">
        <v>1000</v>
      </c>
      <c r="C379">
        <v>2.8240949999999998</v>
      </c>
    </row>
    <row r="380" spans="1:3" x14ac:dyDescent="0.25">
      <c r="A380">
        <v>400</v>
      </c>
      <c r="B380">
        <v>1000</v>
      </c>
      <c r="C380">
        <v>2.8233799999999998</v>
      </c>
    </row>
    <row r="381" spans="1:3" x14ac:dyDescent="0.25">
      <c r="A381">
        <v>400</v>
      </c>
      <c r="B381">
        <v>1000</v>
      </c>
      <c r="C381">
        <v>2.8227739999999999</v>
      </c>
    </row>
    <row r="382" spans="1:3" x14ac:dyDescent="0.25">
      <c r="A382">
        <v>400</v>
      </c>
      <c r="B382">
        <v>1000</v>
      </c>
      <c r="C382">
        <v>2.828738</v>
      </c>
    </row>
    <row r="383" spans="1:3" x14ac:dyDescent="0.25">
      <c r="A383">
        <v>400</v>
      </c>
      <c r="B383">
        <v>1000</v>
      </c>
      <c r="C383">
        <v>2.8216380000000001</v>
      </c>
    </row>
    <row r="384" spans="1:3" x14ac:dyDescent="0.25">
      <c r="A384">
        <v>400</v>
      </c>
      <c r="B384">
        <v>1000</v>
      </c>
      <c r="C384">
        <v>2.826292</v>
      </c>
    </row>
    <row r="385" spans="1:3" x14ac:dyDescent="0.25">
      <c r="A385">
        <v>400</v>
      </c>
      <c r="B385">
        <v>1000</v>
      </c>
      <c r="C385">
        <v>2.8345400000000001</v>
      </c>
    </row>
    <row r="386" spans="1:3" x14ac:dyDescent="0.25">
      <c r="A386">
        <v>400</v>
      </c>
      <c r="B386">
        <v>1000</v>
      </c>
      <c r="C386">
        <v>2.834044</v>
      </c>
    </row>
    <row r="387" spans="1:3" x14ac:dyDescent="0.25">
      <c r="A387">
        <v>400</v>
      </c>
      <c r="B387">
        <v>1000</v>
      </c>
      <c r="C387">
        <v>2.8252139999999999</v>
      </c>
    </row>
    <row r="388" spans="1:3" x14ac:dyDescent="0.25">
      <c r="A388">
        <v>400</v>
      </c>
      <c r="B388">
        <v>1000</v>
      </c>
      <c r="C388">
        <v>2.8189320000000002</v>
      </c>
    </row>
    <row r="389" spans="1:3" x14ac:dyDescent="0.25">
      <c r="A389">
        <v>400</v>
      </c>
      <c r="B389">
        <v>1000</v>
      </c>
      <c r="C389">
        <v>2.8241489999999998</v>
      </c>
    </row>
    <row r="390" spans="1:3" x14ac:dyDescent="0.25">
      <c r="A390">
        <v>400</v>
      </c>
      <c r="B390">
        <v>1000</v>
      </c>
      <c r="C390">
        <v>2.8232900000000001</v>
      </c>
    </row>
    <row r="391" spans="1:3" x14ac:dyDescent="0.25">
      <c r="A391">
        <v>400</v>
      </c>
      <c r="B391">
        <v>1000</v>
      </c>
      <c r="C391">
        <v>2.822899</v>
      </c>
    </row>
    <row r="392" spans="1:3" x14ac:dyDescent="0.25">
      <c r="A392">
        <v>500</v>
      </c>
      <c r="B392">
        <v>1000</v>
      </c>
      <c r="C392">
        <v>3.709867</v>
      </c>
    </row>
    <row r="393" spans="1:3" x14ac:dyDescent="0.25">
      <c r="A393">
        <v>500</v>
      </c>
      <c r="B393">
        <v>1000</v>
      </c>
      <c r="C393">
        <v>3.7243490000000001</v>
      </c>
    </row>
    <row r="394" spans="1:3" x14ac:dyDescent="0.25">
      <c r="A394">
        <v>500</v>
      </c>
      <c r="B394">
        <v>1000</v>
      </c>
      <c r="C394">
        <v>3.715166</v>
      </c>
    </row>
    <row r="395" spans="1:3" x14ac:dyDescent="0.25">
      <c r="A395">
        <v>500</v>
      </c>
      <c r="B395">
        <v>1000</v>
      </c>
      <c r="C395">
        <v>3.7185069999999998</v>
      </c>
    </row>
    <row r="396" spans="1:3" x14ac:dyDescent="0.25">
      <c r="A396">
        <v>500</v>
      </c>
      <c r="B396">
        <v>1000</v>
      </c>
      <c r="C396">
        <v>3.7241</v>
      </c>
    </row>
    <row r="397" spans="1:3" x14ac:dyDescent="0.25">
      <c r="A397">
        <v>500</v>
      </c>
      <c r="B397">
        <v>1000</v>
      </c>
      <c r="C397">
        <v>3.765225</v>
      </c>
    </row>
    <row r="398" spans="1:3" x14ac:dyDescent="0.25">
      <c r="A398">
        <v>500</v>
      </c>
      <c r="B398">
        <v>1000</v>
      </c>
      <c r="C398">
        <v>3.7120329999999999</v>
      </c>
    </row>
    <row r="399" spans="1:3" x14ac:dyDescent="0.25">
      <c r="A399">
        <v>500</v>
      </c>
      <c r="B399">
        <v>1000</v>
      </c>
      <c r="C399">
        <v>3.7144870000000001</v>
      </c>
    </row>
    <row r="400" spans="1:3" x14ac:dyDescent="0.25">
      <c r="A400">
        <v>500</v>
      </c>
      <c r="B400">
        <v>1000</v>
      </c>
      <c r="C400">
        <v>3.7037079999999998</v>
      </c>
    </row>
    <row r="401" spans="1:3" x14ac:dyDescent="0.25">
      <c r="A401">
        <v>500</v>
      </c>
      <c r="B401">
        <v>1000</v>
      </c>
      <c r="C401">
        <v>3.7150919999999998</v>
      </c>
    </row>
    <row r="402" spans="1:3" x14ac:dyDescent="0.25">
      <c r="A402">
        <v>500</v>
      </c>
      <c r="B402">
        <v>1000</v>
      </c>
      <c r="C402">
        <v>3.75834</v>
      </c>
    </row>
    <row r="403" spans="1:3" x14ac:dyDescent="0.25">
      <c r="A403">
        <v>500</v>
      </c>
      <c r="B403">
        <v>1000</v>
      </c>
      <c r="C403">
        <v>3.7149480000000001</v>
      </c>
    </row>
    <row r="404" spans="1:3" x14ac:dyDescent="0.25">
      <c r="A404">
        <v>500</v>
      </c>
      <c r="B404">
        <v>1000</v>
      </c>
      <c r="C404">
        <v>3.7156229999999999</v>
      </c>
    </row>
    <row r="405" spans="1:3" x14ac:dyDescent="0.25">
      <c r="A405">
        <v>500</v>
      </c>
      <c r="B405">
        <v>1000</v>
      </c>
      <c r="C405">
        <v>3.742839</v>
      </c>
    </row>
    <row r="406" spans="1:3" x14ac:dyDescent="0.25">
      <c r="A406">
        <v>500</v>
      </c>
      <c r="B406">
        <v>1000</v>
      </c>
      <c r="C406">
        <v>3.8194910000000002</v>
      </c>
    </row>
    <row r="407" spans="1:3" x14ac:dyDescent="0.25">
      <c r="A407">
        <v>500</v>
      </c>
      <c r="B407">
        <v>1000</v>
      </c>
      <c r="C407">
        <v>3.7655509999999999</v>
      </c>
    </row>
    <row r="408" spans="1:3" x14ac:dyDescent="0.25">
      <c r="A408">
        <v>500</v>
      </c>
      <c r="B408">
        <v>1000</v>
      </c>
      <c r="C408">
        <v>3.8170199999999999</v>
      </c>
    </row>
    <row r="409" spans="1:3" x14ac:dyDescent="0.25">
      <c r="A409">
        <v>500</v>
      </c>
      <c r="B409">
        <v>1000</v>
      </c>
      <c r="C409">
        <v>3.8168190000000002</v>
      </c>
    </row>
    <row r="410" spans="1:3" x14ac:dyDescent="0.25">
      <c r="A410">
        <v>500</v>
      </c>
      <c r="B410">
        <v>1000</v>
      </c>
      <c r="C410">
        <v>3.738213</v>
      </c>
    </row>
    <row r="411" spans="1:3" x14ac:dyDescent="0.25">
      <c r="A411">
        <v>500</v>
      </c>
      <c r="B411">
        <v>1000</v>
      </c>
      <c r="C411">
        <v>3.7549950000000001</v>
      </c>
    </row>
    <row r="412" spans="1:3" x14ac:dyDescent="0.25">
      <c r="A412">
        <v>500</v>
      </c>
      <c r="B412">
        <v>1000</v>
      </c>
      <c r="C412">
        <v>3.7426430000000002</v>
      </c>
    </row>
    <row r="413" spans="1:3" x14ac:dyDescent="0.25">
      <c r="A413">
        <v>500</v>
      </c>
      <c r="B413">
        <v>1000</v>
      </c>
      <c r="C413">
        <v>3.8513449999999998</v>
      </c>
    </row>
    <row r="414" spans="1:3" x14ac:dyDescent="0.25">
      <c r="A414">
        <v>500</v>
      </c>
      <c r="B414">
        <v>1000</v>
      </c>
      <c r="C414">
        <v>3.821593</v>
      </c>
    </row>
    <row r="415" spans="1:3" x14ac:dyDescent="0.25">
      <c r="A415">
        <v>500</v>
      </c>
      <c r="B415">
        <v>1000</v>
      </c>
      <c r="C415">
        <v>3.7534420000000002</v>
      </c>
    </row>
    <row r="416" spans="1:3" x14ac:dyDescent="0.25">
      <c r="A416">
        <v>500</v>
      </c>
      <c r="B416">
        <v>1000</v>
      </c>
      <c r="C416">
        <v>3.796751</v>
      </c>
    </row>
    <row r="417" spans="1:3" x14ac:dyDescent="0.25">
      <c r="A417">
        <v>500</v>
      </c>
      <c r="B417">
        <v>1000</v>
      </c>
      <c r="C417">
        <v>3.7207240000000001</v>
      </c>
    </row>
    <row r="418" spans="1:3" x14ac:dyDescent="0.25">
      <c r="A418">
        <v>500</v>
      </c>
      <c r="B418">
        <v>1000</v>
      </c>
      <c r="C418">
        <v>3.7145169999999998</v>
      </c>
    </row>
    <row r="419" spans="1:3" x14ac:dyDescent="0.25">
      <c r="A419">
        <v>500</v>
      </c>
      <c r="B419">
        <v>1000</v>
      </c>
      <c r="C419">
        <v>3.7581929999999999</v>
      </c>
    </row>
    <row r="420" spans="1:3" x14ac:dyDescent="0.25">
      <c r="A420">
        <v>500</v>
      </c>
      <c r="B420">
        <v>1000</v>
      </c>
      <c r="C420">
        <v>3.7322989999999998</v>
      </c>
    </row>
    <row r="421" spans="1:3" x14ac:dyDescent="0.25">
      <c r="A421">
        <v>500</v>
      </c>
      <c r="B421">
        <v>1000</v>
      </c>
      <c r="C421">
        <v>3.835423</v>
      </c>
    </row>
    <row r="422" spans="1:3" x14ac:dyDescent="0.25">
      <c r="A422">
        <v>600</v>
      </c>
      <c r="B422">
        <v>1000</v>
      </c>
      <c r="C422">
        <v>3.8713350000000002</v>
      </c>
    </row>
    <row r="423" spans="1:3" x14ac:dyDescent="0.25">
      <c r="A423">
        <v>600</v>
      </c>
      <c r="B423">
        <v>1000</v>
      </c>
      <c r="C423">
        <v>3.8755000000000002</v>
      </c>
    </row>
    <row r="424" spans="1:3" x14ac:dyDescent="0.25">
      <c r="A424">
        <v>600</v>
      </c>
      <c r="B424">
        <v>1000</v>
      </c>
      <c r="C424">
        <v>3.878584</v>
      </c>
    </row>
    <row r="425" spans="1:3" x14ac:dyDescent="0.25">
      <c r="A425">
        <v>600</v>
      </c>
      <c r="B425">
        <v>1000</v>
      </c>
      <c r="C425">
        <v>3.8768039999999999</v>
      </c>
    </row>
    <row r="426" spans="1:3" x14ac:dyDescent="0.25">
      <c r="A426">
        <v>600</v>
      </c>
      <c r="B426">
        <v>1000</v>
      </c>
      <c r="C426">
        <v>3.875874</v>
      </c>
    </row>
    <row r="427" spans="1:3" x14ac:dyDescent="0.25">
      <c r="A427">
        <v>600</v>
      </c>
      <c r="B427">
        <v>1000</v>
      </c>
      <c r="C427">
        <v>3.8770310000000001</v>
      </c>
    </row>
    <row r="428" spans="1:3" x14ac:dyDescent="0.25">
      <c r="A428">
        <v>600</v>
      </c>
      <c r="B428">
        <v>1000</v>
      </c>
      <c r="C428">
        <v>3.8761939999999999</v>
      </c>
    </row>
    <row r="429" spans="1:3" x14ac:dyDescent="0.25">
      <c r="A429">
        <v>600</v>
      </c>
      <c r="B429">
        <v>1000</v>
      </c>
      <c r="C429">
        <v>3.8753839999999999</v>
      </c>
    </row>
    <row r="430" spans="1:3" x14ac:dyDescent="0.25">
      <c r="A430">
        <v>600</v>
      </c>
      <c r="B430">
        <v>1000</v>
      </c>
      <c r="C430">
        <v>3.8733279999999999</v>
      </c>
    </row>
    <row r="431" spans="1:3" x14ac:dyDescent="0.25">
      <c r="A431">
        <v>600</v>
      </c>
      <c r="B431">
        <v>1000</v>
      </c>
      <c r="C431">
        <v>3.8781539999999999</v>
      </c>
    </row>
    <row r="432" spans="1:3" x14ac:dyDescent="0.25">
      <c r="A432">
        <v>600</v>
      </c>
      <c r="B432">
        <v>1000</v>
      </c>
      <c r="C432">
        <v>3.8759619999999999</v>
      </c>
    </row>
    <row r="433" spans="1:3" x14ac:dyDescent="0.25">
      <c r="A433">
        <v>600</v>
      </c>
      <c r="B433">
        <v>1000</v>
      </c>
      <c r="C433">
        <v>3.8781889999999999</v>
      </c>
    </row>
    <row r="434" spans="1:3" x14ac:dyDescent="0.25">
      <c r="A434">
        <v>600</v>
      </c>
      <c r="B434">
        <v>1000</v>
      </c>
      <c r="C434">
        <v>3.874133</v>
      </c>
    </row>
    <row r="435" spans="1:3" x14ac:dyDescent="0.25">
      <c r="A435">
        <v>600</v>
      </c>
      <c r="B435">
        <v>1000</v>
      </c>
      <c r="C435">
        <v>3.8755350000000002</v>
      </c>
    </row>
    <row r="436" spans="1:3" x14ac:dyDescent="0.25">
      <c r="A436">
        <v>600</v>
      </c>
      <c r="B436">
        <v>1000</v>
      </c>
      <c r="C436">
        <v>3.876862</v>
      </c>
    </row>
    <row r="437" spans="1:3" x14ac:dyDescent="0.25">
      <c r="A437">
        <v>600</v>
      </c>
      <c r="B437">
        <v>1000</v>
      </c>
      <c r="C437">
        <v>3.8777330000000001</v>
      </c>
    </row>
    <row r="438" spans="1:3" x14ac:dyDescent="0.25">
      <c r="A438">
        <v>600</v>
      </c>
      <c r="B438">
        <v>1000</v>
      </c>
      <c r="C438">
        <v>3.8756029999999999</v>
      </c>
    </row>
    <row r="439" spans="1:3" x14ac:dyDescent="0.25">
      <c r="A439">
        <v>600</v>
      </c>
      <c r="B439">
        <v>1000</v>
      </c>
      <c r="C439">
        <v>3.8761519999999998</v>
      </c>
    </row>
    <row r="440" spans="1:3" x14ac:dyDescent="0.25">
      <c r="A440">
        <v>600</v>
      </c>
      <c r="B440">
        <v>1000</v>
      </c>
      <c r="C440">
        <v>3.87331</v>
      </c>
    </row>
    <row r="441" spans="1:3" x14ac:dyDescent="0.25">
      <c r="A441">
        <v>600</v>
      </c>
      <c r="B441">
        <v>1000</v>
      </c>
      <c r="C441">
        <v>3.8750619999999998</v>
      </c>
    </row>
    <row r="442" spans="1:3" x14ac:dyDescent="0.25">
      <c r="A442">
        <v>600</v>
      </c>
      <c r="B442">
        <v>1000</v>
      </c>
      <c r="C442">
        <v>3.8753679999999999</v>
      </c>
    </row>
    <row r="443" spans="1:3" x14ac:dyDescent="0.25">
      <c r="A443">
        <v>600</v>
      </c>
      <c r="B443">
        <v>1000</v>
      </c>
      <c r="C443">
        <v>3.8774929999999999</v>
      </c>
    </row>
    <row r="444" spans="1:3" x14ac:dyDescent="0.25">
      <c r="A444">
        <v>600</v>
      </c>
      <c r="B444">
        <v>1000</v>
      </c>
      <c r="C444">
        <v>3.8756349999999999</v>
      </c>
    </row>
    <row r="445" spans="1:3" x14ac:dyDescent="0.25">
      <c r="A445">
        <v>600</v>
      </c>
      <c r="B445">
        <v>1000</v>
      </c>
      <c r="C445">
        <v>3.876868</v>
      </c>
    </row>
    <row r="446" spans="1:3" x14ac:dyDescent="0.25">
      <c r="A446">
        <v>600</v>
      </c>
      <c r="B446">
        <v>1000</v>
      </c>
      <c r="C446">
        <v>3.8781949999999998</v>
      </c>
    </row>
    <row r="447" spans="1:3" x14ac:dyDescent="0.25">
      <c r="A447">
        <v>600</v>
      </c>
      <c r="B447">
        <v>1000</v>
      </c>
      <c r="C447">
        <v>3.876512</v>
      </c>
    </row>
    <row r="448" spans="1:3" x14ac:dyDescent="0.25">
      <c r="A448">
        <v>600</v>
      </c>
      <c r="B448">
        <v>1000</v>
      </c>
      <c r="C448">
        <v>3.8752979999999999</v>
      </c>
    </row>
    <row r="449" spans="1:3" x14ac:dyDescent="0.25">
      <c r="A449">
        <v>600</v>
      </c>
      <c r="B449">
        <v>1000</v>
      </c>
      <c r="C449">
        <v>3.8733170000000001</v>
      </c>
    </row>
    <row r="450" spans="1:3" x14ac:dyDescent="0.25">
      <c r="A450">
        <v>600</v>
      </c>
      <c r="B450">
        <v>1000</v>
      </c>
      <c r="C450">
        <v>3.8820679999999999</v>
      </c>
    </row>
    <row r="451" spans="1:3" x14ac:dyDescent="0.25">
      <c r="A451">
        <v>600</v>
      </c>
      <c r="B451">
        <v>1000</v>
      </c>
      <c r="C451">
        <v>3.873008</v>
      </c>
    </row>
    <row r="452" spans="1:3" x14ac:dyDescent="0.25">
      <c r="A452">
        <v>700</v>
      </c>
      <c r="B452">
        <v>1000</v>
      </c>
      <c r="C452">
        <v>4.8454800000000002</v>
      </c>
    </row>
    <row r="453" spans="1:3" x14ac:dyDescent="0.25">
      <c r="A453">
        <v>700</v>
      </c>
      <c r="B453">
        <v>1000</v>
      </c>
      <c r="C453">
        <v>4.8404689999999997</v>
      </c>
    </row>
    <row r="454" spans="1:3" x14ac:dyDescent="0.25">
      <c r="A454">
        <v>700</v>
      </c>
      <c r="B454">
        <v>1000</v>
      </c>
      <c r="C454">
        <v>4.8435709999999998</v>
      </c>
    </row>
    <row r="455" spans="1:3" x14ac:dyDescent="0.25">
      <c r="A455">
        <v>700</v>
      </c>
      <c r="B455">
        <v>1000</v>
      </c>
      <c r="C455">
        <v>4.84246</v>
      </c>
    </row>
    <row r="456" spans="1:3" x14ac:dyDescent="0.25">
      <c r="A456">
        <v>700</v>
      </c>
      <c r="B456">
        <v>1000</v>
      </c>
      <c r="C456">
        <v>4.8435350000000001</v>
      </c>
    </row>
    <row r="457" spans="1:3" x14ac:dyDescent="0.25">
      <c r="A457">
        <v>700</v>
      </c>
      <c r="B457">
        <v>1000</v>
      </c>
      <c r="C457">
        <v>4.8506210000000003</v>
      </c>
    </row>
    <row r="458" spans="1:3" x14ac:dyDescent="0.25">
      <c r="A458">
        <v>700</v>
      </c>
      <c r="B458">
        <v>1000</v>
      </c>
      <c r="C458">
        <v>4.8411679999999997</v>
      </c>
    </row>
    <row r="459" spans="1:3" x14ac:dyDescent="0.25">
      <c r="A459">
        <v>700</v>
      </c>
      <c r="B459">
        <v>1000</v>
      </c>
      <c r="C459">
        <v>4.8421349999999999</v>
      </c>
    </row>
    <row r="460" spans="1:3" x14ac:dyDescent="0.25">
      <c r="A460">
        <v>700</v>
      </c>
      <c r="B460">
        <v>1000</v>
      </c>
      <c r="C460">
        <v>4.8446160000000003</v>
      </c>
    </row>
    <row r="461" spans="1:3" x14ac:dyDescent="0.25">
      <c r="A461">
        <v>700</v>
      </c>
      <c r="B461">
        <v>1000</v>
      </c>
      <c r="C461">
        <v>4.8446579999999999</v>
      </c>
    </row>
    <row r="462" spans="1:3" x14ac:dyDescent="0.25">
      <c r="A462">
        <v>700</v>
      </c>
      <c r="B462">
        <v>1000</v>
      </c>
      <c r="C462">
        <v>4.841011</v>
      </c>
    </row>
    <row r="463" spans="1:3" x14ac:dyDescent="0.25">
      <c r="A463">
        <v>700</v>
      </c>
      <c r="B463">
        <v>1000</v>
      </c>
      <c r="C463">
        <v>4.8421890000000003</v>
      </c>
    </row>
    <row r="464" spans="1:3" x14ac:dyDescent="0.25">
      <c r="A464">
        <v>700</v>
      </c>
      <c r="B464">
        <v>1000</v>
      </c>
      <c r="C464">
        <v>4.8446860000000003</v>
      </c>
    </row>
    <row r="465" spans="1:3" x14ac:dyDescent="0.25">
      <c r="A465">
        <v>700</v>
      </c>
      <c r="B465">
        <v>1000</v>
      </c>
      <c r="C465">
        <v>4.8455139999999997</v>
      </c>
    </row>
    <row r="466" spans="1:3" x14ac:dyDescent="0.25">
      <c r="A466">
        <v>700</v>
      </c>
      <c r="B466">
        <v>1000</v>
      </c>
      <c r="C466">
        <v>4.8439800000000002</v>
      </c>
    </row>
    <row r="467" spans="1:3" x14ac:dyDescent="0.25">
      <c r="A467">
        <v>700</v>
      </c>
      <c r="B467">
        <v>1000</v>
      </c>
      <c r="C467">
        <v>4.8448869999999999</v>
      </c>
    </row>
    <row r="468" spans="1:3" x14ac:dyDescent="0.25">
      <c r="A468">
        <v>700</v>
      </c>
      <c r="B468">
        <v>1000</v>
      </c>
      <c r="C468">
        <v>4.8411569999999999</v>
      </c>
    </row>
    <row r="469" spans="1:3" x14ac:dyDescent="0.25">
      <c r="A469">
        <v>700</v>
      </c>
      <c r="B469">
        <v>1000</v>
      </c>
      <c r="C469">
        <v>4.8471310000000001</v>
      </c>
    </row>
    <row r="470" spans="1:3" x14ac:dyDescent="0.25">
      <c r="A470">
        <v>700</v>
      </c>
      <c r="B470">
        <v>1000</v>
      </c>
      <c r="C470">
        <v>4.8434160000000004</v>
      </c>
    </row>
    <row r="471" spans="1:3" x14ac:dyDescent="0.25">
      <c r="A471">
        <v>700</v>
      </c>
      <c r="B471">
        <v>1000</v>
      </c>
      <c r="C471">
        <v>4.8439189999999996</v>
      </c>
    </row>
    <row r="472" spans="1:3" x14ac:dyDescent="0.25">
      <c r="A472">
        <v>700</v>
      </c>
      <c r="B472">
        <v>1000</v>
      </c>
      <c r="C472">
        <v>4.8457280000000003</v>
      </c>
    </row>
    <row r="473" spans="1:3" x14ac:dyDescent="0.25">
      <c r="A473">
        <v>700</v>
      </c>
      <c r="B473">
        <v>1000</v>
      </c>
      <c r="C473">
        <v>4.8440089999999998</v>
      </c>
    </row>
    <row r="474" spans="1:3" x14ac:dyDescent="0.25">
      <c r="A474">
        <v>700</v>
      </c>
      <c r="B474">
        <v>1000</v>
      </c>
      <c r="C474">
        <v>4.8443240000000003</v>
      </c>
    </row>
    <row r="475" spans="1:3" x14ac:dyDescent="0.25">
      <c r="A475">
        <v>700</v>
      </c>
      <c r="B475">
        <v>1000</v>
      </c>
      <c r="C475">
        <v>4.8446009999999999</v>
      </c>
    </row>
    <row r="476" spans="1:3" x14ac:dyDescent="0.25">
      <c r="A476">
        <v>700</v>
      </c>
      <c r="B476">
        <v>1000</v>
      </c>
      <c r="C476">
        <v>4.8465439999999997</v>
      </c>
    </row>
    <row r="477" spans="1:3" x14ac:dyDescent="0.25">
      <c r="A477">
        <v>700</v>
      </c>
      <c r="B477">
        <v>1000</v>
      </c>
      <c r="C477">
        <v>4.8448560000000001</v>
      </c>
    </row>
    <row r="478" spans="1:3" x14ac:dyDescent="0.25">
      <c r="A478">
        <v>700</v>
      </c>
      <c r="B478">
        <v>1000</v>
      </c>
      <c r="C478">
        <v>4.8442030000000003</v>
      </c>
    </row>
    <row r="479" spans="1:3" x14ac:dyDescent="0.25">
      <c r="A479">
        <v>700</v>
      </c>
      <c r="B479">
        <v>1000</v>
      </c>
      <c r="C479">
        <v>4.8399479999999997</v>
      </c>
    </row>
    <row r="480" spans="1:3" x14ac:dyDescent="0.25">
      <c r="A480">
        <v>700</v>
      </c>
      <c r="B480">
        <v>1000</v>
      </c>
      <c r="C480">
        <v>4.8444589999999996</v>
      </c>
    </row>
    <row r="481" spans="1:3" x14ac:dyDescent="0.25">
      <c r="A481">
        <v>700</v>
      </c>
      <c r="B481">
        <v>1000</v>
      </c>
      <c r="C481">
        <v>4.8433440000000001</v>
      </c>
    </row>
    <row r="482" spans="1:3" x14ac:dyDescent="0.25">
      <c r="A482">
        <v>800</v>
      </c>
      <c r="B482">
        <v>1000</v>
      </c>
      <c r="C482">
        <v>5.9647379999999997</v>
      </c>
    </row>
    <row r="483" spans="1:3" x14ac:dyDescent="0.25">
      <c r="A483">
        <v>800</v>
      </c>
      <c r="B483">
        <v>1000</v>
      </c>
      <c r="C483">
        <v>5.9649929999999998</v>
      </c>
    </row>
    <row r="484" spans="1:3" x14ac:dyDescent="0.25">
      <c r="A484">
        <v>800</v>
      </c>
      <c r="B484">
        <v>1000</v>
      </c>
      <c r="C484">
        <v>5.961595</v>
      </c>
    </row>
    <row r="485" spans="1:3" x14ac:dyDescent="0.25">
      <c r="A485">
        <v>800</v>
      </c>
      <c r="B485">
        <v>1000</v>
      </c>
      <c r="C485">
        <v>6.0021120000000003</v>
      </c>
    </row>
    <row r="486" spans="1:3" x14ac:dyDescent="0.25">
      <c r="A486">
        <v>800</v>
      </c>
      <c r="B486">
        <v>1000</v>
      </c>
      <c r="C486">
        <v>6.0116209999999999</v>
      </c>
    </row>
    <row r="487" spans="1:3" x14ac:dyDescent="0.25">
      <c r="A487">
        <v>800</v>
      </c>
      <c r="B487">
        <v>1000</v>
      </c>
      <c r="C487">
        <v>6.007307</v>
      </c>
    </row>
    <row r="488" spans="1:3" x14ac:dyDescent="0.25">
      <c r="A488">
        <v>800</v>
      </c>
      <c r="B488">
        <v>1000</v>
      </c>
      <c r="C488">
        <v>6.0066100000000002</v>
      </c>
    </row>
    <row r="489" spans="1:3" x14ac:dyDescent="0.25">
      <c r="A489">
        <v>800</v>
      </c>
      <c r="B489">
        <v>1000</v>
      </c>
      <c r="C489">
        <v>6.0058689999999997</v>
      </c>
    </row>
    <row r="490" spans="1:3" x14ac:dyDescent="0.25">
      <c r="A490">
        <v>800</v>
      </c>
      <c r="B490">
        <v>1000</v>
      </c>
      <c r="C490">
        <v>6.0061460000000002</v>
      </c>
    </row>
    <row r="491" spans="1:3" x14ac:dyDescent="0.25">
      <c r="A491">
        <v>800</v>
      </c>
      <c r="B491">
        <v>1000</v>
      </c>
      <c r="C491">
        <v>6.010097</v>
      </c>
    </row>
    <row r="492" spans="1:3" x14ac:dyDescent="0.25">
      <c r="A492">
        <v>800</v>
      </c>
      <c r="B492">
        <v>1000</v>
      </c>
      <c r="C492">
        <v>6.012359</v>
      </c>
    </row>
    <row r="493" spans="1:3" x14ac:dyDescent="0.25">
      <c r="A493">
        <v>800</v>
      </c>
      <c r="B493">
        <v>1000</v>
      </c>
      <c r="C493">
        <v>6.011755</v>
      </c>
    </row>
    <row r="494" spans="1:3" x14ac:dyDescent="0.25">
      <c r="A494">
        <v>800</v>
      </c>
      <c r="B494">
        <v>1000</v>
      </c>
      <c r="C494">
        <v>6.0111990000000004</v>
      </c>
    </row>
    <row r="495" spans="1:3" x14ac:dyDescent="0.25">
      <c r="A495">
        <v>800</v>
      </c>
      <c r="B495">
        <v>1000</v>
      </c>
      <c r="C495">
        <v>6.0147459999999997</v>
      </c>
    </row>
    <row r="496" spans="1:3" x14ac:dyDescent="0.25">
      <c r="A496">
        <v>800</v>
      </c>
      <c r="B496">
        <v>1000</v>
      </c>
      <c r="C496">
        <v>6.008222</v>
      </c>
    </row>
    <row r="497" spans="1:3" x14ac:dyDescent="0.25">
      <c r="A497">
        <v>800</v>
      </c>
      <c r="B497">
        <v>1000</v>
      </c>
      <c r="C497">
        <v>6.0178289999999999</v>
      </c>
    </row>
    <row r="498" spans="1:3" x14ac:dyDescent="0.25">
      <c r="A498">
        <v>800</v>
      </c>
      <c r="B498">
        <v>1000</v>
      </c>
      <c r="C498">
        <v>6.0166810000000002</v>
      </c>
    </row>
    <row r="499" spans="1:3" x14ac:dyDescent="0.25">
      <c r="A499">
        <v>800</v>
      </c>
      <c r="B499">
        <v>1000</v>
      </c>
      <c r="C499">
        <v>6.0165670000000002</v>
      </c>
    </row>
    <row r="500" spans="1:3" x14ac:dyDescent="0.25">
      <c r="A500">
        <v>800</v>
      </c>
      <c r="B500">
        <v>1000</v>
      </c>
      <c r="C500">
        <v>6.0050829999999999</v>
      </c>
    </row>
    <row r="501" spans="1:3" x14ac:dyDescent="0.25">
      <c r="A501">
        <v>800</v>
      </c>
      <c r="B501">
        <v>1000</v>
      </c>
      <c r="C501">
        <v>6.0061099999999996</v>
      </c>
    </row>
    <row r="502" spans="1:3" x14ac:dyDescent="0.25">
      <c r="A502">
        <v>800</v>
      </c>
      <c r="B502">
        <v>1000</v>
      </c>
      <c r="C502">
        <v>6.0117880000000001</v>
      </c>
    </row>
    <row r="503" spans="1:3" x14ac:dyDescent="0.25">
      <c r="A503">
        <v>800</v>
      </c>
      <c r="B503">
        <v>1000</v>
      </c>
      <c r="C503">
        <v>6.0073850000000002</v>
      </c>
    </row>
    <row r="504" spans="1:3" x14ac:dyDescent="0.25">
      <c r="A504">
        <v>800</v>
      </c>
      <c r="B504">
        <v>1000</v>
      </c>
      <c r="C504">
        <v>6.0078769999999997</v>
      </c>
    </row>
    <row r="505" spans="1:3" x14ac:dyDescent="0.25">
      <c r="A505">
        <v>800</v>
      </c>
      <c r="B505">
        <v>1000</v>
      </c>
      <c r="C505">
        <v>6.0122859999999996</v>
      </c>
    </row>
    <row r="506" spans="1:3" x14ac:dyDescent="0.25">
      <c r="A506">
        <v>800</v>
      </c>
      <c r="B506">
        <v>1000</v>
      </c>
      <c r="C506">
        <v>6.0112860000000001</v>
      </c>
    </row>
    <row r="507" spans="1:3" x14ac:dyDescent="0.25">
      <c r="A507">
        <v>800</v>
      </c>
      <c r="B507">
        <v>1000</v>
      </c>
      <c r="C507">
        <v>6.0098019999999996</v>
      </c>
    </row>
    <row r="508" spans="1:3" x14ac:dyDescent="0.25">
      <c r="A508">
        <v>800</v>
      </c>
      <c r="B508">
        <v>1000</v>
      </c>
      <c r="C508">
        <v>6.0078269999999998</v>
      </c>
    </row>
    <row r="509" spans="1:3" x14ac:dyDescent="0.25">
      <c r="A509">
        <v>800</v>
      </c>
      <c r="B509">
        <v>1000</v>
      </c>
      <c r="C509">
        <v>6.0088730000000004</v>
      </c>
    </row>
    <row r="510" spans="1:3" x14ac:dyDescent="0.25">
      <c r="A510">
        <v>800</v>
      </c>
      <c r="B510">
        <v>1000</v>
      </c>
      <c r="C510">
        <v>6.0090680000000001</v>
      </c>
    </row>
    <row r="511" spans="1:3" x14ac:dyDescent="0.25">
      <c r="A511">
        <v>800</v>
      </c>
      <c r="B511">
        <v>1000</v>
      </c>
      <c r="C511">
        <v>6.0085540000000002</v>
      </c>
    </row>
    <row r="512" spans="1:3" x14ac:dyDescent="0.25">
      <c r="A512">
        <v>900</v>
      </c>
      <c r="B512">
        <v>1000</v>
      </c>
      <c r="C512">
        <v>7.6808319999999997</v>
      </c>
    </row>
    <row r="513" spans="1:3" x14ac:dyDescent="0.25">
      <c r="A513">
        <v>900</v>
      </c>
      <c r="B513">
        <v>1000</v>
      </c>
      <c r="C513">
        <v>7.6786370000000002</v>
      </c>
    </row>
    <row r="514" spans="1:3" x14ac:dyDescent="0.25">
      <c r="A514">
        <v>900</v>
      </c>
      <c r="B514">
        <v>1000</v>
      </c>
      <c r="C514">
        <v>7.6823980000000001</v>
      </c>
    </row>
    <row r="515" spans="1:3" x14ac:dyDescent="0.25">
      <c r="A515">
        <v>900</v>
      </c>
      <c r="B515">
        <v>1000</v>
      </c>
      <c r="C515">
        <v>7.6825549999999998</v>
      </c>
    </row>
    <row r="516" spans="1:3" x14ac:dyDescent="0.25">
      <c r="A516">
        <v>900</v>
      </c>
      <c r="B516">
        <v>1000</v>
      </c>
      <c r="C516">
        <v>7.6843969999999997</v>
      </c>
    </row>
    <row r="517" spans="1:3" x14ac:dyDescent="0.25">
      <c r="A517">
        <v>900</v>
      </c>
      <c r="B517">
        <v>1000</v>
      </c>
      <c r="C517">
        <v>7.6837049999999998</v>
      </c>
    </row>
    <row r="518" spans="1:3" x14ac:dyDescent="0.25">
      <c r="A518">
        <v>900</v>
      </c>
      <c r="B518">
        <v>1000</v>
      </c>
      <c r="C518">
        <v>7.682817</v>
      </c>
    </row>
    <row r="519" spans="1:3" x14ac:dyDescent="0.25">
      <c r="A519">
        <v>900</v>
      </c>
      <c r="B519">
        <v>1000</v>
      </c>
      <c r="C519">
        <v>7.6823699999999997</v>
      </c>
    </row>
    <row r="520" spans="1:3" x14ac:dyDescent="0.25">
      <c r="A520">
        <v>900</v>
      </c>
      <c r="B520">
        <v>1000</v>
      </c>
      <c r="C520">
        <v>7.682658</v>
      </c>
    </row>
    <row r="521" spans="1:3" x14ac:dyDescent="0.25">
      <c r="A521">
        <v>900</v>
      </c>
      <c r="B521">
        <v>1000</v>
      </c>
      <c r="C521">
        <v>7.679303</v>
      </c>
    </row>
    <row r="522" spans="1:3" x14ac:dyDescent="0.25">
      <c r="A522">
        <v>900</v>
      </c>
      <c r="B522">
        <v>1000</v>
      </c>
      <c r="C522">
        <v>7.6803600000000003</v>
      </c>
    </row>
    <row r="523" spans="1:3" x14ac:dyDescent="0.25">
      <c r="A523">
        <v>900</v>
      </c>
      <c r="B523">
        <v>1000</v>
      </c>
      <c r="C523">
        <v>7.6807829999999999</v>
      </c>
    </row>
    <row r="524" spans="1:3" x14ac:dyDescent="0.25">
      <c r="A524">
        <v>900</v>
      </c>
      <c r="B524">
        <v>1000</v>
      </c>
      <c r="C524">
        <v>7.678375</v>
      </c>
    </row>
    <row r="525" spans="1:3" x14ac:dyDescent="0.25">
      <c r="A525">
        <v>900</v>
      </c>
      <c r="B525">
        <v>1000</v>
      </c>
      <c r="C525">
        <v>7.6797680000000001</v>
      </c>
    </row>
    <row r="526" spans="1:3" x14ac:dyDescent="0.25">
      <c r="A526">
        <v>900</v>
      </c>
      <c r="B526">
        <v>1000</v>
      </c>
      <c r="C526">
        <v>7.6835529999999999</v>
      </c>
    </row>
    <row r="527" spans="1:3" x14ac:dyDescent="0.25">
      <c r="A527">
        <v>900</v>
      </c>
      <c r="B527">
        <v>1000</v>
      </c>
      <c r="C527">
        <v>7.692024</v>
      </c>
    </row>
    <row r="528" spans="1:3" x14ac:dyDescent="0.25">
      <c r="A528">
        <v>900</v>
      </c>
      <c r="B528">
        <v>1000</v>
      </c>
      <c r="C528">
        <v>7.6804040000000002</v>
      </c>
    </row>
    <row r="529" spans="1:3" x14ac:dyDescent="0.25">
      <c r="A529">
        <v>900</v>
      </c>
      <c r="B529">
        <v>1000</v>
      </c>
      <c r="C529">
        <v>7.679589</v>
      </c>
    </row>
    <row r="530" spans="1:3" x14ac:dyDescent="0.25">
      <c r="A530">
        <v>900</v>
      </c>
      <c r="B530">
        <v>1000</v>
      </c>
      <c r="C530">
        <v>7.6832560000000001</v>
      </c>
    </row>
    <row r="531" spans="1:3" x14ac:dyDescent="0.25">
      <c r="A531">
        <v>900</v>
      </c>
      <c r="B531">
        <v>1000</v>
      </c>
      <c r="C531">
        <v>7.6819629999999997</v>
      </c>
    </row>
    <row r="532" spans="1:3" x14ac:dyDescent="0.25">
      <c r="A532">
        <v>900</v>
      </c>
      <c r="B532">
        <v>1000</v>
      </c>
      <c r="C532">
        <v>7.6846690000000004</v>
      </c>
    </row>
    <row r="533" spans="1:3" x14ac:dyDescent="0.25">
      <c r="A533">
        <v>900</v>
      </c>
      <c r="B533">
        <v>1000</v>
      </c>
      <c r="C533">
        <v>7.6799480000000004</v>
      </c>
    </row>
    <row r="534" spans="1:3" x14ac:dyDescent="0.25">
      <c r="A534">
        <v>900</v>
      </c>
      <c r="B534">
        <v>1000</v>
      </c>
      <c r="C534">
        <v>7.6841520000000001</v>
      </c>
    </row>
    <row r="535" spans="1:3" x14ac:dyDescent="0.25">
      <c r="A535">
        <v>900</v>
      </c>
      <c r="B535">
        <v>1000</v>
      </c>
      <c r="C535">
        <v>7.6854269999999998</v>
      </c>
    </row>
    <row r="536" spans="1:3" x14ac:dyDescent="0.25">
      <c r="A536">
        <v>900</v>
      </c>
      <c r="B536">
        <v>1000</v>
      </c>
      <c r="C536">
        <v>7.6832659999999997</v>
      </c>
    </row>
    <row r="537" spans="1:3" x14ac:dyDescent="0.25">
      <c r="A537">
        <v>900</v>
      </c>
      <c r="B537">
        <v>1000</v>
      </c>
      <c r="C537">
        <v>7.680866</v>
      </c>
    </row>
    <row r="538" spans="1:3" x14ac:dyDescent="0.25">
      <c r="A538">
        <v>900</v>
      </c>
      <c r="B538">
        <v>1000</v>
      </c>
      <c r="C538">
        <v>7.6885409999999998</v>
      </c>
    </row>
    <row r="539" spans="1:3" x14ac:dyDescent="0.25">
      <c r="A539">
        <v>900</v>
      </c>
      <c r="B539">
        <v>1000</v>
      </c>
      <c r="C539">
        <v>7.686941</v>
      </c>
    </row>
    <row r="540" spans="1:3" x14ac:dyDescent="0.25">
      <c r="A540">
        <v>900</v>
      </c>
      <c r="B540">
        <v>1000</v>
      </c>
      <c r="C540">
        <v>7.6869649999999998</v>
      </c>
    </row>
    <row r="541" spans="1:3" x14ac:dyDescent="0.25">
      <c r="A541">
        <v>900</v>
      </c>
      <c r="B541">
        <v>1000</v>
      </c>
      <c r="C541">
        <v>7.6835490000000002</v>
      </c>
    </row>
    <row r="542" spans="1:3" x14ac:dyDescent="0.25">
      <c r="A542">
        <v>1000</v>
      </c>
      <c r="B542">
        <v>1000</v>
      </c>
      <c r="C542">
        <v>9.1046209999999999</v>
      </c>
    </row>
    <row r="543" spans="1:3" x14ac:dyDescent="0.25">
      <c r="A543">
        <v>1000</v>
      </c>
      <c r="B543">
        <v>1000</v>
      </c>
      <c r="C543">
        <v>9.0986600000000006</v>
      </c>
    </row>
    <row r="544" spans="1:3" x14ac:dyDescent="0.25">
      <c r="A544">
        <v>1000</v>
      </c>
      <c r="B544">
        <v>1000</v>
      </c>
      <c r="C544">
        <v>9.1053180000000005</v>
      </c>
    </row>
    <row r="545" spans="1:3" x14ac:dyDescent="0.25">
      <c r="A545">
        <v>1000</v>
      </c>
      <c r="B545">
        <v>1000</v>
      </c>
      <c r="C545">
        <v>9.098096</v>
      </c>
    </row>
    <row r="546" spans="1:3" x14ac:dyDescent="0.25">
      <c r="A546">
        <v>1000</v>
      </c>
      <c r="B546">
        <v>1000</v>
      </c>
      <c r="C546">
        <v>9.1021059999999991</v>
      </c>
    </row>
    <row r="547" spans="1:3" x14ac:dyDescent="0.25">
      <c r="A547">
        <v>1000</v>
      </c>
      <c r="B547">
        <v>1000</v>
      </c>
      <c r="C547">
        <v>9.0995259999999991</v>
      </c>
    </row>
    <row r="548" spans="1:3" x14ac:dyDescent="0.25">
      <c r="A548">
        <v>1000</v>
      </c>
      <c r="B548">
        <v>1000</v>
      </c>
      <c r="C548">
        <v>9.1046770000000006</v>
      </c>
    </row>
    <row r="549" spans="1:3" x14ac:dyDescent="0.25">
      <c r="A549">
        <v>1000</v>
      </c>
      <c r="B549">
        <v>1000</v>
      </c>
      <c r="C549">
        <v>9.1070379999999993</v>
      </c>
    </row>
    <row r="550" spans="1:3" x14ac:dyDescent="0.25">
      <c r="A550">
        <v>1000</v>
      </c>
      <c r="B550">
        <v>1000</v>
      </c>
      <c r="C550">
        <v>9.0982029999999998</v>
      </c>
    </row>
    <row r="551" spans="1:3" x14ac:dyDescent="0.25">
      <c r="A551">
        <v>1000</v>
      </c>
      <c r="B551">
        <v>1000</v>
      </c>
      <c r="C551">
        <v>9.1012909999999998</v>
      </c>
    </row>
    <row r="552" spans="1:3" x14ac:dyDescent="0.25">
      <c r="A552">
        <v>1000</v>
      </c>
      <c r="B552">
        <v>1000</v>
      </c>
      <c r="C552">
        <v>9.1028219999999997</v>
      </c>
    </row>
    <row r="553" spans="1:3" x14ac:dyDescent="0.25">
      <c r="A553">
        <v>1000</v>
      </c>
      <c r="B553">
        <v>1000</v>
      </c>
      <c r="C553">
        <v>9.1010740000000006</v>
      </c>
    </row>
    <row r="554" spans="1:3" x14ac:dyDescent="0.25">
      <c r="A554">
        <v>1000</v>
      </c>
      <c r="B554">
        <v>1000</v>
      </c>
      <c r="C554">
        <v>9.1022529999999993</v>
      </c>
    </row>
    <row r="555" spans="1:3" x14ac:dyDescent="0.25">
      <c r="A555">
        <v>1000</v>
      </c>
      <c r="B555">
        <v>1000</v>
      </c>
      <c r="C555">
        <v>9.1054689999999994</v>
      </c>
    </row>
    <row r="556" spans="1:3" x14ac:dyDescent="0.25">
      <c r="A556">
        <v>1000</v>
      </c>
      <c r="B556">
        <v>1000</v>
      </c>
      <c r="C556">
        <v>9.1067110000000007</v>
      </c>
    </row>
    <row r="557" spans="1:3" x14ac:dyDescent="0.25">
      <c r="A557">
        <v>1000</v>
      </c>
      <c r="B557">
        <v>1000</v>
      </c>
      <c r="C557">
        <v>9.1007560000000005</v>
      </c>
    </row>
    <row r="558" spans="1:3" x14ac:dyDescent="0.25">
      <c r="A558">
        <v>1000</v>
      </c>
      <c r="B558">
        <v>1000</v>
      </c>
      <c r="C558">
        <v>9.1072430000000004</v>
      </c>
    </row>
    <row r="559" spans="1:3" x14ac:dyDescent="0.25">
      <c r="A559">
        <v>1000</v>
      </c>
      <c r="B559">
        <v>1000</v>
      </c>
      <c r="C559">
        <v>9.1136929999999996</v>
      </c>
    </row>
    <row r="560" spans="1:3" x14ac:dyDescent="0.25">
      <c r="A560">
        <v>1000</v>
      </c>
      <c r="B560">
        <v>1000</v>
      </c>
      <c r="C560">
        <v>9.0989989999999992</v>
      </c>
    </row>
    <row r="561" spans="1:3" x14ac:dyDescent="0.25">
      <c r="A561">
        <v>1000</v>
      </c>
      <c r="B561">
        <v>1000</v>
      </c>
      <c r="C561">
        <v>9.0976090000000003</v>
      </c>
    </row>
    <row r="562" spans="1:3" x14ac:dyDescent="0.25">
      <c r="A562">
        <v>1000</v>
      </c>
      <c r="B562">
        <v>1000</v>
      </c>
      <c r="C562">
        <v>9.1047019999999996</v>
      </c>
    </row>
    <row r="563" spans="1:3" x14ac:dyDescent="0.25">
      <c r="A563">
        <v>1000</v>
      </c>
      <c r="B563">
        <v>1000</v>
      </c>
      <c r="C563">
        <v>9.1007449999999999</v>
      </c>
    </row>
    <row r="564" spans="1:3" x14ac:dyDescent="0.25">
      <c r="A564">
        <v>1000</v>
      </c>
      <c r="B564">
        <v>1000</v>
      </c>
      <c r="C564">
        <v>9.0985110000000002</v>
      </c>
    </row>
    <row r="565" spans="1:3" x14ac:dyDescent="0.25">
      <c r="A565">
        <v>1000</v>
      </c>
      <c r="B565">
        <v>1000</v>
      </c>
      <c r="C565">
        <v>9.10032</v>
      </c>
    </row>
    <row r="566" spans="1:3" x14ac:dyDescent="0.25">
      <c r="A566">
        <v>1000</v>
      </c>
      <c r="B566">
        <v>1000</v>
      </c>
      <c r="C566">
        <v>9.1063410000000005</v>
      </c>
    </row>
    <row r="567" spans="1:3" x14ac:dyDescent="0.25">
      <c r="A567">
        <v>1000</v>
      </c>
      <c r="B567">
        <v>1000</v>
      </c>
      <c r="C567">
        <v>9.095853</v>
      </c>
    </row>
    <row r="568" spans="1:3" x14ac:dyDescent="0.25">
      <c r="A568">
        <v>1000</v>
      </c>
      <c r="B568">
        <v>1000</v>
      </c>
      <c r="C568">
        <v>9.1022169999999996</v>
      </c>
    </row>
    <row r="569" spans="1:3" x14ac:dyDescent="0.25">
      <c r="A569">
        <v>1000</v>
      </c>
      <c r="B569">
        <v>1000</v>
      </c>
      <c r="C569">
        <v>9.1047969999999996</v>
      </c>
    </row>
    <row r="570" spans="1:3" x14ac:dyDescent="0.25">
      <c r="A570">
        <v>1000</v>
      </c>
      <c r="B570">
        <v>1000</v>
      </c>
      <c r="C570">
        <v>9.1017530000000004</v>
      </c>
    </row>
    <row r="571" spans="1:3" x14ac:dyDescent="0.25">
      <c r="A571">
        <v>1000</v>
      </c>
      <c r="B571">
        <v>1000</v>
      </c>
      <c r="C571">
        <v>9.1057020000000009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62AB-0D95-46B8-8B59-9850B695E2B4}">
  <dimension ref="A1:AE19"/>
  <sheetViews>
    <sheetView workbookViewId="0">
      <selection activeCell="B1" sqref="B1"/>
    </sheetView>
  </sheetViews>
  <sheetFormatPr defaultRowHeight="15" x14ac:dyDescent="0.25"/>
  <sheetData>
    <row r="1" spans="1:31" x14ac:dyDescent="0.25">
      <c r="A1" cm="1">
        <f t="array" ref="A1:A19">_xlfn.UNIQUE(cuda_raw_power[Power])</f>
        <v>100</v>
      </c>
      <c r="B1" cm="1">
        <f t="array" ref="B1:AE1">TRANSPOSE(_xlfn._xlws.FILTER(cuda_raw_power[[Time (Seconds)]:[Time (Seconds)]], cuda_raw_power[[Power]:[Power]]=A1))</f>
        <v>2.2616000000000001E-2</v>
      </c>
      <c r="C1">
        <v>2.2814000000000001E-2</v>
      </c>
      <c r="D1">
        <v>2.2804999999999999E-2</v>
      </c>
      <c r="E1">
        <v>2.2606000000000001E-2</v>
      </c>
      <c r="F1">
        <v>2.2790000000000001E-2</v>
      </c>
      <c r="G1">
        <v>2.1951999999999999E-2</v>
      </c>
      <c r="H1">
        <v>2.4303999999999999E-2</v>
      </c>
      <c r="I1">
        <v>2.2741999999999998E-2</v>
      </c>
      <c r="J1">
        <v>2.3244999999999998E-2</v>
      </c>
      <c r="K1">
        <v>2.2525E-2</v>
      </c>
      <c r="L1">
        <v>2.2405000000000001E-2</v>
      </c>
      <c r="M1">
        <v>2.2742999999999999E-2</v>
      </c>
      <c r="N1">
        <v>2.4136999999999999E-2</v>
      </c>
      <c r="O1">
        <v>2.3623000000000002E-2</v>
      </c>
      <c r="P1">
        <v>2.2863000000000001E-2</v>
      </c>
      <c r="Q1">
        <v>2.1892999999999999E-2</v>
      </c>
      <c r="R1">
        <v>2.2148000000000001E-2</v>
      </c>
      <c r="S1">
        <v>2.1961999999999999E-2</v>
      </c>
      <c r="T1">
        <v>2.4868000000000001E-2</v>
      </c>
      <c r="U1">
        <v>2.2917E-2</v>
      </c>
      <c r="V1">
        <v>2.2193999999999998E-2</v>
      </c>
      <c r="W1">
        <v>2.2869E-2</v>
      </c>
      <c r="X1">
        <v>2.2584E-2</v>
      </c>
      <c r="Y1">
        <v>2.2790000000000001E-2</v>
      </c>
      <c r="Z1">
        <v>2.4077000000000001E-2</v>
      </c>
      <c r="AA1">
        <v>2.3602000000000001E-2</v>
      </c>
      <c r="AB1">
        <v>2.3203000000000001E-2</v>
      </c>
      <c r="AC1">
        <v>2.2643E-2</v>
      </c>
      <c r="AD1">
        <v>2.2051999999999999E-2</v>
      </c>
      <c r="AE1">
        <v>2.1669999999999998E-2</v>
      </c>
    </row>
    <row r="2" spans="1:31" x14ac:dyDescent="0.25">
      <c r="A2">
        <v>200</v>
      </c>
      <c r="B2" cm="1">
        <f t="array" ref="B2:AE2">TRANSPOSE(_xlfn._xlws.FILTER(cuda_raw_power[[Time (Seconds)]:[Time (Seconds)]], cuda_raw_power[[Power]:[Power]]=A2))</f>
        <v>4.7791E-2</v>
      </c>
      <c r="C2">
        <v>4.4248000000000003E-2</v>
      </c>
      <c r="D2">
        <v>4.5651999999999998E-2</v>
      </c>
      <c r="E2">
        <v>4.4699999999999997E-2</v>
      </c>
      <c r="F2">
        <v>4.5756999999999999E-2</v>
      </c>
      <c r="G2">
        <v>4.4186999999999997E-2</v>
      </c>
      <c r="H2">
        <v>4.4465999999999999E-2</v>
      </c>
      <c r="I2">
        <v>4.6422999999999999E-2</v>
      </c>
      <c r="J2">
        <v>4.3998000000000002E-2</v>
      </c>
      <c r="K2">
        <v>4.4809000000000002E-2</v>
      </c>
      <c r="L2">
        <v>4.5136999999999997E-2</v>
      </c>
      <c r="M2">
        <v>4.5635000000000002E-2</v>
      </c>
      <c r="N2">
        <v>4.4717E-2</v>
      </c>
      <c r="O2">
        <v>4.5614000000000002E-2</v>
      </c>
      <c r="P2">
        <v>4.5643000000000003E-2</v>
      </c>
      <c r="Q2">
        <v>4.4405E-2</v>
      </c>
      <c r="R2">
        <v>4.6804999999999999E-2</v>
      </c>
      <c r="S2">
        <v>4.4312999999999998E-2</v>
      </c>
      <c r="T2">
        <v>4.5201999999999999E-2</v>
      </c>
      <c r="U2">
        <v>4.4461000000000001E-2</v>
      </c>
      <c r="V2">
        <v>4.6470999999999998E-2</v>
      </c>
      <c r="W2">
        <v>4.4694999999999999E-2</v>
      </c>
      <c r="X2">
        <v>4.5692000000000003E-2</v>
      </c>
      <c r="Y2">
        <v>4.6302999999999997E-2</v>
      </c>
      <c r="Z2">
        <v>4.5345000000000003E-2</v>
      </c>
      <c r="AA2">
        <v>4.4181999999999999E-2</v>
      </c>
      <c r="AB2">
        <v>4.5429999999999998E-2</v>
      </c>
      <c r="AC2">
        <v>4.4854999999999999E-2</v>
      </c>
      <c r="AD2">
        <v>4.5605E-2</v>
      </c>
      <c r="AE2">
        <v>4.4507999999999999E-2</v>
      </c>
    </row>
    <row r="3" spans="1:31" x14ac:dyDescent="0.25">
      <c r="A3">
        <v>300</v>
      </c>
      <c r="B3" cm="1">
        <f t="array" ref="B3:AE3">TRANSPOSE(_xlfn._xlws.FILTER(cuda_raw_power[[Time (Seconds)]:[Time (Seconds)]], cuda_raw_power[[Power]:[Power]]=A3))</f>
        <v>6.6831000000000002E-2</v>
      </c>
      <c r="C3">
        <v>7.0253999999999997E-2</v>
      </c>
      <c r="D3">
        <v>6.7058000000000006E-2</v>
      </c>
      <c r="E3">
        <v>6.6860000000000003E-2</v>
      </c>
      <c r="F3">
        <v>6.8469000000000002E-2</v>
      </c>
      <c r="G3">
        <v>6.6643999999999995E-2</v>
      </c>
      <c r="H3">
        <v>6.6972000000000004E-2</v>
      </c>
      <c r="I3">
        <v>6.7555000000000004E-2</v>
      </c>
      <c r="J3">
        <v>6.7854999999999999E-2</v>
      </c>
      <c r="K3">
        <v>6.6600000000000006E-2</v>
      </c>
      <c r="L3">
        <v>6.7363000000000006E-2</v>
      </c>
      <c r="M3">
        <v>6.7738000000000007E-2</v>
      </c>
      <c r="N3">
        <v>6.6894999999999996E-2</v>
      </c>
      <c r="O3">
        <v>6.769E-2</v>
      </c>
      <c r="P3">
        <v>6.8174999999999999E-2</v>
      </c>
      <c r="Q3">
        <v>6.6695000000000004E-2</v>
      </c>
      <c r="R3">
        <v>6.7094000000000001E-2</v>
      </c>
      <c r="S3">
        <v>6.8583000000000005E-2</v>
      </c>
      <c r="T3">
        <v>6.7002999999999993E-2</v>
      </c>
      <c r="U3">
        <v>6.7727999999999997E-2</v>
      </c>
      <c r="V3">
        <v>6.7090999999999998E-2</v>
      </c>
      <c r="W3">
        <v>6.6740999999999995E-2</v>
      </c>
      <c r="X3">
        <v>7.0110000000000006E-2</v>
      </c>
      <c r="Y3">
        <v>6.7150000000000001E-2</v>
      </c>
      <c r="Z3">
        <v>6.6531999999999994E-2</v>
      </c>
      <c r="AA3">
        <v>6.8382999999999999E-2</v>
      </c>
      <c r="AB3">
        <v>6.6425999999999999E-2</v>
      </c>
      <c r="AC3">
        <v>6.6264000000000003E-2</v>
      </c>
      <c r="AD3">
        <v>6.8116999999999997E-2</v>
      </c>
      <c r="AE3">
        <v>6.7399000000000001E-2</v>
      </c>
    </row>
    <row r="4" spans="1:31" x14ac:dyDescent="0.25">
      <c r="A4">
        <v>400</v>
      </c>
      <c r="B4" cm="1">
        <f t="array" ref="B4:AE4">TRANSPOSE(_xlfn._xlws.FILTER(cuda_raw_power[[Time (Seconds)]:[Time (Seconds)]], cuda_raw_power[[Power]:[Power]]=A4))</f>
        <v>8.8512999999999994E-2</v>
      </c>
      <c r="C4">
        <v>9.1920000000000002E-2</v>
      </c>
      <c r="D4">
        <v>8.9541999999999997E-2</v>
      </c>
      <c r="E4">
        <v>9.0132000000000004E-2</v>
      </c>
      <c r="F4">
        <v>9.1784000000000004E-2</v>
      </c>
      <c r="G4">
        <v>8.9653999999999998E-2</v>
      </c>
      <c r="H4">
        <v>9.1942999999999997E-2</v>
      </c>
      <c r="I4">
        <v>8.9887999999999996E-2</v>
      </c>
      <c r="J4">
        <v>9.1412999999999994E-2</v>
      </c>
      <c r="K4">
        <v>8.8847999999999996E-2</v>
      </c>
      <c r="L4">
        <v>8.8933999999999999E-2</v>
      </c>
      <c r="M4">
        <v>9.1465000000000005E-2</v>
      </c>
      <c r="N4">
        <v>8.9008000000000004E-2</v>
      </c>
      <c r="O4">
        <v>9.0402999999999997E-2</v>
      </c>
      <c r="P4">
        <v>9.1849E-2</v>
      </c>
      <c r="Q4">
        <v>8.9660000000000004E-2</v>
      </c>
      <c r="R4">
        <v>8.9968000000000006E-2</v>
      </c>
      <c r="S4">
        <v>9.2717999999999995E-2</v>
      </c>
      <c r="T4">
        <v>8.9801000000000006E-2</v>
      </c>
      <c r="U4">
        <v>8.8706999999999994E-2</v>
      </c>
      <c r="V4">
        <v>9.1731999999999994E-2</v>
      </c>
      <c r="W4">
        <v>8.8928999999999994E-2</v>
      </c>
      <c r="X4">
        <v>8.8426000000000005E-2</v>
      </c>
      <c r="Y4">
        <v>9.2103000000000004E-2</v>
      </c>
      <c r="Z4">
        <v>8.9561000000000002E-2</v>
      </c>
      <c r="AA4">
        <v>8.9151999999999995E-2</v>
      </c>
      <c r="AB4">
        <v>9.1074000000000002E-2</v>
      </c>
      <c r="AC4">
        <v>8.9465000000000003E-2</v>
      </c>
      <c r="AD4">
        <v>9.1045000000000001E-2</v>
      </c>
      <c r="AE4">
        <v>8.9741000000000001E-2</v>
      </c>
    </row>
    <row r="5" spans="1:31" x14ac:dyDescent="0.25">
      <c r="A5">
        <v>500</v>
      </c>
      <c r="B5" cm="1">
        <f t="array" ref="B5:AE5">TRANSPOSE(_xlfn._xlws.FILTER(cuda_raw_power[[Time (Seconds)]:[Time (Seconds)]], cuda_raw_power[[Power]:[Power]]=A5))</f>
        <v>0.11181099999999999</v>
      </c>
      <c r="C5">
        <v>0.114102</v>
      </c>
      <c r="D5">
        <v>0.114175</v>
      </c>
      <c r="E5">
        <v>0.111441</v>
      </c>
      <c r="F5">
        <v>0.11312800000000001</v>
      </c>
      <c r="G5">
        <v>0.112633</v>
      </c>
      <c r="H5">
        <v>0.112802</v>
      </c>
      <c r="I5">
        <v>0.110084</v>
      </c>
      <c r="J5">
        <v>0.111944</v>
      </c>
      <c r="K5">
        <v>0.112148</v>
      </c>
      <c r="L5">
        <v>0.114528</v>
      </c>
      <c r="M5">
        <v>0.111425</v>
      </c>
      <c r="N5">
        <v>0.11081000000000001</v>
      </c>
      <c r="O5">
        <v>0.110608</v>
      </c>
      <c r="P5">
        <v>0.110529</v>
      </c>
      <c r="Q5">
        <v>0.109074</v>
      </c>
      <c r="R5">
        <v>0.112876</v>
      </c>
      <c r="S5">
        <v>0.11006199999999999</v>
      </c>
      <c r="T5">
        <v>0.11294999999999999</v>
      </c>
      <c r="U5">
        <v>0.10951</v>
      </c>
      <c r="V5">
        <v>0.112862</v>
      </c>
      <c r="W5">
        <v>0.109693</v>
      </c>
      <c r="X5">
        <v>0.11096399999999999</v>
      </c>
      <c r="Y5">
        <v>0.11161799999999999</v>
      </c>
      <c r="Z5">
        <v>0.11167199999999999</v>
      </c>
      <c r="AA5">
        <v>0.109167</v>
      </c>
      <c r="AB5">
        <v>0.111655</v>
      </c>
      <c r="AC5">
        <v>0.111219</v>
      </c>
      <c r="AD5">
        <v>0.11058800000000001</v>
      </c>
      <c r="AE5">
        <v>0.110462</v>
      </c>
    </row>
    <row r="6" spans="1:31" x14ac:dyDescent="0.25">
      <c r="A6">
        <v>600</v>
      </c>
      <c r="B6" cm="1">
        <f t="array" ref="B6:AE6">TRANSPOSE(_xlfn._xlws.FILTER(cuda_raw_power[[Time (Seconds)]:[Time (Seconds)]], cuda_raw_power[[Power]:[Power]]=A6))</f>
        <v>0.13379099999999999</v>
      </c>
      <c r="C6">
        <v>0.131855</v>
      </c>
      <c r="D6">
        <v>0.133548</v>
      </c>
      <c r="E6">
        <v>0.13318099999999999</v>
      </c>
      <c r="F6">
        <v>0.13475400000000001</v>
      </c>
      <c r="G6">
        <v>0.131885</v>
      </c>
      <c r="H6">
        <v>0.13320299999999999</v>
      </c>
      <c r="I6">
        <v>0.13191800000000001</v>
      </c>
      <c r="J6">
        <v>0.13319300000000001</v>
      </c>
      <c r="K6">
        <v>0.13165199999999999</v>
      </c>
      <c r="L6">
        <v>0.134681</v>
      </c>
      <c r="M6">
        <v>0.131332</v>
      </c>
      <c r="N6">
        <v>0.13420499999999999</v>
      </c>
      <c r="O6">
        <v>0.132859</v>
      </c>
      <c r="P6">
        <v>0.13520599999999999</v>
      </c>
      <c r="Q6">
        <v>0.133858</v>
      </c>
      <c r="R6">
        <v>0.13550100000000001</v>
      </c>
      <c r="S6">
        <v>0.13611599999999999</v>
      </c>
      <c r="T6">
        <v>0.13520099999999999</v>
      </c>
      <c r="U6">
        <v>0.133135</v>
      </c>
      <c r="V6">
        <v>0.13401099999999999</v>
      </c>
      <c r="W6">
        <v>0.132239</v>
      </c>
      <c r="X6">
        <v>0.134548</v>
      </c>
      <c r="Y6">
        <v>0.13179399999999999</v>
      </c>
      <c r="Z6">
        <v>0.135217</v>
      </c>
      <c r="AA6">
        <v>0.13208800000000001</v>
      </c>
      <c r="AB6">
        <v>0.134021</v>
      </c>
      <c r="AC6">
        <v>0.13244900000000001</v>
      </c>
      <c r="AD6">
        <v>0.134682</v>
      </c>
      <c r="AE6">
        <v>0.133018</v>
      </c>
    </row>
    <row r="7" spans="1:31" x14ac:dyDescent="0.25">
      <c r="A7">
        <v>700</v>
      </c>
      <c r="B7" cm="1">
        <f t="array" ref="B7:AE7">TRANSPOSE(_xlfn._xlws.FILTER(cuda_raw_power[[Time (Seconds)]:[Time (Seconds)]], cuda_raw_power[[Power]:[Power]]=A7))</f>
        <v>0.15579200000000001</v>
      </c>
      <c r="C7">
        <v>0.157032</v>
      </c>
      <c r="D7">
        <v>0.15881600000000001</v>
      </c>
      <c r="E7">
        <v>0.15626100000000001</v>
      </c>
      <c r="F7">
        <v>0.155192</v>
      </c>
      <c r="G7">
        <v>0.153838</v>
      </c>
      <c r="H7">
        <v>0.15582599999999999</v>
      </c>
      <c r="I7">
        <v>0.15715499999999999</v>
      </c>
      <c r="J7">
        <v>0.15689400000000001</v>
      </c>
      <c r="K7">
        <v>0.158028</v>
      </c>
      <c r="L7">
        <v>0.15651799999999999</v>
      </c>
      <c r="M7">
        <v>0.155476</v>
      </c>
      <c r="N7">
        <v>0.157496</v>
      </c>
      <c r="O7">
        <v>0.15621099999999999</v>
      </c>
      <c r="P7">
        <v>0.15703700000000001</v>
      </c>
      <c r="Q7">
        <v>0.15584999999999999</v>
      </c>
      <c r="R7">
        <v>0.15551499999999999</v>
      </c>
      <c r="S7">
        <v>0.15393100000000001</v>
      </c>
      <c r="T7">
        <v>0.15855900000000001</v>
      </c>
      <c r="U7">
        <v>0.15524099999999999</v>
      </c>
      <c r="V7">
        <v>0.15895699999999999</v>
      </c>
      <c r="W7">
        <v>0.156692</v>
      </c>
      <c r="X7">
        <v>0.15864600000000001</v>
      </c>
      <c r="Y7">
        <v>0.15681899999999999</v>
      </c>
      <c r="Z7">
        <v>0.157967</v>
      </c>
      <c r="AA7">
        <v>0.156915</v>
      </c>
      <c r="AB7">
        <v>0.159554</v>
      </c>
      <c r="AC7">
        <v>0.15548899999999999</v>
      </c>
      <c r="AD7">
        <v>0.15873799999999999</v>
      </c>
      <c r="AE7">
        <v>0.156642</v>
      </c>
    </row>
    <row r="8" spans="1:31" x14ac:dyDescent="0.25">
      <c r="A8">
        <v>800</v>
      </c>
      <c r="B8" cm="1">
        <f t="array" ref="B8:AE8">TRANSPOSE(_xlfn._xlws.FILTER(cuda_raw_power[[Time (Seconds)]:[Time (Seconds)]], cuda_raw_power[[Power]:[Power]]=A8))</f>
        <v>0.18299099999999999</v>
      </c>
      <c r="C8">
        <v>0.17899300000000001</v>
      </c>
      <c r="D8">
        <v>0.18124000000000001</v>
      </c>
      <c r="E8">
        <v>0.17845</v>
      </c>
      <c r="F8">
        <v>0.18037900000000001</v>
      </c>
      <c r="G8">
        <v>0.18154600000000001</v>
      </c>
      <c r="H8">
        <v>0.17905299999999999</v>
      </c>
      <c r="I8">
        <v>0.180648</v>
      </c>
      <c r="J8">
        <v>0.179621</v>
      </c>
      <c r="K8">
        <v>0.18224599999999999</v>
      </c>
      <c r="L8">
        <v>0.18031</v>
      </c>
      <c r="M8">
        <v>0.18088199999999999</v>
      </c>
      <c r="N8">
        <v>0.17927499999999999</v>
      </c>
      <c r="O8">
        <v>0.18099999999999999</v>
      </c>
      <c r="P8">
        <v>0.18023900000000001</v>
      </c>
      <c r="Q8">
        <v>0.18145700000000001</v>
      </c>
      <c r="R8">
        <v>0.180452</v>
      </c>
      <c r="S8">
        <v>0.18115200000000001</v>
      </c>
      <c r="T8">
        <v>0.18032400000000001</v>
      </c>
      <c r="U8">
        <v>0.18207400000000001</v>
      </c>
      <c r="V8">
        <v>0.18016099999999999</v>
      </c>
      <c r="W8">
        <v>0.18226400000000001</v>
      </c>
      <c r="X8">
        <v>0.179752</v>
      </c>
      <c r="Y8">
        <v>0.18087</v>
      </c>
      <c r="Z8">
        <v>0.180674</v>
      </c>
      <c r="AA8">
        <v>0.182176</v>
      </c>
      <c r="AB8">
        <v>0.18084700000000001</v>
      </c>
      <c r="AC8">
        <v>0.18154000000000001</v>
      </c>
      <c r="AD8">
        <v>0.17948700000000001</v>
      </c>
      <c r="AE8">
        <v>0.18173800000000001</v>
      </c>
    </row>
    <row r="9" spans="1:31" x14ac:dyDescent="0.25">
      <c r="A9">
        <v>900</v>
      </c>
      <c r="B9" cm="1">
        <f t="array" ref="B9:AE9">TRANSPOSE(_xlfn._xlws.FILTER(cuda_raw_power[[Time (Seconds)]:[Time (Seconds)]], cuda_raw_power[[Power]:[Power]]=A9))</f>
        <v>0.199376</v>
      </c>
      <c r="C9">
        <v>0.20436299999999999</v>
      </c>
      <c r="D9">
        <v>0.20211100000000001</v>
      </c>
      <c r="E9">
        <v>0.20189599999999999</v>
      </c>
      <c r="F9">
        <v>0.20258499999999999</v>
      </c>
      <c r="G9">
        <v>0.20186499999999999</v>
      </c>
      <c r="H9">
        <v>0.20533699999999999</v>
      </c>
      <c r="I9">
        <v>0.20344999999999999</v>
      </c>
      <c r="J9">
        <v>0.20211899999999999</v>
      </c>
      <c r="K9">
        <v>0.20031599999999999</v>
      </c>
      <c r="L9">
        <v>0.20225599999999999</v>
      </c>
      <c r="M9">
        <v>0.201761</v>
      </c>
      <c r="N9">
        <v>0.20184199999999999</v>
      </c>
      <c r="O9">
        <v>0.199878</v>
      </c>
      <c r="P9">
        <v>0.19949900000000001</v>
      </c>
      <c r="Q9">
        <v>0.20039899999999999</v>
      </c>
      <c r="R9">
        <v>0.20111999999999999</v>
      </c>
      <c r="S9">
        <v>0.20177500000000001</v>
      </c>
      <c r="T9">
        <v>0.19934499999999999</v>
      </c>
      <c r="U9">
        <v>0.199189</v>
      </c>
      <c r="V9">
        <v>0.19988400000000001</v>
      </c>
      <c r="W9">
        <v>0.20200000000000001</v>
      </c>
      <c r="X9">
        <v>0.19981099999999999</v>
      </c>
      <c r="Y9">
        <v>0.19891600000000001</v>
      </c>
      <c r="Z9">
        <v>0.20130799999999999</v>
      </c>
      <c r="AA9">
        <v>0.20069100000000001</v>
      </c>
      <c r="AB9">
        <v>0.19959199999999999</v>
      </c>
      <c r="AC9">
        <v>0.200186</v>
      </c>
      <c r="AD9">
        <v>0.20023199999999999</v>
      </c>
      <c r="AE9">
        <v>0.20052200000000001</v>
      </c>
    </row>
    <row r="10" spans="1:31" x14ac:dyDescent="0.25">
      <c r="A10">
        <v>1000</v>
      </c>
      <c r="B10" cm="1">
        <f t="array" ref="B10:AE10">TRANSPOSE(_xlfn._xlws.FILTER(cuda_raw_power[[Time (Seconds)]:[Time (Seconds)]], cuda_raw_power[[Power]:[Power]]=A10))</f>
        <v>0.22290699999999999</v>
      </c>
      <c r="C10">
        <v>0.22212999999999999</v>
      </c>
      <c r="D10">
        <v>0.22143599999999999</v>
      </c>
      <c r="E10">
        <v>0.221612</v>
      </c>
      <c r="F10">
        <v>0.22193099999999999</v>
      </c>
      <c r="G10">
        <v>0.22332399999999999</v>
      </c>
      <c r="H10">
        <v>0.22162999999999999</v>
      </c>
      <c r="I10">
        <v>0.222742</v>
      </c>
      <c r="J10">
        <v>0.221891</v>
      </c>
      <c r="K10">
        <v>0.22506000000000001</v>
      </c>
      <c r="L10">
        <v>0.222804</v>
      </c>
      <c r="M10">
        <v>0.22276399999999999</v>
      </c>
      <c r="N10">
        <v>0.22117400000000001</v>
      </c>
      <c r="O10">
        <v>0.222327</v>
      </c>
      <c r="P10">
        <v>0.22323100000000001</v>
      </c>
      <c r="Q10">
        <v>0.22405900000000001</v>
      </c>
      <c r="R10">
        <v>0.223387</v>
      </c>
      <c r="S10">
        <v>0.22355</v>
      </c>
      <c r="T10">
        <v>0.22406300000000001</v>
      </c>
      <c r="U10">
        <v>0.224963</v>
      </c>
      <c r="V10">
        <v>0.22395899999999999</v>
      </c>
      <c r="W10">
        <v>0.223827</v>
      </c>
      <c r="X10">
        <v>0.22545999999999999</v>
      </c>
      <c r="Y10">
        <v>0.22371099999999999</v>
      </c>
      <c r="Z10">
        <v>0.22514999999999999</v>
      </c>
      <c r="AA10">
        <v>0.225163</v>
      </c>
      <c r="AB10">
        <v>0.22503100000000001</v>
      </c>
      <c r="AC10">
        <v>0.22453600000000001</v>
      </c>
      <c r="AD10">
        <v>0.22167899999999999</v>
      </c>
      <c r="AE10">
        <v>0.22576299999999999</v>
      </c>
    </row>
    <row r="11" spans="1:31" x14ac:dyDescent="0.25">
      <c r="A11">
        <v>2000</v>
      </c>
      <c r="B11" cm="1">
        <f t="array" ref="B11:AE11">TRANSPOSE(_xlfn._xlws.FILTER(cuda_raw_power[[Time (Seconds)]:[Time (Seconds)]], cuda_raw_power[[Power]:[Power]]=A11))</f>
        <v>0.44855</v>
      </c>
      <c r="C11">
        <v>0.44750200000000001</v>
      </c>
      <c r="D11">
        <v>0.44947799999999999</v>
      </c>
      <c r="E11">
        <v>0.45012200000000002</v>
      </c>
      <c r="F11">
        <v>0.44681900000000002</v>
      </c>
      <c r="G11">
        <v>0.447299</v>
      </c>
      <c r="H11">
        <v>0.45122499999999999</v>
      </c>
      <c r="I11">
        <v>0.44744299999999998</v>
      </c>
      <c r="J11">
        <v>0.45367800000000003</v>
      </c>
      <c r="K11">
        <v>0.45000200000000001</v>
      </c>
      <c r="L11">
        <v>0.44535599999999997</v>
      </c>
      <c r="M11">
        <v>0.44924199999999997</v>
      </c>
      <c r="N11">
        <v>0.44570700000000002</v>
      </c>
      <c r="O11">
        <v>0.450546</v>
      </c>
      <c r="P11">
        <v>0.44776500000000002</v>
      </c>
      <c r="Q11">
        <v>0.44952300000000001</v>
      </c>
      <c r="R11">
        <v>0.44764799999999999</v>
      </c>
      <c r="S11">
        <v>0.444075</v>
      </c>
      <c r="T11">
        <v>0.44460300000000003</v>
      </c>
      <c r="U11">
        <v>0.44383600000000001</v>
      </c>
      <c r="V11">
        <v>0.44144299999999997</v>
      </c>
      <c r="W11">
        <v>0.442915</v>
      </c>
      <c r="X11">
        <v>0.44028899999999999</v>
      </c>
      <c r="Y11">
        <v>0.44183800000000001</v>
      </c>
      <c r="Z11">
        <v>0.4385</v>
      </c>
      <c r="AA11">
        <v>0.44412000000000001</v>
      </c>
      <c r="AB11">
        <v>0.44945000000000002</v>
      </c>
      <c r="AC11">
        <v>0.44839699999999999</v>
      </c>
      <c r="AD11">
        <v>0.49920599999999998</v>
      </c>
      <c r="AE11">
        <v>0.521428</v>
      </c>
    </row>
    <row r="12" spans="1:31" x14ac:dyDescent="0.25">
      <c r="A12">
        <v>3000</v>
      </c>
      <c r="B12" cm="1">
        <f t="array" ref="B12:AE12">TRANSPOSE(_xlfn._xlws.FILTER(cuda_raw_power[[Time (Seconds)]:[Time (Seconds)]], cuda_raw_power[[Power]:[Power]]=A12))</f>
        <v>0.68136099999999999</v>
      </c>
      <c r="C12">
        <v>0.68308000000000002</v>
      </c>
      <c r="D12">
        <v>0.67874900000000005</v>
      </c>
      <c r="E12">
        <v>0.67522199999999999</v>
      </c>
      <c r="F12">
        <v>0.66950699999999996</v>
      </c>
      <c r="G12">
        <v>0.67059599999999997</v>
      </c>
      <c r="H12">
        <v>0.66552900000000004</v>
      </c>
      <c r="I12">
        <v>0.66383899999999996</v>
      </c>
      <c r="J12">
        <v>0.66437900000000005</v>
      </c>
      <c r="K12">
        <v>0.66348300000000004</v>
      </c>
      <c r="L12">
        <v>0.66448300000000005</v>
      </c>
      <c r="M12">
        <v>0.664072</v>
      </c>
      <c r="N12">
        <v>0.66356000000000004</v>
      </c>
      <c r="O12">
        <v>0.66279299999999997</v>
      </c>
      <c r="P12">
        <v>0.66119300000000003</v>
      </c>
      <c r="Q12">
        <v>0.67503999999999997</v>
      </c>
      <c r="R12">
        <v>0.67101599999999995</v>
      </c>
      <c r="S12">
        <v>0.71177100000000004</v>
      </c>
      <c r="T12">
        <v>0.70182699999999998</v>
      </c>
      <c r="U12">
        <v>0.70662499999999995</v>
      </c>
      <c r="V12">
        <v>0.72660100000000005</v>
      </c>
      <c r="W12">
        <v>0.70706800000000003</v>
      </c>
      <c r="X12">
        <v>0.71070599999999995</v>
      </c>
      <c r="Y12">
        <v>0.67738299999999996</v>
      </c>
      <c r="Z12">
        <v>0.666717</v>
      </c>
      <c r="AA12">
        <v>0.68694299999999997</v>
      </c>
      <c r="AB12">
        <v>0.73208200000000001</v>
      </c>
      <c r="AC12">
        <v>0.72353299999999998</v>
      </c>
      <c r="AD12">
        <v>0.71978399999999998</v>
      </c>
      <c r="AE12">
        <v>0.72767899999999996</v>
      </c>
    </row>
    <row r="13" spans="1:31" x14ac:dyDescent="0.25">
      <c r="A13">
        <v>4000</v>
      </c>
      <c r="B13" cm="1">
        <f t="array" ref="B13:AE13">TRANSPOSE(_xlfn._xlws.FILTER(cuda_raw_power[[Time (Seconds)]:[Time (Seconds)]], cuda_raw_power[[Power]:[Power]]=A13))</f>
        <v>0.94993799999999995</v>
      </c>
      <c r="C13">
        <v>0.958704</v>
      </c>
      <c r="D13">
        <v>0.95249499999999998</v>
      </c>
      <c r="E13">
        <v>0.95550299999999999</v>
      </c>
      <c r="F13">
        <v>0.94967900000000005</v>
      </c>
      <c r="G13">
        <v>0.93836900000000001</v>
      </c>
      <c r="H13">
        <v>0.94547099999999995</v>
      </c>
      <c r="I13">
        <v>0.89611399999999997</v>
      </c>
      <c r="J13">
        <v>0.90081999999999995</v>
      </c>
      <c r="K13">
        <v>0.89370400000000005</v>
      </c>
      <c r="L13">
        <v>0.945492</v>
      </c>
      <c r="M13">
        <v>0.88829499999999995</v>
      </c>
      <c r="N13">
        <v>0.89289200000000002</v>
      </c>
      <c r="O13">
        <v>0.916632</v>
      </c>
      <c r="P13">
        <v>0.91214200000000001</v>
      </c>
      <c r="Q13">
        <v>0.90882399999999997</v>
      </c>
      <c r="R13">
        <v>0.90746199999999999</v>
      </c>
      <c r="S13">
        <v>0.92029399999999995</v>
      </c>
      <c r="T13">
        <v>0.91931600000000002</v>
      </c>
      <c r="U13">
        <v>0.90157699999999996</v>
      </c>
      <c r="V13">
        <v>0.88742299999999996</v>
      </c>
      <c r="W13">
        <v>0.89189799999999997</v>
      </c>
      <c r="X13">
        <v>0.89154</v>
      </c>
      <c r="Y13">
        <v>0.88834400000000002</v>
      </c>
      <c r="Z13">
        <v>0.89115599999999995</v>
      </c>
      <c r="AA13">
        <v>0.888818</v>
      </c>
      <c r="AB13">
        <v>0.88072399999999995</v>
      </c>
      <c r="AC13">
        <v>0.88166699999999998</v>
      </c>
      <c r="AD13">
        <v>0.885459</v>
      </c>
      <c r="AE13">
        <v>0.88571699999999998</v>
      </c>
    </row>
    <row r="14" spans="1:31" x14ac:dyDescent="0.25">
      <c r="A14">
        <v>5000</v>
      </c>
      <c r="B14" cm="1">
        <f t="array" ref="B14:AE14">TRANSPOSE(_xlfn._xlws.FILTER(cuda_raw_power[[Time (Seconds)]:[Time (Seconds)]], cuda_raw_power[[Power]:[Power]]=A14))</f>
        <v>1.1117459999999999</v>
      </c>
      <c r="C14">
        <v>1.100041</v>
      </c>
      <c r="D14">
        <v>1.1197170000000001</v>
      </c>
      <c r="E14">
        <v>1.110643</v>
      </c>
      <c r="F14">
        <v>1.1029739999999999</v>
      </c>
      <c r="G14">
        <v>1.116781</v>
      </c>
      <c r="H14">
        <v>1.1039049999999999</v>
      </c>
      <c r="I14">
        <v>1.1430149999999999</v>
      </c>
      <c r="J14">
        <v>1.1039760000000001</v>
      </c>
      <c r="K14">
        <v>1.169316</v>
      </c>
      <c r="L14">
        <v>1.180477</v>
      </c>
      <c r="M14">
        <v>1.116341</v>
      </c>
      <c r="N14">
        <v>1.109829</v>
      </c>
      <c r="O14">
        <v>1.1155759999999999</v>
      </c>
      <c r="P14">
        <v>1.165203</v>
      </c>
      <c r="Q14">
        <v>1.1946110000000001</v>
      </c>
      <c r="R14">
        <v>1.127027</v>
      </c>
      <c r="S14">
        <v>1.1183110000000001</v>
      </c>
      <c r="T14">
        <v>1.1784840000000001</v>
      </c>
      <c r="U14">
        <v>1.149438</v>
      </c>
      <c r="V14">
        <v>1.232445</v>
      </c>
      <c r="W14">
        <v>1.111621</v>
      </c>
      <c r="X14">
        <v>1.111145</v>
      </c>
      <c r="Y14">
        <v>1.1184320000000001</v>
      </c>
      <c r="Z14">
        <v>1.111804</v>
      </c>
      <c r="AA14">
        <v>1.1839980000000001</v>
      </c>
      <c r="AB14">
        <v>1.1909730000000001</v>
      </c>
      <c r="AC14">
        <v>1.119194</v>
      </c>
      <c r="AD14">
        <v>1.114322</v>
      </c>
      <c r="AE14">
        <v>1.108006</v>
      </c>
    </row>
    <row r="15" spans="1:31" x14ac:dyDescent="0.25">
      <c r="A15">
        <v>6000</v>
      </c>
      <c r="B15" cm="1">
        <f t="array" ref="B15:AE15">TRANSPOSE(_xlfn._xlws.FILTER(cuda_raw_power[[Time (Seconds)]:[Time (Seconds)]], cuda_raw_power[[Power]:[Power]]=A15))</f>
        <v>1.3348599999999999</v>
      </c>
      <c r="C15">
        <v>1.3673580000000001</v>
      </c>
      <c r="D15">
        <v>1.3619110000000001</v>
      </c>
      <c r="E15">
        <v>1.3272809999999999</v>
      </c>
      <c r="F15">
        <v>1.366965</v>
      </c>
      <c r="G15">
        <v>1.359246</v>
      </c>
      <c r="H15">
        <v>1.3761589999999999</v>
      </c>
      <c r="I15">
        <v>1.3441529999999999</v>
      </c>
      <c r="J15">
        <v>1.331353</v>
      </c>
      <c r="K15">
        <v>1.3355239999999999</v>
      </c>
      <c r="L15">
        <v>1.324638</v>
      </c>
      <c r="M15">
        <v>1.3311470000000001</v>
      </c>
      <c r="N15">
        <v>1.3356349999999999</v>
      </c>
      <c r="O15">
        <v>1.354447</v>
      </c>
      <c r="P15">
        <v>1.3256399999999999</v>
      </c>
      <c r="Q15">
        <v>1.326649</v>
      </c>
      <c r="R15">
        <v>1.324646</v>
      </c>
      <c r="S15">
        <v>1.3229630000000001</v>
      </c>
      <c r="T15">
        <v>1.3247800000000001</v>
      </c>
      <c r="U15">
        <v>1.3576710000000001</v>
      </c>
      <c r="V15">
        <v>1.5001169999999999</v>
      </c>
      <c r="W15">
        <v>1.3630359999999999</v>
      </c>
      <c r="X15">
        <v>1.336049</v>
      </c>
      <c r="Y15">
        <v>1.3466689999999999</v>
      </c>
      <c r="Z15">
        <v>1.3424259999999999</v>
      </c>
      <c r="AA15">
        <v>1.3490770000000001</v>
      </c>
      <c r="AB15">
        <v>1.34544</v>
      </c>
      <c r="AC15">
        <v>1.3448990000000001</v>
      </c>
      <c r="AD15">
        <v>1.3338779999999999</v>
      </c>
      <c r="AE15">
        <v>1.332206</v>
      </c>
    </row>
    <row r="16" spans="1:31" x14ac:dyDescent="0.25">
      <c r="A16">
        <v>7000</v>
      </c>
      <c r="B16" cm="1">
        <f t="array" ref="B16:AE16">TRANSPOSE(_xlfn._xlws.FILTER(cuda_raw_power[[Time (Seconds)]:[Time (Seconds)]], cuda_raw_power[[Power]:[Power]]=A16))</f>
        <v>1.560983</v>
      </c>
      <c r="C16">
        <v>1.5879430000000001</v>
      </c>
      <c r="D16">
        <v>1.6227339999999999</v>
      </c>
      <c r="E16">
        <v>1.5697369999999999</v>
      </c>
      <c r="F16">
        <v>1.596875</v>
      </c>
      <c r="G16">
        <v>1.603874</v>
      </c>
      <c r="H16">
        <v>1.575869</v>
      </c>
      <c r="I16">
        <v>1.604633</v>
      </c>
      <c r="J16">
        <v>1.60948</v>
      </c>
      <c r="K16">
        <v>1.5756749999999999</v>
      </c>
      <c r="L16">
        <v>1.554994</v>
      </c>
      <c r="M16">
        <v>1.604449</v>
      </c>
      <c r="N16">
        <v>1.594776</v>
      </c>
      <c r="O16">
        <v>1.598436</v>
      </c>
      <c r="P16">
        <v>1.6411789999999999</v>
      </c>
      <c r="Q16">
        <v>1.5635190000000001</v>
      </c>
      <c r="R16">
        <v>1.5648120000000001</v>
      </c>
      <c r="S16">
        <v>1.5642940000000001</v>
      </c>
      <c r="T16">
        <v>1.5643069999999999</v>
      </c>
      <c r="U16">
        <v>1.571396</v>
      </c>
      <c r="V16">
        <v>1.59311</v>
      </c>
      <c r="W16">
        <v>1.576049</v>
      </c>
      <c r="X16">
        <v>1.6057969999999999</v>
      </c>
      <c r="Y16">
        <v>1.599078</v>
      </c>
      <c r="Z16">
        <v>1.5621590000000001</v>
      </c>
      <c r="AA16">
        <v>1.556651</v>
      </c>
      <c r="AB16">
        <v>1.586282</v>
      </c>
      <c r="AC16">
        <v>1.6106240000000001</v>
      </c>
      <c r="AD16">
        <v>1.582425</v>
      </c>
      <c r="AE16">
        <v>1.6133850000000001</v>
      </c>
    </row>
    <row r="17" spans="1:31" x14ac:dyDescent="0.25">
      <c r="A17">
        <v>8000</v>
      </c>
      <c r="B17" cm="1">
        <f t="array" ref="B17:AE17">TRANSPOSE(_xlfn._xlws.FILTER(cuda_raw_power[[Time (Seconds)]:[Time (Seconds)]], cuda_raw_power[[Power]:[Power]]=A17))</f>
        <v>1.821097</v>
      </c>
      <c r="C17">
        <v>1.8121039999999999</v>
      </c>
      <c r="D17">
        <v>1.818154</v>
      </c>
      <c r="E17">
        <v>1.814174</v>
      </c>
      <c r="F17">
        <v>1.8245979999999999</v>
      </c>
      <c r="G17">
        <v>1.8153379999999999</v>
      </c>
      <c r="H17">
        <v>1.8254779999999999</v>
      </c>
      <c r="I17">
        <v>1.8740220000000001</v>
      </c>
      <c r="J17">
        <v>1.813302</v>
      </c>
      <c r="K17">
        <v>1.812379</v>
      </c>
      <c r="L17">
        <v>1.8072839999999999</v>
      </c>
      <c r="M17">
        <v>1.8100810000000001</v>
      </c>
      <c r="N17">
        <v>1.7892269999999999</v>
      </c>
      <c r="O17">
        <v>1.7920130000000001</v>
      </c>
      <c r="P17">
        <v>1.8048109999999999</v>
      </c>
      <c r="Q17">
        <v>1.8196000000000001</v>
      </c>
      <c r="R17">
        <v>1.7906679999999999</v>
      </c>
      <c r="S17">
        <v>1.7830239999999999</v>
      </c>
      <c r="T17">
        <v>1.786449</v>
      </c>
      <c r="U17">
        <v>1.780837</v>
      </c>
      <c r="V17">
        <v>1.784953</v>
      </c>
      <c r="W17">
        <v>1.786583</v>
      </c>
      <c r="X17">
        <v>1.7934969999999999</v>
      </c>
      <c r="Y17">
        <v>1.8012600000000001</v>
      </c>
      <c r="Z17">
        <v>1.8119430000000001</v>
      </c>
      <c r="AA17">
        <v>1.8005469999999999</v>
      </c>
      <c r="AB17">
        <v>1.810751</v>
      </c>
      <c r="AC17">
        <v>1.7982800000000001</v>
      </c>
      <c r="AD17">
        <v>1.7904869999999999</v>
      </c>
      <c r="AE17">
        <v>1.809884</v>
      </c>
    </row>
    <row r="18" spans="1:31" x14ac:dyDescent="0.25">
      <c r="A18">
        <v>9000</v>
      </c>
      <c r="B18" cm="1">
        <f t="array" ref="B18:AE18">TRANSPOSE(_xlfn._xlws.FILTER(cuda_raw_power[[Time (Seconds)]:[Time (Seconds)]], cuda_raw_power[[Power]:[Power]]=A18))</f>
        <v>2.0442290000000001</v>
      </c>
      <c r="C18">
        <v>2.0603989999999999</v>
      </c>
      <c r="D18">
        <v>2.02921</v>
      </c>
      <c r="E18">
        <v>2.0165470000000001</v>
      </c>
      <c r="F18">
        <v>2.0354139999999998</v>
      </c>
      <c r="G18">
        <v>2.02379</v>
      </c>
      <c r="H18">
        <v>2.048629</v>
      </c>
      <c r="I18">
        <v>2.0245489999999999</v>
      </c>
      <c r="J18">
        <v>2.0692900000000001</v>
      </c>
      <c r="K18">
        <v>2.030176</v>
      </c>
      <c r="L18">
        <v>2.0085060000000001</v>
      </c>
      <c r="M18">
        <v>2.0241470000000001</v>
      </c>
      <c r="N18">
        <v>2.0278010000000002</v>
      </c>
      <c r="O18">
        <v>2.0088119999999998</v>
      </c>
      <c r="P18">
        <v>2.0361509999999998</v>
      </c>
      <c r="Q18">
        <v>2.029509</v>
      </c>
      <c r="R18">
        <v>2.0669970000000002</v>
      </c>
      <c r="S18">
        <v>2.0404490000000002</v>
      </c>
      <c r="T18">
        <v>2.056524</v>
      </c>
      <c r="U18">
        <v>2.033026</v>
      </c>
      <c r="V18">
        <v>2.0242469999999999</v>
      </c>
      <c r="W18">
        <v>2.0104980000000001</v>
      </c>
      <c r="X18">
        <v>2.1013820000000001</v>
      </c>
      <c r="Y18">
        <v>2.0213009999999998</v>
      </c>
      <c r="Z18">
        <v>2.0441940000000001</v>
      </c>
      <c r="AA18">
        <v>2.0224139999999999</v>
      </c>
      <c r="AB18">
        <v>2.0353620000000001</v>
      </c>
      <c r="AC18">
        <v>2.0238350000000001</v>
      </c>
      <c r="AD18">
        <v>1.9905409999999999</v>
      </c>
      <c r="AE18">
        <v>2.0146280000000001</v>
      </c>
    </row>
    <row r="19" spans="1:31" x14ac:dyDescent="0.25">
      <c r="A19">
        <v>10000</v>
      </c>
      <c r="B19" cm="1">
        <f t="array" ref="B19:AE19">TRANSPOSE(_xlfn._xlws.FILTER(cuda_raw_power[[Time (Seconds)]:[Time (Seconds)]], cuda_raw_power[[Power]:[Power]]=A19))</f>
        <v>2.246346</v>
      </c>
      <c r="C19">
        <v>2.2556539999999998</v>
      </c>
      <c r="D19">
        <v>2.2143739999999998</v>
      </c>
      <c r="E19">
        <v>2.2360769999999999</v>
      </c>
      <c r="F19">
        <v>2.2629299999999999</v>
      </c>
      <c r="G19">
        <v>2.2495820000000002</v>
      </c>
      <c r="H19">
        <v>2.2586110000000001</v>
      </c>
      <c r="I19">
        <v>2.2644980000000001</v>
      </c>
      <c r="J19">
        <v>2.2624279999999999</v>
      </c>
      <c r="K19">
        <v>2.2252619999999999</v>
      </c>
      <c r="L19">
        <v>2.2464040000000001</v>
      </c>
      <c r="M19">
        <v>2.236685</v>
      </c>
      <c r="N19">
        <v>2.2624710000000001</v>
      </c>
      <c r="O19">
        <v>2.2520609999999999</v>
      </c>
      <c r="P19">
        <v>2.2645240000000002</v>
      </c>
      <c r="Q19">
        <v>2.2253940000000001</v>
      </c>
      <c r="R19">
        <v>2.272176</v>
      </c>
      <c r="S19">
        <v>2.2211509999999999</v>
      </c>
      <c r="T19">
        <v>2.306635</v>
      </c>
      <c r="U19">
        <v>2.2311399999999999</v>
      </c>
      <c r="V19">
        <v>2.2592300000000001</v>
      </c>
      <c r="W19">
        <v>2.2677999999999998</v>
      </c>
      <c r="X19">
        <v>2.297053</v>
      </c>
      <c r="Y19">
        <v>2.2903009999999999</v>
      </c>
      <c r="Z19">
        <v>2.2712910000000002</v>
      </c>
      <c r="AA19">
        <v>2.2684120000000001</v>
      </c>
      <c r="AB19">
        <v>2.267201</v>
      </c>
      <c r="AC19">
        <v>2.2898909999999999</v>
      </c>
      <c r="AD19">
        <v>2.2487370000000002</v>
      </c>
      <c r="AE19">
        <v>2.2183820000000001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659D-674C-4DFA-9CEE-82394F997F54}">
  <dimension ref="A1:C571"/>
  <sheetViews>
    <sheetView workbookViewId="0">
      <selection sqref="A1:C571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100</v>
      </c>
      <c r="C2">
        <v>2.2616000000000001E-2</v>
      </c>
    </row>
    <row r="3" spans="1:3" x14ac:dyDescent="0.25">
      <c r="A3">
        <v>50</v>
      </c>
      <c r="B3">
        <v>100</v>
      </c>
      <c r="C3">
        <v>2.2814000000000001E-2</v>
      </c>
    </row>
    <row r="4" spans="1:3" x14ac:dyDescent="0.25">
      <c r="A4">
        <v>50</v>
      </c>
      <c r="B4">
        <v>100</v>
      </c>
      <c r="C4">
        <v>2.2804999999999999E-2</v>
      </c>
    </row>
    <row r="5" spans="1:3" x14ac:dyDescent="0.25">
      <c r="A5">
        <v>50</v>
      </c>
      <c r="B5">
        <v>100</v>
      </c>
      <c r="C5">
        <v>2.2606000000000001E-2</v>
      </c>
    </row>
    <row r="6" spans="1:3" x14ac:dyDescent="0.25">
      <c r="A6">
        <v>50</v>
      </c>
      <c r="B6">
        <v>100</v>
      </c>
      <c r="C6">
        <v>2.2790000000000001E-2</v>
      </c>
    </row>
    <row r="7" spans="1:3" x14ac:dyDescent="0.25">
      <c r="A7">
        <v>50</v>
      </c>
      <c r="B7">
        <v>100</v>
      </c>
      <c r="C7">
        <v>2.1951999999999999E-2</v>
      </c>
    </row>
    <row r="8" spans="1:3" x14ac:dyDescent="0.25">
      <c r="A8">
        <v>50</v>
      </c>
      <c r="B8">
        <v>100</v>
      </c>
      <c r="C8">
        <v>2.4303999999999999E-2</v>
      </c>
    </row>
    <row r="9" spans="1:3" x14ac:dyDescent="0.25">
      <c r="A9">
        <v>50</v>
      </c>
      <c r="B9">
        <v>100</v>
      </c>
      <c r="C9">
        <v>2.2741999999999998E-2</v>
      </c>
    </row>
    <row r="10" spans="1:3" x14ac:dyDescent="0.25">
      <c r="A10">
        <v>50</v>
      </c>
      <c r="B10">
        <v>100</v>
      </c>
      <c r="C10">
        <v>2.3244999999999998E-2</v>
      </c>
    </row>
    <row r="11" spans="1:3" x14ac:dyDescent="0.25">
      <c r="A11">
        <v>50</v>
      </c>
      <c r="B11">
        <v>100</v>
      </c>
      <c r="C11">
        <v>2.2525E-2</v>
      </c>
    </row>
    <row r="12" spans="1:3" x14ac:dyDescent="0.25">
      <c r="A12">
        <v>50</v>
      </c>
      <c r="B12">
        <v>100</v>
      </c>
      <c r="C12">
        <v>2.2405000000000001E-2</v>
      </c>
    </row>
    <row r="13" spans="1:3" x14ac:dyDescent="0.25">
      <c r="A13">
        <v>50</v>
      </c>
      <c r="B13">
        <v>100</v>
      </c>
      <c r="C13">
        <v>2.2742999999999999E-2</v>
      </c>
    </row>
    <row r="14" spans="1:3" x14ac:dyDescent="0.25">
      <c r="A14">
        <v>50</v>
      </c>
      <c r="B14">
        <v>100</v>
      </c>
      <c r="C14">
        <v>2.4136999999999999E-2</v>
      </c>
    </row>
    <row r="15" spans="1:3" x14ac:dyDescent="0.25">
      <c r="A15">
        <v>50</v>
      </c>
      <c r="B15">
        <v>100</v>
      </c>
      <c r="C15">
        <v>2.3623000000000002E-2</v>
      </c>
    </row>
    <row r="16" spans="1:3" x14ac:dyDescent="0.25">
      <c r="A16">
        <v>50</v>
      </c>
      <c r="B16">
        <v>100</v>
      </c>
      <c r="C16">
        <v>2.2863000000000001E-2</v>
      </c>
    </row>
    <row r="17" spans="1:3" x14ac:dyDescent="0.25">
      <c r="A17">
        <v>50</v>
      </c>
      <c r="B17">
        <v>100</v>
      </c>
      <c r="C17">
        <v>2.1892999999999999E-2</v>
      </c>
    </row>
    <row r="18" spans="1:3" x14ac:dyDescent="0.25">
      <c r="A18">
        <v>50</v>
      </c>
      <c r="B18">
        <v>100</v>
      </c>
      <c r="C18">
        <v>2.2148000000000001E-2</v>
      </c>
    </row>
    <row r="19" spans="1:3" x14ac:dyDescent="0.25">
      <c r="A19">
        <v>50</v>
      </c>
      <c r="B19">
        <v>100</v>
      </c>
      <c r="C19">
        <v>2.1961999999999999E-2</v>
      </c>
    </row>
    <row r="20" spans="1:3" x14ac:dyDescent="0.25">
      <c r="A20">
        <v>50</v>
      </c>
      <c r="B20">
        <v>100</v>
      </c>
      <c r="C20">
        <v>2.4868000000000001E-2</v>
      </c>
    </row>
    <row r="21" spans="1:3" x14ac:dyDescent="0.25">
      <c r="A21">
        <v>50</v>
      </c>
      <c r="B21">
        <v>100</v>
      </c>
      <c r="C21">
        <v>2.2917E-2</v>
      </c>
    </row>
    <row r="22" spans="1:3" x14ac:dyDescent="0.25">
      <c r="A22">
        <v>50</v>
      </c>
      <c r="B22">
        <v>100</v>
      </c>
      <c r="C22">
        <v>2.2193999999999998E-2</v>
      </c>
    </row>
    <row r="23" spans="1:3" x14ac:dyDescent="0.25">
      <c r="A23">
        <v>50</v>
      </c>
      <c r="B23">
        <v>100</v>
      </c>
      <c r="C23">
        <v>2.2869E-2</v>
      </c>
    </row>
    <row r="24" spans="1:3" x14ac:dyDescent="0.25">
      <c r="A24">
        <v>50</v>
      </c>
      <c r="B24">
        <v>100</v>
      </c>
      <c r="C24">
        <v>2.2584E-2</v>
      </c>
    </row>
    <row r="25" spans="1:3" x14ac:dyDescent="0.25">
      <c r="A25">
        <v>50</v>
      </c>
      <c r="B25">
        <v>100</v>
      </c>
      <c r="C25">
        <v>2.2790000000000001E-2</v>
      </c>
    </row>
    <row r="26" spans="1:3" x14ac:dyDescent="0.25">
      <c r="A26">
        <v>50</v>
      </c>
      <c r="B26">
        <v>100</v>
      </c>
      <c r="C26">
        <v>2.4077000000000001E-2</v>
      </c>
    </row>
    <row r="27" spans="1:3" x14ac:dyDescent="0.25">
      <c r="A27">
        <v>50</v>
      </c>
      <c r="B27">
        <v>100</v>
      </c>
      <c r="C27">
        <v>2.3602000000000001E-2</v>
      </c>
    </row>
    <row r="28" spans="1:3" x14ac:dyDescent="0.25">
      <c r="A28">
        <v>50</v>
      </c>
      <c r="B28">
        <v>100</v>
      </c>
      <c r="C28">
        <v>2.3203000000000001E-2</v>
      </c>
    </row>
    <row r="29" spans="1:3" x14ac:dyDescent="0.25">
      <c r="A29">
        <v>50</v>
      </c>
      <c r="B29">
        <v>100</v>
      </c>
      <c r="C29">
        <v>2.2643E-2</v>
      </c>
    </row>
    <row r="30" spans="1:3" x14ac:dyDescent="0.25">
      <c r="A30">
        <v>50</v>
      </c>
      <c r="B30">
        <v>100</v>
      </c>
      <c r="C30">
        <v>2.2051999999999999E-2</v>
      </c>
    </row>
    <row r="31" spans="1:3" x14ac:dyDescent="0.25">
      <c r="A31">
        <v>50</v>
      </c>
      <c r="B31">
        <v>100</v>
      </c>
      <c r="C31">
        <v>2.1669999999999998E-2</v>
      </c>
    </row>
    <row r="32" spans="1:3" x14ac:dyDescent="0.25">
      <c r="A32">
        <v>50</v>
      </c>
      <c r="B32">
        <v>200</v>
      </c>
      <c r="C32">
        <v>4.7791E-2</v>
      </c>
    </row>
    <row r="33" spans="1:3" x14ac:dyDescent="0.25">
      <c r="A33">
        <v>50</v>
      </c>
      <c r="B33">
        <v>200</v>
      </c>
      <c r="C33">
        <v>4.4248000000000003E-2</v>
      </c>
    </row>
    <row r="34" spans="1:3" x14ac:dyDescent="0.25">
      <c r="A34">
        <v>50</v>
      </c>
      <c r="B34">
        <v>200</v>
      </c>
      <c r="C34">
        <v>4.5651999999999998E-2</v>
      </c>
    </row>
    <row r="35" spans="1:3" x14ac:dyDescent="0.25">
      <c r="A35">
        <v>50</v>
      </c>
      <c r="B35">
        <v>200</v>
      </c>
      <c r="C35">
        <v>4.4699999999999997E-2</v>
      </c>
    </row>
    <row r="36" spans="1:3" x14ac:dyDescent="0.25">
      <c r="A36">
        <v>50</v>
      </c>
      <c r="B36">
        <v>200</v>
      </c>
      <c r="C36">
        <v>4.5756999999999999E-2</v>
      </c>
    </row>
    <row r="37" spans="1:3" x14ac:dyDescent="0.25">
      <c r="A37">
        <v>50</v>
      </c>
      <c r="B37">
        <v>200</v>
      </c>
      <c r="C37">
        <v>4.4186999999999997E-2</v>
      </c>
    </row>
    <row r="38" spans="1:3" x14ac:dyDescent="0.25">
      <c r="A38">
        <v>50</v>
      </c>
      <c r="B38">
        <v>200</v>
      </c>
      <c r="C38">
        <v>4.4465999999999999E-2</v>
      </c>
    </row>
    <row r="39" spans="1:3" x14ac:dyDescent="0.25">
      <c r="A39">
        <v>50</v>
      </c>
      <c r="B39">
        <v>200</v>
      </c>
      <c r="C39">
        <v>4.6422999999999999E-2</v>
      </c>
    </row>
    <row r="40" spans="1:3" x14ac:dyDescent="0.25">
      <c r="A40">
        <v>50</v>
      </c>
      <c r="B40">
        <v>200</v>
      </c>
      <c r="C40">
        <v>4.3998000000000002E-2</v>
      </c>
    </row>
    <row r="41" spans="1:3" x14ac:dyDescent="0.25">
      <c r="A41">
        <v>50</v>
      </c>
      <c r="B41">
        <v>200</v>
      </c>
      <c r="C41">
        <v>4.4809000000000002E-2</v>
      </c>
    </row>
    <row r="42" spans="1:3" x14ac:dyDescent="0.25">
      <c r="A42">
        <v>50</v>
      </c>
      <c r="B42">
        <v>200</v>
      </c>
      <c r="C42">
        <v>4.5136999999999997E-2</v>
      </c>
    </row>
    <row r="43" spans="1:3" x14ac:dyDescent="0.25">
      <c r="A43">
        <v>50</v>
      </c>
      <c r="B43">
        <v>200</v>
      </c>
      <c r="C43">
        <v>4.5635000000000002E-2</v>
      </c>
    </row>
    <row r="44" spans="1:3" x14ac:dyDescent="0.25">
      <c r="A44">
        <v>50</v>
      </c>
      <c r="B44">
        <v>200</v>
      </c>
      <c r="C44">
        <v>4.4717E-2</v>
      </c>
    </row>
    <row r="45" spans="1:3" x14ac:dyDescent="0.25">
      <c r="A45">
        <v>50</v>
      </c>
      <c r="B45">
        <v>200</v>
      </c>
      <c r="C45">
        <v>4.5614000000000002E-2</v>
      </c>
    </row>
    <row r="46" spans="1:3" x14ac:dyDescent="0.25">
      <c r="A46">
        <v>50</v>
      </c>
      <c r="B46">
        <v>200</v>
      </c>
      <c r="C46">
        <v>4.5643000000000003E-2</v>
      </c>
    </row>
    <row r="47" spans="1:3" x14ac:dyDescent="0.25">
      <c r="A47">
        <v>50</v>
      </c>
      <c r="B47">
        <v>200</v>
      </c>
      <c r="C47">
        <v>4.4405E-2</v>
      </c>
    </row>
    <row r="48" spans="1:3" x14ac:dyDescent="0.25">
      <c r="A48">
        <v>50</v>
      </c>
      <c r="B48">
        <v>200</v>
      </c>
      <c r="C48">
        <v>4.6804999999999999E-2</v>
      </c>
    </row>
    <row r="49" spans="1:3" x14ac:dyDescent="0.25">
      <c r="A49">
        <v>50</v>
      </c>
      <c r="B49">
        <v>200</v>
      </c>
      <c r="C49">
        <v>4.4312999999999998E-2</v>
      </c>
    </row>
    <row r="50" spans="1:3" x14ac:dyDescent="0.25">
      <c r="A50">
        <v>50</v>
      </c>
      <c r="B50">
        <v>200</v>
      </c>
      <c r="C50">
        <v>4.5201999999999999E-2</v>
      </c>
    </row>
    <row r="51" spans="1:3" x14ac:dyDescent="0.25">
      <c r="A51">
        <v>50</v>
      </c>
      <c r="B51">
        <v>200</v>
      </c>
      <c r="C51">
        <v>4.4461000000000001E-2</v>
      </c>
    </row>
    <row r="52" spans="1:3" x14ac:dyDescent="0.25">
      <c r="A52">
        <v>50</v>
      </c>
      <c r="B52">
        <v>200</v>
      </c>
      <c r="C52">
        <v>4.6470999999999998E-2</v>
      </c>
    </row>
    <row r="53" spans="1:3" x14ac:dyDescent="0.25">
      <c r="A53">
        <v>50</v>
      </c>
      <c r="B53">
        <v>200</v>
      </c>
      <c r="C53">
        <v>4.4694999999999999E-2</v>
      </c>
    </row>
    <row r="54" spans="1:3" x14ac:dyDescent="0.25">
      <c r="A54">
        <v>50</v>
      </c>
      <c r="B54">
        <v>200</v>
      </c>
      <c r="C54">
        <v>4.5692000000000003E-2</v>
      </c>
    </row>
    <row r="55" spans="1:3" x14ac:dyDescent="0.25">
      <c r="A55">
        <v>50</v>
      </c>
      <c r="B55">
        <v>200</v>
      </c>
      <c r="C55">
        <v>4.6302999999999997E-2</v>
      </c>
    </row>
    <row r="56" spans="1:3" x14ac:dyDescent="0.25">
      <c r="A56">
        <v>50</v>
      </c>
      <c r="B56">
        <v>200</v>
      </c>
      <c r="C56">
        <v>4.5345000000000003E-2</v>
      </c>
    </row>
    <row r="57" spans="1:3" x14ac:dyDescent="0.25">
      <c r="A57">
        <v>50</v>
      </c>
      <c r="B57">
        <v>200</v>
      </c>
      <c r="C57">
        <v>4.4181999999999999E-2</v>
      </c>
    </row>
    <row r="58" spans="1:3" x14ac:dyDescent="0.25">
      <c r="A58">
        <v>50</v>
      </c>
      <c r="B58">
        <v>200</v>
      </c>
      <c r="C58">
        <v>4.5429999999999998E-2</v>
      </c>
    </row>
    <row r="59" spans="1:3" x14ac:dyDescent="0.25">
      <c r="A59">
        <v>50</v>
      </c>
      <c r="B59">
        <v>200</v>
      </c>
      <c r="C59">
        <v>4.4854999999999999E-2</v>
      </c>
    </row>
    <row r="60" spans="1:3" x14ac:dyDescent="0.25">
      <c r="A60">
        <v>50</v>
      </c>
      <c r="B60">
        <v>200</v>
      </c>
      <c r="C60">
        <v>4.5605E-2</v>
      </c>
    </row>
    <row r="61" spans="1:3" x14ac:dyDescent="0.25">
      <c r="A61">
        <v>50</v>
      </c>
      <c r="B61">
        <v>200</v>
      </c>
      <c r="C61">
        <v>4.4507999999999999E-2</v>
      </c>
    </row>
    <row r="62" spans="1:3" x14ac:dyDescent="0.25">
      <c r="A62">
        <v>50</v>
      </c>
      <c r="B62">
        <v>300</v>
      </c>
      <c r="C62">
        <v>6.6831000000000002E-2</v>
      </c>
    </row>
    <row r="63" spans="1:3" x14ac:dyDescent="0.25">
      <c r="A63">
        <v>50</v>
      </c>
      <c r="B63">
        <v>300</v>
      </c>
      <c r="C63">
        <v>7.0253999999999997E-2</v>
      </c>
    </row>
    <row r="64" spans="1:3" x14ac:dyDescent="0.25">
      <c r="A64">
        <v>50</v>
      </c>
      <c r="B64">
        <v>300</v>
      </c>
      <c r="C64">
        <v>6.7058000000000006E-2</v>
      </c>
    </row>
    <row r="65" spans="1:3" x14ac:dyDescent="0.25">
      <c r="A65">
        <v>50</v>
      </c>
      <c r="B65">
        <v>300</v>
      </c>
      <c r="C65">
        <v>6.6860000000000003E-2</v>
      </c>
    </row>
    <row r="66" spans="1:3" x14ac:dyDescent="0.25">
      <c r="A66">
        <v>50</v>
      </c>
      <c r="B66">
        <v>300</v>
      </c>
      <c r="C66">
        <v>6.8469000000000002E-2</v>
      </c>
    </row>
    <row r="67" spans="1:3" x14ac:dyDescent="0.25">
      <c r="A67">
        <v>50</v>
      </c>
      <c r="B67">
        <v>300</v>
      </c>
      <c r="C67">
        <v>6.6643999999999995E-2</v>
      </c>
    </row>
    <row r="68" spans="1:3" x14ac:dyDescent="0.25">
      <c r="A68">
        <v>50</v>
      </c>
      <c r="B68">
        <v>300</v>
      </c>
      <c r="C68">
        <v>6.6972000000000004E-2</v>
      </c>
    </row>
    <row r="69" spans="1:3" x14ac:dyDescent="0.25">
      <c r="A69">
        <v>50</v>
      </c>
      <c r="B69">
        <v>300</v>
      </c>
      <c r="C69">
        <v>6.7555000000000004E-2</v>
      </c>
    </row>
    <row r="70" spans="1:3" x14ac:dyDescent="0.25">
      <c r="A70">
        <v>50</v>
      </c>
      <c r="B70">
        <v>300</v>
      </c>
      <c r="C70">
        <v>6.7854999999999999E-2</v>
      </c>
    </row>
    <row r="71" spans="1:3" x14ac:dyDescent="0.25">
      <c r="A71">
        <v>50</v>
      </c>
      <c r="B71">
        <v>300</v>
      </c>
      <c r="C71">
        <v>6.6600000000000006E-2</v>
      </c>
    </row>
    <row r="72" spans="1:3" x14ac:dyDescent="0.25">
      <c r="A72">
        <v>50</v>
      </c>
      <c r="B72">
        <v>300</v>
      </c>
      <c r="C72">
        <v>6.7363000000000006E-2</v>
      </c>
    </row>
    <row r="73" spans="1:3" x14ac:dyDescent="0.25">
      <c r="A73">
        <v>50</v>
      </c>
      <c r="B73">
        <v>300</v>
      </c>
      <c r="C73">
        <v>6.7738000000000007E-2</v>
      </c>
    </row>
    <row r="74" spans="1:3" x14ac:dyDescent="0.25">
      <c r="A74">
        <v>50</v>
      </c>
      <c r="B74">
        <v>300</v>
      </c>
      <c r="C74">
        <v>6.6894999999999996E-2</v>
      </c>
    </row>
    <row r="75" spans="1:3" x14ac:dyDescent="0.25">
      <c r="A75">
        <v>50</v>
      </c>
      <c r="B75">
        <v>300</v>
      </c>
      <c r="C75">
        <v>6.769E-2</v>
      </c>
    </row>
    <row r="76" spans="1:3" x14ac:dyDescent="0.25">
      <c r="A76">
        <v>50</v>
      </c>
      <c r="B76">
        <v>300</v>
      </c>
      <c r="C76">
        <v>6.8174999999999999E-2</v>
      </c>
    </row>
    <row r="77" spans="1:3" x14ac:dyDescent="0.25">
      <c r="A77">
        <v>50</v>
      </c>
      <c r="B77">
        <v>300</v>
      </c>
      <c r="C77">
        <v>6.6695000000000004E-2</v>
      </c>
    </row>
    <row r="78" spans="1:3" x14ac:dyDescent="0.25">
      <c r="A78">
        <v>50</v>
      </c>
      <c r="B78">
        <v>300</v>
      </c>
      <c r="C78">
        <v>6.7094000000000001E-2</v>
      </c>
    </row>
    <row r="79" spans="1:3" x14ac:dyDescent="0.25">
      <c r="A79">
        <v>50</v>
      </c>
      <c r="B79">
        <v>300</v>
      </c>
      <c r="C79">
        <v>6.8583000000000005E-2</v>
      </c>
    </row>
    <row r="80" spans="1:3" x14ac:dyDescent="0.25">
      <c r="A80">
        <v>50</v>
      </c>
      <c r="B80">
        <v>300</v>
      </c>
      <c r="C80">
        <v>6.7002999999999993E-2</v>
      </c>
    </row>
    <row r="81" spans="1:3" x14ac:dyDescent="0.25">
      <c r="A81">
        <v>50</v>
      </c>
      <c r="B81">
        <v>300</v>
      </c>
      <c r="C81">
        <v>6.7727999999999997E-2</v>
      </c>
    </row>
    <row r="82" spans="1:3" x14ac:dyDescent="0.25">
      <c r="A82">
        <v>50</v>
      </c>
      <c r="B82">
        <v>300</v>
      </c>
      <c r="C82">
        <v>6.7090999999999998E-2</v>
      </c>
    </row>
    <row r="83" spans="1:3" x14ac:dyDescent="0.25">
      <c r="A83">
        <v>50</v>
      </c>
      <c r="B83">
        <v>300</v>
      </c>
      <c r="C83">
        <v>6.6740999999999995E-2</v>
      </c>
    </row>
    <row r="84" spans="1:3" x14ac:dyDescent="0.25">
      <c r="A84">
        <v>50</v>
      </c>
      <c r="B84">
        <v>300</v>
      </c>
      <c r="C84">
        <v>7.0110000000000006E-2</v>
      </c>
    </row>
    <row r="85" spans="1:3" x14ac:dyDescent="0.25">
      <c r="A85">
        <v>50</v>
      </c>
      <c r="B85">
        <v>300</v>
      </c>
      <c r="C85">
        <v>6.7150000000000001E-2</v>
      </c>
    </row>
    <row r="86" spans="1:3" x14ac:dyDescent="0.25">
      <c r="A86">
        <v>50</v>
      </c>
      <c r="B86">
        <v>300</v>
      </c>
      <c r="C86">
        <v>6.6531999999999994E-2</v>
      </c>
    </row>
    <row r="87" spans="1:3" x14ac:dyDescent="0.25">
      <c r="A87">
        <v>50</v>
      </c>
      <c r="B87">
        <v>300</v>
      </c>
      <c r="C87">
        <v>6.8382999999999999E-2</v>
      </c>
    </row>
    <row r="88" spans="1:3" x14ac:dyDescent="0.25">
      <c r="A88">
        <v>50</v>
      </c>
      <c r="B88">
        <v>300</v>
      </c>
      <c r="C88">
        <v>6.6425999999999999E-2</v>
      </c>
    </row>
    <row r="89" spans="1:3" x14ac:dyDescent="0.25">
      <c r="A89">
        <v>50</v>
      </c>
      <c r="B89">
        <v>300</v>
      </c>
      <c r="C89">
        <v>6.6264000000000003E-2</v>
      </c>
    </row>
    <row r="90" spans="1:3" x14ac:dyDescent="0.25">
      <c r="A90">
        <v>50</v>
      </c>
      <c r="B90">
        <v>300</v>
      </c>
      <c r="C90">
        <v>6.8116999999999997E-2</v>
      </c>
    </row>
    <row r="91" spans="1:3" x14ac:dyDescent="0.25">
      <c r="A91">
        <v>50</v>
      </c>
      <c r="B91">
        <v>300</v>
      </c>
      <c r="C91">
        <v>6.7399000000000001E-2</v>
      </c>
    </row>
    <row r="92" spans="1:3" x14ac:dyDescent="0.25">
      <c r="A92">
        <v>50</v>
      </c>
      <c r="B92">
        <v>400</v>
      </c>
      <c r="C92">
        <v>8.8512999999999994E-2</v>
      </c>
    </row>
    <row r="93" spans="1:3" x14ac:dyDescent="0.25">
      <c r="A93">
        <v>50</v>
      </c>
      <c r="B93">
        <v>400</v>
      </c>
      <c r="C93">
        <v>9.1920000000000002E-2</v>
      </c>
    </row>
    <row r="94" spans="1:3" x14ac:dyDescent="0.25">
      <c r="A94">
        <v>50</v>
      </c>
      <c r="B94">
        <v>400</v>
      </c>
      <c r="C94">
        <v>8.9541999999999997E-2</v>
      </c>
    </row>
    <row r="95" spans="1:3" x14ac:dyDescent="0.25">
      <c r="A95">
        <v>50</v>
      </c>
      <c r="B95">
        <v>400</v>
      </c>
      <c r="C95">
        <v>9.0132000000000004E-2</v>
      </c>
    </row>
    <row r="96" spans="1:3" x14ac:dyDescent="0.25">
      <c r="A96">
        <v>50</v>
      </c>
      <c r="B96">
        <v>400</v>
      </c>
      <c r="C96">
        <v>9.1784000000000004E-2</v>
      </c>
    </row>
    <row r="97" spans="1:3" x14ac:dyDescent="0.25">
      <c r="A97">
        <v>50</v>
      </c>
      <c r="B97">
        <v>400</v>
      </c>
      <c r="C97">
        <v>8.9653999999999998E-2</v>
      </c>
    </row>
    <row r="98" spans="1:3" x14ac:dyDescent="0.25">
      <c r="A98">
        <v>50</v>
      </c>
      <c r="B98">
        <v>400</v>
      </c>
      <c r="C98">
        <v>9.1942999999999997E-2</v>
      </c>
    </row>
    <row r="99" spans="1:3" x14ac:dyDescent="0.25">
      <c r="A99">
        <v>50</v>
      </c>
      <c r="B99">
        <v>400</v>
      </c>
      <c r="C99">
        <v>8.9887999999999996E-2</v>
      </c>
    </row>
    <row r="100" spans="1:3" x14ac:dyDescent="0.25">
      <c r="A100">
        <v>50</v>
      </c>
      <c r="B100">
        <v>400</v>
      </c>
      <c r="C100">
        <v>9.1412999999999994E-2</v>
      </c>
    </row>
    <row r="101" spans="1:3" x14ac:dyDescent="0.25">
      <c r="A101">
        <v>50</v>
      </c>
      <c r="B101">
        <v>400</v>
      </c>
      <c r="C101">
        <v>8.8847999999999996E-2</v>
      </c>
    </row>
    <row r="102" spans="1:3" x14ac:dyDescent="0.25">
      <c r="A102">
        <v>50</v>
      </c>
      <c r="B102">
        <v>400</v>
      </c>
      <c r="C102">
        <v>8.8933999999999999E-2</v>
      </c>
    </row>
    <row r="103" spans="1:3" x14ac:dyDescent="0.25">
      <c r="A103">
        <v>50</v>
      </c>
      <c r="B103">
        <v>400</v>
      </c>
      <c r="C103">
        <v>9.1465000000000005E-2</v>
      </c>
    </row>
    <row r="104" spans="1:3" x14ac:dyDescent="0.25">
      <c r="A104">
        <v>50</v>
      </c>
      <c r="B104">
        <v>400</v>
      </c>
      <c r="C104">
        <v>8.9008000000000004E-2</v>
      </c>
    </row>
    <row r="105" spans="1:3" x14ac:dyDescent="0.25">
      <c r="A105">
        <v>50</v>
      </c>
      <c r="B105">
        <v>400</v>
      </c>
      <c r="C105">
        <v>9.0402999999999997E-2</v>
      </c>
    </row>
    <row r="106" spans="1:3" x14ac:dyDescent="0.25">
      <c r="A106">
        <v>50</v>
      </c>
      <c r="B106">
        <v>400</v>
      </c>
      <c r="C106">
        <v>9.1849E-2</v>
      </c>
    </row>
    <row r="107" spans="1:3" x14ac:dyDescent="0.25">
      <c r="A107">
        <v>50</v>
      </c>
      <c r="B107">
        <v>400</v>
      </c>
      <c r="C107">
        <v>8.9660000000000004E-2</v>
      </c>
    </row>
    <row r="108" spans="1:3" x14ac:dyDescent="0.25">
      <c r="A108">
        <v>50</v>
      </c>
      <c r="B108">
        <v>400</v>
      </c>
      <c r="C108">
        <v>8.9968000000000006E-2</v>
      </c>
    </row>
    <row r="109" spans="1:3" x14ac:dyDescent="0.25">
      <c r="A109">
        <v>50</v>
      </c>
      <c r="B109">
        <v>400</v>
      </c>
      <c r="C109">
        <v>9.2717999999999995E-2</v>
      </c>
    </row>
    <row r="110" spans="1:3" x14ac:dyDescent="0.25">
      <c r="A110">
        <v>50</v>
      </c>
      <c r="B110">
        <v>400</v>
      </c>
      <c r="C110">
        <v>8.9801000000000006E-2</v>
      </c>
    </row>
    <row r="111" spans="1:3" x14ac:dyDescent="0.25">
      <c r="A111">
        <v>50</v>
      </c>
      <c r="B111">
        <v>400</v>
      </c>
      <c r="C111">
        <v>8.8706999999999994E-2</v>
      </c>
    </row>
    <row r="112" spans="1:3" x14ac:dyDescent="0.25">
      <c r="A112">
        <v>50</v>
      </c>
      <c r="B112">
        <v>400</v>
      </c>
      <c r="C112">
        <v>9.1731999999999994E-2</v>
      </c>
    </row>
    <row r="113" spans="1:3" x14ac:dyDescent="0.25">
      <c r="A113">
        <v>50</v>
      </c>
      <c r="B113">
        <v>400</v>
      </c>
      <c r="C113">
        <v>8.8928999999999994E-2</v>
      </c>
    </row>
    <row r="114" spans="1:3" x14ac:dyDescent="0.25">
      <c r="A114">
        <v>50</v>
      </c>
      <c r="B114">
        <v>400</v>
      </c>
      <c r="C114">
        <v>8.8426000000000005E-2</v>
      </c>
    </row>
    <row r="115" spans="1:3" x14ac:dyDescent="0.25">
      <c r="A115">
        <v>50</v>
      </c>
      <c r="B115">
        <v>400</v>
      </c>
      <c r="C115">
        <v>9.2103000000000004E-2</v>
      </c>
    </row>
    <row r="116" spans="1:3" x14ac:dyDescent="0.25">
      <c r="A116">
        <v>50</v>
      </c>
      <c r="B116">
        <v>400</v>
      </c>
      <c r="C116">
        <v>8.9561000000000002E-2</v>
      </c>
    </row>
    <row r="117" spans="1:3" x14ac:dyDescent="0.25">
      <c r="A117">
        <v>50</v>
      </c>
      <c r="B117">
        <v>400</v>
      </c>
      <c r="C117">
        <v>8.9151999999999995E-2</v>
      </c>
    </row>
    <row r="118" spans="1:3" x14ac:dyDescent="0.25">
      <c r="A118">
        <v>50</v>
      </c>
      <c r="B118">
        <v>400</v>
      </c>
      <c r="C118">
        <v>9.1074000000000002E-2</v>
      </c>
    </row>
    <row r="119" spans="1:3" x14ac:dyDescent="0.25">
      <c r="A119">
        <v>50</v>
      </c>
      <c r="B119">
        <v>400</v>
      </c>
      <c r="C119">
        <v>8.9465000000000003E-2</v>
      </c>
    </row>
    <row r="120" spans="1:3" x14ac:dyDescent="0.25">
      <c r="A120">
        <v>50</v>
      </c>
      <c r="B120">
        <v>400</v>
      </c>
      <c r="C120">
        <v>9.1045000000000001E-2</v>
      </c>
    </row>
    <row r="121" spans="1:3" x14ac:dyDescent="0.25">
      <c r="A121">
        <v>50</v>
      </c>
      <c r="B121">
        <v>400</v>
      </c>
      <c r="C121">
        <v>8.9741000000000001E-2</v>
      </c>
    </row>
    <row r="122" spans="1:3" x14ac:dyDescent="0.25">
      <c r="A122">
        <v>50</v>
      </c>
      <c r="B122">
        <v>500</v>
      </c>
      <c r="C122">
        <v>0.11181099999999999</v>
      </c>
    </row>
    <row r="123" spans="1:3" x14ac:dyDescent="0.25">
      <c r="A123">
        <v>50</v>
      </c>
      <c r="B123">
        <v>500</v>
      </c>
      <c r="C123">
        <v>0.114102</v>
      </c>
    </row>
    <row r="124" spans="1:3" x14ac:dyDescent="0.25">
      <c r="A124">
        <v>50</v>
      </c>
      <c r="B124">
        <v>500</v>
      </c>
      <c r="C124">
        <v>0.114175</v>
      </c>
    </row>
    <row r="125" spans="1:3" x14ac:dyDescent="0.25">
      <c r="A125">
        <v>50</v>
      </c>
      <c r="B125">
        <v>500</v>
      </c>
      <c r="C125">
        <v>0.111441</v>
      </c>
    </row>
    <row r="126" spans="1:3" x14ac:dyDescent="0.25">
      <c r="A126">
        <v>50</v>
      </c>
      <c r="B126">
        <v>500</v>
      </c>
      <c r="C126">
        <v>0.11312800000000001</v>
      </c>
    </row>
    <row r="127" spans="1:3" x14ac:dyDescent="0.25">
      <c r="A127">
        <v>50</v>
      </c>
      <c r="B127">
        <v>500</v>
      </c>
      <c r="C127">
        <v>0.112633</v>
      </c>
    </row>
    <row r="128" spans="1:3" x14ac:dyDescent="0.25">
      <c r="A128">
        <v>50</v>
      </c>
      <c r="B128">
        <v>500</v>
      </c>
      <c r="C128">
        <v>0.112802</v>
      </c>
    </row>
    <row r="129" spans="1:3" x14ac:dyDescent="0.25">
      <c r="A129">
        <v>50</v>
      </c>
      <c r="B129">
        <v>500</v>
      </c>
      <c r="C129">
        <v>0.110084</v>
      </c>
    </row>
    <row r="130" spans="1:3" x14ac:dyDescent="0.25">
      <c r="A130">
        <v>50</v>
      </c>
      <c r="B130">
        <v>500</v>
      </c>
      <c r="C130">
        <v>0.111944</v>
      </c>
    </row>
    <row r="131" spans="1:3" x14ac:dyDescent="0.25">
      <c r="A131">
        <v>50</v>
      </c>
      <c r="B131">
        <v>500</v>
      </c>
      <c r="C131">
        <v>0.112148</v>
      </c>
    </row>
    <row r="132" spans="1:3" x14ac:dyDescent="0.25">
      <c r="A132">
        <v>50</v>
      </c>
      <c r="B132">
        <v>500</v>
      </c>
      <c r="C132">
        <v>0.114528</v>
      </c>
    </row>
    <row r="133" spans="1:3" x14ac:dyDescent="0.25">
      <c r="A133">
        <v>50</v>
      </c>
      <c r="B133">
        <v>500</v>
      </c>
      <c r="C133">
        <v>0.111425</v>
      </c>
    </row>
    <row r="134" spans="1:3" x14ac:dyDescent="0.25">
      <c r="A134">
        <v>50</v>
      </c>
      <c r="B134">
        <v>500</v>
      </c>
      <c r="C134">
        <v>0.11081000000000001</v>
      </c>
    </row>
    <row r="135" spans="1:3" x14ac:dyDescent="0.25">
      <c r="A135">
        <v>50</v>
      </c>
      <c r="B135">
        <v>500</v>
      </c>
      <c r="C135">
        <v>0.110608</v>
      </c>
    </row>
    <row r="136" spans="1:3" x14ac:dyDescent="0.25">
      <c r="A136">
        <v>50</v>
      </c>
      <c r="B136">
        <v>500</v>
      </c>
      <c r="C136">
        <v>0.110529</v>
      </c>
    </row>
    <row r="137" spans="1:3" x14ac:dyDescent="0.25">
      <c r="A137">
        <v>50</v>
      </c>
      <c r="B137">
        <v>500</v>
      </c>
      <c r="C137">
        <v>0.109074</v>
      </c>
    </row>
    <row r="138" spans="1:3" x14ac:dyDescent="0.25">
      <c r="A138">
        <v>50</v>
      </c>
      <c r="B138">
        <v>500</v>
      </c>
      <c r="C138">
        <v>0.112876</v>
      </c>
    </row>
    <row r="139" spans="1:3" x14ac:dyDescent="0.25">
      <c r="A139">
        <v>50</v>
      </c>
      <c r="B139">
        <v>500</v>
      </c>
      <c r="C139">
        <v>0.11006199999999999</v>
      </c>
    </row>
    <row r="140" spans="1:3" x14ac:dyDescent="0.25">
      <c r="A140">
        <v>50</v>
      </c>
      <c r="B140">
        <v>500</v>
      </c>
      <c r="C140">
        <v>0.11294999999999999</v>
      </c>
    </row>
    <row r="141" spans="1:3" x14ac:dyDescent="0.25">
      <c r="A141">
        <v>50</v>
      </c>
      <c r="B141">
        <v>500</v>
      </c>
      <c r="C141">
        <v>0.10951</v>
      </c>
    </row>
    <row r="142" spans="1:3" x14ac:dyDescent="0.25">
      <c r="A142">
        <v>50</v>
      </c>
      <c r="B142">
        <v>500</v>
      </c>
      <c r="C142">
        <v>0.112862</v>
      </c>
    </row>
    <row r="143" spans="1:3" x14ac:dyDescent="0.25">
      <c r="A143">
        <v>50</v>
      </c>
      <c r="B143">
        <v>500</v>
      </c>
      <c r="C143">
        <v>0.109693</v>
      </c>
    </row>
    <row r="144" spans="1:3" x14ac:dyDescent="0.25">
      <c r="A144">
        <v>50</v>
      </c>
      <c r="B144">
        <v>500</v>
      </c>
      <c r="C144">
        <v>0.11096399999999999</v>
      </c>
    </row>
    <row r="145" spans="1:3" x14ac:dyDescent="0.25">
      <c r="A145">
        <v>50</v>
      </c>
      <c r="B145">
        <v>500</v>
      </c>
      <c r="C145">
        <v>0.11161799999999999</v>
      </c>
    </row>
    <row r="146" spans="1:3" x14ac:dyDescent="0.25">
      <c r="A146">
        <v>50</v>
      </c>
      <c r="B146">
        <v>500</v>
      </c>
      <c r="C146">
        <v>0.11167199999999999</v>
      </c>
    </row>
    <row r="147" spans="1:3" x14ac:dyDescent="0.25">
      <c r="A147">
        <v>50</v>
      </c>
      <c r="B147">
        <v>500</v>
      </c>
      <c r="C147">
        <v>0.109167</v>
      </c>
    </row>
    <row r="148" spans="1:3" x14ac:dyDescent="0.25">
      <c r="A148">
        <v>50</v>
      </c>
      <c r="B148">
        <v>500</v>
      </c>
      <c r="C148">
        <v>0.111655</v>
      </c>
    </row>
    <row r="149" spans="1:3" x14ac:dyDescent="0.25">
      <c r="A149">
        <v>50</v>
      </c>
      <c r="B149">
        <v>500</v>
      </c>
      <c r="C149">
        <v>0.111219</v>
      </c>
    </row>
    <row r="150" spans="1:3" x14ac:dyDescent="0.25">
      <c r="A150">
        <v>50</v>
      </c>
      <c r="B150">
        <v>500</v>
      </c>
      <c r="C150">
        <v>0.11058800000000001</v>
      </c>
    </row>
    <row r="151" spans="1:3" x14ac:dyDescent="0.25">
      <c r="A151">
        <v>50</v>
      </c>
      <c r="B151">
        <v>500</v>
      </c>
      <c r="C151">
        <v>0.110462</v>
      </c>
    </row>
    <row r="152" spans="1:3" x14ac:dyDescent="0.25">
      <c r="A152">
        <v>50</v>
      </c>
      <c r="B152">
        <v>600</v>
      </c>
      <c r="C152">
        <v>0.13379099999999999</v>
      </c>
    </row>
    <row r="153" spans="1:3" x14ac:dyDescent="0.25">
      <c r="A153">
        <v>50</v>
      </c>
      <c r="B153">
        <v>600</v>
      </c>
      <c r="C153">
        <v>0.131855</v>
      </c>
    </row>
    <row r="154" spans="1:3" x14ac:dyDescent="0.25">
      <c r="A154">
        <v>50</v>
      </c>
      <c r="B154">
        <v>600</v>
      </c>
      <c r="C154">
        <v>0.133548</v>
      </c>
    </row>
    <row r="155" spans="1:3" x14ac:dyDescent="0.25">
      <c r="A155">
        <v>50</v>
      </c>
      <c r="B155">
        <v>600</v>
      </c>
      <c r="C155">
        <v>0.13318099999999999</v>
      </c>
    </row>
    <row r="156" spans="1:3" x14ac:dyDescent="0.25">
      <c r="A156">
        <v>50</v>
      </c>
      <c r="B156">
        <v>600</v>
      </c>
      <c r="C156">
        <v>0.13475400000000001</v>
      </c>
    </row>
    <row r="157" spans="1:3" x14ac:dyDescent="0.25">
      <c r="A157">
        <v>50</v>
      </c>
      <c r="B157">
        <v>600</v>
      </c>
      <c r="C157">
        <v>0.131885</v>
      </c>
    </row>
    <row r="158" spans="1:3" x14ac:dyDescent="0.25">
      <c r="A158">
        <v>50</v>
      </c>
      <c r="B158">
        <v>600</v>
      </c>
      <c r="C158">
        <v>0.13320299999999999</v>
      </c>
    </row>
    <row r="159" spans="1:3" x14ac:dyDescent="0.25">
      <c r="A159">
        <v>50</v>
      </c>
      <c r="B159">
        <v>600</v>
      </c>
      <c r="C159">
        <v>0.13191800000000001</v>
      </c>
    </row>
    <row r="160" spans="1:3" x14ac:dyDescent="0.25">
      <c r="A160">
        <v>50</v>
      </c>
      <c r="B160">
        <v>600</v>
      </c>
      <c r="C160">
        <v>0.13319300000000001</v>
      </c>
    </row>
    <row r="161" spans="1:3" x14ac:dyDescent="0.25">
      <c r="A161">
        <v>50</v>
      </c>
      <c r="B161">
        <v>600</v>
      </c>
      <c r="C161">
        <v>0.13165199999999999</v>
      </c>
    </row>
    <row r="162" spans="1:3" x14ac:dyDescent="0.25">
      <c r="A162">
        <v>50</v>
      </c>
      <c r="B162">
        <v>600</v>
      </c>
      <c r="C162">
        <v>0.134681</v>
      </c>
    </row>
    <row r="163" spans="1:3" x14ac:dyDescent="0.25">
      <c r="A163">
        <v>50</v>
      </c>
      <c r="B163">
        <v>600</v>
      </c>
      <c r="C163">
        <v>0.131332</v>
      </c>
    </row>
    <row r="164" spans="1:3" x14ac:dyDescent="0.25">
      <c r="A164">
        <v>50</v>
      </c>
      <c r="B164">
        <v>600</v>
      </c>
      <c r="C164">
        <v>0.13420499999999999</v>
      </c>
    </row>
    <row r="165" spans="1:3" x14ac:dyDescent="0.25">
      <c r="A165">
        <v>50</v>
      </c>
      <c r="B165">
        <v>600</v>
      </c>
      <c r="C165">
        <v>0.132859</v>
      </c>
    </row>
    <row r="166" spans="1:3" x14ac:dyDescent="0.25">
      <c r="A166">
        <v>50</v>
      </c>
      <c r="B166">
        <v>600</v>
      </c>
      <c r="C166">
        <v>0.13520599999999999</v>
      </c>
    </row>
    <row r="167" spans="1:3" x14ac:dyDescent="0.25">
      <c r="A167">
        <v>50</v>
      </c>
      <c r="B167">
        <v>600</v>
      </c>
      <c r="C167">
        <v>0.133858</v>
      </c>
    </row>
    <row r="168" spans="1:3" x14ac:dyDescent="0.25">
      <c r="A168">
        <v>50</v>
      </c>
      <c r="B168">
        <v>600</v>
      </c>
      <c r="C168">
        <v>0.13550100000000001</v>
      </c>
    </row>
    <row r="169" spans="1:3" x14ac:dyDescent="0.25">
      <c r="A169">
        <v>50</v>
      </c>
      <c r="B169">
        <v>600</v>
      </c>
      <c r="C169">
        <v>0.13611599999999999</v>
      </c>
    </row>
    <row r="170" spans="1:3" x14ac:dyDescent="0.25">
      <c r="A170">
        <v>50</v>
      </c>
      <c r="B170">
        <v>600</v>
      </c>
      <c r="C170">
        <v>0.13520099999999999</v>
      </c>
    </row>
    <row r="171" spans="1:3" x14ac:dyDescent="0.25">
      <c r="A171">
        <v>50</v>
      </c>
      <c r="B171">
        <v>600</v>
      </c>
      <c r="C171">
        <v>0.133135</v>
      </c>
    </row>
    <row r="172" spans="1:3" x14ac:dyDescent="0.25">
      <c r="A172">
        <v>50</v>
      </c>
      <c r="B172">
        <v>600</v>
      </c>
      <c r="C172">
        <v>0.13401099999999999</v>
      </c>
    </row>
    <row r="173" spans="1:3" x14ac:dyDescent="0.25">
      <c r="A173">
        <v>50</v>
      </c>
      <c r="B173">
        <v>600</v>
      </c>
      <c r="C173">
        <v>0.132239</v>
      </c>
    </row>
    <row r="174" spans="1:3" x14ac:dyDescent="0.25">
      <c r="A174">
        <v>50</v>
      </c>
      <c r="B174">
        <v>600</v>
      </c>
      <c r="C174">
        <v>0.134548</v>
      </c>
    </row>
    <row r="175" spans="1:3" x14ac:dyDescent="0.25">
      <c r="A175">
        <v>50</v>
      </c>
      <c r="B175">
        <v>600</v>
      </c>
      <c r="C175">
        <v>0.13179399999999999</v>
      </c>
    </row>
    <row r="176" spans="1:3" x14ac:dyDescent="0.25">
      <c r="A176">
        <v>50</v>
      </c>
      <c r="B176">
        <v>600</v>
      </c>
      <c r="C176">
        <v>0.135217</v>
      </c>
    </row>
    <row r="177" spans="1:3" x14ac:dyDescent="0.25">
      <c r="A177">
        <v>50</v>
      </c>
      <c r="B177">
        <v>600</v>
      </c>
      <c r="C177">
        <v>0.13208800000000001</v>
      </c>
    </row>
    <row r="178" spans="1:3" x14ac:dyDescent="0.25">
      <c r="A178">
        <v>50</v>
      </c>
      <c r="B178">
        <v>600</v>
      </c>
      <c r="C178">
        <v>0.134021</v>
      </c>
    </row>
    <row r="179" spans="1:3" x14ac:dyDescent="0.25">
      <c r="A179">
        <v>50</v>
      </c>
      <c r="B179">
        <v>600</v>
      </c>
      <c r="C179">
        <v>0.13244900000000001</v>
      </c>
    </row>
    <row r="180" spans="1:3" x14ac:dyDescent="0.25">
      <c r="A180">
        <v>50</v>
      </c>
      <c r="B180">
        <v>600</v>
      </c>
      <c r="C180">
        <v>0.134682</v>
      </c>
    </row>
    <row r="181" spans="1:3" x14ac:dyDescent="0.25">
      <c r="A181">
        <v>50</v>
      </c>
      <c r="B181">
        <v>600</v>
      </c>
      <c r="C181">
        <v>0.133018</v>
      </c>
    </row>
    <row r="182" spans="1:3" x14ac:dyDescent="0.25">
      <c r="A182">
        <v>50</v>
      </c>
      <c r="B182">
        <v>700</v>
      </c>
      <c r="C182">
        <v>0.15579200000000001</v>
      </c>
    </row>
    <row r="183" spans="1:3" x14ac:dyDescent="0.25">
      <c r="A183">
        <v>50</v>
      </c>
      <c r="B183">
        <v>700</v>
      </c>
      <c r="C183">
        <v>0.157032</v>
      </c>
    </row>
    <row r="184" spans="1:3" x14ac:dyDescent="0.25">
      <c r="A184">
        <v>50</v>
      </c>
      <c r="B184">
        <v>700</v>
      </c>
      <c r="C184">
        <v>0.15881600000000001</v>
      </c>
    </row>
    <row r="185" spans="1:3" x14ac:dyDescent="0.25">
      <c r="A185">
        <v>50</v>
      </c>
      <c r="B185">
        <v>700</v>
      </c>
      <c r="C185">
        <v>0.15626100000000001</v>
      </c>
    </row>
    <row r="186" spans="1:3" x14ac:dyDescent="0.25">
      <c r="A186">
        <v>50</v>
      </c>
      <c r="B186">
        <v>700</v>
      </c>
      <c r="C186">
        <v>0.155192</v>
      </c>
    </row>
    <row r="187" spans="1:3" x14ac:dyDescent="0.25">
      <c r="A187">
        <v>50</v>
      </c>
      <c r="B187">
        <v>700</v>
      </c>
      <c r="C187">
        <v>0.153838</v>
      </c>
    </row>
    <row r="188" spans="1:3" x14ac:dyDescent="0.25">
      <c r="A188">
        <v>50</v>
      </c>
      <c r="B188">
        <v>700</v>
      </c>
      <c r="C188">
        <v>0.15582599999999999</v>
      </c>
    </row>
    <row r="189" spans="1:3" x14ac:dyDescent="0.25">
      <c r="A189">
        <v>50</v>
      </c>
      <c r="B189">
        <v>700</v>
      </c>
      <c r="C189">
        <v>0.15715499999999999</v>
      </c>
    </row>
    <row r="190" spans="1:3" x14ac:dyDescent="0.25">
      <c r="A190">
        <v>50</v>
      </c>
      <c r="B190">
        <v>700</v>
      </c>
      <c r="C190">
        <v>0.15689400000000001</v>
      </c>
    </row>
    <row r="191" spans="1:3" x14ac:dyDescent="0.25">
      <c r="A191">
        <v>50</v>
      </c>
      <c r="B191">
        <v>700</v>
      </c>
      <c r="C191">
        <v>0.158028</v>
      </c>
    </row>
    <row r="192" spans="1:3" x14ac:dyDescent="0.25">
      <c r="A192">
        <v>50</v>
      </c>
      <c r="B192">
        <v>700</v>
      </c>
      <c r="C192">
        <v>0.15651799999999999</v>
      </c>
    </row>
    <row r="193" spans="1:3" x14ac:dyDescent="0.25">
      <c r="A193">
        <v>50</v>
      </c>
      <c r="B193">
        <v>700</v>
      </c>
      <c r="C193">
        <v>0.155476</v>
      </c>
    </row>
    <row r="194" spans="1:3" x14ac:dyDescent="0.25">
      <c r="A194">
        <v>50</v>
      </c>
      <c r="B194">
        <v>700</v>
      </c>
      <c r="C194">
        <v>0.157496</v>
      </c>
    </row>
    <row r="195" spans="1:3" x14ac:dyDescent="0.25">
      <c r="A195">
        <v>50</v>
      </c>
      <c r="B195">
        <v>700</v>
      </c>
      <c r="C195">
        <v>0.15621099999999999</v>
      </c>
    </row>
    <row r="196" spans="1:3" x14ac:dyDescent="0.25">
      <c r="A196">
        <v>50</v>
      </c>
      <c r="B196">
        <v>700</v>
      </c>
      <c r="C196">
        <v>0.15703700000000001</v>
      </c>
    </row>
    <row r="197" spans="1:3" x14ac:dyDescent="0.25">
      <c r="A197">
        <v>50</v>
      </c>
      <c r="B197">
        <v>700</v>
      </c>
      <c r="C197">
        <v>0.15584999999999999</v>
      </c>
    </row>
    <row r="198" spans="1:3" x14ac:dyDescent="0.25">
      <c r="A198">
        <v>50</v>
      </c>
      <c r="B198">
        <v>700</v>
      </c>
      <c r="C198">
        <v>0.15551499999999999</v>
      </c>
    </row>
    <row r="199" spans="1:3" x14ac:dyDescent="0.25">
      <c r="A199">
        <v>50</v>
      </c>
      <c r="B199">
        <v>700</v>
      </c>
      <c r="C199">
        <v>0.15393100000000001</v>
      </c>
    </row>
    <row r="200" spans="1:3" x14ac:dyDescent="0.25">
      <c r="A200">
        <v>50</v>
      </c>
      <c r="B200">
        <v>700</v>
      </c>
      <c r="C200">
        <v>0.15855900000000001</v>
      </c>
    </row>
    <row r="201" spans="1:3" x14ac:dyDescent="0.25">
      <c r="A201">
        <v>50</v>
      </c>
      <c r="B201">
        <v>700</v>
      </c>
      <c r="C201">
        <v>0.15524099999999999</v>
      </c>
    </row>
    <row r="202" spans="1:3" x14ac:dyDescent="0.25">
      <c r="A202">
        <v>50</v>
      </c>
      <c r="B202">
        <v>700</v>
      </c>
      <c r="C202">
        <v>0.15895699999999999</v>
      </c>
    </row>
    <row r="203" spans="1:3" x14ac:dyDescent="0.25">
      <c r="A203">
        <v>50</v>
      </c>
      <c r="B203">
        <v>700</v>
      </c>
      <c r="C203">
        <v>0.156692</v>
      </c>
    </row>
    <row r="204" spans="1:3" x14ac:dyDescent="0.25">
      <c r="A204">
        <v>50</v>
      </c>
      <c r="B204">
        <v>700</v>
      </c>
      <c r="C204">
        <v>0.15864600000000001</v>
      </c>
    </row>
    <row r="205" spans="1:3" x14ac:dyDescent="0.25">
      <c r="A205">
        <v>50</v>
      </c>
      <c r="B205">
        <v>700</v>
      </c>
      <c r="C205">
        <v>0.15681899999999999</v>
      </c>
    </row>
    <row r="206" spans="1:3" x14ac:dyDescent="0.25">
      <c r="A206">
        <v>50</v>
      </c>
      <c r="B206">
        <v>700</v>
      </c>
      <c r="C206">
        <v>0.157967</v>
      </c>
    </row>
    <row r="207" spans="1:3" x14ac:dyDescent="0.25">
      <c r="A207">
        <v>50</v>
      </c>
      <c r="B207">
        <v>700</v>
      </c>
      <c r="C207">
        <v>0.156915</v>
      </c>
    </row>
    <row r="208" spans="1:3" x14ac:dyDescent="0.25">
      <c r="A208">
        <v>50</v>
      </c>
      <c r="B208">
        <v>700</v>
      </c>
      <c r="C208">
        <v>0.159554</v>
      </c>
    </row>
    <row r="209" spans="1:3" x14ac:dyDescent="0.25">
      <c r="A209">
        <v>50</v>
      </c>
      <c r="B209">
        <v>700</v>
      </c>
      <c r="C209">
        <v>0.15548899999999999</v>
      </c>
    </row>
    <row r="210" spans="1:3" x14ac:dyDescent="0.25">
      <c r="A210">
        <v>50</v>
      </c>
      <c r="B210">
        <v>700</v>
      </c>
      <c r="C210">
        <v>0.15873799999999999</v>
      </c>
    </row>
    <row r="211" spans="1:3" x14ac:dyDescent="0.25">
      <c r="A211">
        <v>50</v>
      </c>
      <c r="B211">
        <v>700</v>
      </c>
      <c r="C211">
        <v>0.156642</v>
      </c>
    </row>
    <row r="212" spans="1:3" x14ac:dyDescent="0.25">
      <c r="A212">
        <v>50</v>
      </c>
      <c r="B212">
        <v>800</v>
      </c>
      <c r="C212">
        <v>0.18299099999999999</v>
      </c>
    </row>
    <row r="213" spans="1:3" x14ac:dyDescent="0.25">
      <c r="A213">
        <v>50</v>
      </c>
      <c r="B213">
        <v>800</v>
      </c>
      <c r="C213">
        <v>0.17899300000000001</v>
      </c>
    </row>
    <row r="214" spans="1:3" x14ac:dyDescent="0.25">
      <c r="A214">
        <v>50</v>
      </c>
      <c r="B214">
        <v>800</v>
      </c>
      <c r="C214">
        <v>0.18124000000000001</v>
      </c>
    </row>
    <row r="215" spans="1:3" x14ac:dyDescent="0.25">
      <c r="A215">
        <v>50</v>
      </c>
      <c r="B215">
        <v>800</v>
      </c>
      <c r="C215">
        <v>0.17845</v>
      </c>
    </row>
    <row r="216" spans="1:3" x14ac:dyDescent="0.25">
      <c r="A216">
        <v>50</v>
      </c>
      <c r="B216">
        <v>800</v>
      </c>
      <c r="C216">
        <v>0.18037900000000001</v>
      </c>
    </row>
    <row r="217" spans="1:3" x14ac:dyDescent="0.25">
      <c r="A217">
        <v>50</v>
      </c>
      <c r="B217">
        <v>800</v>
      </c>
      <c r="C217">
        <v>0.18154600000000001</v>
      </c>
    </row>
    <row r="218" spans="1:3" x14ac:dyDescent="0.25">
      <c r="A218">
        <v>50</v>
      </c>
      <c r="B218">
        <v>800</v>
      </c>
      <c r="C218">
        <v>0.17905299999999999</v>
      </c>
    </row>
    <row r="219" spans="1:3" x14ac:dyDescent="0.25">
      <c r="A219">
        <v>50</v>
      </c>
      <c r="B219">
        <v>800</v>
      </c>
      <c r="C219">
        <v>0.180648</v>
      </c>
    </row>
    <row r="220" spans="1:3" x14ac:dyDescent="0.25">
      <c r="A220">
        <v>50</v>
      </c>
      <c r="B220">
        <v>800</v>
      </c>
      <c r="C220">
        <v>0.179621</v>
      </c>
    </row>
    <row r="221" spans="1:3" x14ac:dyDescent="0.25">
      <c r="A221">
        <v>50</v>
      </c>
      <c r="B221">
        <v>800</v>
      </c>
      <c r="C221">
        <v>0.18224599999999999</v>
      </c>
    </row>
    <row r="222" spans="1:3" x14ac:dyDescent="0.25">
      <c r="A222">
        <v>50</v>
      </c>
      <c r="B222">
        <v>800</v>
      </c>
      <c r="C222">
        <v>0.18031</v>
      </c>
    </row>
    <row r="223" spans="1:3" x14ac:dyDescent="0.25">
      <c r="A223">
        <v>50</v>
      </c>
      <c r="B223">
        <v>800</v>
      </c>
      <c r="C223">
        <v>0.18088199999999999</v>
      </c>
    </row>
    <row r="224" spans="1:3" x14ac:dyDescent="0.25">
      <c r="A224">
        <v>50</v>
      </c>
      <c r="B224">
        <v>800</v>
      </c>
      <c r="C224">
        <v>0.17927499999999999</v>
      </c>
    </row>
    <row r="225" spans="1:3" x14ac:dyDescent="0.25">
      <c r="A225">
        <v>50</v>
      </c>
      <c r="B225">
        <v>800</v>
      </c>
      <c r="C225">
        <v>0.18099999999999999</v>
      </c>
    </row>
    <row r="226" spans="1:3" x14ac:dyDescent="0.25">
      <c r="A226">
        <v>50</v>
      </c>
      <c r="B226">
        <v>800</v>
      </c>
      <c r="C226">
        <v>0.18023900000000001</v>
      </c>
    </row>
    <row r="227" spans="1:3" x14ac:dyDescent="0.25">
      <c r="A227">
        <v>50</v>
      </c>
      <c r="B227">
        <v>800</v>
      </c>
      <c r="C227">
        <v>0.18145700000000001</v>
      </c>
    </row>
    <row r="228" spans="1:3" x14ac:dyDescent="0.25">
      <c r="A228">
        <v>50</v>
      </c>
      <c r="B228">
        <v>800</v>
      </c>
      <c r="C228">
        <v>0.180452</v>
      </c>
    </row>
    <row r="229" spans="1:3" x14ac:dyDescent="0.25">
      <c r="A229">
        <v>50</v>
      </c>
      <c r="B229">
        <v>800</v>
      </c>
      <c r="C229">
        <v>0.18115200000000001</v>
      </c>
    </row>
    <row r="230" spans="1:3" x14ac:dyDescent="0.25">
      <c r="A230">
        <v>50</v>
      </c>
      <c r="B230">
        <v>800</v>
      </c>
      <c r="C230">
        <v>0.18032400000000001</v>
      </c>
    </row>
    <row r="231" spans="1:3" x14ac:dyDescent="0.25">
      <c r="A231">
        <v>50</v>
      </c>
      <c r="B231">
        <v>800</v>
      </c>
      <c r="C231">
        <v>0.18207400000000001</v>
      </c>
    </row>
    <row r="232" spans="1:3" x14ac:dyDescent="0.25">
      <c r="A232">
        <v>50</v>
      </c>
      <c r="B232">
        <v>800</v>
      </c>
      <c r="C232">
        <v>0.18016099999999999</v>
      </c>
    </row>
    <row r="233" spans="1:3" x14ac:dyDescent="0.25">
      <c r="A233">
        <v>50</v>
      </c>
      <c r="B233">
        <v>800</v>
      </c>
      <c r="C233">
        <v>0.18226400000000001</v>
      </c>
    </row>
    <row r="234" spans="1:3" x14ac:dyDescent="0.25">
      <c r="A234">
        <v>50</v>
      </c>
      <c r="B234">
        <v>800</v>
      </c>
      <c r="C234">
        <v>0.179752</v>
      </c>
    </row>
    <row r="235" spans="1:3" x14ac:dyDescent="0.25">
      <c r="A235">
        <v>50</v>
      </c>
      <c r="B235">
        <v>800</v>
      </c>
      <c r="C235">
        <v>0.18087</v>
      </c>
    </row>
    <row r="236" spans="1:3" x14ac:dyDescent="0.25">
      <c r="A236">
        <v>50</v>
      </c>
      <c r="B236">
        <v>800</v>
      </c>
      <c r="C236">
        <v>0.180674</v>
      </c>
    </row>
    <row r="237" spans="1:3" x14ac:dyDescent="0.25">
      <c r="A237">
        <v>50</v>
      </c>
      <c r="B237">
        <v>800</v>
      </c>
      <c r="C237">
        <v>0.182176</v>
      </c>
    </row>
    <row r="238" spans="1:3" x14ac:dyDescent="0.25">
      <c r="A238">
        <v>50</v>
      </c>
      <c r="B238">
        <v>800</v>
      </c>
      <c r="C238">
        <v>0.18084700000000001</v>
      </c>
    </row>
    <row r="239" spans="1:3" x14ac:dyDescent="0.25">
      <c r="A239">
        <v>50</v>
      </c>
      <c r="B239">
        <v>800</v>
      </c>
      <c r="C239">
        <v>0.18154000000000001</v>
      </c>
    </row>
    <row r="240" spans="1:3" x14ac:dyDescent="0.25">
      <c r="A240">
        <v>50</v>
      </c>
      <c r="B240">
        <v>800</v>
      </c>
      <c r="C240">
        <v>0.17948700000000001</v>
      </c>
    </row>
    <row r="241" spans="1:3" x14ac:dyDescent="0.25">
      <c r="A241">
        <v>50</v>
      </c>
      <c r="B241">
        <v>800</v>
      </c>
      <c r="C241">
        <v>0.18173800000000001</v>
      </c>
    </row>
    <row r="242" spans="1:3" x14ac:dyDescent="0.25">
      <c r="A242">
        <v>50</v>
      </c>
      <c r="B242">
        <v>900</v>
      </c>
      <c r="C242">
        <v>0.199376</v>
      </c>
    </row>
    <row r="243" spans="1:3" x14ac:dyDescent="0.25">
      <c r="A243">
        <v>50</v>
      </c>
      <c r="B243">
        <v>900</v>
      </c>
      <c r="C243">
        <v>0.20436299999999999</v>
      </c>
    </row>
    <row r="244" spans="1:3" x14ac:dyDescent="0.25">
      <c r="A244">
        <v>50</v>
      </c>
      <c r="B244">
        <v>900</v>
      </c>
      <c r="C244">
        <v>0.20211100000000001</v>
      </c>
    </row>
    <row r="245" spans="1:3" x14ac:dyDescent="0.25">
      <c r="A245">
        <v>50</v>
      </c>
      <c r="B245">
        <v>900</v>
      </c>
      <c r="C245">
        <v>0.20189599999999999</v>
      </c>
    </row>
    <row r="246" spans="1:3" x14ac:dyDescent="0.25">
      <c r="A246">
        <v>50</v>
      </c>
      <c r="B246">
        <v>900</v>
      </c>
      <c r="C246">
        <v>0.20258499999999999</v>
      </c>
    </row>
    <row r="247" spans="1:3" x14ac:dyDescent="0.25">
      <c r="A247">
        <v>50</v>
      </c>
      <c r="B247">
        <v>900</v>
      </c>
      <c r="C247">
        <v>0.20186499999999999</v>
      </c>
    </row>
    <row r="248" spans="1:3" x14ac:dyDescent="0.25">
      <c r="A248">
        <v>50</v>
      </c>
      <c r="B248">
        <v>900</v>
      </c>
      <c r="C248">
        <v>0.20533699999999999</v>
      </c>
    </row>
    <row r="249" spans="1:3" x14ac:dyDescent="0.25">
      <c r="A249">
        <v>50</v>
      </c>
      <c r="B249">
        <v>900</v>
      </c>
      <c r="C249">
        <v>0.20344999999999999</v>
      </c>
    </row>
    <row r="250" spans="1:3" x14ac:dyDescent="0.25">
      <c r="A250">
        <v>50</v>
      </c>
      <c r="B250">
        <v>900</v>
      </c>
      <c r="C250">
        <v>0.20211899999999999</v>
      </c>
    </row>
    <row r="251" spans="1:3" x14ac:dyDescent="0.25">
      <c r="A251">
        <v>50</v>
      </c>
      <c r="B251">
        <v>900</v>
      </c>
      <c r="C251">
        <v>0.20031599999999999</v>
      </c>
    </row>
    <row r="252" spans="1:3" x14ac:dyDescent="0.25">
      <c r="A252">
        <v>50</v>
      </c>
      <c r="B252">
        <v>900</v>
      </c>
      <c r="C252">
        <v>0.20225599999999999</v>
      </c>
    </row>
    <row r="253" spans="1:3" x14ac:dyDescent="0.25">
      <c r="A253">
        <v>50</v>
      </c>
      <c r="B253">
        <v>900</v>
      </c>
      <c r="C253">
        <v>0.201761</v>
      </c>
    </row>
    <row r="254" spans="1:3" x14ac:dyDescent="0.25">
      <c r="A254">
        <v>50</v>
      </c>
      <c r="B254">
        <v>900</v>
      </c>
      <c r="C254">
        <v>0.20184199999999999</v>
      </c>
    </row>
    <row r="255" spans="1:3" x14ac:dyDescent="0.25">
      <c r="A255">
        <v>50</v>
      </c>
      <c r="B255">
        <v>900</v>
      </c>
      <c r="C255">
        <v>0.199878</v>
      </c>
    </row>
    <row r="256" spans="1:3" x14ac:dyDescent="0.25">
      <c r="A256">
        <v>50</v>
      </c>
      <c r="B256">
        <v>900</v>
      </c>
      <c r="C256">
        <v>0.19949900000000001</v>
      </c>
    </row>
    <row r="257" spans="1:3" x14ac:dyDescent="0.25">
      <c r="A257">
        <v>50</v>
      </c>
      <c r="B257">
        <v>900</v>
      </c>
      <c r="C257">
        <v>0.20039899999999999</v>
      </c>
    </row>
    <row r="258" spans="1:3" x14ac:dyDescent="0.25">
      <c r="A258">
        <v>50</v>
      </c>
      <c r="B258">
        <v>900</v>
      </c>
      <c r="C258">
        <v>0.20111999999999999</v>
      </c>
    </row>
    <row r="259" spans="1:3" x14ac:dyDescent="0.25">
      <c r="A259">
        <v>50</v>
      </c>
      <c r="B259">
        <v>900</v>
      </c>
      <c r="C259">
        <v>0.20177500000000001</v>
      </c>
    </row>
    <row r="260" spans="1:3" x14ac:dyDescent="0.25">
      <c r="A260">
        <v>50</v>
      </c>
      <c r="B260">
        <v>900</v>
      </c>
      <c r="C260">
        <v>0.19934499999999999</v>
      </c>
    </row>
    <row r="261" spans="1:3" x14ac:dyDescent="0.25">
      <c r="A261">
        <v>50</v>
      </c>
      <c r="B261">
        <v>900</v>
      </c>
      <c r="C261">
        <v>0.199189</v>
      </c>
    </row>
    <row r="262" spans="1:3" x14ac:dyDescent="0.25">
      <c r="A262">
        <v>50</v>
      </c>
      <c r="B262">
        <v>900</v>
      </c>
      <c r="C262">
        <v>0.19988400000000001</v>
      </c>
    </row>
    <row r="263" spans="1:3" x14ac:dyDescent="0.25">
      <c r="A263">
        <v>50</v>
      </c>
      <c r="B263">
        <v>900</v>
      </c>
      <c r="C263">
        <v>0.20200000000000001</v>
      </c>
    </row>
    <row r="264" spans="1:3" x14ac:dyDescent="0.25">
      <c r="A264">
        <v>50</v>
      </c>
      <c r="B264">
        <v>900</v>
      </c>
      <c r="C264">
        <v>0.19981099999999999</v>
      </c>
    </row>
    <row r="265" spans="1:3" x14ac:dyDescent="0.25">
      <c r="A265">
        <v>50</v>
      </c>
      <c r="B265">
        <v>900</v>
      </c>
      <c r="C265">
        <v>0.19891600000000001</v>
      </c>
    </row>
    <row r="266" spans="1:3" x14ac:dyDescent="0.25">
      <c r="A266">
        <v>50</v>
      </c>
      <c r="B266">
        <v>900</v>
      </c>
      <c r="C266">
        <v>0.20130799999999999</v>
      </c>
    </row>
    <row r="267" spans="1:3" x14ac:dyDescent="0.25">
      <c r="A267">
        <v>50</v>
      </c>
      <c r="B267">
        <v>900</v>
      </c>
      <c r="C267">
        <v>0.20069100000000001</v>
      </c>
    </row>
    <row r="268" spans="1:3" x14ac:dyDescent="0.25">
      <c r="A268">
        <v>50</v>
      </c>
      <c r="B268">
        <v>900</v>
      </c>
      <c r="C268">
        <v>0.19959199999999999</v>
      </c>
    </row>
    <row r="269" spans="1:3" x14ac:dyDescent="0.25">
      <c r="A269">
        <v>50</v>
      </c>
      <c r="B269">
        <v>900</v>
      </c>
      <c r="C269">
        <v>0.200186</v>
      </c>
    </row>
    <row r="270" spans="1:3" x14ac:dyDescent="0.25">
      <c r="A270">
        <v>50</v>
      </c>
      <c r="B270">
        <v>900</v>
      </c>
      <c r="C270">
        <v>0.20023199999999999</v>
      </c>
    </row>
    <row r="271" spans="1:3" x14ac:dyDescent="0.25">
      <c r="A271">
        <v>50</v>
      </c>
      <c r="B271">
        <v>900</v>
      </c>
      <c r="C271">
        <v>0.20052200000000001</v>
      </c>
    </row>
    <row r="272" spans="1:3" x14ac:dyDescent="0.25">
      <c r="A272">
        <v>50</v>
      </c>
      <c r="B272">
        <v>1000</v>
      </c>
      <c r="C272">
        <v>0.22290699999999999</v>
      </c>
    </row>
    <row r="273" spans="1:3" x14ac:dyDescent="0.25">
      <c r="A273">
        <v>50</v>
      </c>
      <c r="B273">
        <v>1000</v>
      </c>
      <c r="C273">
        <v>0.22212999999999999</v>
      </c>
    </row>
    <row r="274" spans="1:3" x14ac:dyDescent="0.25">
      <c r="A274">
        <v>50</v>
      </c>
      <c r="B274">
        <v>1000</v>
      </c>
      <c r="C274">
        <v>0.22143599999999999</v>
      </c>
    </row>
    <row r="275" spans="1:3" x14ac:dyDescent="0.25">
      <c r="A275">
        <v>50</v>
      </c>
      <c r="B275">
        <v>1000</v>
      </c>
      <c r="C275">
        <v>0.221612</v>
      </c>
    </row>
    <row r="276" spans="1:3" x14ac:dyDescent="0.25">
      <c r="A276">
        <v>50</v>
      </c>
      <c r="B276">
        <v>1000</v>
      </c>
      <c r="C276">
        <v>0.22193099999999999</v>
      </c>
    </row>
    <row r="277" spans="1:3" x14ac:dyDescent="0.25">
      <c r="A277">
        <v>50</v>
      </c>
      <c r="B277">
        <v>1000</v>
      </c>
      <c r="C277">
        <v>0.22332399999999999</v>
      </c>
    </row>
    <row r="278" spans="1:3" x14ac:dyDescent="0.25">
      <c r="A278">
        <v>50</v>
      </c>
      <c r="B278">
        <v>1000</v>
      </c>
      <c r="C278">
        <v>0.22162999999999999</v>
      </c>
    </row>
    <row r="279" spans="1:3" x14ac:dyDescent="0.25">
      <c r="A279">
        <v>50</v>
      </c>
      <c r="B279">
        <v>1000</v>
      </c>
      <c r="C279">
        <v>0.222742</v>
      </c>
    </row>
    <row r="280" spans="1:3" x14ac:dyDescent="0.25">
      <c r="A280">
        <v>50</v>
      </c>
      <c r="B280">
        <v>1000</v>
      </c>
      <c r="C280">
        <v>0.221891</v>
      </c>
    </row>
    <row r="281" spans="1:3" x14ac:dyDescent="0.25">
      <c r="A281">
        <v>50</v>
      </c>
      <c r="B281">
        <v>1000</v>
      </c>
      <c r="C281">
        <v>0.22506000000000001</v>
      </c>
    </row>
    <row r="282" spans="1:3" x14ac:dyDescent="0.25">
      <c r="A282">
        <v>50</v>
      </c>
      <c r="B282">
        <v>1000</v>
      </c>
      <c r="C282">
        <v>0.222804</v>
      </c>
    </row>
    <row r="283" spans="1:3" x14ac:dyDescent="0.25">
      <c r="A283">
        <v>50</v>
      </c>
      <c r="B283">
        <v>1000</v>
      </c>
      <c r="C283">
        <v>0.22276399999999999</v>
      </c>
    </row>
    <row r="284" spans="1:3" x14ac:dyDescent="0.25">
      <c r="A284">
        <v>50</v>
      </c>
      <c r="B284">
        <v>1000</v>
      </c>
      <c r="C284">
        <v>0.22117400000000001</v>
      </c>
    </row>
    <row r="285" spans="1:3" x14ac:dyDescent="0.25">
      <c r="A285">
        <v>50</v>
      </c>
      <c r="B285">
        <v>1000</v>
      </c>
      <c r="C285">
        <v>0.222327</v>
      </c>
    </row>
    <row r="286" spans="1:3" x14ac:dyDescent="0.25">
      <c r="A286">
        <v>50</v>
      </c>
      <c r="B286">
        <v>1000</v>
      </c>
      <c r="C286">
        <v>0.22323100000000001</v>
      </c>
    </row>
    <row r="287" spans="1:3" x14ac:dyDescent="0.25">
      <c r="A287">
        <v>50</v>
      </c>
      <c r="B287">
        <v>1000</v>
      </c>
      <c r="C287">
        <v>0.22405900000000001</v>
      </c>
    </row>
    <row r="288" spans="1:3" x14ac:dyDescent="0.25">
      <c r="A288">
        <v>50</v>
      </c>
      <c r="B288">
        <v>1000</v>
      </c>
      <c r="C288">
        <v>0.223387</v>
      </c>
    </row>
    <row r="289" spans="1:3" x14ac:dyDescent="0.25">
      <c r="A289">
        <v>50</v>
      </c>
      <c r="B289">
        <v>1000</v>
      </c>
      <c r="C289">
        <v>0.22355</v>
      </c>
    </row>
    <row r="290" spans="1:3" x14ac:dyDescent="0.25">
      <c r="A290">
        <v>50</v>
      </c>
      <c r="B290">
        <v>1000</v>
      </c>
      <c r="C290">
        <v>0.22406300000000001</v>
      </c>
    </row>
    <row r="291" spans="1:3" x14ac:dyDescent="0.25">
      <c r="A291">
        <v>50</v>
      </c>
      <c r="B291">
        <v>1000</v>
      </c>
      <c r="C291">
        <v>0.224963</v>
      </c>
    </row>
    <row r="292" spans="1:3" x14ac:dyDescent="0.25">
      <c r="A292">
        <v>50</v>
      </c>
      <c r="B292">
        <v>1000</v>
      </c>
      <c r="C292">
        <v>0.22395899999999999</v>
      </c>
    </row>
    <row r="293" spans="1:3" x14ac:dyDescent="0.25">
      <c r="A293">
        <v>50</v>
      </c>
      <c r="B293">
        <v>1000</v>
      </c>
      <c r="C293">
        <v>0.223827</v>
      </c>
    </row>
    <row r="294" spans="1:3" x14ac:dyDescent="0.25">
      <c r="A294">
        <v>50</v>
      </c>
      <c r="B294">
        <v>1000</v>
      </c>
      <c r="C294">
        <v>0.22545999999999999</v>
      </c>
    </row>
    <row r="295" spans="1:3" x14ac:dyDescent="0.25">
      <c r="A295">
        <v>50</v>
      </c>
      <c r="B295">
        <v>1000</v>
      </c>
      <c r="C295">
        <v>0.22371099999999999</v>
      </c>
    </row>
    <row r="296" spans="1:3" x14ac:dyDescent="0.25">
      <c r="A296">
        <v>50</v>
      </c>
      <c r="B296">
        <v>1000</v>
      </c>
      <c r="C296">
        <v>0.22514999999999999</v>
      </c>
    </row>
    <row r="297" spans="1:3" x14ac:dyDescent="0.25">
      <c r="A297">
        <v>50</v>
      </c>
      <c r="B297">
        <v>1000</v>
      </c>
      <c r="C297">
        <v>0.225163</v>
      </c>
    </row>
    <row r="298" spans="1:3" x14ac:dyDescent="0.25">
      <c r="A298">
        <v>50</v>
      </c>
      <c r="B298">
        <v>1000</v>
      </c>
      <c r="C298">
        <v>0.22503100000000001</v>
      </c>
    </row>
    <row r="299" spans="1:3" x14ac:dyDescent="0.25">
      <c r="A299">
        <v>50</v>
      </c>
      <c r="B299">
        <v>1000</v>
      </c>
      <c r="C299">
        <v>0.22453600000000001</v>
      </c>
    </row>
    <row r="300" spans="1:3" x14ac:dyDescent="0.25">
      <c r="A300">
        <v>50</v>
      </c>
      <c r="B300">
        <v>1000</v>
      </c>
      <c r="C300">
        <v>0.22167899999999999</v>
      </c>
    </row>
    <row r="301" spans="1:3" x14ac:dyDescent="0.25">
      <c r="A301">
        <v>50</v>
      </c>
      <c r="B301">
        <v>1000</v>
      </c>
      <c r="C301">
        <v>0.22576299999999999</v>
      </c>
    </row>
    <row r="302" spans="1:3" x14ac:dyDescent="0.25">
      <c r="A302">
        <v>50</v>
      </c>
      <c r="B302">
        <v>2000</v>
      </c>
      <c r="C302">
        <v>0.44855</v>
      </c>
    </row>
    <row r="303" spans="1:3" x14ac:dyDescent="0.25">
      <c r="A303">
        <v>50</v>
      </c>
      <c r="B303">
        <v>2000</v>
      </c>
      <c r="C303">
        <v>0.44750200000000001</v>
      </c>
    </row>
    <row r="304" spans="1:3" x14ac:dyDescent="0.25">
      <c r="A304">
        <v>50</v>
      </c>
      <c r="B304">
        <v>2000</v>
      </c>
      <c r="C304">
        <v>0.44947799999999999</v>
      </c>
    </row>
    <row r="305" spans="1:3" x14ac:dyDescent="0.25">
      <c r="A305">
        <v>50</v>
      </c>
      <c r="B305">
        <v>2000</v>
      </c>
      <c r="C305">
        <v>0.45012200000000002</v>
      </c>
    </row>
    <row r="306" spans="1:3" x14ac:dyDescent="0.25">
      <c r="A306">
        <v>50</v>
      </c>
      <c r="B306">
        <v>2000</v>
      </c>
      <c r="C306">
        <v>0.44681900000000002</v>
      </c>
    </row>
    <row r="307" spans="1:3" x14ac:dyDescent="0.25">
      <c r="A307">
        <v>50</v>
      </c>
      <c r="B307">
        <v>2000</v>
      </c>
      <c r="C307">
        <v>0.447299</v>
      </c>
    </row>
    <row r="308" spans="1:3" x14ac:dyDescent="0.25">
      <c r="A308">
        <v>50</v>
      </c>
      <c r="B308">
        <v>2000</v>
      </c>
      <c r="C308">
        <v>0.45122499999999999</v>
      </c>
    </row>
    <row r="309" spans="1:3" x14ac:dyDescent="0.25">
      <c r="A309">
        <v>50</v>
      </c>
      <c r="B309">
        <v>2000</v>
      </c>
      <c r="C309">
        <v>0.44744299999999998</v>
      </c>
    </row>
    <row r="310" spans="1:3" x14ac:dyDescent="0.25">
      <c r="A310">
        <v>50</v>
      </c>
      <c r="B310">
        <v>2000</v>
      </c>
      <c r="C310">
        <v>0.45367800000000003</v>
      </c>
    </row>
    <row r="311" spans="1:3" x14ac:dyDescent="0.25">
      <c r="A311">
        <v>50</v>
      </c>
      <c r="B311">
        <v>2000</v>
      </c>
      <c r="C311">
        <v>0.45000200000000001</v>
      </c>
    </row>
    <row r="312" spans="1:3" x14ac:dyDescent="0.25">
      <c r="A312">
        <v>50</v>
      </c>
      <c r="B312">
        <v>2000</v>
      </c>
      <c r="C312">
        <v>0.44535599999999997</v>
      </c>
    </row>
    <row r="313" spans="1:3" x14ac:dyDescent="0.25">
      <c r="A313">
        <v>50</v>
      </c>
      <c r="B313">
        <v>2000</v>
      </c>
      <c r="C313">
        <v>0.44924199999999997</v>
      </c>
    </row>
    <row r="314" spans="1:3" x14ac:dyDescent="0.25">
      <c r="A314">
        <v>50</v>
      </c>
      <c r="B314">
        <v>2000</v>
      </c>
      <c r="C314">
        <v>0.44570700000000002</v>
      </c>
    </row>
    <row r="315" spans="1:3" x14ac:dyDescent="0.25">
      <c r="A315">
        <v>50</v>
      </c>
      <c r="B315">
        <v>2000</v>
      </c>
      <c r="C315">
        <v>0.450546</v>
      </c>
    </row>
    <row r="316" spans="1:3" x14ac:dyDescent="0.25">
      <c r="A316">
        <v>50</v>
      </c>
      <c r="B316">
        <v>2000</v>
      </c>
      <c r="C316">
        <v>0.44776500000000002</v>
      </c>
    </row>
    <row r="317" spans="1:3" x14ac:dyDescent="0.25">
      <c r="A317">
        <v>50</v>
      </c>
      <c r="B317">
        <v>2000</v>
      </c>
      <c r="C317">
        <v>0.44952300000000001</v>
      </c>
    </row>
    <row r="318" spans="1:3" x14ac:dyDescent="0.25">
      <c r="A318">
        <v>50</v>
      </c>
      <c r="B318">
        <v>2000</v>
      </c>
      <c r="C318">
        <v>0.44764799999999999</v>
      </c>
    </row>
    <row r="319" spans="1:3" x14ac:dyDescent="0.25">
      <c r="A319">
        <v>50</v>
      </c>
      <c r="B319">
        <v>2000</v>
      </c>
      <c r="C319">
        <v>0.444075</v>
      </c>
    </row>
    <row r="320" spans="1:3" x14ac:dyDescent="0.25">
      <c r="A320">
        <v>50</v>
      </c>
      <c r="B320">
        <v>2000</v>
      </c>
      <c r="C320">
        <v>0.44460300000000003</v>
      </c>
    </row>
    <row r="321" spans="1:3" x14ac:dyDescent="0.25">
      <c r="A321">
        <v>50</v>
      </c>
      <c r="B321">
        <v>2000</v>
      </c>
      <c r="C321">
        <v>0.44383600000000001</v>
      </c>
    </row>
    <row r="322" spans="1:3" x14ac:dyDescent="0.25">
      <c r="A322">
        <v>50</v>
      </c>
      <c r="B322">
        <v>2000</v>
      </c>
      <c r="C322">
        <v>0.44144299999999997</v>
      </c>
    </row>
    <row r="323" spans="1:3" x14ac:dyDescent="0.25">
      <c r="A323">
        <v>50</v>
      </c>
      <c r="B323">
        <v>2000</v>
      </c>
      <c r="C323">
        <v>0.442915</v>
      </c>
    </row>
    <row r="324" spans="1:3" x14ac:dyDescent="0.25">
      <c r="A324">
        <v>50</v>
      </c>
      <c r="B324">
        <v>2000</v>
      </c>
      <c r="C324">
        <v>0.44028899999999999</v>
      </c>
    </row>
    <row r="325" spans="1:3" x14ac:dyDescent="0.25">
      <c r="A325">
        <v>50</v>
      </c>
      <c r="B325">
        <v>2000</v>
      </c>
      <c r="C325">
        <v>0.44183800000000001</v>
      </c>
    </row>
    <row r="326" spans="1:3" x14ac:dyDescent="0.25">
      <c r="A326">
        <v>50</v>
      </c>
      <c r="B326">
        <v>2000</v>
      </c>
      <c r="C326">
        <v>0.4385</v>
      </c>
    </row>
    <row r="327" spans="1:3" x14ac:dyDescent="0.25">
      <c r="A327">
        <v>50</v>
      </c>
      <c r="B327">
        <v>2000</v>
      </c>
      <c r="C327">
        <v>0.44412000000000001</v>
      </c>
    </row>
    <row r="328" spans="1:3" x14ac:dyDescent="0.25">
      <c r="A328">
        <v>50</v>
      </c>
      <c r="B328">
        <v>2000</v>
      </c>
      <c r="C328">
        <v>0.44945000000000002</v>
      </c>
    </row>
    <row r="329" spans="1:3" x14ac:dyDescent="0.25">
      <c r="A329">
        <v>50</v>
      </c>
      <c r="B329">
        <v>2000</v>
      </c>
      <c r="C329">
        <v>0.44839699999999999</v>
      </c>
    </row>
    <row r="330" spans="1:3" x14ac:dyDescent="0.25">
      <c r="A330">
        <v>50</v>
      </c>
      <c r="B330">
        <v>2000</v>
      </c>
      <c r="C330">
        <v>0.49920599999999998</v>
      </c>
    </row>
    <row r="331" spans="1:3" x14ac:dyDescent="0.25">
      <c r="A331">
        <v>50</v>
      </c>
      <c r="B331">
        <v>2000</v>
      </c>
      <c r="C331">
        <v>0.521428</v>
      </c>
    </row>
    <row r="332" spans="1:3" x14ac:dyDescent="0.25">
      <c r="A332">
        <v>50</v>
      </c>
      <c r="B332">
        <v>3000</v>
      </c>
      <c r="C332">
        <v>0.68136099999999999</v>
      </c>
    </row>
    <row r="333" spans="1:3" x14ac:dyDescent="0.25">
      <c r="A333">
        <v>50</v>
      </c>
      <c r="B333">
        <v>3000</v>
      </c>
      <c r="C333">
        <v>0.68308000000000002</v>
      </c>
    </row>
    <row r="334" spans="1:3" x14ac:dyDescent="0.25">
      <c r="A334">
        <v>50</v>
      </c>
      <c r="B334">
        <v>3000</v>
      </c>
      <c r="C334">
        <v>0.67874900000000005</v>
      </c>
    </row>
    <row r="335" spans="1:3" x14ac:dyDescent="0.25">
      <c r="A335">
        <v>50</v>
      </c>
      <c r="B335">
        <v>3000</v>
      </c>
      <c r="C335">
        <v>0.67522199999999999</v>
      </c>
    </row>
    <row r="336" spans="1:3" x14ac:dyDescent="0.25">
      <c r="A336">
        <v>50</v>
      </c>
      <c r="B336">
        <v>3000</v>
      </c>
      <c r="C336">
        <v>0.66950699999999996</v>
      </c>
    </row>
    <row r="337" spans="1:3" x14ac:dyDescent="0.25">
      <c r="A337">
        <v>50</v>
      </c>
      <c r="B337">
        <v>3000</v>
      </c>
      <c r="C337">
        <v>0.67059599999999997</v>
      </c>
    </row>
    <row r="338" spans="1:3" x14ac:dyDescent="0.25">
      <c r="A338">
        <v>50</v>
      </c>
      <c r="B338">
        <v>3000</v>
      </c>
      <c r="C338">
        <v>0.66552900000000004</v>
      </c>
    </row>
    <row r="339" spans="1:3" x14ac:dyDescent="0.25">
      <c r="A339">
        <v>50</v>
      </c>
      <c r="B339">
        <v>3000</v>
      </c>
      <c r="C339">
        <v>0.66383899999999996</v>
      </c>
    </row>
    <row r="340" spans="1:3" x14ac:dyDescent="0.25">
      <c r="A340">
        <v>50</v>
      </c>
      <c r="B340">
        <v>3000</v>
      </c>
      <c r="C340">
        <v>0.66437900000000005</v>
      </c>
    </row>
    <row r="341" spans="1:3" x14ac:dyDescent="0.25">
      <c r="A341">
        <v>50</v>
      </c>
      <c r="B341">
        <v>3000</v>
      </c>
      <c r="C341">
        <v>0.66348300000000004</v>
      </c>
    </row>
    <row r="342" spans="1:3" x14ac:dyDescent="0.25">
      <c r="A342">
        <v>50</v>
      </c>
      <c r="B342">
        <v>3000</v>
      </c>
      <c r="C342">
        <v>0.66448300000000005</v>
      </c>
    </row>
    <row r="343" spans="1:3" x14ac:dyDescent="0.25">
      <c r="A343">
        <v>50</v>
      </c>
      <c r="B343">
        <v>3000</v>
      </c>
      <c r="C343">
        <v>0.664072</v>
      </c>
    </row>
    <row r="344" spans="1:3" x14ac:dyDescent="0.25">
      <c r="A344">
        <v>50</v>
      </c>
      <c r="B344">
        <v>3000</v>
      </c>
      <c r="C344">
        <v>0.66356000000000004</v>
      </c>
    </row>
    <row r="345" spans="1:3" x14ac:dyDescent="0.25">
      <c r="A345">
        <v>50</v>
      </c>
      <c r="B345">
        <v>3000</v>
      </c>
      <c r="C345">
        <v>0.66279299999999997</v>
      </c>
    </row>
    <row r="346" spans="1:3" x14ac:dyDescent="0.25">
      <c r="A346">
        <v>50</v>
      </c>
      <c r="B346">
        <v>3000</v>
      </c>
      <c r="C346">
        <v>0.66119300000000003</v>
      </c>
    </row>
    <row r="347" spans="1:3" x14ac:dyDescent="0.25">
      <c r="A347">
        <v>50</v>
      </c>
      <c r="B347">
        <v>3000</v>
      </c>
      <c r="C347">
        <v>0.67503999999999997</v>
      </c>
    </row>
    <row r="348" spans="1:3" x14ac:dyDescent="0.25">
      <c r="A348">
        <v>50</v>
      </c>
      <c r="B348">
        <v>3000</v>
      </c>
      <c r="C348">
        <v>0.67101599999999995</v>
      </c>
    </row>
    <row r="349" spans="1:3" x14ac:dyDescent="0.25">
      <c r="A349">
        <v>50</v>
      </c>
      <c r="B349">
        <v>3000</v>
      </c>
      <c r="C349">
        <v>0.71177100000000004</v>
      </c>
    </row>
    <row r="350" spans="1:3" x14ac:dyDescent="0.25">
      <c r="A350">
        <v>50</v>
      </c>
      <c r="B350">
        <v>3000</v>
      </c>
      <c r="C350">
        <v>0.70182699999999998</v>
      </c>
    </row>
    <row r="351" spans="1:3" x14ac:dyDescent="0.25">
      <c r="A351">
        <v>50</v>
      </c>
      <c r="B351">
        <v>3000</v>
      </c>
      <c r="C351">
        <v>0.70662499999999995</v>
      </c>
    </row>
    <row r="352" spans="1:3" x14ac:dyDescent="0.25">
      <c r="A352">
        <v>50</v>
      </c>
      <c r="B352">
        <v>3000</v>
      </c>
      <c r="C352">
        <v>0.72660100000000005</v>
      </c>
    </row>
    <row r="353" spans="1:3" x14ac:dyDescent="0.25">
      <c r="A353">
        <v>50</v>
      </c>
      <c r="B353">
        <v>3000</v>
      </c>
      <c r="C353">
        <v>0.70706800000000003</v>
      </c>
    </row>
    <row r="354" spans="1:3" x14ac:dyDescent="0.25">
      <c r="A354">
        <v>50</v>
      </c>
      <c r="B354">
        <v>3000</v>
      </c>
      <c r="C354">
        <v>0.71070599999999995</v>
      </c>
    </row>
    <row r="355" spans="1:3" x14ac:dyDescent="0.25">
      <c r="A355">
        <v>50</v>
      </c>
      <c r="B355">
        <v>3000</v>
      </c>
      <c r="C355">
        <v>0.67738299999999996</v>
      </c>
    </row>
    <row r="356" spans="1:3" x14ac:dyDescent="0.25">
      <c r="A356">
        <v>50</v>
      </c>
      <c r="B356">
        <v>3000</v>
      </c>
      <c r="C356">
        <v>0.666717</v>
      </c>
    </row>
    <row r="357" spans="1:3" x14ac:dyDescent="0.25">
      <c r="A357">
        <v>50</v>
      </c>
      <c r="B357">
        <v>3000</v>
      </c>
      <c r="C357">
        <v>0.68694299999999997</v>
      </c>
    </row>
    <row r="358" spans="1:3" x14ac:dyDescent="0.25">
      <c r="A358">
        <v>50</v>
      </c>
      <c r="B358">
        <v>3000</v>
      </c>
      <c r="C358">
        <v>0.73208200000000001</v>
      </c>
    </row>
    <row r="359" spans="1:3" x14ac:dyDescent="0.25">
      <c r="A359">
        <v>50</v>
      </c>
      <c r="B359">
        <v>3000</v>
      </c>
      <c r="C359">
        <v>0.72353299999999998</v>
      </c>
    </row>
    <row r="360" spans="1:3" x14ac:dyDescent="0.25">
      <c r="A360">
        <v>50</v>
      </c>
      <c r="B360">
        <v>3000</v>
      </c>
      <c r="C360">
        <v>0.71978399999999998</v>
      </c>
    </row>
    <row r="361" spans="1:3" x14ac:dyDescent="0.25">
      <c r="A361">
        <v>50</v>
      </c>
      <c r="B361">
        <v>3000</v>
      </c>
      <c r="C361">
        <v>0.72767899999999996</v>
      </c>
    </row>
    <row r="362" spans="1:3" x14ac:dyDescent="0.25">
      <c r="A362">
        <v>50</v>
      </c>
      <c r="B362">
        <v>4000</v>
      </c>
      <c r="C362">
        <v>0.94993799999999995</v>
      </c>
    </row>
    <row r="363" spans="1:3" x14ac:dyDescent="0.25">
      <c r="A363">
        <v>50</v>
      </c>
      <c r="B363">
        <v>4000</v>
      </c>
      <c r="C363">
        <v>0.958704</v>
      </c>
    </row>
    <row r="364" spans="1:3" x14ac:dyDescent="0.25">
      <c r="A364">
        <v>50</v>
      </c>
      <c r="B364">
        <v>4000</v>
      </c>
      <c r="C364">
        <v>0.95249499999999998</v>
      </c>
    </row>
    <row r="365" spans="1:3" x14ac:dyDescent="0.25">
      <c r="A365">
        <v>50</v>
      </c>
      <c r="B365">
        <v>4000</v>
      </c>
      <c r="C365">
        <v>0.95550299999999999</v>
      </c>
    </row>
    <row r="366" spans="1:3" x14ac:dyDescent="0.25">
      <c r="A366">
        <v>50</v>
      </c>
      <c r="B366">
        <v>4000</v>
      </c>
      <c r="C366">
        <v>0.94967900000000005</v>
      </c>
    </row>
    <row r="367" spans="1:3" x14ac:dyDescent="0.25">
      <c r="A367">
        <v>50</v>
      </c>
      <c r="B367">
        <v>4000</v>
      </c>
      <c r="C367">
        <v>0.93836900000000001</v>
      </c>
    </row>
    <row r="368" spans="1:3" x14ac:dyDescent="0.25">
      <c r="A368">
        <v>50</v>
      </c>
      <c r="B368">
        <v>4000</v>
      </c>
      <c r="C368">
        <v>0.94547099999999995</v>
      </c>
    </row>
    <row r="369" spans="1:3" x14ac:dyDescent="0.25">
      <c r="A369">
        <v>50</v>
      </c>
      <c r="B369">
        <v>4000</v>
      </c>
      <c r="C369">
        <v>0.89611399999999997</v>
      </c>
    </row>
    <row r="370" spans="1:3" x14ac:dyDescent="0.25">
      <c r="A370">
        <v>50</v>
      </c>
      <c r="B370">
        <v>4000</v>
      </c>
      <c r="C370">
        <v>0.90081999999999995</v>
      </c>
    </row>
    <row r="371" spans="1:3" x14ac:dyDescent="0.25">
      <c r="A371">
        <v>50</v>
      </c>
      <c r="B371">
        <v>4000</v>
      </c>
      <c r="C371">
        <v>0.89370400000000005</v>
      </c>
    </row>
    <row r="372" spans="1:3" x14ac:dyDescent="0.25">
      <c r="A372">
        <v>50</v>
      </c>
      <c r="B372">
        <v>4000</v>
      </c>
      <c r="C372">
        <v>0.945492</v>
      </c>
    </row>
    <row r="373" spans="1:3" x14ac:dyDescent="0.25">
      <c r="A373">
        <v>50</v>
      </c>
      <c r="B373">
        <v>4000</v>
      </c>
      <c r="C373">
        <v>0.88829499999999995</v>
      </c>
    </row>
    <row r="374" spans="1:3" x14ac:dyDescent="0.25">
      <c r="A374">
        <v>50</v>
      </c>
      <c r="B374">
        <v>4000</v>
      </c>
      <c r="C374">
        <v>0.89289200000000002</v>
      </c>
    </row>
    <row r="375" spans="1:3" x14ac:dyDescent="0.25">
      <c r="A375">
        <v>50</v>
      </c>
      <c r="B375">
        <v>4000</v>
      </c>
      <c r="C375">
        <v>0.916632</v>
      </c>
    </row>
    <row r="376" spans="1:3" x14ac:dyDescent="0.25">
      <c r="A376">
        <v>50</v>
      </c>
      <c r="B376">
        <v>4000</v>
      </c>
      <c r="C376">
        <v>0.91214200000000001</v>
      </c>
    </row>
    <row r="377" spans="1:3" x14ac:dyDescent="0.25">
      <c r="A377">
        <v>50</v>
      </c>
      <c r="B377">
        <v>4000</v>
      </c>
      <c r="C377">
        <v>0.90882399999999997</v>
      </c>
    </row>
    <row r="378" spans="1:3" x14ac:dyDescent="0.25">
      <c r="A378">
        <v>50</v>
      </c>
      <c r="B378">
        <v>4000</v>
      </c>
      <c r="C378">
        <v>0.90746199999999999</v>
      </c>
    </row>
    <row r="379" spans="1:3" x14ac:dyDescent="0.25">
      <c r="A379">
        <v>50</v>
      </c>
      <c r="B379">
        <v>4000</v>
      </c>
      <c r="C379">
        <v>0.92029399999999995</v>
      </c>
    </row>
    <row r="380" spans="1:3" x14ac:dyDescent="0.25">
      <c r="A380">
        <v>50</v>
      </c>
      <c r="B380">
        <v>4000</v>
      </c>
      <c r="C380">
        <v>0.91931600000000002</v>
      </c>
    </row>
    <row r="381" spans="1:3" x14ac:dyDescent="0.25">
      <c r="A381">
        <v>50</v>
      </c>
      <c r="B381">
        <v>4000</v>
      </c>
      <c r="C381">
        <v>0.90157699999999996</v>
      </c>
    </row>
    <row r="382" spans="1:3" x14ac:dyDescent="0.25">
      <c r="A382">
        <v>50</v>
      </c>
      <c r="B382">
        <v>4000</v>
      </c>
      <c r="C382">
        <v>0.88742299999999996</v>
      </c>
    </row>
    <row r="383" spans="1:3" x14ac:dyDescent="0.25">
      <c r="A383">
        <v>50</v>
      </c>
      <c r="B383">
        <v>4000</v>
      </c>
      <c r="C383">
        <v>0.89189799999999997</v>
      </c>
    </row>
    <row r="384" spans="1:3" x14ac:dyDescent="0.25">
      <c r="A384">
        <v>50</v>
      </c>
      <c r="B384">
        <v>4000</v>
      </c>
      <c r="C384">
        <v>0.89154</v>
      </c>
    </row>
    <row r="385" spans="1:3" x14ac:dyDescent="0.25">
      <c r="A385">
        <v>50</v>
      </c>
      <c r="B385">
        <v>4000</v>
      </c>
      <c r="C385">
        <v>0.88834400000000002</v>
      </c>
    </row>
    <row r="386" spans="1:3" x14ac:dyDescent="0.25">
      <c r="A386">
        <v>50</v>
      </c>
      <c r="B386">
        <v>4000</v>
      </c>
      <c r="C386">
        <v>0.89115599999999995</v>
      </c>
    </row>
    <row r="387" spans="1:3" x14ac:dyDescent="0.25">
      <c r="A387">
        <v>50</v>
      </c>
      <c r="B387">
        <v>4000</v>
      </c>
      <c r="C387">
        <v>0.888818</v>
      </c>
    </row>
    <row r="388" spans="1:3" x14ac:dyDescent="0.25">
      <c r="A388">
        <v>50</v>
      </c>
      <c r="B388">
        <v>4000</v>
      </c>
      <c r="C388">
        <v>0.88072399999999995</v>
      </c>
    </row>
    <row r="389" spans="1:3" x14ac:dyDescent="0.25">
      <c r="A389">
        <v>50</v>
      </c>
      <c r="B389">
        <v>4000</v>
      </c>
      <c r="C389">
        <v>0.88166699999999998</v>
      </c>
    </row>
    <row r="390" spans="1:3" x14ac:dyDescent="0.25">
      <c r="A390">
        <v>50</v>
      </c>
      <c r="B390">
        <v>4000</v>
      </c>
      <c r="C390">
        <v>0.885459</v>
      </c>
    </row>
    <row r="391" spans="1:3" x14ac:dyDescent="0.25">
      <c r="A391">
        <v>50</v>
      </c>
      <c r="B391">
        <v>4000</v>
      </c>
      <c r="C391">
        <v>0.88571699999999998</v>
      </c>
    </row>
    <row r="392" spans="1:3" x14ac:dyDescent="0.25">
      <c r="A392">
        <v>50</v>
      </c>
      <c r="B392">
        <v>5000</v>
      </c>
      <c r="C392">
        <v>1.1117459999999999</v>
      </c>
    </row>
    <row r="393" spans="1:3" x14ac:dyDescent="0.25">
      <c r="A393">
        <v>50</v>
      </c>
      <c r="B393">
        <v>5000</v>
      </c>
      <c r="C393">
        <v>1.100041</v>
      </c>
    </row>
    <row r="394" spans="1:3" x14ac:dyDescent="0.25">
      <c r="A394">
        <v>50</v>
      </c>
      <c r="B394">
        <v>5000</v>
      </c>
      <c r="C394">
        <v>1.1197170000000001</v>
      </c>
    </row>
    <row r="395" spans="1:3" x14ac:dyDescent="0.25">
      <c r="A395">
        <v>50</v>
      </c>
      <c r="B395">
        <v>5000</v>
      </c>
      <c r="C395">
        <v>1.110643</v>
      </c>
    </row>
    <row r="396" spans="1:3" x14ac:dyDescent="0.25">
      <c r="A396">
        <v>50</v>
      </c>
      <c r="B396">
        <v>5000</v>
      </c>
      <c r="C396">
        <v>1.1029739999999999</v>
      </c>
    </row>
    <row r="397" spans="1:3" x14ac:dyDescent="0.25">
      <c r="A397">
        <v>50</v>
      </c>
      <c r="B397">
        <v>5000</v>
      </c>
      <c r="C397">
        <v>1.116781</v>
      </c>
    </row>
    <row r="398" spans="1:3" x14ac:dyDescent="0.25">
      <c r="A398">
        <v>50</v>
      </c>
      <c r="B398">
        <v>5000</v>
      </c>
      <c r="C398">
        <v>1.1039049999999999</v>
      </c>
    </row>
    <row r="399" spans="1:3" x14ac:dyDescent="0.25">
      <c r="A399">
        <v>50</v>
      </c>
      <c r="B399">
        <v>5000</v>
      </c>
      <c r="C399">
        <v>1.1430149999999999</v>
      </c>
    </row>
    <row r="400" spans="1:3" x14ac:dyDescent="0.25">
      <c r="A400">
        <v>50</v>
      </c>
      <c r="B400">
        <v>5000</v>
      </c>
      <c r="C400">
        <v>1.1039760000000001</v>
      </c>
    </row>
    <row r="401" spans="1:3" x14ac:dyDescent="0.25">
      <c r="A401">
        <v>50</v>
      </c>
      <c r="B401">
        <v>5000</v>
      </c>
      <c r="C401">
        <v>1.169316</v>
      </c>
    </row>
    <row r="402" spans="1:3" x14ac:dyDescent="0.25">
      <c r="A402">
        <v>50</v>
      </c>
      <c r="B402">
        <v>5000</v>
      </c>
      <c r="C402">
        <v>1.180477</v>
      </c>
    </row>
    <row r="403" spans="1:3" x14ac:dyDescent="0.25">
      <c r="A403">
        <v>50</v>
      </c>
      <c r="B403">
        <v>5000</v>
      </c>
      <c r="C403">
        <v>1.116341</v>
      </c>
    </row>
    <row r="404" spans="1:3" x14ac:dyDescent="0.25">
      <c r="A404">
        <v>50</v>
      </c>
      <c r="B404">
        <v>5000</v>
      </c>
      <c r="C404">
        <v>1.109829</v>
      </c>
    </row>
    <row r="405" spans="1:3" x14ac:dyDescent="0.25">
      <c r="A405">
        <v>50</v>
      </c>
      <c r="B405">
        <v>5000</v>
      </c>
      <c r="C405">
        <v>1.1155759999999999</v>
      </c>
    </row>
    <row r="406" spans="1:3" x14ac:dyDescent="0.25">
      <c r="A406">
        <v>50</v>
      </c>
      <c r="B406">
        <v>5000</v>
      </c>
      <c r="C406">
        <v>1.165203</v>
      </c>
    </row>
    <row r="407" spans="1:3" x14ac:dyDescent="0.25">
      <c r="A407">
        <v>50</v>
      </c>
      <c r="B407">
        <v>5000</v>
      </c>
      <c r="C407">
        <v>1.1946110000000001</v>
      </c>
    </row>
    <row r="408" spans="1:3" x14ac:dyDescent="0.25">
      <c r="A408">
        <v>50</v>
      </c>
      <c r="B408">
        <v>5000</v>
      </c>
      <c r="C408">
        <v>1.127027</v>
      </c>
    </row>
    <row r="409" spans="1:3" x14ac:dyDescent="0.25">
      <c r="A409">
        <v>50</v>
      </c>
      <c r="B409">
        <v>5000</v>
      </c>
      <c r="C409">
        <v>1.1183110000000001</v>
      </c>
    </row>
    <row r="410" spans="1:3" x14ac:dyDescent="0.25">
      <c r="A410">
        <v>50</v>
      </c>
      <c r="B410">
        <v>5000</v>
      </c>
      <c r="C410">
        <v>1.1784840000000001</v>
      </c>
    </row>
    <row r="411" spans="1:3" x14ac:dyDescent="0.25">
      <c r="A411">
        <v>50</v>
      </c>
      <c r="B411">
        <v>5000</v>
      </c>
      <c r="C411">
        <v>1.149438</v>
      </c>
    </row>
    <row r="412" spans="1:3" x14ac:dyDescent="0.25">
      <c r="A412">
        <v>50</v>
      </c>
      <c r="B412">
        <v>5000</v>
      </c>
      <c r="C412">
        <v>1.232445</v>
      </c>
    </row>
    <row r="413" spans="1:3" x14ac:dyDescent="0.25">
      <c r="A413">
        <v>50</v>
      </c>
      <c r="B413">
        <v>5000</v>
      </c>
      <c r="C413">
        <v>1.111621</v>
      </c>
    </row>
    <row r="414" spans="1:3" x14ac:dyDescent="0.25">
      <c r="A414">
        <v>50</v>
      </c>
      <c r="B414">
        <v>5000</v>
      </c>
      <c r="C414">
        <v>1.111145</v>
      </c>
    </row>
    <row r="415" spans="1:3" x14ac:dyDescent="0.25">
      <c r="A415">
        <v>50</v>
      </c>
      <c r="B415">
        <v>5000</v>
      </c>
      <c r="C415">
        <v>1.1184320000000001</v>
      </c>
    </row>
    <row r="416" spans="1:3" x14ac:dyDescent="0.25">
      <c r="A416">
        <v>50</v>
      </c>
      <c r="B416">
        <v>5000</v>
      </c>
      <c r="C416">
        <v>1.111804</v>
      </c>
    </row>
    <row r="417" spans="1:3" x14ac:dyDescent="0.25">
      <c r="A417">
        <v>50</v>
      </c>
      <c r="B417">
        <v>5000</v>
      </c>
      <c r="C417">
        <v>1.1839980000000001</v>
      </c>
    </row>
    <row r="418" spans="1:3" x14ac:dyDescent="0.25">
      <c r="A418">
        <v>50</v>
      </c>
      <c r="B418">
        <v>5000</v>
      </c>
      <c r="C418">
        <v>1.1909730000000001</v>
      </c>
    </row>
    <row r="419" spans="1:3" x14ac:dyDescent="0.25">
      <c r="A419">
        <v>50</v>
      </c>
      <c r="B419">
        <v>5000</v>
      </c>
      <c r="C419">
        <v>1.119194</v>
      </c>
    </row>
    <row r="420" spans="1:3" x14ac:dyDescent="0.25">
      <c r="A420">
        <v>50</v>
      </c>
      <c r="B420">
        <v>5000</v>
      </c>
      <c r="C420">
        <v>1.114322</v>
      </c>
    </row>
    <row r="421" spans="1:3" x14ac:dyDescent="0.25">
      <c r="A421">
        <v>50</v>
      </c>
      <c r="B421">
        <v>5000</v>
      </c>
      <c r="C421">
        <v>1.108006</v>
      </c>
    </row>
    <row r="422" spans="1:3" x14ac:dyDescent="0.25">
      <c r="A422">
        <v>50</v>
      </c>
      <c r="B422">
        <v>6000</v>
      </c>
      <c r="C422">
        <v>1.3348599999999999</v>
      </c>
    </row>
    <row r="423" spans="1:3" x14ac:dyDescent="0.25">
      <c r="A423">
        <v>50</v>
      </c>
      <c r="B423">
        <v>6000</v>
      </c>
      <c r="C423">
        <v>1.3673580000000001</v>
      </c>
    </row>
    <row r="424" spans="1:3" x14ac:dyDescent="0.25">
      <c r="A424">
        <v>50</v>
      </c>
      <c r="B424">
        <v>6000</v>
      </c>
      <c r="C424">
        <v>1.3619110000000001</v>
      </c>
    </row>
    <row r="425" spans="1:3" x14ac:dyDescent="0.25">
      <c r="A425">
        <v>50</v>
      </c>
      <c r="B425">
        <v>6000</v>
      </c>
      <c r="C425">
        <v>1.3272809999999999</v>
      </c>
    </row>
    <row r="426" spans="1:3" x14ac:dyDescent="0.25">
      <c r="A426">
        <v>50</v>
      </c>
      <c r="B426">
        <v>6000</v>
      </c>
      <c r="C426">
        <v>1.366965</v>
      </c>
    </row>
    <row r="427" spans="1:3" x14ac:dyDescent="0.25">
      <c r="A427">
        <v>50</v>
      </c>
      <c r="B427">
        <v>6000</v>
      </c>
      <c r="C427">
        <v>1.359246</v>
      </c>
    </row>
    <row r="428" spans="1:3" x14ac:dyDescent="0.25">
      <c r="A428">
        <v>50</v>
      </c>
      <c r="B428">
        <v>6000</v>
      </c>
      <c r="C428">
        <v>1.3761589999999999</v>
      </c>
    </row>
    <row r="429" spans="1:3" x14ac:dyDescent="0.25">
      <c r="A429">
        <v>50</v>
      </c>
      <c r="B429">
        <v>6000</v>
      </c>
      <c r="C429">
        <v>1.3441529999999999</v>
      </c>
    </row>
    <row r="430" spans="1:3" x14ac:dyDescent="0.25">
      <c r="A430">
        <v>50</v>
      </c>
      <c r="B430">
        <v>6000</v>
      </c>
      <c r="C430">
        <v>1.331353</v>
      </c>
    </row>
    <row r="431" spans="1:3" x14ac:dyDescent="0.25">
      <c r="A431">
        <v>50</v>
      </c>
      <c r="B431">
        <v>6000</v>
      </c>
      <c r="C431">
        <v>1.3355239999999999</v>
      </c>
    </row>
    <row r="432" spans="1:3" x14ac:dyDescent="0.25">
      <c r="A432">
        <v>50</v>
      </c>
      <c r="B432">
        <v>6000</v>
      </c>
      <c r="C432">
        <v>1.324638</v>
      </c>
    </row>
    <row r="433" spans="1:3" x14ac:dyDescent="0.25">
      <c r="A433">
        <v>50</v>
      </c>
      <c r="B433">
        <v>6000</v>
      </c>
      <c r="C433">
        <v>1.3311470000000001</v>
      </c>
    </row>
    <row r="434" spans="1:3" x14ac:dyDescent="0.25">
      <c r="A434">
        <v>50</v>
      </c>
      <c r="B434">
        <v>6000</v>
      </c>
      <c r="C434">
        <v>1.3356349999999999</v>
      </c>
    </row>
    <row r="435" spans="1:3" x14ac:dyDescent="0.25">
      <c r="A435">
        <v>50</v>
      </c>
      <c r="B435">
        <v>6000</v>
      </c>
      <c r="C435">
        <v>1.354447</v>
      </c>
    </row>
    <row r="436" spans="1:3" x14ac:dyDescent="0.25">
      <c r="A436">
        <v>50</v>
      </c>
      <c r="B436">
        <v>6000</v>
      </c>
      <c r="C436">
        <v>1.3256399999999999</v>
      </c>
    </row>
    <row r="437" spans="1:3" x14ac:dyDescent="0.25">
      <c r="A437">
        <v>50</v>
      </c>
      <c r="B437">
        <v>6000</v>
      </c>
      <c r="C437">
        <v>1.326649</v>
      </c>
    </row>
    <row r="438" spans="1:3" x14ac:dyDescent="0.25">
      <c r="A438">
        <v>50</v>
      </c>
      <c r="B438">
        <v>6000</v>
      </c>
      <c r="C438">
        <v>1.324646</v>
      </c>
    </row>
    <row r="439" spans="1:3" x14ac:dyDescent="0.25">
      <c r="A439">
        <v>50</v>
      </c>
      <c r="B439">
        <v>6000</v>
      </c>
      <c r="C439">
        <v>1.3229630000000001</v>
      </c>
    </row>
    <row r="440" spans="1:3" x14ac:dyDescent="0.25">
      <c r="A440">
        <v>50</v>
      </c>
      <c r="B440">
        <v>6000</v>
      </c>
      <c r="C440">
        <v>1.3247800000000001</v>
      </c>
    </row>
    <row r="441" spans="1:3" x14ac:dyDescent="0.25">
      <c r="A441">
        <v>50</v>
      </c>
      <c r="B441">
        <v>6000</v>
      </c>
      <c r="C441">
        <v>1.3576710000000001</v>
      </c>
    </row>
    <row r="442" spans="1:3" x14ac:dyDescent="0.25">
      <c r="A442">
        <v>50</v>
      </c>
      <c r="B442">
        <v>6000</v>
      </c>
      <c r="C442">
        <v>1.5001169999999999</v>
      </c>
    </row>
    <row r="443" spans="1:3" x14ac:dyDescent="0.25">
      <c r="A443">
        <v>50</v>
      </c>
      <c r="B443">
        <v>6000</v>
      </c>
      <c r="C443">
        <v>1.3630359999999999</v>
      </c>
    </row>
    <row r="444" spans="1:3" x14ac:dyDescent="0.25">
      <c r="A444">
        <v>50</v>
      </c>
      <c r="B444">
        <v>6000</v>
      </c>
      <c r="C444">
        <v>1.336049</v>
      </c>
    </row>
    <row r="445" spans="1:3" x14ac:dyDescent="0.25">
      <c r="A445">
        <v>50</v>
      </c>
      <c r="B445">
        <v>6000</v>
      </c>
      <c r="C445">
        <v>1.3466689999999999</v>
      </c>
    </row>
    <row r="446" spans="1:3" x14ac:dyDescent="0.25">
      <c r="A446">
        <v>50</v>
      </c>
      <c r="B446">
        <v>6000</v>
      </c>
      <c r="C446">
        <v>1.3424259999999999</v>
      </c>
    </row>
    <row r="447" spans="1:3" x14ac:dyDescent="0.25">
      <c r="A447">
        <v>50</v>
      </c>
      <c r="B447">
        <v>6000</v>
      </c>
      <c r="C447">
        <v>1.3490770000000001</v>
      </c>
    </row>
    <row r="448" spans="1:3" x14ac:dyDescent="0.25">
      <c r="A448">
        <v>50</v>
      </c>
      <c r="B448">
        <v>6000</v>
      </c>
      <c r="C448">
        <v>1.34544</v>
      </c>
    </row>
    <row r="449" spans="1:3" x14ac:dyDescent="0.25">
      <c r="A449">
        <v>50</v>
      </c>
      <c r="B449">
        <v>6000</v>
      </c>
      <c r="C449">
        <v>1.3448990000000001</v>
      </c>
    </row>
    <row r="450" spans="1:3" x14ac:dyDescent="0.25">
      <c r="A450">
        <v>50</v>
      </c>
      <c r="B450">
        <v>6000</v>
      </c>
      <c r="C450">
        <v>1.3338779999999999</v>
      </c>
    </row>
    <row r="451" spans="1:3" x14ac:dyDescent="0.25">
      <c r="A451">
        <v>50</v>
      </c>
      <c r="B451">
        <v>6000</v>
      </c>
      <c r="C451">
        <v>1.332206</v>
      </c>
    </row>
    <row r="452" spans="1:3" x14ac:dyDescent="0.25">
      <c r="A452">
        <v>50</v>
      </c>
      <c r="B452">
        <v>7000</v>
      </c>
      <c r="C452">
        <v>1.560983</v>
      </c>
    </row>
    <row r="453" spans="1:3" x14ac:dyDescent="0.25">
      <c r="A453">
        <v>50</v>
      </c>
      <c r="B453">
        <v>7000</v>
      </c>
      <c r="C453">
        <v>1.5879430000000001</v>
      </c>
    </row>
    <row r="454" spans="1:3" x14ac:dyDescent="0.25">
      <c r="A454">
        <v>50</v>
      </c>
      <c r="B454">
        <v>7000</v>
      </c>
      <c r="C454">
        <v>1.6227339999999999</v>
      </c>
    </row>
    <row r="455" spans="1:3" x14ac:dyDescent="0.25">
      <c r="A455">
        <v>50</v>
      </c>
      <c r="B455">
        <v>7000</v>
      </c>
      <c r="C455">
        <v>1.5697369999999999</v>
      </c>
    </row>
    <row r="456" spans="1:3" x14ac:dyDescent="0.25">
      <c r="A456">
        <v>50</v>
      </c>
      <c r="B456">
        <v>7000</v>
      </c>
      <c r="C456">
        <v>1.596875</v>
      </c>
    </row>
    <row r="457" spans="1:3" x14ac:dyDescent="0.25">
      <c r="A457">
        <v>50</v>
      </c>
      <c r="B457">
        <v>7000</v>
      </c>
      <c r="C457">
        <v>1.603874</v>
      </c>
    </row>
    <row r="458" spans="1:3" x14ac:dyDescent="0.25">
      <c r="A458">
        <v>50</v>
      </c>
      <c r="B458">
        <v>7000</v>
      </c>
      <c r="C458">
        <v>1.575869</v>
      </c>
    </row>
    <row r="459" spans="1:3" x14ac:dyDescent="0.25">
      <c r="A459">
        <v>50</v>
      </c>
      <c r="B459">
        <v>7000</v>
      </c>
      <c r="C459">
        <v>1.604633</v>
      </c>
    </row>
    <row r="460" spans="1:3" x14ac:dyDescent="0.25">
      <c r="A460">
        <v>50</v>
      </c>
      <c r="B460">
        <v>7000</v>
      </c>
      <c r="C460">
        <v>1.60948</v>
      </c>
    </row>
    <row r="461" spans="1:3" x14ac:dyDescent="0.25">
      <c r="A461">
        <v>50</v>
      </c>
      <c r="B461">
        <v>7000</v>
      </c>
      <c r="C461">
        <v>1.5756749999999999</v>
      </c>
    </row>
    <row r="462" spans="1:3" x14ac:dyDescent="0.25">
      <c r="A462">
        <v>50</v>
      </c>
      <c r="B462">
        <v>7000</v>
      </c>
      <c r="C462">
        <v>1.554994</v>
      </c>
    </row>
    <row r="463" spans="1:3" x14ac:dyDescent="0.25">
      <c r="A463">
        <v>50</v>
      </c>
      <c r="B463">
        <v>7000</v>
      </c>
      <c r="C463">
        <v>1.604449</v>
      </c>
    </row>
    <row r="464" spans="1:3" x14ac:dyDescent="0.25">
      <c r="A464">
        <v>50</v>
      </c>
      <c r="B464">
        <v>7000</v>
      </c>
      <c r="C464">
        <v>1.594776</v>
      </c>
    </row>
    <row r="465" spans="1:3" x14ac:dyDescent="0.25">
      <c r="A465">
        <v>50</v>
      </c>
      <c r="B465">
        <v>7000</v>
      </c>
      <c r="C465">
        <v>1.598436</v>
      </c>
    </row>
    <row r="466" spans="1:3" x14ac:dyDescent="0.25">
      <c r="A466">
        <v>50</v>
      </c>
      <c r="B466">
        <v>7000</v>
      </c>
      <c r="C466">
        <v>1.6411789999999999</v>
      </c>
    </row>
    <row r="467" spans="1:3" x14ac:dyDescent="0.25">
      <c r="A467">
        <v>50</v>
      </c>
      <c r="B467">
        <v>7000</v>
      </c>
      <c r="C467">
        <v>1.5635190000000001</v>
      </c>
    </row>
    <row r="468" spans="1:3" x14ac:dyDescent="0.25">
      <c r="A468">
        <v>50</v>
      </c>
      <c r="B468">
        <v>7000</v>
      </c>
      <c r="C468">
        <v>1.5648120000000001</v>
      </c>
    </row>
    <row r="469" spans="1:3" x14ac:dyDescent="0.25">
      <c r="A469">
        <v>50</v>
      </c>
      <c r="B469">
        <v>7000</v>
      </c>
      <c r="C469">
        <v>1.5642940000000001</v>
      </c>
    </row>
    <row r="470" spans="1:3" x14ac:dyDescent="0.25">
      <c r="A470">
        <v>50</v>
      </c>
      <c r="B470">
        <v>7000</v>
      </c>
      <c r="C470">
        <v>1.5643069999999999</v>
      </c>
    </row>
    <row r="471" spans="1:3" x14ac:dyDescent="0.25">
      <c r="A471">
        <v>50</v>
      </c>
      <c r="B471">
        <v>7000</v>
      </c>
      <c r="C471">
        <v>1.571396</v>
      </c>
    </row>
    <row r="472" spans="1:3" x14ac:dyDescent="0.25">
      <c r="A472">
        <v>50</v>
      </c>
      <c r="B472">
        <v>7000</v>
      </c>
      <c r="C472">
        <v>1.59311</v>
      </c>
    </row>
    <row r="473" spans="1:3" x14ac:dyDescent="0.25">
      <c r="A473">
        <v>50</v>
      </c>
      <c r="B473">
        <v>7000</v>
      </c>
      <c r="C473">
        <v>1.576049</v>
      </c>
    </row>
    <row r="474" spans="1:3" x14ac:dyDescent="0.25">
      <c r="A474">
        <v>50</v>
      </c>
      <c r="B474">
        <v>7000</v>
      </c>
      <c r="C474">
        <v>1.6057969999999999</v>
      </c>
    </row>
    <row r="475" spans="1:3" x14ac:dyDescent="0.25">
      <c r="A475">
        <v>50</v>
      </c>
      <c r="B475">
        <v>7000</v>
      </c>
      <c r="C475">
        <v>1.599078</v>
      </c>
    </row>
    <row r="476" spans="1:3" x14ac:dyDescent="0.25">
      <c r="A476">
        <v>50</v>
      </c>
      <c r="B476">
        <v>7000</v>
      </c>
      <c r="C476">
        <v>1.5621590000000001</v>
      </c>
    </row>
    <row r="477" spans="1:3" x14ac:dyDescent="0.25">
      <c r="A477">
        <v>50</v>
      </c>
      <c r="B477">
        <v>7000</v>
      </c>
      <c r="C477">
        <v>1.556651</v>
      </c>
    </row>
    <row r="478" spans="1:3" x14ac:dyDescent="0.25">
      <c r="A478">
        <v>50</v>
      </c>
      <c r="B478">
        <v>7000</v>
      </c>
      <c r="C478">
        <v>1.586282</v>
      </c>
    </row>
    <row r="479" spans="1:3" x14ac:dyDescent="0.25">
      <c r="A479">
        <v>50</v>
      </c>
      <c r="B479">
        <v>7000</v>
      </c>
      <c r="C479">
        <v>1.6106240000000001</v>
      </c>
    </row>
    <row r="480" spans="1:3" x14ac:dyDescent="0.25">
      <c r="A480">
        <v>50</v>
      </c>
      <c r="B480">
        <v>7000</v>
      </c>
      <c r="C480">
        <v>1.582425</v>
      </c>
    </row>
    <row r="481" spans="1:3" x14ac:dyDescent="0.25">
      <c r="A481">
        <v>50</v>
      </c>
      <c r="B481">
        <v>7000</v>
      </c>
      <c r="C481">
        <v>1.6133850000000001</v>
      </c>
    </row>
    <row r="482" spans="1:3" x14ac:dyDescent="0.25">
      <c r="A482">
        <v>50</v>
      </c>
      <c r="B482">
        <v>8000</v>
      </c>
      <c r="C482">
        <v>1.821097</v>
      </c>
    </row>
    <row r="483" spans="1:3" x14ac:dyDescent="0.25">
      <c r="A483">
        <v>50</v>
      </c>
      <c r="B483">
        <v>8000</v>
      </c>
      <c r="C483">
        <v>1.8121039999999999</v>
      </c>
    </row>
    <row r="484" spans="1:3" x14ac:dyDescent="0.25">
      <c r="A484">
        <v>50</v>
      </c>
      <c r="B484">
        <v>8000</v>
      </c>
      <c r="C484">
        <v>1.818154</v>
      </c>
    </row>
    <row r="485" spans="1:3" x14ac:dyDescent="0.25">
      <c r="A485">
        <v>50</v>
      </c>
      <c r="B485">
        <v>8000</v>
      </c>
      <c r="C485">
        <v>1.814174</v>
      </c>
    </row>
    <row r="486" spans="1:3" x14ac:dyDescent="0.25">
      <c r="A486">
        <v>50</v>
      </c>
      <c r="B486">
        <v>8000</v>
      </c>
      <c r="C486">
        <v>1.8245979999999999</v>
      </c>
    </row>
    <row r="487" spans="1:3" x14ac:dyDescent="0.25">
      <c r="A487">
        <v>50</v>
      </c>
      <c r="B487">
        <v>8000</v>
      </c>
      <c r="C487">
        <v>1.8153379999999999</v>
      </c>
    </row>
    <row r="488" spans="1:3" x14ac:dyDescent="0.25">
      <c r="A488">
        <v>50</v>
      </c>
      <c r="B488">
        <v>8000</v>
      </c>
      <c r="C488">
        <v>1.8254779999999999</v>
      </c>
    </row>
    <row r="489" spans="1:3" x14ac:dyDescent="0.25">
      <c r="A489">
        <v>50</v>
      </c>
      <c r="B489">
        <v>8000</v>
      </c>
      <c r="C489">
        <v>1.8740220000000001</v>
      </c>
    </row>
    <row r="490" spans="1:3" x14ac:dyDescent="0.25">
      <c r="A490">
        <v>50</v>
      </c>
      <c r="B490">
        <v>8000</v>
      </c>
      <c r="C490">
        <v>1.813302</v>
      </c>
    </row>
    <row r="491" spans="1:3" x14ac:dyDescent="0.25">
      <c r="A491">
        <v>50</v>
      </c>
      <c r="B491">
        <v>8000</v>
      </c>
      <c r="C491">
        <v>1.812379</v>
      </c>
    </row>
    <row r="492" spans="1:3" x14ac:dyDescent="0.25">
      <c r="A492">
        <v>50</v>
      </c>
      <c r="B492">
        <v>8000</v>
      </c>
      <c r="C492">
        <v>1.8072839999999999</v>
      </c>
    </row>
    <row r="493" spans="1:3" x14ac:dyDescent="0.25">
      <c r="A493">
        <v>50</v>
      </c>
      <c r="B493">
        <v>8000</v>
      </c>
      <c r="C493">
        <v>1.8100810000000001</v>
      </c>
    </row>
    <row r="494" spans="1:3" x14ac:dyDescent="0.25">
      <c r="A494">
        <v>50</v>
      </c>
      <c r="B494">
        <v>8000</v>
      </c>
      <c r="C494">
        <v>1.7892269999999999</v>
      </c>
    </row>
    <row r="495" spans="1:3" x14ac:dyDescent="0.25">
      <c r="A495">
        <v>50</v>
      </c>
      <c r="B495">
        <v>8000</v>
      </c>
      <c r="C495">
        <v>1.7920130000000001</v>
      </c>
    </row>
    <row r="496" spans="1:3" x14ac:dyDescent="0.25">
      <c r="A496">
        <v>50</v>
      </c>
      <c r="B496">
        <v>8000</v>
      </c>
      <c r="C496">
        <v>1.8048109999999999</v>
      </c>
    </row>
    <row r="497" spans="1:3" x14ac:dyDescent="0.25">
      <c r="A497">
        <v>50</v>
      </c>
      <c r="B497">
        <v>8000</v>
      </c>
      <c r="C497">
        <v>1.8196000000000001</v>
      </c>
    </row>
    <row r="498" spans="1:3" x14ac:dyDescent="0.25">
      <c r="A498">
        <v>50</v>
      </c>
      <c r="B498">
        <v>8000</v>
      </c>
      <c r="C498">
        <v>1.7906679999999999</v>
      </c>
    </row>
    <row r="499" spans="1:3" x14ac:dyDescent="0.25">
      <c r="A499">
        <v>50</v>
      </c>
      <c r="B499">
        <v>8000</v>
      </c>
      <c r="C499">
        <v>1.7830239999999999</v>
      </c>
    </row>
    <row r="500" spans="1:3" x14ac:dyDescent="0.25">
      <c r="A500">
        <v>50</v>
      </c>
      <c r="B500">
        <v>8000</v>
      </c>
      <c r="C500">
        <v>1.786449</v>
      </c>
    </row>
    <row r="501" spans="1:3" x14ac:dyDescent="0.25">
      <c r="A501">
        <v>50</v>
      </c>
      <c r="B501">
        <v>8000</v>
      </c>
      <c r="C501">
        <v>1.780837</v>
      </c>
    </row>
    <row r="502" spans="1:3" x14ac:dyDescent="0.25">
      <c r="A502">
        <v>50</v>
      </c>
      <c r="B502">
        <v>8000</v>
      </c>
      <c r="C502">
        <v>1.784953</v>
      </c>
    </row>
    <row r="503" spans="1:3" x14ac:dyDescent="0.25">
      <c r="A503">
        <v>50</v>
      </c>
      <c r="B503">
        <v>8000</v>
      </c>
      <c r="C503">
        <v>1.786583</v>
      </c>
    </row>
    <row r="504" spans="1:3" x14ac:dyDescent="0.25">
      <c r="A504">
        <v>50</v>
      </c>
      <c r="B504">
        <v>8000</v>
      </c>
      <c r="C504">
        <v>1.7934969999999999</v>
      </c>
    </row>
    <row r="505" spans="1:3" x14ac:dyDescent="0.25">
      <c r="A505">
        <v>50</v>
      </c>
      <c r="B505">
        <v>8000</v>
      </c>
      <c r="C505">
        <v>1.8012600000000001</v>
      </c>
    </row>
    <row r="506" spans="1:3" x14ac:dyDescent="0.25">
      <c r="A506">
        <v>50</v>
      </c>
      <c r="B506">
        <v>8000</v>
      </c>
      <c r="C506">
        <v>1.8119430000000001</v>
      </c>
    </row>
    <row r="507" spans="1:3" x14ac:dyDescent="0.25">
      <c r="A507">
        <v>50</v>
      </c>
      <c r="B507">
        <v>8000</v>
      </c>
      <c r="C507">
        <v>1.8005469999999999</v>
      </c>
    </row>
    <row r="508" spans="1:3" x14ac:dyDescent="0.25">
      <c r="A508">
        <v>50</v>
      </c>
      <c r="B508">
        <v>8000</v>
      </c>
      <c r="C508">
        <v>1.810751</v>
      </c>
    </row>
    <row r="509" spans="1:3" x14ac:dyDescent="0.25">
      <c r="A509">
        <v>50</v>
      </c>
      <c r="B509">
        <v>8000</v>
      </c>
      <c r="C509">
        <v>1.7982800000000001</v>
      </c>
    </row>
    <row r="510" spans="1:3" x14ac:dyDescent="0.25">
      <c r="A510">
        <v>50</v>
      </c>
      <c r="B510">
        <v>8000</v>
      </c>
      <c r="C510">
        <v>1.7904869999999999</v>
      </c>
    </row>
    <row r="511" spans="1:3" x14ac:dyDescent="0.25">
      <c r="A511">
        <v>50</v>
      </c>
      <c r="B511">
        <v>8000</v>
      </c>
      <c r="C511">
        <v>1.809884</v>
      </c>
    </row>
    <row r="512" spans="1:3" x14ac:dyDescent="0.25">
      <c r="A512">
        <v>50</v>
      </c>
      <c r="B512">
        <v>9000</v>
      </c>
      <c r="C512">
        <v>2.0442290000000001</v>
      </c>
    </row>
    <row r="513" spans="1:3" x14ac:dyDescent="0.25">
      <c r="A513">
        <v>50</v>
      </c>
      <c r="B513">
        <v>9000</v>
      </c>
      <c r="C513">
        <v>2.0603989999999999</v>
      </c>
    </row>
    <row r="514" spans="1:3" x14ac:dyDescent="0.25">
      <c r="A514">
        <v>50</v>
      </c>
      <c r="B514">
        <v>9000</v>
      </c>
      <c r="C514">
        <v>2.02921</v>
      </c>
    </row>
    <row r="515" spans="1:3" x14ac:dyDescent="0.25">
      <c r="A515">
        <v>50</v>
      </c>
      <c r="B515">
        <v>9000</v>
      </c>
      <c r="C515">
        <v>2.0165470000000001</v>
      </c>
    </row>
    <row r="516" spans="1:3" x14ac:dyDescent="0.25">
      <c r="A516">
        <v>50</v>
      </c>
      <c r="B516">
        <v>9000</v>
      </c>
      <c r="C516">
        <v>2.0354139999999998</v>
      </c>
    </row>
    <row r="517" spans="1:3" x14ac:dyDescent="0.25">
      <c r="A517">
        <v>50</v>
      </c>
      <c r="B517">
        <v>9000</v>
      </c>
      <c r="C517">
        <v>2.02379</v>
      </c>
    </row>
    <row r="518" spans="1:3" x14ac:dyDescent="0.25">
      <c r="A518">
        <v>50</v>
      </c>
      <c r="B518">
        <v>9000</v>
      </c>
      <c r="C518">
        <v>2.048629</v>
      </c>
    </row>
    <row r="519" spans="1:3" x14ac:dyDescent="0.25">
      <c r="A519">
        <v>50</v>
      </c>
      <c r="B519">
        <v>9000</v>
      </c>
      <c r="C519">
        <v>2.0245489999999999</v>
      </c>
    </row>
    <row r="520" spans="1:3" x14ac:dyDescent="0.25">
      <c r="A520">
        <v>50</v>
      </c>
      <c r="B520">
        <v>9000</v>
      </c>
      <c r="C520">
        <v>2.0692900000000001</v>
      </c>
    </row>
    <row r="521" spans="1:3" x14ac:dyDescent="0.25">
      <c r="A521">
        <v>50</v>
      </c>
      <c r="B521">
        <v>9000</v>
      </c>
      <c r="C521">
        <v>2.030176</v>
      </c>
    </row>
    <row r="522" spans="1:3" x14ac:dyDescent="0.25">
      <c r="A522">
        <v>50</v>
      </c>
      <c r="B522">
        <v>9000</v>
      </c>
      <c r="C522">
        <v>2.0085060000000001</v>
      </c>
    </row>
    <row r="523" spans="1:3" x14ac:dyDescent="0.25">
      <c r="A523">
        <v>50</v>
      </c>
      <c r="B523">
        <v>9000</v>
      </c>
      <c r="C523">
        <v>2.0241470000000001</v>
      </c>
    </row>
    <row r="524" spans="1:3" x14ac:dyDescent="0.25">
      <c r="A524">
        <v>50</v>
      </c>
      <c r="B524">
        <v>9000</v>
      </c>
      <c r="C524">
        <v>2.0278010000000002</v>
      </c>
    </row>
    <row r="525" spans="1:3" x14ac:dyDescent="0.25">
      <c r="A525">
        <v>50</v>
      </c>
      <c r="B525">
        <v>9000</v>
      </c>
      <c r="C525">
        <v>2.0088119999999998</v>
      </c>
    </row>
    <row r="526" spans="1:3" x14ac:dyDescent="0.25">
      <c r="A526">
        <v>50</v>
      </c>
      <c r="B526">
        <v>9000</v>
      </c>
      <c r="C526">
        <v>2.0361509999999998</v>
      </c>
    </row>
    <row r="527" spans="1:3" x14ac:dyDescent="0.25">
      <c r="A527">
        <v>50</v>
      </c>
      <c r="B527">
        <v>9000</v>
      </c>
      <c r="C527">
        <v>2.029509</v>
      </c>
    </row>
    <row r="528" spans="1:3" x14ac:dyDescent="0.25">
      <c r="A528">
        <v>50</v>
      </c>
      <c r="B528">
        <v>9000</v>
      </c>
      <c r="C528">
        <v>2.0669970000000002</v>
      </c>
    </row>
    <row r="529" spans="1:3" x14ac:dyDescent="0.25">
      <c r="A529">
        <v>50</v>
      </c>
      <c r="B529">
        <v>9000</v>
      </c>
      <c r="C529">
        <v>2.0404490000000002</v>
      </c>
    </row>
    <row r="530" spans="1:3" x14ac:dyDescent="0.25">
      <c r="A530">
        <v>50</v>
      </c>
      <c r="B530">
        <v>9000</v>
      </c>
      <c r="C530">
        <v>2.056524</v>
      </c>
    </row>
    <row r="531" spans="1:3" x14ac:dyDescent="0.25">
      <c r="A531">
        <v>50</v>
      </c>
      <c r="B531">
        <v>9000</v>
      </c>
      <c r="C531">
        <v>2.033026</v>
      </c>
    </row>
    <row r="532" spans="1:3" x14ac:dyDescent="0.25">
      <c r="A532">
        <v>50</v>
      </c>
      <c r="B532">
        <v>9000</v>
      </c>
      <c r="C532">
        <v>2.0242469999999999</v>
      </c>
    </row>
    <row r="533" spans="1:3" x14ac:dyDescent="0.25">
      <c r="A533">
        <v>50</v>
      </c>
      <c r="B533">
        <v>9000</v>
      </c>
      <c r="C533">
        <v>2.0104980000000001</v>
      </c>
    </row>
    <row r="534" spans="1:3" x14ac:dyDescent="0.25">
      <c r="A534">
        <v>50</v>
      </c>
      <c r="B534">
        <v>9000</v>
      </c>
      <c r="C534">
        <v>2.1013820000000001</v>
      </c>
    </row>
    <row r="535" spans="1:3" x14ac:dyDescent="0.25">
      <c r="A535">
        <v>50</v>
      </c>
      <c r="B535">
        <v>9000</v>
      </c>
      <c r="C535">
        <v>2.0213009999999998</v>
      </c>
    </row>
    <row r="536" spans="1:3" x14ac:dyDescent="0.25">
      <c r="A536">
        <v>50</v>
      </c>
      <c r="B536">
        <v>9000</v>
      </c>
      <c r="C536">
        <v>2.0441940000000001</v>
      </c>
    </row>
    <row r="537" spans="1:3" x14ac:dyDescent="0.25">
      <c r="A537">
        <v>50</v>
      </c>
      <c r="B537">
        <v>9000</v>
      </c>
      <c r="C537">
        <v>2.0224139999999999</v>
      </c>
    </row>
    <row r="538" spans="1:3" x14ac:dyDescent="0.25">
      <c r="A538">
        <v>50</v>
      </c>
      <c r="B538">
        <v>9000</v>
      </c>
      <c r="C538">
        <v>2.0353620000000001</v>
      </c>
    </row>
    <row r="539" spans="1:3" x14ac:dyDescent="0.25">
      <c r="A539">
        <v>50</v>
      </c>
      <c r="B539">
        <v>9000</v>
      </c>
      <c r="C539">
        <v>2.0238350000000001</v>
      </c>
    </row>
    <row r="540" spans="1:3" x14ac:dyDescent="0.25">
      <c r="A540">
        <v>50</v>
      </c>
      <c r="B540">
        <v>9000</v>
      </c>
      <c r="C540">
        <v>1.9905409999999999</v>
      </c>
    </row>
    <row r="541" spans="1:3" x14ac:dyDescent="0.25">
      <c r="A541">
        <v>50</v>
      </c>
      <c r="B541">
        <v>9000</v>
      </c>
      <c r="C541">
        <v>2.0146280000000001</v>
      </c>
    </row>
    <row r="542" spans="1:3" x14ac:dyDescent="0.25">
      <c r="A542">
        <v>50</v>
      </c>
      <c r="B542">
        <v>10000</v>
      </c>
      <c r="C542">
        <v>2.246346</v>
      </c>
    </row>
    <row r="543" spans="1:3" x14ac:dyDescent="0.25">
      <c r="A543">
        <v>50</v>
      </c>
      <c r="B543">
        <v>10000</v>
      </c>
      <c r="C543">
        <v>2.2556539999999998</v>
      </c>
    </row>
    <row r="544" spans="1:3" x14ac:dyDescent="0.25">
      <c r="A544">
        <v>50</v>
      </c>
      <c r="B544">
        <v>10000</v>
      </c>
      <c r="C544">
        <v>2.2143739999999998</v>
      </c>
    </row>
    <row r="545" spans="1:3" x14ac:dyDescent="0.25">
      <c r="A545">
        <v>50</v>
      </c>
      <c r="B545">
        <v>10000</v>
      </c>
      <c r="C545">
        <v>2.2360769999999999</v>
      </c>
    </row>
    <row r="546" spans="1:3" x14ac:dyDescent="0.25">
      <c r="A546">
        <v>50</v>
      </c>
      <c r="B546">
        <v>10000</v>
      </c>
      <c r="C546">
        <v>2.2629299999999999</v>
      </c>
    </row>
    <row r="547" spans="1:3" x14ac:dyDescent="0.25">
      <c r="A547">
        <v>50</v>
      </c>
      <c r="B547">
        <v>10000</v>
      </c>
      <c r="C547">
        <v>2.2495820000000002</v>
      </c>
    </row>
    <row r="548" spans="1:3" x14ac:dyDescent="0.25">
      <c r="A548">
        <v>50</v>
      </c>
      <c r="B548">
        <v>10000</v>
      </c>
      <c r="C548">
        <v>2.2586110000000001</v>
      </c>
    </row>
    <row r="549" spans="1:3" x14ac:dyDescent="0.25">
      <c r="A549">
        <v>50</v>
      </c>
      <c r="B549">
        <v>10000</v>
      </c>
      <c r="C549">
        <v>2.2644980000000001</v>
      </c>
    </row>
    <row r="550" spans="1:3" x14ac:dyDescent="0.25">
      <c r="A550">
        <v>50</v>
      </c>
      <c r="B550">
        <v>10000</v>
      </c>
      <c r="C550">
        <v>2.2624279999999999</v>
      </c>
    </row>
    <row r="551" spans="1:3" x14ac:dyDescent="0.25">
      <c r="A551">
        <v>50</v>
      </c>
      <c r="B551">
        <v>10000</v>
      </c>
      <c r="C551">
        <v>2.2252619999999999</v>
      </c>
    </row>
    <row r="552" spans="1:3" x14ac:dyDescent="0.25">
      <c r="A552">
        <v>50</v>
      </c>
      <c r="B552">
        <v>10000</v>
      </c>
      <c r="C552">
        <v>2.2464040000000001</v>
      </c>
    </row>
    <row r="553" spans="1:3" x14ac:dyDescent="0.25">
      <c r="A553">
        <v>50</v>
      </c>
      <c r="B553">
        <v>10000</v>
      </c>
      <c r="C553">
        <v>2.236685</v>
      </c>
    </row>
    <row r="554" spans="1:3" x14ac:dyDescent="0.25">
      <c r="A554">
        <v>50</v>
      </c>
      <c r="B554">
        <v>10000</v>
      </c>
      <c r="C554">
        <v>2.2624710000000001</v>
      </c>
    </row>
    <row r="555" spans="1:3" x14ac:dyDescent="0.25">
      <c r="A555">
        <v>50</v>
      </c>
      <c r="B555">
        <v>10000</v>
      </c>
      <c r="C555">
        <v>2.2520609999999999</v>
      </c>
    </row>
    <row r="556" spans="1:3" x14ac:dyDescent="0.25">
      <c r="A556">
        <v>50</v>
      </c>
      <c r="B556">
        <v>10000</v>
      </c>
      <c r="C556">
        <v>2.2645240000000002</v>
      </c>
    </row>
    <row r="557" spans="1:3" x14ac:dyDescent="0.25">
      <c r="A557">
        <v>50</v>
      </c>
      <c r="B557">
        <v>10000</v>
      </c>
      <c r="C557">
        <v>2.2253940000000001</v>
      </c>
    </row>
    <row r="558" spans="1:3" x14ac:dyDescent="0.25">
      <c r="A558">
        <v>50</v>
      </c>
      <c r="B558">
        <v>10000</v>
      </c>
      <c r="C558">
        <v>2.272176</v>
      </c>
    </row>
    <row r="559" spans="1:3" x14ac:dyDescent="0.25">
      <c r="A559">
        <v>50</v>
      </c>
      <c r="B559">
        <v>10000</v>
      </c>
      <c r="C559">
        <v>2.2211509999999999</v>
      </c>
    </row>
    <row r="560" spans="1:3" x14ac:dyDescent="0.25">
      <c r="A560">
        <v>50</v>
      </c>
      <c r="B560">
        <v>10000</v>
      </c>
      <c r="C560">
        <v>2.306635</v>
      </c>
    </row>
    <row r="561" spans="1:3" x14ac:dyDescent="0.25">
      <c r="A561">
        <v>50</v>
      </c>
      <c r="B561">
        <v>10000</v>
      </c>
      <c r="C561">
        <v>2.2311399999999999</v>
      </c>
    </row>
    <row r="562" spans="1:3" x14ac:dyDescent="0.25">
      <c r="A562">
        <v>50</v>
      </c>
      <c r="B562">
        <v>10000</v>
      </c>
      <c r="C562">
        <v>2.2592300000000001</v>
      </c>
    </row>
    <row r="563" spans="1:3" x14ac:dyDescent="0.25">
      <c r="A563">
        <v>50</v>
      </c>
      <c r="B563">
        <v>10000</v>
      </c>
      <c r="C563">
        <v>2.2677999999999998</v>
      </c>
    </row>
    <row r="564" spans="1:3" x14ac:dyDescent="0.25">
      <c r="A564">
        <v>50</v>
      </c>
      <c r="B564">
        <v>10000</v>
      </c>
      <c r="C564">
        <v>2.297053</v>
      </c>
    </row>
    <row r="565" spans="1:3" x14ac:dyDescent="0.25">
      <c r="A565">
        <v>50</v>
      </c>
      <c r="B565">
        <v>10000</v>
      </c>
      <c r="C565">
        <v>2.2903009999999999</v>
      </c>
    </row>
    <row r="566" spans="1:3" x14ac:dyDescent="0.25">
      <c r="A566">
        <v>50</v>
      </c>
      <c r="B566">
        <v>10000</v>
      </c>
      <c r="C566">
        <v>2.2712910000000002</v>
      </c>
    </row>
    <row r="567" spans="1:3" x14ac:dyDescent="0.25">
      <c r="A567">
        <v>50</v>
      </c>
      <c r="B567">
        <v>10000</v>
      </c>
      <c r="C567">
        <v>2.2684120000000001</v>
      </c>
    </row>
    <row r="568" spans="1:3" x14ac:dyDescent="0.25">
      <c r="A568">
        <v>50</v>
      </c>
      <c r="B568">
        <v>10000</v>
      </c>
      <c r="C568">
        <v>2.267201</v>
      </c>
    </row>
    <row r="569" spans="1:3" x14ac:dyDescent="0.25">
      <c r="A569">
        <v>50</v>
      </c>
      <c r="B569">
        <v>10000</v>
      </c>
      <c r="C569">
        <v>2.2898909999999999</v>
      </c>
    </row>
    <row r="570" spans="1:3" x14ac:dyDescent="0.25">
      <c r="A570">
        <v>50</v>
      </c>
      <c r="B570">
        <v>10000</v>
      </c>
      <c r="C570">
        <v>2.2487370000000002</v>
      </c>
    </row>
    <row r="571" spans="1:3" x14ac:dyDescent="0.25">
      <c r="A571">
        <v>50</v>
      </c>
      <c r="B571">
        <v>10000</v>
      </c>
      <c r="C571">
        <v>2.2183820000000001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1994F-2272-43CF-A07B-84EC3C768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Analysis</vt:lpstr>
      <vt:lpstr>Dashboard</vt:lpstr>
      <vt:lpstr>python_dimension</vt:lpstr>
      <vt:lpstr>python_raw_dimension</vt:lpstr>
      <vt:lpstr>python_power</vt:lpstr>
      <vt:lpstr>python_raw_power</vt:lpstr>
      <vt:lpstr>c_dimension</vt:lpstr>
      <vt:lpstr>c_raw_dimension</vt:lpstr>
      <vt:lpstr>c_power</vt:lpstr>
      <vt:lpstr>c_raw_power</vt:lpstr>
      <vt:lpstr>cuda_dimension</vt:lpstr>
      <vt:lpstr>cuda_raw_dimension</vt:lpstr>
      <vt:lpstr>cuda_power</vt:lpstr>
      <vt:lpstr>cuda_raw_power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2024-05-07T05:57:20Z</dcterms:modified>
</cp:coreProperties>
</file>