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trut\Desktop\Electric-Vehicle-Routing-Problem\Code\EVRP Optimization\EVRP\Output\"/>
    </mc:Choice>
  </mc:AlternateContent>
  <xr:revisionPtr revIDLastSave="0" documentId="13_ncr:1_{F4CCA18A-6204-480A-8CC7-B66F3932804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RawOutput" sheetId="4" r:id="rId2"/>
  </sheets>
  <definedNames>
    <definedName name="ExternalData_1" localSheetId="1" hidden="1">'RawOutput'!$A$1:$F$5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" i="1" s="1"/>
  <c r="E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9D163B-B7E5-4DA4-BFD1-936E8C690D36}" keepAlive="1" name="Query - RawOutput" description="Connection to the 'RawOutput' query in the workbook." type="5" refreshedVersion="8" background="1" saveData="1">
    <dbPr connection="Provider=Microsoft.Mashup.OleDb.1;Data Source=$Workbook$;Location=RawOutput;Extended Properties=&quot;&quot;" command="SELECT * FROM [RawOutput]"/>
  </connection>
</connections>
</file>

<file path=xl/sharedStrings.xml><?xml version="1.0" encoding="utf-8"?>
<sst xmlns="http://schemas.openxmlformats.org/spreadsheetml/2006/main" count="27" uniqueCount="20">
  <si>
    <t>Algorithm Name</t>
  </si>
  <si>
    <t>Execution Time</t>
  </si>
  <si>
    <t>Distance</t>
  </si>
  <si>
    <t>Node-Index Encoded Solution</t>
  </si>
  <si>
    <t>Hyper Parameters</t>
  </si>
  <si>
    <t>Genetic Algorithm</t>
  </si>
  <si>
    <t>Random Search</t>
  </si>
  <si>
    <t>Population Size: 100|Maximum Generations: 5000|Tournament Size: 10|Mutation Rate: 0.200000</t>
  </si>
  <si>
    <t>Solutions per Generation: 100|Number of Best Solutions: 1000</t>
  </si>
  <si>
    <t>Best Distance</t>
  </si>
  <si>
    <t>Calculated In</t>
  </si>
  <si>
    <t>20 15 17 13 16 19 9 12 8 18 7 11 6 14 10</t>
  </si>
  <si>
    <t>8 18 15 20 6 7 11 14 19 9 12 16 17 13 10</t>
  </si>
  <si>
    <t>Problem Name</t>
  </si>
  <si>
    <t>rc103c15.txt</t>
  </si>
  <si>
    <t>Units</t>
  </si>
  <si>
    <t>Seconds</t>
  </si>
  <si>
    <t>With</t>
  </si>
  <si>
    <t>c101c5.txt</t>
  </si>
  <si>
    <t>7 8 4 5 6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</si>
</sst>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7050F1-FE48-4B5E-BDC9-133BAC7F1038}" autoFormatId="16" applyNumberFormats="0" applyBorderFormats="0" applyFontFormats="0" applyPatternFormats="0" applyAlignmentFormats="0" applyWidthHeightFormats="0">
  <queryTableRefresh nextId="7">
    <queryTableFields count="6">
      <queryTableField id="1" name="Distance" tableColumnId="1"/>
      <queryTableField id="2" name="Problem Name" tableColumnId="2"/>
      <queryTableField id="3" name="Algorithm Name" tableColumnId="3"/>
      <queryTableField id="4" name="Execution Time" tableColumnId="4"/>
      <queryTableField id="5" name="Node-Index Encoded Solution" tableColumnId="5"/>
      <queryTableField id="6" name="Hyper Parameter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59F48-A805-4C44-94DE-9F0B37DD19EC}" name="RawOutput" displayName="RawOutput" ref="A1:F5" tableType="queryTable" totalsRowShown="0">
  <autoFilter ref="A1:F5" xr:uid="{5FF59F48-A805-4C44-94DE-9F0B37DD19EC}"/>
  <tableColumns count="6">
    <tableColumn id="1" xr3:uid="{B5A7535D-43CC-4277-B6FA-A9FF88A10499}" uniqueName="1" name="Distance" queryTableFieldId="1"/>
    <tableColumn id="2" xr3:uid="{6D2CF93F-CF33-4A5F-864E-2B3A3D370FC5}" uniqueName="2" name="Problem Name" queryTableFieldId="2" dataDxfId="3"/>
    <tableColumn id="3" xr3:uid="{75DCCE00-8E38-403F-AD07-417B83A9FA32}" uniqueName="3" name="Algorithm Name" queryTableFieldId="3" dataDxfId="2"/>
    <tableColumn id="4" xr3:uid="{6BFF5444-9582-40FF-8FCE-C1F58EEABC58}" uniqueName="4" name="Execution Time" queryTableFieldId="4"/>
    <tableColumn id="5" xr3:uid="{F845D420-DD02-4871-BFB4-D60097335548}" uniqueName="5" name="Node-Index Encoded Solution" queryTableFieldId="5" dataDxfId="1"/>
    <tableColumn id="6" xr3:uid="{48D923E5-2657-468A-83CA-CE1B3184BA7E}" uniqueName="6" name="Hyper Parameter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I9" sqref="I9"/>
    </sheetView>
  </sheetViews>
  <sheetFormatPr defaultRowHeight="14.5" x14ac:dyDescent="0.35"/>
  <cols>
    <col min="1" max="1" width="11.90625" bestFit="1" customWidth="1"/>
    <col min="2" max="2" width="5.08984375" bestFit="1" customWidth="1"/>
    <col min="3" max="3" width="11.54296875" bestFit="1" customWidth="1"/>
    <col min="4" max="4" width="7.6328125" bestFit="1" customWidth="1"/>
    <col min="5" max="5" width="15.81640625" bestFit="1" customWidth="1"/>
  </cols>
  <sheetData>
    <row r="1" spans="1:5" x14ac:dyDescent="0.35">
      <c r="A1" t="s">
        <v>9</v>
      </c>
      <c r="C1" t="s">
        <v>10</v>
      </c>
      <c r="E1" t="s">
        <v>17</v>
      </c>
    </row>
    <row r="2" spans="1:5" x14ac:dyDescent="0.35">
      <c r="A2">
        <f>MIN('RawOutput'!A:A)</f>
        <v>208.90299999999999</v>
      </c>
      <c r="B2" t="s">
        <v>15</v>
      </c>
      <c r="C2" t="e">
        <f>VLOOKUP(A2,RawOutput[#All],4,TRUE)</f>
        <v>#N/A</v>
      </c>
      <c r="D2" t="s">
        <v>16</v>
      </c>
      <c r="E2" t="str">
        <f>VLOOKUP(A2,RawOutput[#All],3,FALSE)</f>
        <v>Genetic Algorithm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35B4-C7D0-46D4-AB6F-21EBB1D8587A}">
  <dimension ref="A1:F5"/>
  <sheetViews>
    <sheetView tabSelected="1" workbookViewId="0">
      <selection activeCell="F10" sqref="F10"/>
    </sheetView>
  </sheetViews>
  <sheetFormatPr defaultRowHeight="14.5" x14ac:dyDescent="0.35"/>
  <cols>
    <col min="1" max="1" width="10.26953125" bestFit="1" customWidth="1"/>
    <col min="2" max="2" width="15.6328125" bestFit="1" customWidth="1"/>
    <col min="3" max="3" width="16.81640625" bestFit="1" customWidth="1"/>
    <col min="4" max="4" width="15.90625" bestFit="1" customWidth="1"/>
    <col min="5" max="5" width="33.7265625" bestFit="1" customWidth="1"/>
    <col min="6" max="6" width="80.7265625" bestFit="1" customWidth="1"/>
  </cols>
  <sheetData>
    <row r="1" spans="1:6" x14ac:dyDescent="0.35">
      <c r="A1" t="s">
        <v>2</v>
      </c>
      <c r="B1" t="s">
        <v>13</v>
      </c>
      <c r="C1" t="s">
        <v>0</v>
      </c>
      <c r="D1" t="s">
        <v>1</v>
      </c>
      <c r="E1" t="s">
        <v>3</v>
      </c>
      <c r="F1" t="s">
        <v>4</v>
      </c>
    </row>
    <row r="2" spans="1:6" x14ac:dyDescent="0.35">
      <c r="A2">
        <v>359.541</v>
      </c>
      <c r="B2" s="1" t="s">
        <v>14</v>
      </c>
      <c r="C2" s="1" t="s">
        <v>5</v>
      </c>
      <c r="D2">
        <v>243.13900000000001</v>
      </c>
      <c r="E2" s="1" t="s">
        <v>11</v>
      </c>
      <c r="F2" s="1" t="s">
        <v>7</v>
      </c>
    </row>
    <row r="3" spans="1:6" x14ac:dyDescent="0.35">
      <c r="A3">
        <v>439.99599999999998</v>
      </c>
      <c r="B3" s="1" t="s">
        <v>14</v>
      </c>
      <c r="C3" s="1" t="s">
        <v>6</v>
      </c>
      <c r="D3">
        <v>5.6689999999999996</v>
      </c>
      <c r="E3" s="1" t="s">
        <v>12</v>
      </c>
      <c r="F3" s="1" t="s">
        <v>8</v>
      </c>
    </row>
    <row r="4" spans="1:6" x14ac:dyDescent="0.35">
      <c r="A4">
        <v>208.90299999999999</v>
      </c>
      <c r="B4" s="1" t="s">
        <v>18</v>
      </c>
      <c r="C4" s="1" t="s">
        <v>5</v>
      </c>
      <c r="D4">
        <v>217.86600000000001</v>
      </c>
      <c r="E4" s="1" t="s">
        <v>19</v>
      </c>
      <c r="F4" s="1" t="s">
        <v>7</v>
      </c>
    </row>
    <row r="5" spans="1:6" x14ac:dyDescent="0.35">
      <c r="A5">
        <v>208.90299999999999</v>
      </c>
      <c r="B5" s="1" t="s">
        <v>18</v>
      </c>
      <c r="C5" s="1" t="s">
        <v>6</v>
      </c>
      <c r="D5">
        <v>2.653</v>
      </c>
      <c r="E5" s="1" t="s">
        <v>19</v>
      </c>
      <c r="F5" s="1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4 7 2 5 3 - d b b 5 - 4 d 1 1 - a e 9 a - b c a 0 e 5 9 7 1 8 5 0 "   x m l n s = " h t t p : / / s c h e m a s . m i c r o s o f t . c o m / D a t a M a s h u p " > A A A A A H g E A A B Q S w M E F A A C A A g A Y I B T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g g F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B T V z F s W w Z z A Q A A g g I A A B M A H A B G b 3 J t d W x h c y 9 T Z W N 0 a W 9 u M S 5 t I K I Y A C i g F A A A A A A A A A A A A A A A A A A A A A A A A A A A A H W R T 0 / C Q B D F 7 y R 8 h 0 2 9 Q L I 0 k U Q P k h 5 M w e g F k C I X 6 m H d j r B x / 5 D d W Q W J 3 9 2 B E i A R e 2 l 3 3 v T N 7 8 0 G k K i c Z U X 9 v u 4 1 G 8 1 G W A o P F Z u I r 1 H E V U S W M Q 3 Y b D B 6 C h e 9 B K r k 4 T P t O x k N W G w 9 K A 1 p 7 i z S I b S S / K 5 8 C e B D W a C P W P Y h f K B b l Q N N U 7 y S n R k s l d T Q m b i I y i 4 6 Y + / e N J g y d x W U g 9 l k z E Y r V E Z 9 i x 3 U v l L W K O U R K s U 1 J m 0 + 7 4 O m T g S f J T z h L H c 6 G h u y W 8 4 G V r q K 7 L P r 7 k 2 X s + f o E A r c a M h O n + n Q W X h t 8 z r c V U I k h r S K P Y K o K E F C S a e C 4 N K D c q i 3 6 j 1 w N j / U 7 7 U u p N D C h 4 w y n 1 v m S 2 E X 5 D j d r O B k N / X C h n f n T Q 2 8 E 0 P r w n y + 3 S Z 9 F V B Y C R Q P q Y / Z a N 7 A / 3 C 2 T Q 6 b Y 0 N h j j L C G v f i v V 4 4 r 3 D 5 j z x Y g 4 z 7 2 5 8 q c 8 l 8 S N f R e b I V r O t d E l Z B t L t f / p g 9 0 s m z s f A 0 C f f g Z w 0 / 7 W Z D 2 Y s L 6 f 0 C U E s B A i 0 A F A A C A A g A Y I B T V 5 2 I Z o + j A A A A 9 g A A A B I A A A A A A A A A A A A A A A A A A A A A A E N v b m Z p Z y 9 Q Y W N r Y W d l L n h t b F B L A Q I t A B Q A A g A I A G C A U 1 c P y u m r p A A A A O k A A A A T A A A A A A A A A A A A A A A A A O 8 A A A B b Q 2 9 u d G V u d F 9 U e X B l c 1 0 u e G 1 s U E s B A i 0 A F A A C A A g A Y I B T V z F s W w Z z A Q A A g g I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w A A A A A A A A k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F 3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3 T 3 V 0 c H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l z d G F u Y 2 U m c X V v d D s s J n F 1 b 3 Q 7 U H J v Y m x l b S B O Y W 1 l J n F 1 b 3 Q 7 L C Z x d W 9 0 O 0 F s Z 2 9 y a X R o b S B O Y W 1 l J n F 1 b 3 Q 7 L C Z x d W 9 0 O 0 V 4 Z W N 1 d G l v b i B U a W 1 l J n F 1 b 3 Q 7 L C Z x d W 9 0 O 0 5 v Z G U t S W 5 k Z X g g R W 5 j b 2 R l Z C B T b 2 x 1 d G l v b i Z x d W 9 0 O y w m c X V v d D t I e X B l c i B Q Y X J h b W V 0 Z X J z J n F 1 b 3 Q 7 X S I g L z 4 8 R W 5 0 c n k g V H l w Z T 0 i R m l s b E N v b H V t b l R 5 c G V z I i B W Y W x 1 Z T 0 i c 0 J R W U d C U V l H I i A v P j x F b n R y e S B U e X B l P S J G a W x s T G F z d F V w Z G F 0 Z W Q i I F Z h b H V l P S J k M j A y M y 0 x M C 0 x O V Q y M z o w M z o w M S 4 3 M j M 3 M z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2 N h O W Y 4 Y j B m L T Y 1 M z I t N D l i M C 0 5 O G E x L T h j N G V i O T k y M W F m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T 3 V 0 c H V 0 L 0 F 1 d G 9 S Z W 1 v d m V k Q 2 9 s d W 1 u c z E u e 0 R p c 3 R h b m N l L D B 9 J n F 1 b 3 Q 7 L C Z x d W 9 0 O 1 N l Y 3 R p b 2 4 x L 1 J h d 0 9 1 d H B 1 d C 9 B d X R v U m V t b 3 Z l Z E N v b H V t b n M x L n t Q c m 9 i b G V t I E 5 h b W U s M X 0 m c X V v d D s s J n F 1 b 3 Q 7 U 2 V j d G l v b j E v U m F 3 T 3 V 0 c H V 0 L 0 F 1 d G 9 S Z W 1 v d m V k Q 2 9 s d W 1 u c z E u e 0 F s Z 2 9 y a X R o b S B O Y W 1 l L D J 9 J n F 1 b 3 Q 7 L C Z x d W 9 0 O 1 N l Y 3 R p b 2 4 x L 1 J h d 0 9 1 d H B 1 d C 9 B d X R v U m V t b 3 Z l Z E N v b H V t b n M x L n t F e G V j d X R p b 2 4 g V G l t Z S w z f S Z x d W 9 0 O y w m c X V v d D t T Z W N 0 a W 9 u M S 9 S Y X d P d X R w d X Q v Q X V 0 b 1 J l b W 9 2 Z W R D b 2 x 1 b W 5 z M S 5 7 T m 9 k Z S 1 J b m R l e C B F b m N v Z G V k I F N v b H V 0 a W 9 u L D R 9 J n F 1 b 3 Q 7 L C Z x d W 9 0 O 1 N l Y 3 R p b 2 4 x L 1 J h d 0 9 1 d H B 1 d C 9 B d X R v U m V t b 3 Z l Z E N v b H V t b n M x L n t I e X B l c i B Q Y X J h b W V 0 Z X J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h d 0 9 1 d H B 1 d C 9 B d X R v U m V t b 3 Z l Z E N v b H V t b n M x L n t E a X N 0 Y W 5 j Z S w w f S Z x d W 9 0 O y w m c X V v d D t T Z W N 0 a W 9 u M S 9 S Y X d P d X R w d X Q v Q X V 0 b 1 J l b W 9 2 Z W R D b 2 x 1 b W 5 z M S 5 7 U H J v Y m x l b S B O Y W 1 l L D F 9 J n F 1 b 3 Q 7 L C Z x d W 9 0 O 1 N l Y 3 R p b 2 4 x L 1 J h d 0 9 1 d H B 1 d C 9 B d X R v U m V t b 3 Z l Z E N v b H V t b n M x L n t B b G d v c m l 0 a G 0 g T m F t Z S w y f S Z x d W 9 0 O y w m c X V v d D t T Z W N 0 a W 9 u M S 9 S Y X d P d X R w d X Q v Q X V 0 b 1 J l b W 9 2 Z W R D b 2 x 1 b W 5 z M S 5 7 R X h l Y 3 V 0 a W 9 u I F R p b W U s M 3 0 m c X V v d D s s J n F 1 b 3 Q 7 U 2 V j d G l v b j E v U m F 3 T 3 V 0 c H V 0 L 0 F 1 d G 9 S Z W 1 v d m V k Q 2 9 s d W 1 u c z E u e 0 5 v Z G U t S W 5 k Z X g g R W 5 j b 2 R l Z C B T b 2 x 1 d G l v b i w 0 f S Z x d W 9 0 O y w m c X V v d D t T Z W N 0 a W 9 u M S 9 S Y X d P d X R w d X Q v Q X V 0 b 1 J l b W 9 2 Z W R D b 2 x 1 b W 5 z M S 5 7 S H l w Z X I g U G F y Y W 1 l d G V y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3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P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i J E + V T U g E u J i 2 Q / Q o B F 7 A A A A A A C A A A A A A A Q Z g A A A A E A A C A A A A A 4 8 p q C T C V E N P j n 1 C E Y r + H T 7 + y 5 b W 7 f q y 5 7 4 R T g m Q l 9 u g A A A A A O g A A A A A I A A C A A A A B y a 0 G 0 M D W F B X 6 C o E A C / V 9 h O G / D Q o 7 y r w q 9 T g A O C y x B u 1 A A A A D s A z g C l u p r 9 N Q u C w I n / g i s 7 i i h C G R f I 5 O 3 m A v W F 8 w M p n e W 0 N P 4 D R G A F i p l 4 m l H 8 u R G S C f u 4 5 q o b A / K e Z q 9 m w U x t X H x s a l F L m G F f M 9 S S M o c z E A A A A A D e u R r l S c D L b K j W n v I y A D f C D E S k n Q X l I L J B s K K t s O f P L 3 F 7 c 4 H R 9 e x 0 P s t Q 3 l G 0 o r F w T 9 I 0 i j g 1 X r I Q 2 h z g 1 P m < / D a t a M a s h u p > 
</file>

<file path=customXml/itemProps1.xml><?xml version="1.0" encoding="utf-8"?>
<ds:datastoreItem xmlns:ds="http://schemas.openxmlformats.org/officeDocument/2006/customXml" ds:itemID="{88C21113-491B-49B9-84BE-49735F52E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2015-06-05T18:17:20Z</dcterms:created>
  <dcterms:modified xsi:type="dcterms:W3CDTF">2023-10-19T23:14:29Z</dcterms:modified>
</cp:coreProperties>
</file>