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TT\Project\Alocation-model(Excel)\Documentation\01_Information\เอกสารจาก User\คุณเตย ตาม Email วันที่ 24052021\Input\Ability\KHM\"/>
    </mc:Choice>
  </mc:AlternateContent>
  <xr:revisionPtr revIDLastSave="0" documentId="8_{5A8C9612-13A9-4404-84EE-2B9922C14D88}" xr6:coauthVersionLast="47" xr6:coauthVersionMax="47" xr10:uidLastSave="{00000000-0000-0000-0000-000000000000}"/>
  <bookViews>
    <workbookView xWindow="-110" yWindow="-110" windowWidth="19420" windowHeight="10300" tabRatio="861" xr2:uid="{00000000-000D-0000-FFFF-FFFF00000000}"/>
  </bookViews>
  <sheets>
    <sheet name="แผนผลิต2565" sheetId="3" r:id="rId1"/>
    <sheet name="ก.ค. 65" sheetId="21" r:id="rId2"/>
    <sheet name="ส.ค. 65" sheetId="22" r:id="rId3"/>
    <sheet name="ก.ย. 65" sheetId="24" r:id="rId4"/>
    <sheet name="ต.ค. 65" sheetId="27" r:id="rId5"/>
    <sheet name="พ.ย. 65" sheetId="28" r:id="rId6"/>
    <sheet name="ธ.ค. 65" sheetId="29" r:id="rId7"/>
    <sheet name="ม.ค. 66" sheetId="30" r:id="rId8"/>
    <sheet name="ก.พ. 66" sheetId="31" r:id="rId9"/>
    <sheet name="มี.ค. 66" sheetId="32" r:id="rId10"/>
    <sheet name="เม.ย.66" sheetId="33" r:id="rId11"/>
    <sheet name="พ.ค.66" sheetId="34" r:id="rId12"/>
    <sheet name="มิ.ย.66" sheetId="35" r:id="rId13"/>
    <sheet name="ก.ค. 66" sheetId="36" r:id="rId14"/>
    <sheet name="Rev. Change" sheetId="26" r:id="rId15"/>
  </sheets>
  <externalReferences>
    <externalReference r:id="rId16"/>
  </externalReferences>
  <definedNames>
    <definedName name="_xlnm.Print_Area" localSheetId="14">'Rev. Change'!$B$1:$K$19</definedName>
    <definedName name="_xlnm.Print_Area" localSheetId="10">'เม.ย.66'!$A$1:$H$40</definedName>
    <definedName name="_xlnm.Print_Area" localSheetId="0">แผนผลิต2565!$A$1:$H$23</definedName>
    <definedName name="_xlnm.Print_Area" localSheetId="1">'ก.ค. 65'!$A$1:$H$40</definedName>
    <definedName name="_xlnm.Print_Area" localSheetId="13">'ก.ค. 66'!$A$1:$H$40</definedName>
    <definedName name="_xlnm.Print_Area" localSheetId="8">'ก.พ. 66'!$A$1:$H$37</definedName>
    <definedName name="_xlnm.Print_Area" localSheetId="3">'ก.ย. 65'!$A$1:$H$39</definedName>
    <definedName name="_xlnm.Print_Area" localSheetId="4">'ต.ค. 65'!$A$1:$H$40</definedName>
    <definedName name="_xlnm.Print_Area" localSheetId="6">'ธ.ค. 65'!$A$1:$H$40</definedName>
    <definedName name="_xlnm.Print_Area" localSheetId="11">'พ.ค.66'!$A$1:$H$40</definedName>
    <definedName name="_xlnm.Print_Area" localSheetId="5">'พ.ย. 65'!$A$1:$H$39</definedName>
    <definedName name="_xlnm.Print_Area" localSheetId="7">'ม.ค. 66'!$A$1:$H$40</definedName>
    <definedName name="_xlnm.Print_Area" localSheetId="12">'มิ.ย.66'!$A$1:$H$40</definedName>
    <definedName name="_xlnm.Print_Area" localSheetId="9">'มี.ค. 66'!$A$1:$H$40</definedName>
    <definedName name="_xlnm.Print_Area" localSheetId="2">'ส.ค. 65'!$A$1:$H$40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3" l="1"/>
  <c r="E34" i="36"/>
  <c r="F34" i="36"/>
  <c r="H36" i="36"/>
  <c r="G36" i="36"/>
  <c r="D36" i="36"/>
  <c r="D18" i="3" s="1"/>
  <c r="C36" i="36"/>
  <c r="C18" i="3" s="1"/>
  <c r="B36" i="36"/>
  <c r="B18" i="3" s="1"/>
  <c r="H35" i="36"/>
  <c r="H18" i="3" s="1"/>
  <c r="G35" i="36"/>
  <c r="D35" i="36"/>
  <c r="C35" i="36"/>
  <c r="B35" i="36"/>
  <c r="F33" i="36"/>
  <c r="E33" i="36"/>
  <c r="F32" i="36"/>
  <c r="E32" i="36"/>
  <c r="F31" i="36"/>
  <c r="E31" i="36"/>
  <c r="F30" i="36"/>
  <c r="E30" i="36"/>
  <c r="F29" i="36"/>
  <c r="E29" i="36"/>
  <c r="F28" i="36"/>
  <c r="E28" i="36"/>
  <c r="F27" i="36"/>
  <c r="E27" i="36"/>
  <c r="F26" i="36"/>
  <c r="E26" i="36"/>
  <c r="F25" i="36"/>
  <c r="E25" i="36"/>
  <c r="F24" i="36"/>
  <c r="E24" i="36"/>
  <c r="F23" i="36"/>
  <c r="E23" i="36"/>
  <c r="F22" i="36"/>
  <c r="E22" i="36"/>
  <c r="F21" i="36"/>
  <c r="E21" i="36"/>
  <c r="F20" i="36"/>
  <c r="E20" i="36"/>
  <c r="F19" i="36"/>
  <c r="E19" i="36"/>
  <c r="F18" i="36"/>
  <c r="E18" i="36"/>
  <c r="F17" i="36"/>
  <c r="E17" i="36"/>
  <c r="F16" i="36"/>
  <c r="E16" i="36"/>
  <c r="F15" i="36"/>
  <c r="E15" i="36"/>
  <c r="F14" i="36"/>
  <c r="E14" i="36"/>
  <c r="F13" i="36"/>
  <c r="E13" i="36"/>
  <c r="F12" i="36"/>
  <c r="E12" i="36"/>
  <c r="F11" i="36"/>
  <c r="E11" i="36"/>
  <c r="F10" i="36"/>
  <c r="E10" i="36"/>
  <c r="F9" i="36"/>
  <c r="E9" i="36"/>
  <c r="F8" i="36"/>
  <c r="E8" i="36"/>
  <c r="F7" i="36"/>
  <c r="E7" i="36"/>
  <c r="F6" i="36"/>
  <c r="E6" i="36"/>
  <c r="F5" i="36"/>
  <c r="E5" i="36"/>
  <c r="F4" i="36"/>
  <c r="E4" i="36"/>
  <c r="F35" i="36" l="1"/>
  <c r="E36" i="36"/>
  <c r="E18" i="3" s="1"/>
  <c r="E35" i="36"/>
  <c r="F36" i="36"/>
  <c r="F18" i="3" s="1"/>
  <c r="H17" i="3" l="1"/>
  <c r="G17" i="3"/>
  <c r="C17" i="3"/>
  <c r="B17" i="3"/>
  <c r="H36" i="35"/>
  <c r="G36" i="35"/>
  <c r="D36" i="35"/>
  <c r="C36" i="35"/>
  <c r="B36" i="35"/>
  <c r="H35" i="35"/>
  <c r="G35" i="35"/>
  <c r="D35" i="35"/>
  <c r="C35" i="35"/>
  <c r="B35" i="35"/>
  <c r="F33" i="35"/>
  <c r="E33" i="35"/>
  <c r="F32" i="35"/>
  <c r="E32" i="35"/>
  <c r="F31" i="35"/>
  <c r="E31" i="35"/>
  <c r="F30" i="35"/>
  <c r="E30" i="35"/>
  <c r="F29" i="35"/>
  <c r="E29" i="35"/>
  <c r="F28" i="35"/>
  <c r="E28" i="35"/>
  <c r="F27" i="35"/>
  <c r="E27" i="35"/>
  <c r="F26" i="35"/>
  <c r="E26" i="35"/>
  <c r="F25" i="35"/>
  <c r="E25" i="35"/>
  <c r="F24" i="35"/>
  <c r="E24" i="35"/>
  <c r="F23" i="35"/>
  <c r="E23" i="35"/>
  <c r="F22" i="35"/>
  <c r="E22" i="35"/>
  <c r="F21" i="35"/>
  <c r="E21" i="35"/>
  <c r="F20" i="35"/>
  <c r="E20" i="35"/>
  <c r="F19" i="35"/>
  <c r="E19" i="35"/>
  <c r="F18" i="35"/>
  <c r="E18" i="35"/>
  <c r="F17" i="35"/>
  <c r="E17" i="35"/>
  <c r="F16" i="35"/>
  <c r="E16" i="35"/>
  <c r="F15" i="35"/>
  <c r="E15" i="35"/>
  <c r="F14" i="35"/>
  <c r="E14" i="35"/>
  <c r="F13" i="35"/>
  <c r="E13" i="35"/>
  <c r="F12" i="35"/>
  <c r="E12" i="35"/>
  <c r="F11" i="35"/>
  <c r="E11" i="35"/>
  <c r="F10" i="35"/>
  <c r="E10" i="35"/>
  <c r="F9" i="35"/>
  <c r="E9" i="35"/>
  <c r="F8" i="35"/>
  <c r="E8" i="35"/>
  <c r="F7" i="35"/>
  <c r="E7" i="35"/>
  <c r="F6" i="35"/>
  <c r="E6" i="35"/>
  <c r="F5" i="35"/>
  <c r="E5" i="35"/>
  <c r="F4" i="35"/>
  <c r="E4" i="35"/>
  <c r="E36" i="35" l="1"/>
  <c r="F35" i="35"/>
  <c r="E35" i="35"/>
  <c r="F36" i="35"/>
  <c r="F24" i="24" l="1"/>
  <c r="F25" i="24"/>
  <c r="F26" i="24"/>
  <c r="F27" i="24"/>
  <c r="F28" i="24"/>
  <c r="F29" i="24"/>
  <c r="F30" i="24"/>
  <c r="E24" i="24"/>
  <c r="E25" i="24"/>
  <c r="E26" i="24"/>
  <c r="E27" i="24"/>
  <c r="E28" i="24"/>
  <c r="E29" i="24"/>
  <c r="E30" i="24"/>
  <c r="D17" i="3" l="1"/>
  <c r="E17" i="3"/>
  <c r="F17" i="3" l="1"/>
  <c r="E34" i="34" l="1"/>
  <c r="F34" i="34"/>
  <c r="H36" i="34"/>
  <c r="G36" i="34"/>
  <c r="D36" i="34"/>
  <c r="C36" i="34"/>
  <c r="C16" i="3" s="1"/>
  <c r="E16" i="3" s="1"/>
  <c r="B36" i="34"/>
  <c r="B16" i="3" s="1"/>
  <c r="H35" i="34"/>
  <c r="H16" i="3" s="1"/>
  <c r="G35" i="34"/>
  <c r="G16" i="3" s="1"/>
  <c r="D35" i="34"/>
  <c r="C35" i="34"/>
  <c r="B35" i="34"/>
  <c r="F33" i="34"/>
  <c r="E33" i="34"/>
  <c r="F32" i="34"/>
  <c r="E32" i="34"/>
  <c r="F31" i="34"/>
  <c r="E31" i="34"/>
  <c r="F30" i="34"/>
  <c r="E30" i="34"/>
  <c r="F29" i="34"/>
  <c r="E29" i="34"/>
  <c r="F28" i="34"/>
  <c r="E28" i="34"/>
  <c r="F27" i="34"/>
  <c r="E27" i="34"/>
  <c r="F26" i="34"/>
  <c r="E26" i="34"/>
  <c r="F25" i="34"/>
  <c r="E25" i="34"/>
  <c r="F24" i="34"/>
  <c r="E24" i="34"/>
  <c r="F23" i="34"/>
  <c r="E23" i="34"/>
  <c r="F22" i="34"/>
  <c r="E22" i="34"/>
  <c r="F21" i="34"/>
  <c r="E21" i="34"/>
  <c r="F20" i="34"/>
  <c r="E20" i="34"/>
  <c r="F19" i="34"/>
  <c r="E19" i="34"/>
  <c r="F18" i="34"/>
  <c r="E18" i="34"/>
  <c r="F17" i="34"/>
  <c r="E17" i="34"/>
  <c r="F16" i="34"/>
  <c r="E16" i="34"/>
  <c r="F15" i="34"/>
  <c r="E15" i="34"/>
  <c r="F14" i="34"/>
  <c r="E14" i="34"/>
  <c r="F13" i="34"/>
  <c r="E13" i="34"/>
  <c r="F12" i="34"/>
  <c r="E12" i="34"/>
  <c r="F11" i="34"/>
  <c r="E11" i="34"/>
  <c r="F10" i="34"/>
  <c r="E10" i="34"/>
  <c r="F9" i="34"/>
  <c r="E9" i="34"/>
  <c r="F8" i="34"/>
  <c r="E8" i="34"/>
  <c r="F7" i="34"/>
  <c r="E7" i="34"/>
  <c r="F6" i="34"/>
  <c r="E6" i="34"/>
  <c r="F5" i="34"/>
  <c r="E5" i="34"/>
  <c r="F4" i="34"/>
  <c r="E4" i="34"/>
  <c r="E35" i="34" s="1"/>
  <c r="D16" i="3"/>
  <c r="F16" i="3" l="1"/>
  <c r="E36" i="34"/>
  <c r="F35" i="34"/>
  <c r="F36" i="34"/>
  <c r="C36" i="33" l="1"/>
  <c r="C15" i="3" s="1"/>
  <c r="E15" i="3" s="1"/>
  <c r="D36" i="33"/>
  <c r="D15" i="3" s="1"/>
  <c r="G36" i="33"/>
  <c r="H36" i="33"/>
  <c r="B36" i="33"/>
  <c r="B15" i="3" s="1"/>
  <c r="H35" i="33"/>
  <c r="H15" i="3" s="1"/>
  <c r="G35" i="33"/>
  <c r="G15" i="3" s="1"/>
  <c r="D35" i="33"/>
  <c r="C35" i="33"/>
  <c r="B35" i="33"/>
  <c r="F33" i="33"/>
  <c r="E33" i="33"/>
  <c r="F32" i="33"/>
  <c r="E32" i="33"/>
  <c r="F31" i="33"/>
  <c r="E31" i="33"/>
  <c r="F30" i="33"/>
  <c r="E30" i="33"/>
  <c r="F29" i="33"/>
  <c r="E29" i="33"/>
  <c r="F28" i="33"/>
  <c r="E28" i="33"/>
  <c r="F27" i="33"/>
  <c r="E27" i="33"/>
  <c r="F26" i="33"/>
  <c r="E26" i="33"/>
  <c r="F25" i="33"/>
  <c r="E25" i="33"/>
  <c r="F24" i="33"/>
  <c r="E24" i="33"/>
  <c r="F23" i="33"/>
  <c r="E23" i="33"/>
  <c r="F22" i="33"/>
  <c r="E22" i="33"/>
  <c r="F21" i="33"/>
  <c r="E21" i="33"/>
  <c r="F20" i="33"/>
  <c r="E20" i="33"/>
  <c r="F19" i="33"/>
  <c r="E19" i="33"/>
  <c r="F18" i="33"/>
  <c r="E18" i="33"/>
  <c r="F17" i="33"/>
  <c r="E17" i="33"/>
  <c r="F16" i="33"/>
  <c r="E16" i="33"/>
  <c r="F15" i="33"/>
  <c r="E15" i="33"/>
  <c r="F14" i="33"/>
  <c r="E14" i="33"/>
  <c r="F13" i="33"/>
  <c r="E13" i="33"/>
  <c r="F12" i="33"/>
  <c r="E12" i="33"/>
  <c r="F11" i="33"/>
  <c r="E11" i="33"/>
  <c r="F10" i="33"/>
  <c r="E10" i="33"/>
  <c r="F9" i="33"/>
  <c r="E9" i="33"/>
  <c r="F8" i="33"/>
  <c r="E8" i="33"/>
  <c r="F7" i="33"/>
  <c r="E7" i="33"/>
  <c r="E36" i="33" s="1"/>
  <c r="F6" i="33"/>
  <c r="E6" i="33"/>
  <c r="F5" i="33"/>
  <c r="E5" i="33"/>
  <c r="F4" i="33"/>
  <c r="E4" i="33"/>
  <c r="F15" i="3" l="1"/>
  <c r="F35" i="33"/>
  <c r="E35" i="33"/>
  <c r="F36" i="33"/>
  <c r="B2" i="26"/>
  <c r="D36" i="32"/>
  <c r="D14" i="3" s="1"/>
  <c r="G36" i="32"/>
  <c r="H36" i="32"/>
  <c r="B36" i="32"/>
  <c r="B14" i="3" s="1"/>
  <c r="C36" i="32"/>
  <c r="C14" i="3" s="1"/>
  <c r="E14" i="3" s="1"/>
  <c r="C35" i="32"/>
  <c r="D35" i="32"/>
  <c r="B35" i="32"/>
  <c r="H35" i="32"/>
  <c r="H14" i="3" s="1"/>
  <c r="G35" i="32"/>
  <c r="G14" i="3"/>
  <c r="E32" i="32"/>
  <c r="F32" i="32"/>
  <c r="E33" i="32"/>
  <c r="F33" i="32"/>
  <c r="E34" i="32"/>
  <c r="F34" i="32"/>
  <c r="F31" i="32"/>
  <c r="E31" i="32"/>
  <c r="F30" i="32"/>
  <c r="E30" i="32"/>
  <c r="F29" i="32"/>
  <c r="E29" i="32"/>
  <c r="F28" i="32"/>
  <c r="E28" i="32"/>
  <c r="F27" i="32"/>
  <c r="E27" i="32"/>
  <c r="F26" i="32"/>
  <c r="E26" i="32"/>
  <c r="F25" i="32"/>
  <c r="E25" i="32"/>
  <c r="F24" i="32"/>
  <c r="E24" i="32"/>
  <c r="F23" i="32"/>
  <c r="E23" i="32"/>
  <c r="F22" i="32"/>
  <c r="E22" i="32"/>
  <c r="F21" i="32"/>
  <c r="E21" i="32"/>
  <c r="F20" i="32"/>
  <c r="E20" i="32"/>
  <c r="F19" i="32"/>
  <c r="E19" i="32"/>
  <c r="F18" i="32"/>
  <c r="E18" i="32"/>
  <c r="F17" i="32"/>
  <c r="E17" i="32"/>
  <c r="F16" i="32"/>
  <c r="E16" i="32"/>
  <c r="F15" i="32"/>
  <c r="E15" i="32"/>
  <c r="F14" i="32"/>
  <c r="E14" i="32"/>
  <c r="F13" i="32"/>
  <c r="E13" i="32"/>
  <c r="F12" i="32"/>
  <c r="E12" i="32"/>
  <c r="F11" i="32"/>
  <c r="E11" i="32"/>
  <c r="F10" i="32"/>
  <c r="E10" i="32"/>
  <c r="F9" i="32"/>
  <c r="E9" i="32"/>
  <c r="F8" i="32"/>
  <c r="E8" i="32"/>
  <c r="F7" i="32"/>
  <c r="E7" i="32"/>
  <c r="F6" i="32"/>
  <c r="E6" i="32"/>
  <c r="F5" i="32"/>
  <c r="E5" i="32"/>
  <c r="F4" i="32"/>
  <c r="E4" i="32"/>
  <c r="E36" i="32" l="1"/>
  <c r="F36" i="32"/>
  <c r="E35" i="32"/>
  <c r="F35" i="32"/>
  <c r="F14" i="3"/>
  <c r="H33" i="31"/>
  <c r="G33" i="31"/>
  <c r="D33" i="31"/>
  <c r="C33" i="31"/>
  <c r="C13" i="3" s="1"/>
  <c r="E13" i="3" s="1"/>
  <c r="B33" i="31"/>
  <c r="B13" i="3" s="1"/>
  <c r="H32" i="31"/>
  <c r="H13" i="3" s="1"/>
  <c r="G32" i="31"/>
  <c r="G13" i="3" s="1"/>
  <c r="D32" i="31"/>
  <c r="C32" i="31"/>
  <c r="B32" i="31"/>
  <c r="F31" i="31"/>
  <c r="E31" i="31"/>
  <c r="F30" i="31"/>
  <c r="E30" i="31"/>
  <c r="F29" i="31"/>
  <c r="E29" i="31"/>
  <c r="F28" i="31"/>
  <c r="E28" i="31"/>
  <c r="F27" i="31"/>
  <c r="E27" i="31"/>
  <c r="F26" i="31"/>
  <c r="E26" i="31"/>
  <c r="F25" i="31"/>
  <c r="E25" i="31"/>
  <c r="F24" i="31"/>
  <c r="E24" i="31"/>
  <c r="F23" i="31"/>
  <c r="E23" i="31"/>
  <c r="F22" i="31"/>
  <c r="E22" i="31"/>
  <c r="F21" i="31"/>
  <c r="E21" i="31"/>
  <c r="F20" i="31"/>
  <c r="E20" i="31"/>
  <c r="F19" i="31"/>
  <c r="E19" i="31"/>
  <c r="F18" i="31"/>
  <c r="E18" i="31"/>
  <c r="F17" i="31"/>
  <c r="E17" i="31"/>
  <c r="F16" i="31"/>
  <c r="E16" i="31"/>
  <c r="F15" i="31"/>
  <c r="E15" i="31"/>
  <c r="F14" i="31"/>
  <c r="E14" i="31"/>
  <c r="F13" i="31"/>
  <c r="E13" i="31"/>
  <c r="F12" i="31"/>
  <c r="E12" i="31"/>
  <c r="F11" i="31"/>
  <c r="E11" i="31"/>
  <c r="F10" i="31"/>
  <c r="E10" i="31"/>
  <c r="F9" i="31"/>
  <c r="E9" i="31"/>
  <c r="F8" i="31"/>
  <c r="E8" i="31"/>
  <c r="F7" i="31"/>
  <c r="E7" i="31"/>
  <c r="F6" i="31"/>
  <c r="E6" i="31"/>
  <c r="F5" i="31"/>
  <c r="E5" i="31"/>
  <c r="F4" i="31"/>
  <c r="E4" i="31"/>
  <c r="E32" i="31" l="1"/>
  <c r="F32" i="31"/>
  <c r="E33" i="31"/>
  <c r="F13" i="3"/>
  <c r="F33" i="31"/>
  <c r="D12" i="3" l="1"/>
  <c r="E25" i="21" l="1"/>
  <c r="F25" i="21"/>
  <c r="E26" i="21"/>
  <c r="F26" i="21"/>
  <c r="E27" i="21"/>
  <c r="F27" i="21"/>
  <c r="E28" i="21"/>
  <c r="F28" i="21"/>
  <c r="E29" i="21"/>
  <c r="F29" i="21"/>
  <c r="E30" i="21"/>
  <c r="F30" i="21"/>
  <c r="E31" i="21"/>
  <c r="F31" i="21"/>
  <c r="E32" i="21"/>
  <c r="F32" i="21"/>
  <c r="E33" i="21"/>
  <c r="F33" i="21"/>
  <c r="E34" i="21"/>
  <c r="F34" i="21"/>
  <c r="H36" i="30" l="1"/>
  <c r="G36" i="30"/>
  <c r="D36" i="30"/>
  <c r="C36" i="30"/>
  <c r="C12" i="3" s="1"/>
  <c r="E12" i="3" s="1"/>
  <c r="B36" i="30"/>
  <c r="B12" i="3" s="1"/>
  <c r="H35" i="30"/>
  <c r="H12" i="3" s="1"/>
  <c r="G35" i="30"/>
  <c r="G12" i="3" s="1"/>
  <c r="D35" i="30"/>
  <c r="C35" i="30"/>
  <c r="B35" i="30"/>
  <c r="F34" i="30"/>
  <c r="E34" i="30"/>
  <c r="F33" i="30"/>
  <c r="E33" i="30"/>
  <c r="F32" i="30"/>
  <c r="E32" i="30"/>
  <c r="F31" i="30"/>
  <c r="E31" i="30"/>
  <c r="F30" i="30"/>
  <c r="E30" i="30"/>
  <c r="F29" i="30"/>
  <c r="E29" i="30"/>
  <c r="F28" i="30"/>
  <c r="E28" i="30"/>
  <c r="F27" i="30"/>
  <c r="E27" i="30"/>
  <c r="F26" i="30"/>
  <c r="E26" i="30"/>
  <c r="F25" i="30"/>
  <c r="E25" i="30"/>
  <c r="F24" i="30"/>
  <c r="E24" i="30"/>
  <c r="F23" i="30"/>
  <c r="E23" i="30"/>
  <c r="F22" i="30"/>
  <c r="E22" i="30"/>
  <c r="F21" i="30"/>
  <c r="E21" i="30"/>
  <c r="F20" i="30"/>
  <c r="E20" i="30"/>
  <c r="F19" i="30"/>
  <c r="E19" i="30"/>
  <c r="F18" i="30"/>
  <c r="E18" i="30"/>
  <c r="F17" i="30"/>
  <c r="E17" i="30"/>
  <c r="F16" i="30"/>
  <c r="E16" i="30"/>
  <c r="F15" i="30"/>
  <c r="E15" i="30"/>
  <c r="F14" i="30"/>
  <c r="E14" i="30"/>
  <c r="F13" i="30"/>
  <c r="E13" i="30"/>
  <c r="F12" i="30"/>
  <c r="E12" i="30"/>
  <c r="F11" i="30"/>
  <c r="E11" i="30"/>
  <c r="F10" i="30"/>
  <c r="E10" i="30"/>
  <c r="F9" i="30"/>
  <c r="E9" i="30"/>
  <c r="F8" i="30"/>
  <c r="E8" i="30"/>
  <c r="F7" i="30"/>
  <c r="E7" i="30"/>
  <c r="F6" i="30"/>
  <c r="E6" i="30"/>
  <c r="F5" i="30"/>
  <c r="E5" i="30"/>
  <c r="F4" i="30"/>
  <c r="E4" i="30"/>
  <c r="F10" i="29"/>
  <c r="E10" i="29"/>
  <c r="F9" i="29"/>
  <c r="E9" i="29"/>
  <c r="F8" i="29"/>
  <c r="E8" i="29"/>
  <c r="F7" i="29"/>
  <c r="E7" i="29"/>
  <c r="F6" i="29"/>
  <c r="E6" i="29"/>
  <c r="F5" i="29"/>
  <c r="E5" i="29"/>
  <c r="F4" i="29"/>
  <c r="E4" i="29"/>
  <c r="F18" i="29"/>
  <c r="E18" i="29"/>
  <c r="F17" i="29"/>
  <c r="E17" i="29"/>
  <c r="F16" i="29"/>
  <c r="E16" i="29"/>
  <c r="F15" i="29"/>
  <c r="E15" i="29"/>
  <c r="F14" i="29"/>
  <c r="E14" i="29"/>
  <c r="F13" i="29"/>
  <c r="E13" i="29"/>
  <c r="F12" i="29"/>
  <c r="E12" i="29"/>
  <c r="E30" i="28"/>
  <c r="F30" i="28"/>
  <c r="F5" i="26"/>
  <c r="H5" i="26" s="1"/>
  <c r="E5" i="26"/>
  <c r="F12" i="3" l="1"/>
  <c r="G5" i="26"/>
  <c r="I5" i="26" s="1"/>
  <c r="K5" i="26" s="1"/>
  <c r="E36" i="30"/>
  <c r="E35" i="30"/>
  <c r="F35" i="30"/>
  <c r="J5" i="26"/>
  <c r="L5" i="26" s="1"/>
  <c r="F36" i="30"/>
  <c r="E5" i="24" l="1"/>
  <c r="F5" i="24"/>
  <c r="E6" i="24"/>
  <c r="F6" i="24"/>
  <c r="E7" i="24"/>
  <c r="F7" i="24"/>
  <c r="E8" i="24"/>
  <c r="F8" i="24"/>
  <c r="E9" i="24"/>
  <c r="F9" i="24"/>
  <c r="E10" i="24"/>
  <c r="F10" i="24"/>
  <c r="E11" i="24"/>
  <c r="F11" i="24"/>
  <c r="F4" i="24"/>
  <c r="E4" i="24"/>
  <c r="E5" i="28" l="1"/>
  <c r="F5" i="28"/>
  <c r="E6" i="28"/>
  <c r="F6" i="28"/>
  <c r="E7" i="28"/>
  <c r="F7" i="28"/>
  <c r="E8" i="28"/>
  <c r="F8" i="28"/>
  <c r="E9" i="28"/>
  <c r="F9" i="28"/>
  <c r="E10" i="28"/>
  <c r="F10" i="28"/>
  <c r="E11" i="28"/>
  <c r="F11" i="28"/>
  <c r="E12" i="28"/>
  <c r="F12" i="28"/>
  <c r="E13" i="28"/>
  <c r="F13" i="28"/>
  <c r="E14" i="28"/>
  <c r="F14" i="28"/>
  <c r="E15" i="28"/>
  <c r="F15" i="28"/>
  <c r="E16" i="28"/>
  <c r="F16" i="28"/>
  <c r="E17" i="28"/>
  <c r="F17" i="28"/>
  <c r="E18" i="28"/>
  <c r="F18" i="28"/>
  <c r="E19" i="28"/>
  <c r="F19" i="28"/>
  <c r="E20" i="28"/>
  <c r="F20" i="28"/>
  <c r="E5" i="22"/>
  <c r="F5" i="22"/>
  <c r="E6" i="22"/>
  <c r="F6" i="22"/>
  <c r="E7" i="22"/>
  <c r="F7" i="22"/>
  <c r="E8" i="22"/>
  <c r="F8" i="22"/>
  <c r="E9" i="22"/>
  <c r="F9" i="22"/>
  <c r="E10" i="22"/>
  <c r="F10" i="22"/>
  <c r="E11" i="22"/>
  <c r="F11" i="22"/>
  <c r="E12" i="22"/>
  <c r="F12" i="22"/>
  <c r="E13" i="22"/>
  <c r="F13" i="22"/>
  <c r="E14" i="22"/>
  <c r="F14" i="22"/>
  <c r="E15" i="22"/>
  <c r="F15" i="22"/>
  <c r="E16" i="22"/>
  <c r="F16" i="22"/>
  <c r="E17" i="22"/>
  <c r="F17" i="22"/>
  <c r="E18" i="22"/>
  <c r="F18" i="22"/>
  <c r="E19" i="22"/>
  <c r="F19" i="22"/>
  <c r="E20" i="22"/>
  <c r="F20" i="22"/>
  <c r="E21" i="22"/>
  <c r="F21" i="22"/>
  <c r="E22" i="22"/>
  <c r="F22" i="22"/>
  <c r="E23" i="22"/>
  <c r="F23" i="22"/>
  <c r="E24" i="22"/>
  <c r="F24" i="22"/>
  <c r="E25" i="22"/>
  <c r="F25" i="22"/>
  <c r="E26" i="22"/>
  <c r="F26" i="22"/>
  <c r="E27" i="22"/>
  <c r="F27" i="22"/>
  <c r="E28" i="22"/>
  <c r="F28" i="22"/>
  <c r="E29" i="22"/>
  <c r="F29" i="22"/>
  <c r="E30" i="22"/>
  <c r="F30" i="22"/>
  <c r="E31" i="22"/>
  <c r="F31" i="22"/>
  <c r="E32" i="22"/>
  <c r="F32" i="22"/>
  <c r="E33" i="22"/>
  <c r="F33" i="22"/>
  <c r="E34" i="22"/>
  <c r="F34" i="22"/>
  <c r="E5" i="21"/>
  <c r="F5" i="21"/>
  <c r="E6" i="21"/>
  <c r="F6" i="21"/>
  <c r="E7" i="21"/>
  <c r="F7" i="21"/>
  <c r="E8" i="21"/>
  <c r="F8" i="21"/>
  <c r="E9" i="21"/>
  <c r="F9" i="21"/>
  <c r="E10" i="21"/>
  <c r="F10" i="21"/>
  <c r="E11" i="21"/>
  <c r="F11" i="21"/>
  <c r="E12" i="21"/>
  <c r="F12" i="21"/>
  <c r="E13" i="21"/>
  <c r="F13" i="21"/>
  <c r="E14" i="21"/>
  <c r="F14" i="21"/>
  <c r="E15" i="21"/>
  <c r="F15" i="21"/>
  <c r="E16" i="21"/>
  <c r="F16" i="21"/>
  <c r="E17" i="21"/>
  <c r="F17" i="21"/>
  <c r="E18" i="21"/>
  <c r="F18" i="21"/>
  <c r="E19" i="21"/>
  <c r="F19" i="21"/>
  <c r="E20" i="21"/>
  <c r="F20" i="21"/>
  <c r="E21" i="21"/>
  <c r="F21" i="21"/>
  <c r="E22" i="21"/>
  <c r="F22" i="21"/>
  <c r="E23" i="21"/>
  <c r="F23" i="21"/>
  <c r="E24" i="21"/>
  <c r="F24" i="21"/>
  <c r="D11" i="3" l="1"/>
  <c r="F11" i="29"/>
  <c r="F19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H36" i="29"/>
  <c r="G36" i="29"/>
  <c r="D36" i="29"/>
  <c r="C36" i="29"/>
  <c r="B36" i="29"/>
  <c r="H35" i="29"/>
  <c r="G35" i="29"/>
  <c r="D35" i="29"/>
  <c r="C35" i="29"/>
  <c r="B35" i="29"/>
  <c r="E34" i="29"/>
  <c r="E33" i="29"/>
  <c r="E32" i="29"/>
  <c r="E31" i="29"/>
  <c r="E30" i="29"/>
  <c r="E29" i="29"/>
  <c r="E28" i="29"/>
  <c r="E27" i="29"/>
  <c r="E26" i="29"/>
  <c r="E25" i="29"/>
  <c r="E24" i="29"/>
  <c r="E23" i="29"/>
  <c r="E22" i="29"/>
  <c r="E21" i="29"/>
  <c r="E20" i="29"/>
  <c r="E19" i="29"/>
  <c r="E11" i="29"/>
  <c r="E34" i="27"/>
  <c r="F34" i="27"/>
  <c r="H35" i="28"/>
  <c r="G35" i="28"/>
  <c r="D35" i="28"/>
  <c r="D10" i="3" s="1"/>
  <c r="B35" i="28"/>
  <c r="H34" i="28"/>
  <c r="G34" i="28"/>
  <c r="D34" i="28"/>
  <c r="B34" i="28"/>
  <c r="F33" i="28"/>
  <c r="E33" i="28"/>
  <c r="F32" i="28"/>
  <c r="E32" i="28"/>
  <c r="F31" i="28"/>
  <c r="E31" i="28"/>
  <c r="F29" i="28"/>
  <c r="E29" i="28"/>
  <c r="F28" i="28"/>
  <c r="E28" i="28"/>
  <c r="F27" i="28"/>
  <c r="E27" i="28"/>
  <c r="F26" i="28"/>
  <c r="E26" i="28"/>
  <c r="F25" i="28"/>
  <c r="E25" i="28"/>
  <c r="F24" i="28"/>
  <c r="E24" i="28"/>
  <c r="F23" i="28"/>
  <c r="E23" i="28"/>
  <c r="F22" i="28"/>
  <c r="E22" i="28"/>
  <c r="F21" i="28"/>
  <c r="E21" i="28"/>
  <c r="F4" i="28"/>
  <c r="E4" i="28"/>
  <c r="H36" i="27"/>
  <c r="G36" i="27"/>
  <c r="D36" i="27"/>
  <c r="D9" i="3" s="1"/>
  <c r="B36" i="27"/>
  <c r="H35" i="27"/>
  <c r="G35" i="27"/>
  <c r="D35" i="27"/>
  <c r="B35" i="27"/>
  <c r="F33" i="27"/>
  <c r="E33" i="27"/>
  <c r="F32" i="27"/>
  <c r="E32" i="27"/>
  <c r="F31" i="27"/>
  <c r="E31" i="27"/>
  <c r="F30" i="27"/>
  <c r="E30" i="27"/>
  <c r="F29" i="27"/>
  <c r="E29" i="27"/>
  <c r="F28" i="27"/>
  <c r="E28" i="27"/>
  <c r="F27" i="27"/>
  <c r="E27" i="27"/>
  <c r="F26" i="27"/>
  <c r="E26" i="27"/>
  <c r="F25" i="27"/>
  <c r="E25" i="27"/>
  <c r="F24" i="27"/>
  <c r="E24" i="27"/>
  <c r="F23" i="27"/>
  <c r="E23" i="27"/>
  <c r="F22" i="27"/>
  <c r="E22" i="27"/>
  <c r="F21" i="27"/>
  <c r="E21" i="27"/>
  <c r="F20" i="27"/>
  <c r="E20" i="27"/>
  <c r="F19" i="27"/>
  <c r="E19" i="27"/>
  <c r="F18" i="27"/>
  <c r="E18" i="27"/>
  <c r="F17" i="27"/>
  <c r="E17" i="27"/>
  <c r="F16" i="27"/>
  <c r="E16" i="27"/>
  <c r="F15" i="27"/>
  <c r="E15" i="27"/>
  <c r="F14" i="27"/>
  <c r="E14" i="27"/>
  <c r="F13" i="27"/>
  <c r="E13" i="27"/>
  <c r="F12" i="27"/>
  <c r="E12" i="27"/>
  <c r="F11" i="27"/>
  <c r="E11" i="27"/>
  <c r="E10" i="27"/>
  <c r="F8" i="27"/>
  <c r="E8" i="27"/>
  <c r="F7" i="27"/>
  <c r="E7" i="27"/>
  <c r="F6" i="27"/>
  <c r="E6" i="27"/>
  <c r="F5" i="27"/>
  <c r="E5" i="27"/>
  <c r="F4" i="27"/>
  <c r="E4" i="27"/>
  <c r="B11" i="3" l="1"/>
  <c r="D11" i="26"/>
  <c r="J11" i="26"/>
  <c r="G11" i="3"/>
  <c r="H11" i="3"/>
  <c r="L11" i="26"/>
  <c r="C11" i="3"/>
  <c r="E11" i="3" s="1"/>
  <c r="F11" i="26"/>
  <c r="J9" i="26"/>
  <c r="G9" i="3"/>
  <c r="J10" i="26"/>
  <c r="G10" i="3"/>
  <c r="L9" i="26"/>
  <c r="H9" i="3"/>
  <c r="B9" i="3"/>
  <c r="D9" i="26"/>
  <c r="H10" i="3"/>
  <c r="L10" i="26"/>
  <c r="B10" i="3"/>
  <c r="D10" i="26"/>
  <c r="C35" i="27"/>
  <c r="F35" i="27"/>
  <c r="F35" i="29"/>
  <c r="F36" i="29"/>
  <c r="E35" i="29"/>
  <c r="E36" i="29"/>
  <c r="F34" i="28"/>
  <c r="C34" i="28"/>
  <c r="C35" i="28"/>
  <c r="E34" i="28"/>
  <c r="F35" i="28"/>
  <c r="E9" i="27"/>
  <c r="E35" i="27" s="1"/>
  <c r="C36" i="27"/>
  <c r="F36" i="27"/>
  <c r="H11" i="26" l="1"/>
  <c r="F11" i="3"/>
  <c r="C10" i="3"/>
  <c r="F10" i="26"/>
  <c r="H10" i="26" s="1"/>
  <c r="E36" i="27"/>
  <c r="E9" i="3" s="1"/>
  <c r="F9" i="3" s="1"/>
  <c r="C9" i="3"/>
  <c r="F9" i="26"/>
  <c r="H9" i="26" s="1"/>
  <c r="E35" i="28"/>
  <c r="E10" i="3" s="1"/>
  <c r="F10" i="3" s="1"/>
  <c r="H35" i="24" l="1"/>
  <c r="G35" i="24"/>
  <c r="D35" i="24"/>
  <c r="B35" i="24"/>
  <c r="H34" i="24"/>
  <c r="L8" i="26" s="1"/>
  <c r="G34" i="24"/>
  <c r="J8" i="26" s="1"/>
  <c r="D34" i="24"/>
  <c r="B34" i="24"/>
  <c r="F33" i="24"/>
  <c r="E33" i="24"/>
  <c r="F32" i="24"/>
  <c r="E32" i="24"/>
  <c r="F31" i="24"/>
  <c r="E31" i="24"/>
  <c r="F23" i="24"/>
  <c r="E23" i="24"/>
  <c r="F22" i="24"/>
  <c r="E22" i="24"/>
  <c r="F21" i="24"/>
  <c r="E21" i="24"/>
  <c r="F20" i="24"/>
  <c r="E20" i="24"/>
  <c r="F19" i="24"/>
  <c r="E19" i="24"/>
  <c r="F18" i="24"/>
  <c r="E18" i="24"/>
  <c r="F17" i="24"/>
  <c r="E17" i="24"/>
  <c r="F16" i="24"/>
  <c r="E16" i="24"/>
  <c r="F15" i="24"/>
  <c r="E15" i="24"/>
  <c r="F14" i="24"/>
  <c r="E14" i="24"/>
  <c r="F13" i="24"/>
  <c r="E13" i="24"/>
  <c r="F12" i="24"/>
  <c r="E12" i="24"/>
  <c r="D8" i="26" l="1"/>
  <c r="B8" i="3"/>
  <c r="G8" i="3"/>
  <c r="H8" i="3"/>
  <c r="D8" i="3"/>
  <c r="C34" i="24"/>
  <c r="F35" i="24"/>
  <c r="F34" i="24"/>
  <c r="C35" i="24"/>
  <c r="E34" i="24"/>
  <c r="E35" i="24" l="1"/>
  <c r="C8" i="3"/>
  <c r="E8" i="3" s="1"/>
  <c r="F8" i="3" s="1"/>
  <c r="F8" i="26"/>
  <c r="H8" i="26" s="1"/>
  <c r="H36" i="22"/>
  <c r="G36" i="22"/>
  <c r="D36" i="22"/>
  <c r="B36" i="22"/>
  <c r="D7" i="26" s="1"/>
  <c r="H35" i="22"/>
  <c r="L7" i="26" s="1"/>
  <c r="G35" i="22"/>
  <c r="D35" i="22"/>
  <c r="B35" i="22"/>
  <c r="F4" i="22"/>
  <c r="E4" i="22"/>
  <c r="F4" i="21"/>
  <c r="J7" i="26" l="1"/>
  <c r="G7" i="3"/>
  <c r="H7" i="3"/>
  <c r="B7" i="3"/>
  <c r="D7" i="3"/>
  <c r="C36" i="22"/>
  <c r="C35" i="22"/>
  <c r="E35" i="22"/>
  <c r="F35" i="22"/>
  <c r="F36" i="22"/>
  <c r="E36" i="22"/>
  <c r="F7" i="26" l="1"/>
  <c r="H7" i="26" s="1"/>
  <c r="C7" i="3"/>
  <c r="E7" i="3" s="1"/>
  <c r="F7" i="3" s="1"/>
  <c r="H36" i="21"/>
  <c r="G36" i="21"/>
  <c r="F36" i="21"/>
  <c r="D36" i="21"/>
  <c r="C36" i="21"/>
  <c r="F6" i="26" s="1"/>
  <c r="B36" i="21"/>
  <c r="D6" i="26" s="1"/>
  <c r="H35" i="21"/>
  <c r="L6" i="26" s="1"/>
  <c r="G35" i="21"/>
  <c r="J6" i="26" s="1"/>
  <c r="F35" i="21"/>
  <c r="D35" i="21"/>
  <c r="C35" i="21"/>
  <c r="B35" i="21"/>
  <c r="E4" i="21"/>
  <c r="H6" i="26" l="1"/>
  <c r="H6" i="3"/>
  <c r="G6" i="3"/>
  <c r="C6" i="3"/>
  <c r="E6" i="3" s="1"/>
  <c r="B6" i="3"/>
  <c r="E35" i="21"/>
  <c r="E36" i="21"/>
  <c r="F6" i="3" l="1"/>
  <c r="H37" i="22" l="1"/>
  <c r="H37" i="30" l="1"/>
  <c r="H34" i="31"/>
  <c r="H36" i="24"/>
  <c r="H36" i="28"/>
  <c r="H37" i="27"/>
  <c r="H37" i="29"/>
  <c r="H37" i="32" l="1"/>
  <c r="H37" i="33"/>
  <c r="H37" i="36" s="1"/>
  <c r="H37" i="34" l="1"/>
  <c r="H37" i="35"/>
</calcChain>
</file>

<file path=xl/sharedStrings.xml><?xml version="1.0" encoding="utf-8"?>
<sst xmlns="http://schemas.openxmlformats.org/spreadsheetml/2006/main" count="393" uniqueCount="56">
  <si>
    <t xml:space="preserve">แผนการผลิตโรงแยกก๊าซขนอม </t>
  </si>
  <si>
    <t>เดือน</t>
  </si>
  <si>
    <t>FEED GAS</t>
  </si>
  <si>
    <t>SALES GAS (MMSCFD)</t>
  </si>
  <si>
    <t>GAS USED</t>
  </si>
  <si>
    <t>LPG</t>
  </si>
  <si>
    <t>NGL</t>
  </si>
  <si>
    <t>(MMSCFD)</t>
  </si>
  <si>
    <t xml:space="preserve">MP </t>
  </si>
  <si>
    <t xml:space="preserve">LP </t>
  </si>
  <si>
    <t>TOTAL</t>
  </si>
  <si>
    <t>(TONS)</t>
  </si>
  <si>
    <t>(M3)</t>
  </si>
  <si>
    <t>กรกฎาคม</t>
  </si>
  <si>
    <t>สิงหาคม</t>
  </si>
  <si>
    <t>กันยายน</t>
  </si>
  <si>
    <t>ตุลาคม</t>
  </si>
  <si>
    <t>พฤศจิกายน</t>
  </si>
  <si>
    <t>จัดทำโดย</t>
  </si>
  <si>
    <t>รับรองโดย</t>
  </si>
  <si>
    <t>อนุมัติโดย</t>
  </si>
  <si>
    <t xml:space="preserve">                        วิศวกร</t>
  </si>
  <si>
    <t>ผจ.วบ.</t>
  </si>
  <si>
    <t>QSHEF-GSP-19-406-19-401-002-002</t>
  </si>
  <si>
    <t>ชื่อเอกสาร แบบฟอร์มแผนการผลิต 12 เดือน เริ่มใช้วันที่ 1/2/55</t>
  </si>
  <si>
    <t xml:space="preserve">วันที่ </t>
  </si>
  <si>
    <t>(TONS/D)</t>
  </si>
  <si>
    <r>
      <t>(M</t>
    </r>
    <r>
      <rPr>
        <vertAlign val="superscript"/>
        <sz val="14"/>
        <rFont val="CordiaUPC"/>
        <family val="2"/>
        <charset val="222"/>
      </rPr>
      <t>3</t>
    </r>
    <r>
      <rPr>
        <sz val="14"/>
        <rFont val="CordiaUPC"/>
        <family val="2"/>
        <charset val="222"/>
      </rPr>
      <t>/D)</t>
    </r>
  </si>
  <si>
    <t>AVERAGE</t>
  </si>
  <si>
    <t>ผจ.ยขก.</t>
  </si>
  <si>
    <t>QSHEF-GSP-19-406-19-401-002-001</t>
  </si>
  <si>
    <t>ชื่อเอกสาร แบบฟอร์มแผนผลิตการประจำเดือน  เริ่มใช้วันที่ 1/2/55</t>
  </si>
  <si>
    <t>ธันวาคม</t>
  </si>
  <si>
    <t xml:space="preserve">หมายเหตุ  :  </t>
  </si>
  <si>
    <t>แผนการผลิตโรงแยกก๊าซขนอม ประจำเดือน กรกฎาคม 2565</t>
  </si>
  <si>
    <t>แผนการผลิตโรงแยกก๊าซขนอม ประจำเดือน กันยายน 2565</t>
  </si>
  <si>
    <t>แผนการผลิตโรงแยกก๊าซขนอม ประจำเดือน สิงหาคม 2565</t>
  </si>
  <si>
    <t>Remark</t>
  </si>
  <si>
    <t>อ้างอิงแผนจาก บจ.บจก</t>
  </si>
  <si>
    <t>แผนการผลิตโรงแยกก๊าซขนอม ประจำเดือน ตุลาคม 2565</t>
  </si>
  <si>
    <t>แผนการผลิตโรงแยกก๊าซขนอม ประจำเดือน พฤศจิกายน 2565</t>
  </si>
  <si>
    <t>แผนการผลิตโรงแยกก๊าซขนอม ประจำเดือน ธันวาคม 2565</t>
  </si>
  <si>
    <t>ผจ.ยขก</t>
  </si>
  <si>
    <t>ปี</t>
  </si>
  <si>
    <t>แผนการผลิตโรงแยกก๊าซขนอม ประจำเดือน มกราคม 2566</t>
  </si>
  <si>
    <t>อ้างอิงแผนจาก กผ.ทผก</t>
  </si>
  <si>
    <t>แผนการผลิตโรงแยกก๊าซขนอม ประจำเดือน กุมภาพันธ์ 2566</t>
  </si>
  <si>
    <t>แผนการผลิตโรงแยกก๊าซขนอม ประจำเดือน มีนาคม 2566</t>
  </si>
  <si>
    <t>แผนการผลิตโรงแยกก๊าซขนอม ประจำเดือน เมษายน 2566</t>
  </si>
  <si>
    <t>แผนการผลิตโรงแยกก๊าซขนอม ประจำเดือน พฤษภาคม 2566</t>
  </si>
  <si>
    <t>แผนการผลิตโรงแยกก๊าซขนอม ประจำเดือน มิถุนายน 2566</t>
  </si>
  <si>
    <t>June.Rev1</t>
  </si>
  <si>
    <t>จัดทำเมื่อวันที่ 1 กรกฎาคม 2565</t>
  </si>
  <si>
    <t>July.Rev1</t>
  </si>
  <si>
    <t>กรกฎาคม 2565 - กรกฎาคม 2566</t>
  </si>
  <si>
    <t>แผนการผลิตโรงแยกก๊าซขนอม ประจำเดือน กรกฎาคม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</si>
</sst>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#,##0;\(#,##0\)"/>
    <numFmt numFmtId="166" formatCode="&quot;$&quot;#,##0.0_);\(&quot;$&quot;#,##0.0\)"/>
    <numFmt numFmtId="167" formatCode="&quot;$&quot;#,##0.0"/>
    <numFmt numFmtId="168" formatCode="0.00_)"/>
    <numFmt numFmtId="169" formatCode="_-* #,##0_-;\-* #,##0_-;_-* &quot;-&quot;??_-;_-@_-"/>
    <numFmt numFmtId="170" formatCode="0.0"/>
  </numFmts>
  <fonts count="19">
    <font>
      <sz val="11"/>
      <color theme="1"/>
      <name val="Calibri"/>
      <family val="2"/>
      <charset val="222"/>
      <scheme val="minor"/>
    </font>
    <font>
      <sz val="14"/>
      <name val="AngsanaUPC"/>
      <family val="1"/>
    </font>
    <font>
      <sz val="16"/>
      <name val="CordiaUPC"/>
      <family val="2"/>
      <charset val="222"/>
    </font>
    <font>
      <sz val="14"/>
      <name val="CordiaUPC"/>
      <family val="2"/>
      <charset val="222"/>
    </font>
    <font>
      <sz val="14"/>
      <name val="AngsanaUPC"/>
      <family val="1"/>
      <charset val="222"/>
    </font>
    <font>
      <sz val="12"/>
      <name val="CordiaUPC"/>
      <family val="2"/>
      <charset val="222"/>
    </font>
    <font>
      <b/>
      <sz val="14"/>
      <name val="AngsanaUPC"/>
      <family val="1"/>
      <charset val="222"/>
    </font>
    <font>
      <sz val="8"/>
      <name val="AngsanaUPC"/>
      <family val="1"/>
      <charset val="22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i/>
      <sz val="16"/>
      <name val="Helv"/>
    </font>
    <font>
      <sz val="11"/>
      <color theme="1"/>
      <name val="Calibri"/>
      <family val="2"/>
      <charset val="222"/>
      <scheme val="minor"/>
    </font>
    <font>
      <sz val="12"/>
      <color indexed="9"/>
      <name val="CordiaUPC"/>
      <family val="2"/>
      <charset val="222"/>
    </font>
    <font>
      <sz val="14"/>
      <color indexed="9"/>
      <name val="CordiaUPC"/>
      <family val="2"/>
      <charset val="222"/>
    </font>
    <font>
      <vertAlign val="superscript"/>
      <sz val="14"/>
      <name val="CordiaUPC"/>
      <family val="2"/>
      <charset val="222"/>
    </font>
    <font>
      <sz val="14"/>
      <name val="Cordia New"/>
      <family val="2"/>
    </font>
    <font>
      <sz val="11"/>
      <name val="Calibri"/>
      <family val="2"/>
    </font>
    <font>
      <sz val="11"/>
      <name val="AngsanaUPC"/>
      <family val="1"/>
      <charset val="22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5">
    <xf numFmtId="0" fontId="0" fillId="0" borderId="0"/>
    <xf numFmtId="0" fontId="1" fillId="0" borderId="0"/>
    <xf numFmtId="166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10" fillId="0" borderId="0"/>
    <xf numFmtId="166" fontId="3" fillId="0" borderId="0"/>
    <xf numFmtId="167" fontId="3" fillId="0" borderId="0"/>
    <xf numFmtId="168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quotePrefix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3" fillId="0" borderId="0" xfId="1" applyFont="1" applyAlignment="1">
      <alignment horizontal="center"/>
    </xf>
    <xf numFmtId="17" fontId="2" fillId="0" borderId="0" xfId="1" quotePrefix="1" applyNumberFormat="1" applyFont="1" applyAlignment="1">
      <alignment horizontal="centerContinuous"/>
    </xf>
    <xf numFmtId="0" fontId="3" fillId="0" borderId="12" xfId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3" fontId="3" fillId="0" borderId="8" xfId="1" applyNumberFormat="1" applyFont="1" applyFill="1" applyBorder="1" applyAlignment="1">
      <alignment horizontal="right"/>
    </xf>
    <xf numFmtId="0" fontId="3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0" fontId="6" fillId="0" borderId="0" xfId="1" applyFont="1" applyAlignment="1">
      <alignment horizontal="left"/>
    </xf>
    <xf numFmtId="0" fontId="7" fillId="0" borderId="0" xfId="1" quotePrefix="1" applyFont="1" applyAlignment="1">
      <alignment horizontal="right"/>
    </xf>
    <xf numFmtId="0" fontId="2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1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Continuous"/>
    </xf>
    <xf numFmtId="0" fontId="3" fillId="2" borderId="4" xfId="0" applyFont="1" applyFill="1" applyBorder="1" applyAlignment="1">
      <alignment horizontal="centerContinuous"/>
    </xf>
    <xf numFmtId="0" fontId="3" fillId="2" borderId="5" xfId="0" applyFont="1" applyFill="1" applyBorder="1" applyAlignment="1">
      <alignment horizontal="centerContinuous"/>
    </xf>
    <xf numFmtId="0" fontId="1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2" fontId="13" fillId="0" borderId="0" xfId="0" applyNumberFormat="1" applyFont="1" applyAlignment="1">
      <alignment horizontal="center"/>
    </xf>
    <xf numFmtId="9" fontId="5" fillId="0" borderId="0" xfId="22" applyFont="1" applyAlignment="1">
      <alignment horizontal="center"/>
    </xf>
    <xf numFmtId="0" fontId="16" fillId="0" borderId="0" xfId="0" applyFont="1"/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Continuous"/>
    </xf>
    <xf numFmtId="0" fontId="6" fillId="0" borderId="0" xfId="0" applyFont="1" applyAlignment="1">
      <alignment horizontal="left"/>
    </xf>
    <xf numFmtId="0" fontId="7" fillId="0" borderId="0" xfId="0" quotePrefix="1" applyFont="1" applyAlignment="1">
      <alignment horizontal="right"/>
    </xf>
    <xf numFmtId="0" fontId="3" fillId="0" borderId="13" xfId="1" applyFont="1" applyFill="1" applyBorder="1" applyAlignment="1">
      <alignment horizontal="center"/>
    </xf>
    <xf numFmtId="0" fontId="3" fillId="2" borderId="10" xfId="0" applyFont="1" applyFill="1" applyBorder="1" applyAlignment="1"/>
    <xf numFmtId="0" fontId="13" fillId="0" borderId="0" xfId="0" applyFont="1" applyAlignment="1"/>
    <xf numFmtId="0" fontId="5" fillId="0" borderId="0" xfId="0" applyFont="1" applyAlignment="1"/>
    <xf numFmtId="1" fontId="3" fillId="0" borderId="10" xfId="0" applyNumberFormat="1" applyFont="1" applyFill="1" applyBorder="1" applyAlignment="1">
      <alignment horizontal="right"/>
    </xf>
    <xf numFmtId="0" fontId="1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3" fillId="2" borderId="10" xfId="0" applyFont="1" applyFill="1" applyBorder="1" applyAlignment="1">
      <alignment horizontal="left"/>
    </xf>
    <xf numFmtId="169" fontId="3" fillId="0" borderId="10" xfId="23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left"/>
    </xf>
    <xf numFmtId="169" fontId="3" fillId="0" borderId="10" xfId="23" applyNumberFormat="1" applyFont="1" applyFill="1" applyBorder="1" applyAlignment="1">
      <alignment horizontal="center" vertical="center"/>
    </xf>
    <xf numFmtId="41" fontId="17" fillId="0" borderId="0" xfId="24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/>
    <xf numFmtId="0" fontId="5" fillId="0" borderId="0" xfId="0" applyFont="1" applyBorder="1" applyAlignment="1">
      <alignment horizontal="right"/>
    </xf>
    <xf numFmtId="1" fontId="3" fillId="0" borderId="13" xfId="1" applyNumberFormat="1" applyFont="1" applyFill="1" applyBorder="1" applyAlignment="1">
      <alignment horizontal="center"/>
    </xf>
    <xf numFmtId="170" fontId="3" fillId="0" borderId="10" xfId="0" applyNumberFormat="1" applyFont="1" applyFill="1" applyBorder="1" applyAlignment="1">
      <alignment horizontal="right"/>
    </xf>
    <xf numFmtId="170" fontId="3" fillId="0" borderId="13" xfId="1" applyNumberFormat="1" applyFont="1" applyFill="1" applyBorder="1" applyAlignment="1">
      <alignment horizontal="center"/>
    </xf>
    <xf numFmtId="164" fontId="3" fillId="0" borderId="8" xfId="2" applyNumberFormat="1" applyFont="1" applyFill="1" applyBorder="1" applyAlignment="1">
      <alignment horizontal="right"/>
    </xf>
    <xf numFmtId="1" fontId="3" fillId="0" borderId="8" xfId="1" applyNumberFormat="1" applyFont="1" applyFill="1" applyBorder="1" applyAlignment="1">
      <alignment horizontal="center"/>
    </xf>
    <xf numFmtId="1" fontId="3" fillId="0" borderId="12" xfId="1" applyNumberFormat="1" applyFont="1" applyFill="1" applyBorder="1" applyAlignment="1">
      <alignment horizontal="center"/>
    </xf>
    <xf numFmtId="164" fontId="3" fillId="0" borderId="12" xfId="2" applyNumberFormat="1" applyFont="1" applyFill="1" applyBorder="1" applyAlignment="1">
      <alignment horizontal="right"/>
    </xf>
    <xf numFmtId="0" fontId="3" fillId="2" borderId="10" xfId="1" applyFont="1" applyFill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164" fontId="3" fillId="0" borderId="0" xfId="2" applyNumberFormat="1" applyFont="1" applyFill="1" applyBorder="1" applyAlignment="1">
      <alignment horizontal="right"/>
    </xf>
    <xf numFmtId="3" fontId="3" fillId="0" borderId="0" xfId="1" applyNumberFormat="1" applyFont="1" applyFill="1" applyBorder="1" applyAlignment="1">
      <alignment horizontal="right"/>
    </xf>
    <xf numFmtId="1" fontId="3" fillId="0" borderId="0" xfId="1" applyNumberFormat="1" applyFont="1" applyFill="1" applyBorder="1" applyAlignment="1">
      <alignment horizontal="center"/>
    </xf>
    <xf numFmtId="0" fontId="3" fillId="2" borderId="10" xfId="1" applyFont="1" applyFill="1" applyBorder="1" applyAlignment="1">
      <alignment horizontal="center"/>
    </xf>
    <xf numFmtId="0" fontId="3" fillId="2" borderId="10" xfId="1" applyFont="1" applyFill="1" applyBorder="1" applyAlignment="1">
      <alignment horizontal="center"/>
    </xf>
    <xf numFmtId="0" fontId="18" fillId="0" borderId="0" xfId="1" quotePrefix="1" applyFont="1" applyAlignment="1">
      <alignment horizontal="right"/>
    </xf>
    <xf numFmtId="0" fontId="3" fillId="2" borderId="2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3" fillId="0" borderId="10" xfId="1" applyFont="1" applyBorder="1" applyAlignment="1">
      <alignment horizontal="center" vertical="center" wrapText="1"/>
    </xf>
    <xf numFmtId="17" fontId="3" fillId="0" borderId="10" xfId="1" applyNumberFormat="1" applyFont="1" applyBorder="1" applyAlignment="1">
      <alignment horizontal="center" vertical="center"/>
    </xf>
    <xf numFmtId="1" fontId="3" fillId="0" borderId="10" xfId="1" applyNumberFormat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164" fontId="3" fillId="0" borderId="10" xfId="2" applyNumberFormat="1" applyFont="1" applyBorder="1" applyAlignment="1">
      <alignment horizontal="right" vertical="center"/>
    </xf>
    <xf numFmtId="3" fontId="3" fillId="0" borderId="10" xfId="1" applyNumberFormat="1" applyFont="1" applyFill="1" applyBorder="1" applyAlignment="1">
      <alignment horizontal="right" vertical="center"/>
    </xf>
    <xf numFmtId="170" fontId="3" fillId="0" borderId="10" xfId="1" applyNumberFormat="1" applyFont="1" applyFill="1" applyBorder="1" applyAlignment="1">
      <alignment horizontal="center" vertical="center"/>
    </xf>
    <xf numFmtId="164" fontId="3" fillId="0" borderId="10" xfId="2" applyNumberFormat="1" applyFont="1" applyFill="1" applyBorder="1" applyAlignment="1">
      <alignment horizontal="right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/>
    </xf>
    <xf numFmtId="0" fontId="3" fillId="2" borderId="11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Continuous" vertical="center"/>
    </xf>
    <xf numFmtId="0" fontId="3" fillId="2" borderId="4" xfId="1" applyFont="1" applyFill="1" applyBorder="1" applyAlignment="1">
      <alignment horizontal="centerContinuous" vertical="center"/>
    </xf>
    <xf numFmtId="0" fontId="3" fillId="2" borderId="5" xfId="1" applyFont="1" applyFill="1" applyBorder="1" applyAlignment="1">
      <alignment horizontal="centerContinuous" vertical="center"/>
    </xf>
    <xf numFmtId="3" fontId="3" fillId="0" borderId="12" xfId="1" applyNumberFormat="1" applyFont="1" applyFill="1" applyBorder="1" applyAlignment="1">
      <alignment horizontal="right"/>
    </xf>
    <xf numFmtId="0" fontId="3" fillId="2" borderId="10" xfId="1" applyFont="1" applyFill="1" applyBorder="1" applyAlignment="1">
      <alignment horizontal="center"/>
    </xf>
    <xf numFmtId="1" fontId="3" fillId="3" borderId="10" xfId="1" applyNumberFormat="1" applyFont="1" applyFill="1" applyBorder="1" applyAlignment="1">
      <alignment horizontal="center" vertical="center"/>
    </xf>
    <xf numFmtId="0" fontId="3" fillId="3" borderId="10" xfId="1" applyFont="1" applyFill="1" applyBorder="1" applyAlignment="1">
      <alignment horizontal="center" vertical="center"/>
    </xf>
    <xf numFmtId="170" fontId="3" fillId="3" borderId="10" xfId="1" applyNumberFormat="1" applyFont="1" applyFill="1" applyBorder="1" applyAlignment="1">
      <alignment horizontal="center" vertical="center"/>
    </xf>
    <xf numFmtId="164" fontId="3" fillId="3" borderId="10" xfId="2" applyNumberFormat="1" applyFont="1" applyFill="1" applyBorder="1" applyAlignment="1">
      <alignment horizontal="right" vertical="center"/>
    </xf>
    <xf numFmtId="3" fontId="3" fillId="3" borderId="10" xfId="1" applyNumberFormat="1" applyFont="1" applyFill="1" applyBorder="1" applyAlignment="1">
      <alignment horizontal="right" vertical="center"/>
    </xf>
    <xf numFmtId="0" fontId="3" fillId="0" borderId="0" xfId="1" applyFont="1" applyFill="1" applyAlignment="1">
      <alignment horizontal="center"/>
    </xf>
    <xf numFmtId="17" fontId="3" fillId="3" borderId="10" xfId="1" applyNumberFormat="1" applyFont="1" applyFill="1" applyBorder="1" applyAlignment="1">
      <alignment horizontal="center" vertical="center"/>
    </xf>
    <xf numFmtId="0" fontId="3" fillId="3" borderId="10" xfId="1" applyFont="1" applyFill="1" applyBorder="1" applyAlignment="1">
      <alignment horizontal="center" vertical="center" wrapText="1"/>
    </xf>
    <xf numFmtId="0" fontId="2" fillId="0" borderId="0" xfId="1" quotePrefix="1" applyFont="1" applyAlignment="1">
      <alignment horizontal="center"/>
    </xf>
    <xf numFmtId="17" fontId="2" fillId="0" borderId="0" xfId="1" quotePrefix="1" applyNumberFormat="1" applyFont="1" applyAlignment="1">
      <alignment horizontal="center"/>
    </xf>
    <xf numFmtId="0" fontId="3" fillId="2" borderId="2" xfId="1" applyFont="1" applyFill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2" borderId="14" xfId="1" applyFont="1" applyFill="1" applyBorder="1" applyAlignment="1">
      <alignment horizontal="center"/>
    </xf>
    <xf numFmtId="0" fontId="3" fillId="2" borderId="6" xfId="1" applyFont="1" applyFill="1" applyBorder="1" applyAlignment="1">
      <alignment horizontal="center"/>
    </xf>
    <xf numFmtId="0" fontId="3" fillId="2" borderId="9" xfId="1" applyFont="1" applyFill="1" applyBorder="1" applyAlignment="1">
      <alignment horizontal="center"/>
    </xf>
    <xf numFmtId="0" fontId="3" fillId="2" borderId="11" xfId="1" applyFont="1" applyFill="1" applyBorder="1" applyAlignment="1">
      <alignment horizontal="center"/>
    </xf>
    <xf numFmtId="0" fontId="3" fillId="2" borderId="7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2" borderId="10" xfId="1" applyFont="1" applyFill="1" applyBorder="1" applyAlignment="1">
      <alignment horizontal="center"/>
    </xf>
  </cellXfs>
  <cellStyles count="25">
    <cellStyle name="Comma" xfId="23" builtinId="3"/>
    <cellStyle name="Comma 2" xfId="3" xr:uid="{00000000-0005-0000-0000-000001000000}"/>
    <cellStyle name="Comma 3" xfId="2" xr:uid="{00000000-0005-0000-0000-000002000000}"/>
    <cellStyle name="Comma 4" xfId="4" xr:uid="{00000000-0005-0000-0000-000003000000}"/>
    <cellStyle name="Comma 7" xfId="24" xr:uid="{00000000-0005-0000-0000-000004000000}"/>
    <cellStyle name="comma zerodec" xfId="5" xr:uid="{00000000-0005-0000-0000-000005000000}"/>
    <cellStyle name="Currency1" xfId="6" xr:uid="{00000000-0005-0000-0000-000006000000}"/>
    <cellStyle name="Dollar (zero dec)" xfId="7" xr:uid="{00000000-0005-0000-0000-000007000000}"/>
    <cellStyle name="Normal" xfId="0" builtinId="0"/>
    <cellStyle name="Normal - Style1" xfId="8" xr:uid="{00000000-0005-0000-0000-000009000000}"/>
    <cellStyle name="Normal 10" xfId="9" xr:uid="{00000000-0005-0000-0000-00000A000000}"/>
    <cellStyle name="Normal 11" xfId="10" xr:uid="{00000000-0005-0000-0000-00000B000000}"/>
    <cellStyle name="Normal 12" xfId="11" xr:uid="{00000000-0005-0000-0000-00000C000000}"/>
    <cellStyle name="Normal 13" xfId="12" xr:uid="{00000000-0005-0000-0000-00000D000000}"/>
    <cellStyle name="Normal 2" xfId="13" xr:uid="{00000000-0005-0000-0000-00000E000000}"/>
    <cellStyle name="Normal 2 2" xfId="14" xr:uid="{00000000-0005-0000-0000-00000F000000}"/>
    <cellStyle name="Normal 3" xfId="1" xr:uid="{00000000-0005-0000-0000-000010000000}"/>
    <cellStyle name="Normal 4" xfId="15" xr:uid="{00000000-0005-0000-0000-000011000000}"/>
    <cellStyle name="Normal 5" xfId="16" xr:uid="{00000000-0005-0000-0000-000012000000}"/>
    <cellStyle name="Normal 6" xfId="17" xr:uid="{00000000-0005-0000-0000-000013000000}"/>
    <cellStyle name="Normal 7" xfId="18" xr:uid="{00000000-0005-0000-0000-000014000000}"/>
    <cellStyle name="Normal 8" xfId="19" xr:uid="{00000000-0005-0000-0000-000015000000}"/>
    <cellStyle name="Normal 9" xfId="20" xr:uid="{00000000-0005-0000-0000-000016000000}"/>
    <cellStyle name="Percent" xfId="22" builtinId="5"/>
    <cellStyle name="ปกติ_C04AUG42" xfId="21" xr:uid="{00000000-0005-0000-0000-00001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GSP4 Production Plan</a:t>
            </a:r>
            <a:r>
              <a:rPr lang="en-US" baseline="0"/>
              <a:t> 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LGP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แผนผลิต2565!$A$6:$A$14</c:f>
              <c:numCache>
                <c:formatCode>mmm\-yy</c:formatCode>
                <c:ptCount val="9"/>
                <c:pt idx="0">
                  <c:v>243070</c:v>
                </c:pt>
                <c:pt idx="1">
                  <c:v>243101</c:v>
                </c:pt>
                <c:pt idx="2">
                  <c:v>243132</c:v>
                </c:pt>
                <c:pt idx="3">
                  <c:v>243162</c:v>
                </c:pt>
                <c:pt idx="4">
                  <c:v>243193</c:v>
                </c:pt>
                <c:pt idx="5">
                  <c:v>243223</c:v>
                </c:pt>
                <c:pt idx="6">
                  <c:v>243254</c:v>
                </c:pt>
                <c:pt idx="7">
                  <c:v>243285</c:v>
                </c:pt>
                <c:pt idx="8">
                  <c:v>243313</c:v>
                </c:pt>
              </c:numCache>
            </c:numRef>
          </c:cat>
          <c:val>
            <c:numRef>
              <c:f>แผนผลิต2565!$G$6:$G$17</c:f>
              <c:numCache>
                <c:formatCode>_(* #,##0_);_(* \(#,##0\);_(* "-"??_);_(@_)</c:formatCode>
                <c:ptCount val="12"/>
                <c:pt idx="0">
                  <c:v>11250</c:v>
                </c:pt>
                <c:pt idx="1">
                  <c:v>14499.797596133618</c:v>
                </c:pt>
                <c:pt idx="2">
                  <c:v>4300</c:v>
                </c:pt>
                <c:pt idx="3">
                  <c:v>12930</c:v>
                </c:pt>
                <c:pt idx="4">
                  <c:v>11400</c:v>
                </c:pt>
                <c:pt idx="5">
                  <c:v>5850</c:v>
                </c:pt>
                <c:pt idx="6">
                  <c:v>1950</c:v>
                </c:pt>
                <c:pt idx="7">
                  <c:v>1820</c:v>
                </c:pt>
                <c:pt idx="8">
                  <c:v>2015</c:v>
                </c:pt>
                <c:pt idx="9">
                  <c:v>1950</c:v>
                </c:pt>
                <c:pt idx="10">
                  <c:v>2015</c:v>
                </c:pt>
                <c:pt idx="11">
                  <c:v>1950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B-4EBF-B259-D7E4BE4AFF15}"/>
            </c:ext>
          </c:extLst>
        </c:ser>
        <c:ser>
          <c:idx val="1"/>
          <c:order val="1"/>
          <c:tx>
            <c:v>NGL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แผนผลิต2565!$A$6:$A$14</c:f>
              <c:numCache>
                <c:formatCode>mmm\-yy</c:formatCode>
                <c:ptCount val="9"/>
                <c:pt idx="0">
                  <c:v>243070</c:v>
                </c:pt>
                <c:pt idx="1">
                  <c:v>243101</c:v>
                </c:pt>
                <c:pt idx="2">
                  <c:v>243132</c:v>
                </c:pt>
                <c:pt idx="3">
                  <c:v>243162</c:v>
                </c:pt>
                <c:pt idx="4">
                  <c:v>243193</c:v>
                </c:pt>
                <c:pt idx="5">
                  <c:v>243223</c:v>
                </c:pt>
                <c:pt idx="6">
                  <c:v>243254</c:v>
                </c:pt>
                <c:pt idx="7">
                  <c:v>243285</c:v>
                </c:pt>
                <c:pt idx="8">
                  <c:v>243313</c:v>
                </c:pt>
              </c:numCache>
            </c:numRef>
          </c:cat>
          <c:val>
            <c:numRef>
              <c:f>แผนผลิต2565!$H$6:$H$17</c:f>
              <c:numCache>
                <c:formatCode>#,##0</c:formatCode>
                <c:ptCount val="12"/>
                <c:pt idx="0">
                  <c:v>4265.1037889511972</c:v>
                </c:pt>
                <c:pt idx="1">
                  <c:v>5205</c:v>
                </c:pt>
                <c:pt idx="2">
                  <c:v>1500</c:v>
                </c:pt>
                <c:pt idx="3">
                  <c:v>4500</c:v>
                </c:pt>
                <c:pt idx="4">
                  <c:v>4050</c:v>
                </c:pt>
                <c:pt idx="5">
                  <c:v>2100</c:v>
                </c:pt>
                <c:pt idx="6">
                  <c:v>510</c:v>
                </c:pt>
                <c:pt idx="7">
                  <c:v>476</c:v>
                </c:pt>
                <c:pt idx="8">
                  <c:v>527</c:v>
                </c:pt>
                <c:pt idx="9">
                  <c:v>510</c:v>
                </c:pt>
                <c:pt idx="10">
                  <c:v>527</c:v>
                </c:pt>
                <c:pt idx="11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0B-4EBF-B259-D7E4BE4AF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940240"/>
        <c:axId val="739934664"/>
      </c:barChart>
      <c:dateAx>
        <c:axId val="7399402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934664"/>
        <c:crosses val="autoZero"/>
        <c:auto val="1"/>
        <c:lblOffset val="100"/>
        <c:baseTimeUnit val="months"/>
      </c:dateAx>
      <c:valAx>
        <c:axId val="73993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Tons for LPG, m3 for NGL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94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GSP4 Production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Feed Gas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แผนผลิต2565!$A$6:$A$16</c:f>
              <c:numCache>
                <c:formatCode>mmm\-yy</c:formatCode>
                <c:ptCount val="11"/>
                <c:pt idx="0">
                  <c:v>243070</c:v>
                </c:pt>
                <c:pt idx="1">
                  <c:v>243101</c:v>
                </c:pt>
                <c:pt idx="2">
                  <c:v>243132</c:v>
                </c:pt>
                <c:pt idx="3">
                  <c:v>243162</c:v>
                </c:pt>
                <c:pt idx="4">
                  <c:v>243193</c:v>
                </c:pt>
                <c:pt idx="5">
                  <c:v>243223</c:v>
                </c:pt>
                <c:pt idx="6">
                  <c:v>243254</c:v>
                </c:pt>
                <c:pt idx="7">
                  <c:v>243285</c:v>
                </c:pt>
                <c:pt idx="8">
                  <c:v>243313</c:v>
                </c:pt>
                <c:pt idx="9">
                  <c:v>243344</c:v>
                </c:pt>
                <c:pt idx="10">
                  <c:v>243374</c:v>
                </c:pt>
              </c:numCache>
            </c:numRef>
          </c:cat>
          <c:val>
            <c:numRef>
              <c:f>(แผนผลิต2565!$B$6,แผนผลิต2565!$B$6,แผนผลิต2565!$B$7,แผนผลิต2565!$B$8,แผนผลิต2565!$B$9,แผนผลิต2565!$B$10,แผนผลิต2565!$B$11,แผนผลิต2565!$B$12,แผนผลิต2565!$B$13,แผนผลิต2565!$B$14,แผนผลิต2565!$B$15,แผนผลิต2565!$B$16)</c:f>
              <c:numCache>
                <c:formatCode>0</c:formatCode>
                <c:ptCount val="12"/>
                <c:pt idx="0">
                  <c:v>131.49165560458763</c:v>
                </c:pt>
                <c:pt idx="1">
                  <c:v>131.49165560458763</c:v>
                </c:pt>
                <c:pt idx="2">
                  <c:v>161.41514480333635</c:v>
                </c:pt>
                <c:pt idx="3">
                  <c:v>49.373008402251656</c:v>
                </c:pt>
                <c:pt idx="4">
                  <c:v>149.34283527014338</c:v>
                </c:pt>
                <c:pt idx="5">
                  <c:v>130</c:v>
                </c:pt>
                <c:pt idx="6">
                  <c:v>66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2-4263-89E8-8350F3246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940240"/>
        <c:axId val="739934664"/>
      </c:barChart>
      <c:dateAx>
        <c:axId val="7399402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934664"/>
        <c:crosses val="autoZero"/>
        <c:auto val="1"/>
        <c:lblOffset val="100"/>
        <c:baseTimeUnit val="months"/>
      </c:dateAx>
      <c:valAx>
        <c:axId val="73993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Feed Gas (MMSCFD)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94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19</xdr:row>
      <xdr:rowOff>228600</xdr:rowOff>
    </xdr:from>
    <xdr:to>
      <xdr:col>2</xdr:col>
      <xdr:colOff>152400</xdr:colOff>
      <xdr:row>19</xdr:row>
      <xdr:rowOff>228600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571500" y="9686925"/>
          <a:ext cx="104775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19</xdr:row>
      <xdr:rowOff>228600</xdr:rowOff>
    </xdr:from>
    <xdr:to>
      <xdr:col>4</xdr:col>
      <xdr:colOff>533400</xdr:colOff>
      <xdr:row>19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2419350" y="9686925"/>
          <a:ext cx="104775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581025</xdr:colOff>
      <xdr:row>19</xdr:row>
      <xdr:rowOff>219075</xdr:rowOff>
    </xdr:from>
    <xdr:to>
      <xdr:col>7</xdr:col>
      <xdr:colOff>161925</xdr:colOff>
      <xdr:row>19</xdr:row>
      <xdr:rowOff>219075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>
          <a:off x="4248150" y="9677400"/>
          <a:ext cx="104775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9</xdr:col>
      <xdr:colOff>707573</xdr:colOff>
      <xdr:row>3</xdr:row>
      <xdr:rowOff>10887</xdr:rowOff>
    </xdr:from>
    <xdr:to>
      <xdr:col>21</xdr:col>
      <xdr:colOff>261259</xdr:colOff>
      <xdr:row>11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87084</xdr:colOff>
      <xdr:row>11</xdr:row>
      <xdr:rowOff>250369</xdr:rowOff>
    </xdr:from>
    <xdr:to>
      <xdr:col>21</xdr:col>
      <xdr:colOff>370113</xdr:colOff>
      <xdr:row>25</xdr:row>
      <xdr:rowOff>87085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ShapeType="1"/>
        </xdr:cNvSpPr>
      </xdr:nvSpPr>
      <xdr:spPr bwMode="auto">
        <a:xfrm>
          <a:off x="561975" y="93745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ShapeType="1"/>
        </xdr:cNvSpPr>
      </xdr:nvSpPr>
      <xdr:spPr bwMode="auto">
        <a:xfrm>
          <a:off x="4229100" y="93649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ShapeType="1"/>
        </xdr:cNvSpPr>
      </xdr:nvSpPr>
      <xdr:spPr bwMode="auto">
        <a:xfrm>
          <a:off x="2413635" y="93745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ShapeType="1"/>
        </xdr:cNvSpPr>
      </xdr:nvSpPr>
      <xdr:spPr bwMode="auto">
        <a:xfrm>
          <a:off x="561975" y="93745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ShapeType="1"/>
        </xdr:cNvSpPr>
      </xdr:nvSpPr>
      <xdr:spPr bwMode="auto">
        <a:xfrm>
          <a:off x="4229100" y="93649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ShapeType="1"/>
        </xdr:cNvSpPr>
      </xdr:nvSpPr>
      <xdr:spPr bwMode="auto">
        <a:xfrm>
          <a:off x="2413635" y="93745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ShapeType="1"/>
        </xdr:cNvSpPr>
      </xdr:nvSpPr>
      <xdr:spPr bwMode="auto">
        <a:xfrm>
          <a:off x="561975" y="93745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ShapeType="1"/>
        </xdr:cNvSpPr>
      </xdr:nvSpPr>
      <xdr:spPr bwMode="auto">
        <a:xfrm>
          <a:off x="4229100" y="93649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ShapeType="1"/>
        </xdr:cNvSpPr>
      </xdr:nvSpPr>
      <xdr:spPr bwMode="auto">
        <a:xfrm>
          <a:off x="2413635" y="93745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15</xdr:row>
      <xdr:rowOff>228600</xdr:rowOff>
    </xdr:from>
    <xdr:to>
      <xdr:col>4</xdr:col>
      <xdr:colOff>152400</xdr:colOff>
      <xdr:row>15</xdr:row>
      <xdr:rowOff>228600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>
          <a:spLocks noChangeShapeType="1"/>
        </xdr:cNvSpPr>
      </xdr:nvSpPr>
      <xdr:spPr bwMode="auto">
        <a:xfrm>
          <a:off x="571500" y="885444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6</xdr:col>
      <xdr:colOff>581025</xdr:colOff>
      <xdr:row>15</xdr:row>
      <xdr:rowOff>219075</xdr:rowOff>
    </xdr:from>
    <xdr:to>
      <xdr:col>10</xdr:col>
      <xdr:colOff>161925</xdr:colOff>
      <xdr:row>15</xdr:row>
      <xdr:rowOff>219075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>
          <a:spLocks noChangeShapeType="1"/>
        </xdr:cNvSpPr>
      </xdr:nvSpPr>
      <xdr:spPr bwMode="auto">
        <a:xfrm>
          <a:off x="4238625" y="884491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ShapeType="1"/>
        </xdr:cNvSpPr>
      </xdr:nvSpPr>
      <xdr:spPr bwMode="auto">
        <a:xfrm>
          <a:off x="561975" y="99079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ShapeType="1"/>
        </xdr:cNvSpPr>
      </xdr:nvSpPr>
      <xdr:spPr bwMode="auto">
        <a:xfrm>
          <a:off x="4229100" y="98983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ShapeType="1"/>
        </xdr:cNvSpPr>
      </xdr:nvSpPr>
      <xdr:spPr bwMode="auto">
        <a:xfrm>
          <a:off x="2413635" y="99079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ShapeType="1"/>
        </xdr:cNvSpPr>
      </xdr:nvSpPr>
      <xdr:spPr bwMode="auto">
        <a:xfrm>
          <a:off x="561975" y="99079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ShapeType="1"/>
        </xdr:cNvSpPr>
      </xdr:nvSpPr>
      <xdr:spPr bwMode="auto">
        <a:xfrm>
          <a:off x="4229100" y="98983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ShapeType="1"/>
        </xdr:cNvSpPr>
      </xdr:nvSpPr>
      <xdr:spPr bwMode="auto">
        <a:xfrm>
          <a:off x="2413635" y="99079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ShapeType="1"/>
        </xdr:cNvSpPr>
      </xdr:nvSpPr>
      <xdr:spPr bwMode="auto">
        <a:xfrm>
          <a:off x="561975" y="99079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ShapeType="1"/>
        </xdr:cNvSpPr>
      </xdr:nvSpPr>
      <xdr:spPr bwMode="auto">
        <a:xfrm>
          <a:off x="4229100" y="98983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ShapeType="1"/>
        </xdr:cNvSpPr>
      </xdr:nvSpPr>
      <xdr:spPr bwMode="auto">
        <a:xfrm>
          <a:off x="2413635" y="99079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ShapeType="1"/>
        </xdr:cNvSpPr>
      </xdr:nvSpPr>
      <xdr:spPr bwMode="auto">
        <a:xfrm>
          <a:off x="561975" y="99079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ShapeType="1"/>
        </xdr:cNvSpPr>
      </xdr:nvSpPr>
      <xdr:spPr bwMode="auto">
        <a:xfrm>
          <a:off x="4229100" y="98983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ShapeType="1"/>
        </xdr:cNvSpPr>
      </xdr:nvSpPr>
      <xdr:spPr bwMode="auto">
        <a:xfrm>
          <a:off x="2413635" y="99079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ShapeType="1"/>
        </xdr:cNvSpPr>
      </xdr:nvSpPr>
      <xdr:spPr bwMode="auto">
        <a:xfrm>
          <a:off x="561975" y="99079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ShapeType="1"/>
        </xdr:cNvSpPr>
      </xdr:nvSpPr>
      <xdr:spPr bwMode="auto">
        <a:xfrm>
          <a:off x="4229100" y="98983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ShapeType="1"/>
        </xdr:cNvSpPr>
      </xdr:nvSpPr>
      <xdr:spPr bwMode="auto">
        <a:xfrm>
          <a:off x="2413635" y="99079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ShapeType="1"/>
        </xdr:cNvSpPr>
      </xdr:nvSpPr>
      <xdr:spPr bwMode="auto">
        <a:xfrm>
          <a:off x="561975" y="99079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ShapeType="1"/>
        </xdr:cNvSpPr>
      </xdr:nvSpPr>
      <xdr:spPr bwMode="auto">
        <a:xfrm>
          <a:off x="4229100" y="98983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ShapeType="1"/>
        </xdr:cNvSpPr>
      </xdr:nvSpPr>
      <xdr:spPr bwMode="auto">
        <a:xfrm>
          <a:off x="2413635" y="99079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34</xdr:row>
      <xdr:rowOff>238125</xdr:rowOff>
    </xdr:from>
    <xdr:to>
      <xdr:col>2</xdr:col>
      <xdr:colOff>142875</xdr:colOff>
      <xdr:row>34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34</xdr:row>
      <xdr:rowOff>228600</xdr:rowOff>
    </xdr:from>
    <xdr:to>
      <xdr:col>7</xdr:col>
      <xdr:colOff>152400</xdr:colOff>
      <xdr:row>34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34</xdr:row>
      <xdr:rowOff>238125</xdr:rowOff>
    </xdr:from>
    <xdr:to>
      <xdr:col>4</xdr:col>
      <xdr:colOff>533400</xdr:colOff>
      <xdr:row>34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34</xdr:row>
      <xdr:rowOff>238125</xdr:rowOff>
    </xdr:from>
    <xdr:to>
      <xdr:col>2</xdr:col>
      <xdr:colOff>142875</xdr:colOff>
      <xdr:row>34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34</xdr:row>
      <xdr:rowOff>228600</xdr:rowOff>
    </xdr:from>
    <xdr:to>
      <xdr:col>7</xdr:col>
      <xdr:colOff>152400</xdr:colOff>
      <xdr:row>34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34</xdr:row>
      <xdr:rowOff>238125</xdr:rowOff>
    </xdr:from>
    <xdr:to>
      <xdr:col>4</xdr:col>
      <xdr:colOff>533400</xdr:colOff>
      <xdr:row>34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34</xdr:row>
      <xdr:rowOff>238125</xdr:rowOff>
    </xdr:from>
    <xdr:to>
      <xdr:col>2</xdr:col>
      <xdr:colOff>142875</xdr:colOff>
      <xdr:row>34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34</xdr:row>
      <xdr:rowOff>228600</xdr:rowOff>
    </xdr:from>
    <xdr:to>
      <xdr:col>7</xdr:col>
      <xdr:colOff>152400</xdr:colOff>
      <xdr:row>34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34</xdr:row>
      <xdr:rowOff>238125</xdr:rowOff>
    </xdr:from>
    <xdr:to>
      <xdr:col>4</xdr:col>
      <xdr:colOff>533400</xdr:colOff>
      <xdr:row>34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617;&#3636;.&#3618;.66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แผนผลิต2565"/>
      <sheetName val="มิ.ย. 65"/>
      <sheetName val="ก.ค. 65"/>
      <sheetName val="ส.ค. 65"/>
      <sheetName val="ก.ย. 65"/>
      <sheetName val="ต.ค. 65"/>
      <sheetName val="พ.ย. 65"/>
      <sheetName val="ธ.ค. 65"/>
      <sheetName val="ม.ค. 66"/>
      <sheetName val="ก.พ. 66"/>
      <sheetName val="มี.ค. 66"/>
      <sheetName val="เม.ย.66"/>
      <sheetName val="พ.ค.66"/>
      <sheetName val="มิ.ย.66"/>
      <sheetName val="Rev. Change"/>
      <sheetName val="มิ.ย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5">
          <cell r="G35">
            <v>1950</v>
          </cell>
          <cell r="H35">
            <v>510</v>
          </cell>
        </row>
        <row r="36">
          <cell r="B36">
            <v>19</v>
          </cell>
          <cell r="C36">
            <v>16</v>
          </cell>
        </row>
      </sheetData>
      <sheetData sheetId="14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3"/>
  <sheetViews>
    <sheetView tabSelected="1" zoomScale="70" zoomScaleNormal="70" workbookViewId="0">
      <selection activeCell="Y10" sqref="Y10"/>
    </sheetView>
  </sheetViews>
  <sheetFormatPr defaultRowHeight="21.5"/>
  <cols>
    <col min="1" max="1" width="9.6328125" style="3" customWidth="1"/>
    <col min="2" max="2" width="11.6328125" style="3" customWidth="1"/>
    <col min="3" max="8" width="9.6328125" style="3" customWidth="1"/>
    <col min="9" max="9" width="17.453125" style="3" customWidth="1"/>
    <col min="10" max="10" width="9.6328125" style="3" customWidth="1"/>
    <col min="11" max="12" width="7.36328125" style="3" bestFit="1" customWidth="1"/>
    <col min="13" max="13" width="9" style="3"/>
    <col min="14" max="14" width="7.36328125" style="3" bestFit="1" customWidth="1"/>
    <col min="15" max="256" width="9" style="3"/>
    <col min="257" max="266" width="9.6328125" style="3" customWidth="1"/>
    <col min="267" max="268" width="7.36328125" style="3" bestFit="1" customWidth="1"/>
    <col min="269" max="269" width="9" style="3"/>
    <col min="270" max="270" width="7.36328125" style="3" bestFit="1" customWidth="1"/>
    <col min="271" max="512" width="9" style="3"/>
    <col min="513" max="522" width="9.6328125" style="3" customWidth="1"/>
    <col min="523" max="524" width="7.36328125" style="3" bestFit="1" customWidth="1"/>
    <col min="525" max="525" width="9" style="3"/>
    <col min="526" max="526" width="7.36328125" style="3" bestFit="1" customWidth="1"/>
    <col min="527" max="768" width="9" style="3"/>
    <col min="769" max="778" width="9.6328125" style="3" customWidth="1"/>
    <col min="779" max="780" width="7.36328125" style="3" bestFit="1" customWidth="1"/>
    <col min="781" max="781" width="9" style="3"/>
    <col min="782" max="782" width="7.36328125" style="3" bestFit="1" customWidth="1"/>
    <col min="783" max="1024" width="9" style="3"/>
    <col min="1025" max="1034" width="9.6328125" style="3" customWidth="1"/>
    <col min="1035" max="1036" width="7.36328125" style="3" bestFit="1" customWidth="1"/>
    <col min="1037" max="1037" width="9" style="3"/>
    <col min="1038" max="1038" width="7.36328125" style="3" bestFit="1" customWidth="1"/>
    <col min="1039" max="1280" width="9" style="3"/>
    <col min="1281" max="1290" width="9.6328125" style="3" customWidth="1"/>
    <col min="1291" max="1292" width="7.36328125" style="3" bestFit="1" customWidth="1"/>
    <col min="1293" max="1293" width="9" style="3"/>
    <col min="1294" max="1294" width="7.36328125" style="3" bestFit="1" customWidth="1"/>
    <col min="1295" max="1536" width="9" style="3"/>
    <col min="1537" max="1546" width="9.6328125" style="3" customWidth="1"/>
    <col min="1547" max="1548" width="7.36328125" style="3" bestFit="1" customWidth="1"/>
    <col min="1549" max="1549" width="9" style="3"/>
    <col min="1550" max="1550" width="7.36328125" style="3" bestFit="1" customWidth="1"/>
    <col min="1551" max="1792" width="9" style="3"/>
    <col min="1793" max="1802" width="9.6328125" style="3" customWidth="1"/>
    <col min="1803" max="1804" width="7.36328125" style="3" bestFit="1" customWidth="1"/>
    <col min="1805" max="1805" width="9" style="3"/>
    <col min="1806" max="1806" width="7.36328125" style="3" bestFit="1" customWidth="1"/>
    <col min="1807" max="2048" width="9" style="3"/>
    <col min="2049" max="2058" width="9.6328125" style="3" customWidth="1"/>
    <col min="2059" max="2060" width="7.36328125" style="3" bestFit="1" customWidth="1"/>
    <col min="2061" max="2061" width="9" style="3"/>
    <col min="2062" max="2062" width="7.36328125" style="3" bestFit="1" customWidth="1"/>
    <col min="2063" max="2304" width="9" style="3"/>
    <col min="2305" max="2314" width="9.6328125" style="3" customWidth="1"/>
    <col min="2315" max="2316" width="7.36328125" style="3" bestFit="1" customWidth="1"/>
    <col min="2317" max="2317" width="9" style="3"/>
    <col min="2318" max="2318" width="7.36328125" style="3" bestFit="1" customWidth="1"/>
    <col min="2319" max="2560" width="9" style="3"/>
    <col min="2561" max="2570" width="9.6328125" style="3" customWidth="1"/>
    <col min="2571" max="2572" width="7.36328125" style="3" bestFit="1" customWidth="1"/>
    <col min="2573" max="2573" width="9" style="3"/>
    <col min="2574" max="2574" width="7.36328125" style="3" bestFit="1" customWidth="1"/>
    <col min="2575" max="2816" width="9" style="3"/>
    <col min="2817" max="2826" width="9.6328125" style="3" customWidth="1"/>
    <col min="2827" max="2828" width="7.36328125" style="3" bestFit="1" customWidth="1"/>
    <col min="2829" max="2829" width="9" style="3"/>
    <col min="2830" max="2830" width="7.36328125" style="3" bestFit="1" customWidth="1"/>
    <col min="2831" max="3072" width="9" style="3"/>
    <col min="3073" max="3082" width="9.6328125" style="3" customWidth="1"/>
    <col min="3083" max="3084" width="7.36328125" style="3" bestFit="1" customWidth="1"/>
    <col min="3085" max="3085" width="9" style="3"/>
    <col min="3086" max="3086" width="7.36328125" style="3" bestFit="1" customWidth="1"/>
    <col min="3087" max="3328" width="9" style="3"/>
    <col min="3329" max="3338" width="9.6328125" style="3" customWidth="1"/>
    <col min="3339" max="3340" width="7.36328125" style="3" bestFit="1" customWidth="1"/>
    <col min="3341" max="3341" width="9" style="3"/>
    <col min="3342" max="3342" width="7.36328125" style="3" bestFit="1" customWidth="1"/>
    <col min="3343" max="3584" width="9" style="3"/>
    <col min="3585" max="3594" width="9.6328125" style="3" customWidth="1"/>
    <col min="3595" max="3596" width="7.36328125" style="3" bestFit="1" customWidth="1"/>
    <col min="3597" max="3597" width="9" style="3"/>
    <col min="3598" max="3598" width="7.36328125" style="3" bestFit="1" customWidth="1"/>
    <col min="3599" max="3840" width="9" style="3"/>
    <col min="3841" max="3850" width="9.6328125" style="3" customWidth="1"/>
    <col min="3851" max="3852" width="7.36328125" style="3" bestFit="1" customWidth="1"/>
    <col min="3853" max="3853" width="9" style="3"/>
    <col min="3854" max="3854" width="7.36328125" style="3" bestFit="1" customWidth="1"/>
    <col min="3855" max="4096" width="9" style="3"/>
    <col min="4097" max="4106" width="9.6328125" style="3" customWidth="1"/>
    <col min="4107" max="4108" width="7.36328125" style="3" bestFit="1" customWidth="1"/>
    <col min="4109" max="4109" width="9" style="3"/>
    <col min="4110" max="4110" width="7.36328125" style="3" bestFit="1" customWidth="1"/>
    <col min="4111" max="4352" width="9" style="3"/>
    <col min="4353" max="4362" width="9.6328125" style="3" customWidth="1"/>
    <col min="4363" max="4364" width="7.36328125" style="3" bestFit="1" customWidth="1"/>
    <col min="4365" max="4365" width="9" style="3"/>
    <col min="4366" max="4366" width="7.36328125" style="3" bestFit="1" customWidth="1"/>
    <col min="4367" max="4608" width="9" style="3"/>
    <col min="4609" max="4618" width="9.6328125" style="3" customWidth="1"/>
    <col min="4619" max="4620" width="7.36328125" style="3" bestFit="1" customWidth="1"/>
    <col min="4621" max="4621" width="9" style="3"/>
    <col min="4622" max="4622" width="7.36328125" style="3" bestFit="1" customWidth="1"/>
    <col min="4623" max="4864" width="9" style="3"/>
    <col min="4865" max="4874" width="9.6328125" style="3" customWidth="1"/>
    <col min="4875" max="4876" width="7.36328125" style="3" bestFit="1" customWidth="1"/>
    <col min="4877" max="4877" width="9" style="3"/>
    <col min="4878" max="4878" width="7.36328125" style="3" bestFit="1" customWidth="1"/>
    <col min="4879" max="5120" width="9" style="3"/>
    <col min="5121" max="5130" width="9.6328125" style="3" customWidth="1"/>
    <col min="5131" max="5132" width="7.36328125" style="3" bestFit="1" customWidth="1"/>
    <col min="5133" max="5133" width="9" style="3"/>
    <col min="5134" max="5134" width="7.36328125" style="3" bestFit="1" customWidth="1"/>
    <col min="5135" max="5376" width="9" style="3"/>
    <col min="5377" max="5386" width="9.6328125" style="3" customWidth="1"/>
    <col min="5387" max="5388" width="7.36328125" style="3" bestFit="1" customWidth="1"/>
    <col min="5389" max="5389" width="9" style="3"/>
    <col min="5390" max="5390" width="7.36328125" style="3" bestFit="1" customWidth="1"/>
    <col min="5391" max="5632" width="9" style="3"/>
    <col min="5633" max="5642" width="9.6328125" style="3" customWidth="1"/>
    <col min="5643" max="5644" width="7.36328125" style="3" bestFit="1" customWidth="1"/>
    <col min="5645" max="5645" width="9" style="3"/>
    <col min="5646" max="5646" width="7.36328125" style="3" bestFit="1" customWidth="1"/>
    <col min="5647" max="5888" width="9" style="3"/>
    <col min="5889" max="5898" width="9.6328125" style="3" customWidth="1"/>
    <col min="5899" max="5900" width="7.36328125" style="3" bestFit="1" customWidth="1"/>
    <col min="5901" max="5901" width="9" style="3"/>
    <col min="5902" max="5902" width="7.36328125" style="3" bestFit="1" customWidth="1"/>
    <col min="5903" max="6144" width="9" style="3"/>
    <col min="6145" max="6154" width="9.6328125" style="3" customWidth="1"/>
    <col min="6155" max="6156" width="7.36328125" style="3" bestFit="1" customWidth="1"/>
    <col min="6157" max="6157" width="9" style="3"/>
    <col min="6158" max="6158" width="7.36328125" style="3" bestFit="1" customWidth="1"/>
    <col min="6159" max="6400" width="9" style="3"/>
    <col min="6401" max="6410" width="9.6328125" style="3" customWidth="1"/>
    <col min="6411" max="6412" width="7.36328125" style="3" bestFit="1" customWidth="1"/>
    <col min="6413" max="6413" width="9" style="3"/>
    <col min="6414" max="6414" width="7.36328125" style="3" bestFit="1" customWidth="1"/>
    <col min="6415" max="6656" width="9" style="3"/>
    <col min="6657" max="6666" width="9.6328125" style="3" customWidth="1"/>
    <col min="6667" max="6668" width="7.36328125" style="3" bestFit="1" customWidth="1"/>
    <col min="6669" max="6669" width="9" style="3"/>
    <col min="6670" max="6670" width="7.36328125" style="3" bestFit="1" customWidth="1"/>
    <col min="6671" max="6912" width="9" style="3"/>
    <col min="6913" max="6922" width="9.6328125" style="3" customWidth="1"/>
    <col min="6923" max="6924" width="7.36328125" style="3" bestFit="1" customWidth="1"/>
    <col min="6925" max="6925" width="9" style="3"/>
    <col min="6926" max="6926" width="7.36328125" style="3" bestFit="1" customWidth="1"/>
    <col min="6927" max="7168" width="9" style="3"/>
    <col min="7169" max="7178" width="9.6328125" style="3" customWidth="1"/>
    <col min="7179" max="7180" width="7.36328125" style="3" bestFit="1" customWidth="1"/>
    <col min="7181" max="7181" width="9" style="3"/>
    <col min="7182" max="7182" width="7.36328125" style="3" bestFit="1" customWidth="1"/>
    <col min="7183" max="7424" width="9" style="3"/>
    <col min="7425" max="7434" width="9.6328125" style="3" customWidth="1"/>
    <col min="7435" max="7436" width="7.36328125" style="3" bestFit="1" customWidth="1"/>
    <col min="7437" max="7437" width="9" style="3"/>
    <col min="7438" max="7438" width="7.36328125" style="3" bestFit="1" customWidth="1"/>
    <col min="7439" max="7680" width="9" style="3"/>
    <col min="7681" max="7690" width="9.6328125" style="3" customWidth="1"/>
    <col min="7691" max="7692" width="7.36328125" style="3" bestFit="1" customWidth="1"/>
    <col min="7693" max="7693" width="9" style="3"/>
    <col min="7694" max="7694" width="7.36328125" style="3" bestFit="1" customWidth="1"/>
    <col min="7695" max="7936" width="9" style="3"/>
    <col min="7937" max="7946" width="9.6328125" style="3" customWidth="1"/>
    <col min="7947" max="7948" width="7.36328125" style="3" bestFit="1" customWidth="1"/>
    <col min="7949" max="7949" width="9" style="3"/>
    <col min="7950" max="7950" width="7.36328125" style="3" bestFit="1" customWidth="1"/>
    <col min="7951" max="8192" width="9" style="3"/>
    <col min="8193" max="8202" width="9.6328125" style="3" customWidth="1"/>
    <col min="8203" max="8204" width="7.36328125" style="3" bestFit="1" customWidth="1"/>
    <col min="8205" max="8205" width="9" style="3"/>
    <col min="8206" max="8206" width="7.36328125" style="3" bestFit="1" customWidth="1"/>
    <col min="8207" max="8448" width="9" style="3"/>
    <col min="8449" max="8458" width="9.6328125" style="3" customWidth="1"/>
    <col min="8459" max="8460" width="7.36328125" style="3" bestFit="1" customWidth="1"/>
    <col min="8461" max="8461" width="9" style="3"/>
    <col min="8462" max="8462" width="7.36328125" style="3" bestFit="1" customWidth="1"/>
    <col min="8463" max="8704" width="9" style="3"/>
    <col min="8705" max="8714" width="9.6328125" style="3" customWidth="1"/>
    <col min="8715" max="8716" width="7.36328125" style="3" bestFit="1" customWidth="1"/>
    <col min="8717" max="8717" width="9" style="3"/>
    <col min="8718" max="8718" width="7.36328125" style="3" bestFit="1" customWidth="1"/>
    <col min="8719" max="8960" width="9" style="3"/>
    <col min="8961" max="8970" width="9.6328125" style="3" customWidth="1"/>
    <col min="8971" max="8972" width="7.36328125" style="3" bestFit="1" customWidth="1"/>
    <col min="8973" max="8973" width="9" style="3"/>
    <col min="8974" max="8974" width="7.36328125" style="3" bestFit="1" customWidth="1"/>
    <col min="8975" max="9216" width="9" style="3"/>
    <col min="9217" max="9226" width="9.6328125" style="3" customWidth="1"/>
    <col min="9227" max="9228" width="7.36328125" style="3" bestFit="1" customWidth="1"/>
    <col min="9229" max="9229" width="9" style="3"/>
    <col min="9230" max="9230" width="7.36328125" style="3" bestFit="1" customWidth="1"/>
    <col min="9231" max="9472" width="9" style="3"/>
    <col min="9473" max="9482" width="9.6328125" style="3" customWidth="1"/>
    <col min="9483" max="9484" width="7.36328125" style="3" bestFit="1" customWidth="1"/>
    <col min="9485" max="9485" width="9" style="3"/>
    <col min="9486" max="9486" width="7.36328125" style="3" bestFit="1" customWidth="1"/>
    <col min="9487" max="9728" width="9" style="3"/>
    <col min="9729" max="9738" width="9.6328125" style="3" customWidth="1"/>
    <col min="9739" max="9740" width="7.36328125" style="3" bestFit="1" customWidth="1"/>
    <col min="9741" max="9741" width="9" style="3"/>
    <col min="9742" max="9742" width="7.36328125" style="3" bestFit="1" customWidth="1"/>
    <col min="9743" max="9984" width="9" style="3"/>
    <col min="9985" max="9994" width="9.6328125" style="3" customWidth="1"/>
    <col min="9995" max="9996" width="7.36328125" style="3" bestFit="1" customWidth="1"/>
    <col min="9997" max="9997" width="9" style="3"/>
    <col min="9998" max="9998" width="7.36328125" style="3" bestFit="1" customWidth="1"/>
    <col min="9999" max="10240" width="9" style="3"/>
    <col min="10241" max="10250" width="9.6328125" style="3" customWidth="1"/>
    <col min="10251" max="10252" width="7.36328125" style="3" bestFit="1" customWidth="1"/>
    <col min="10253" max="10253" width="9" style="3"/>
    <col min="10254" max="10254" width="7.36328125" style="3" bestFit="1" customWidth="1"/>
    <col min="10255" max="10496" width="9" style="3"/>
    <col min="10497" max="10506" width="9.6328125" style="3" customWidth="1"/>
    <col min="10507" max="10508" width="7.36328125" style="3" bestFit="1" customWidth="1"/>
    <col min="10509" max="10509" width="9" style="3"/>
    <col min="10510" max="10510" width="7.36328125" style="3" bestFit="1" customWidth="1"/>
    <col min="10511" max="10752" width="9" style="3"/>
    <col min="10753" max="10762" width="9.6328125" style="3" customWidth="1"/>
    <col min="10763" max="10764" width="7.36328125" style="3" bestFit="1" customWidth="1"/>
    <col min="10765" max="10765" width="9" style="3"/>
    <col min="10766" max="10766" width="7.36328125" style="3" bestFit="1" customWidth="1"/>
    <col min="10767" max="11008" width="9" style="3"/>
    <col min="11009" max="11018" width="9.6328125" style="3" customWidth="1"/>
    <col min="11019" max="11020" width="7.36328125" style="3" bestFit="1" customWidth="1"/>
    <col min="11021" max="11021" width="9" style="3"/>
    <col min="11022" max="11022" width="7.36328125" style="3" bestFit="1" customWidth="1"/>
    <col min="11023" max="11264" width="9" style="3"/>
    <col min="11265" max="11274" width="9.6328125" style="3" customWidth="1"/>
    <col min="11275" max="11276" width="7.36328125" style="3" bestFit="1" customWidth="1"/>
    <col min="11277" max="11277" width="9" style="3"/>
    <col min="11278" max="11278" width="7.36328125" style="3" bestFit="1" customWidth="1"/>
    <col min="11279" max="11520" width="9" style="3"/>
    <col min="11521" max="11530" width="9.6328125" style="3" customWidth="1"/>
    <col min="11531" max="11532" width="7.36328125" style="3" bestFit="1" customWidth="1"/>
    <col min="11533" max="11533" width="9" style="3"/>
    <col min="11534" max="11534" width="7.36328125" style="3" bestFit="1" customWidth="1"/>
    <col min="11535" max="11776" width="9" style="3"/>
    <col min="11777" max="11786" width="9.6328125" style="3" customWidth="1"/>
    <col min="11787" max="11788" width="7.36328125" style="3" bestFit="1" customWidth="1"/>
    <col min="11789" max="11789" width="9" style="3"/>
    <col min="11790" max="11790" width="7.36328125" style="3" bestFit="1" customWidth="1"/>
    <col min="11791" max="12032" width="9" style="3"/>
    <col min="12033" max="12042" width="9.6328125" style="3" customWidth="1"/>
    <col min="12043" max="12044" width="7.36328125" style="3" bestFit="1" customWidth="1"/>
    <col min="12045" max="12045" width="9" style="3"/>
    <col min="12046" max="12046" width="7.36328125" style="3" bestFit="1" customWidth="1"/>
    <col min="12047" max="12288" width="9" style="3"/>
    <col min="12289" max="12298" width="9.6328125" style="3" customWidth="1"/>
    <col min="12299" max="12300" width="7.36328125" style="3" bestFit="1" customWidth="1"/>
    <col min="12301" max="12301" width="9" style="3"/>
    <col min="12302" max="12302" width="7.36328125" style="3" bestFit="1" customWidth="1"/>
    <col min="12303" max="12544" width="9" style="3"/>
    <col min="12545" max="12554" width="9.6328125" style="3" customWidth="1"/>
    <col min="12555" max="12556" width="7.36328125" style="3" bestFit="1" customWidth="1"/>
    <col min="12557" max="12557" width="9" style="3"/>
    <col min="12558" max="12558" width="7.36328125" style="3" bestFit="1" customWidth="1"/>
    <col min="12559" max="12800" width="9" style="3"/>
    <col min="12801" max="12810" width="9.6328125" style="3" customWidth="1"/>
    <col min="12811" max="12812" width="7.36328125" style="3" bestFit="1" customWidth="1"/>
    <col min="12813" max="12813" width="9" style="3"/>
    <col min="12814" max="12814" width="7.36328125" style="3" bestFit="1" customWidth="1"/>
    <col min="12815" max="13056" width="9" style="3"/>
    <col min="13057" max="13066" width="9.6328125" style="3" customWidth="1"/>
    <col min="13067" max="13068" width="7.36328125" style="3" bestFit="1" customWidth="1"/>
    <col min="13069" max="13069" width="9" style="3"/>
    <col min="13070" max="13070" width="7.36328125" style="3" bestFit="1" customWidth="1"/>
    <col min="13071" max="13312" width="9" style="3"/>
    <col min="13313" max="13322" width="9.6328125" style="3" customWidth="1"/>
    <col min="13323" max="13324" width="7.36328125" style="3" bestFit="1" customWidth="1"/>
    <col min="13325" max="13325" width="9" style="3"/>
    <col min="13326" max="13326" width="7.36328125" style="3" bestFit="1" customWidth="1"/>
    <col min="13327" max="13568" width="9" style="3"/>
    <col min="13569" max="13578" width="9.6328125" style="3" customWidth="1"/>
    <col min="13579" max="13580" width="7.36328125" style="3" bestFit="1" customWidth="1"/>
    <col min="13581" max="13581" width="9" style="3"/>
    <col min="13582" max="13582" width="7.36328125" style="3" bestFit="1" customWidth="1"/>
    <col min="13583" max="13824" width="9" style="3"/>
    <col min="13825" max="13834" width="9.6328125" style="3" customWidth="1"/>
    <col min="13835" max="13836" width="7.36328125" style="3" bestFit="1" customWidth="1"/>
    <col min="13837" max="13837" width="9" style="3"/>
    <col min="13838" max="13838" width="7.36328125" style="3" bestFit="1" customWidth="1"/>
    <col min="13839" max="14080" width="9" style="3"/>
    <col min="14081" max="14090" width="9.6328125" style="3" customWidth="1"/>
    <col min="14091" max="14092" width="7.36328125" style="3" bestFit="1" customWidth="1"/>
    <col min="14093" max="14093" width="9" style="3"/>
    <col min="14094" max="14094" width="7.36328125" style="3" bestFit="1" customWidth="1"/>
    <col min="14095" max="14336" width="9" style="3"/>
    <col min="14337" max="14346" width="9.6328125" style="3" customWidth="1"/>
    <col min="14347" max="14348" width="7.36328125" style="3" bestFit="1" customWidth="1"/>
    <col min="14349" max="14349" width="9" style="3"/>
    <col min="14350" max="14350" width="7.36328125" style="3" bestFit="1" customWidth="1"/>
    <col min="14351" max="14592" width="9" style="3"/>
    <col min="14593" max="14602" width="9.6328125" style="3" customWidth="1"/>
    <col min="14603" max="14604" width="7.36328125" style="3" bestFit="1" customWidth="1"/>
    <col min="14605" max="14605" width="9" style="3"/>
    <col min="14606" max="14606" width="7.36328125" style="3" bestFit="1" customWidth="1"/>
    <col min="14607" max="14848" width="9" style="3"/>
    <col min="14849" max="14858" width="9.6328125" style="3" customWidth="1"/>
    <col min="14859" max="14860" width="7.36328125" style="3" bestFit="1" customWidth="1"/>
    <col min="14861" max="14861" width="9" style="3"/>
    <col min="14862" max="14862" width="7.36328125" style="3" bestFit="1" customWidth="1"/>
    <col min="14863" max="15104" width="9" style="3"/>
    <col min="15105" max="15114" width="9.6328125" style="3" customWidth="1"/>
    <col min="15115" max="15116" width="7.36328125" style="3" bestFit="1" customWidth="1"/>
    <col min="15117" max="15117" width="9" style="3"/>
    <col min="15118" max="15118" width="7.36328125" style="3" bestFit="1" customWidth="1"/>
    <col min="15119" max="15360" width="9" style="3"/>
    <col min="15361" max="15370" width="9.6328125" style="3" customWidth="1"/>
    <col min="15371" max="15372" width="7.36328125" style="3" bestFit="1" customWidth="1"/>
    <col min="15373" max="15373" width="9" style="3"/>
    <col min="15374" max="15374" width="7.36328125" style="3" bestFit="1" customWidth="1"/>
    <col min="15375" max="15616" width="9" style="3"/>
    <col min="15617" max="15626" width="9.6328125" style="3" customWidth="1"/>
    <col min="15627" max="15628" width="7.36328125" style="3" bestFit="1" customWidth="1"/>
    <col min="15629" max="15629" width="9" style="3"/>
    <col min="15630" max="15630" width="7.36328125" style="3" bestFit="1" customWidth="1"/>
    <col min="15631" max="15872" width="9" style="3"/>
    <col min="15873" max="15882" width="9.6328125" style="3" customWidth="1"/>
    <col min="15883" max="15884" width="7.36328125" style="3" bestFit="1" customWidth="1"/>
    <col min="15885" max="15885" width="9" style="3"/>
    <col min="15886" max="15886" width="7.36328125" style="3" bestFit="1" customWidth="1"/>
    <col min="15887" max="16128" width="9" style="3"/>
    <col min="16129" max="16138" width="9.6328125" style="3" customWidth="1"/>
    <col min="16139" max="16140" width="7.36328125" style="3" bestFit="1" customWidth="1"/>
    <col min="16141" max="16141" width="9" style="3"/>
    <col min="16142" max="16142" width="7.36328125" style="3" bestFit="1" customWidth="1"/>
    <col min="16143" max="16384" width="9" style="3"/>
  </cols>
  <sheetData>
    <row r="1" spans="1:9" ht="24.5">
      <c r="A1" s="99" t="s">
        <v>0</v>
      </c>
      <c r="B1" s="99"/>
      <c r="C1" s="99"/>
      <c r="D1" s="99"/>
      <c r="E1" s="99"/>
      <c r="F1" s="99"/>
      <c r="G1" s="99"/>
      <c r="H1" s="99"/>
      <c r="I1" s="99"/>
    </row>
    <row r="2" spans="1:9" ht="24.5">
      <c r="A2" s="100" t="s">
        <v>54</v>
      </c>
      <c r="B2" s="100"/>
      <c r="C2" s="100"/>
      <c r="D2" s="100"/>
      <c r="E2" s="100"/>
      <c r="F2" s="100"/>
      <c r="G2" s="100"/>
      <c r="H2" s="100"/>
      <c r="I2" s="100"/>
    </row>
    <row r="4" spans="1:9" ht="28.25" customHeight="1">
      <c r="A4" s="80" t="s">
        <v>1</v>
      </c>
      <c r="B4" s="70" t="s">
        <v>2</v>
      </c>
      <c r="C4" s="86" t="s">
        <v>3</v>
      </c>
      <c r="D4" s="87"/>
      <c r="E4" s="88"/>
      <c r="F4" s="70" t="s">
        <v>4</v>
      </c>
      <c r="G4" s="70" t="s">
        <v>5</v>
      </c>
      <c r="H4" s="81" t="s">
        <v>6</v>
      </c>
      <c r="I4" s="81" t="s">
        <v>37</v>
      </c>
    </row>
    <row r="5" spans="1:9" ht="28.75" customHeight="1">
      <c r="A5" s="82"/>
      <c r="B5" s="71" t="s">
        <v>7</v>
      </c>
      <c r="C5" s="83" t="s">
        <v>8</v>
      </c>
      <c r="D5" s="84" t="s">
        <v>9</v>
      </c>
      <c r="E5" s="83" t="s">
        <v>10</v>
      </c>
      <c r="F5" s="71" t="s">
        <v>7</v>
      </c>
      <c r="G5" s="71" t="s">
        <v>11</v>
      </c>
      <c r="H5" s="85" t="s">
        <v>12</v>
      </c>
      <c r="I5" s="85"/>
    </row>
    <row r="6" spans="1:9" ht="35" customHeight="1">
      <c r="A6" s="97">
        <v>243070</v>
      </c>
      <c r="B6" s="91">
        <f>'ก.ค. 65'!B36</f>
        <v>131.49165560458763</v>
      </c>
      <c r="C6" s="91">
        <f>'ก.ค. 65'!C36</f>
        <v>124.38013533190731</v>
      </c>
      <c r="D6" s="92">
        <v>0</v>
      </c>
      <c r="E6" s="91">
        <f t="shared" ref="E6:E8" si="0">C6</f>
        <v>124.38013533190731</v>
      </c>
      <c r="F6" s="93">
        <f t="shared" ref="F6:F12" si="1">B6-E6</f>
        <v>7.1115202726803233</v>
      </c>
      <c r="G6" s="94">
        <f>'ก.ค. 65'!G35</f>
        <v>11250</v>
      </c>
      <c r="H6" s="95">
        <f>'ก.ค. 65'!H35</f>
        <v>4265.1037889511972</v>
      </c>
      <c r="I6" s="98" t="s">
        <v>38</v>
      </c>
    </row>
    <row r="7" spans="1:9" ht="35" customHeight="1">
      <c r="A7" s="97">
        <v>243101</v>
      </c>
      <c r="B7" s="91">
        <f>'ส.ค. 65'!B36</f>
        <v>161.41514480333635</v>
      </c>
      <c r="C7" s="93">
        <f>'ส.ค. 65'!C36</f>
        <v>152.62794471903194</v>
      </c>
      <c r="D7" s="91">
        <f>'ส.ค. 65'!D36</f>
        <v>0</v>
      </c>
      <c r="E7" s="93">
        <f t="shared" si="0"/>
        <v>152.62794471903194</v>
      </c>
      <c r="F7" s="93">
        <f t="shared" si="1"/>
        <v>8.787200084304402</v>
      </c>
      <c r="G7" s="94">
        <f>'ส.ค. 65'!G35</f>
        <v>14499.797596133618</v>
      </c>
      <c r="H7" s="95">
        <f>'ส.ค. 65'!H35</f>
        <v>5205</v>
      </c>
      <c r="I7" s="98" t="s">
        <v>38</v>
      </c>
    </row>
    <row r="8" spans="1:9" ht="35" customHeight="1">
      <c r="A8" s="97">
        <v>243132</v>
      </c>
      <c r="B8" s="91">
        <f>'ก.ย. 65'!B35</f>
        <v>49.373008402251656</v>
      </c>
      <c r="C8" s="93">
        <f>'ก.ย. 65'!C35</f>
        <v>46.693452576421663</v>
      </c>
      <c r="D8" s="91">
        <f>'ก.ย. 65'!D35</f>
        <v>0</v>
      </c>
      <c r="E8" s="93">
        <f t="shared" si="0"/>
        <v>46.693452576421663</v>
      </c>
      <c r="F8" s="93">
        <f t="shared" si="1"/>
        <v>2.6795558258299934</v>
      </c>
      <c r="G8" s="94">
        <f>'ก.ย. 65'!G34</f>
        <v>4300</v>
      </c>
      <c r="H8" s="95">
        <f>'ก.ย. 65'!H34</f>
        <v>1500</v>
      </c>
      <c r="I8" s="98" t="s">
        <v>38</v>
      </c>
    </row>
    <row r="9" spans="1:9" ht="35" customHeight="1">
      <c r="A9" s="97">
        <v>243162</v>
      </c>
      <c r="B9" s="91">
        <f>'ต.ค. 65'!B36</f>
        <v>149.34283527014338</v>
      </c>
      <c r="C9" s="93">
        <f>'ต.ค. 65'!C36</f>
        <v>141.23527086898008</v>
      </c>
      <c r="D9" s="91">
        <f>'ต.ค. 65'!D36</f>
        <v>0</v>
      </c>
      <c r="E9" s="93">
        <f>'ต.ค. 65'!E36</f>
        <v>141.23527086898008</v>
      </c>
      <c r="F9" s="93">
        <f t="shared" si="1"/>
        <v>8.1075644011633017</v>
      </c>
      <c r="G9" s="94">
        <f>'ต.ค. 65'!G35</f>
        <v>12930</v>
      </c>
      <c r="H9" s="95">
        <f>'ต.ค. 65'!H35</f>
        <v>4500</v>
      </c>
      <c r="I9" s="98" t="s">
        <v>38</v>
      </c>
    </row>
    <row r="10" spans="1:9" ht="35" customHeight="1">
      <c r="A10" s="97">
        <v>243193</v>
      </c>
      <c r="B10" s="91">
        <f>'พ.ย. 65'!B35</f>
        <v>130</v>
      </c>
      <c r="C10" s="93">
        <f>'พ.ย. 65'!C35</f>
        <v>120.90000000000006</v>
      </c>
      <c r="D10" s="91">
        <f>'พ.ย. 65'!D35</f>
        <v>0</v>
      </c>
      <c r="E10" s="93">
        <f>'พ.ย. 65'!E35</f>
        <v>120.90000000000006</v>
      </c>
      <c r="F10" s="93">
        <f t="shared" si="1"/>
        <v>9.0999999999999375</v>
      </c>
      <c r="G10" s="94">
        <f>'พ.ย. 65'!G34</f>
        <v>11400</v>
      </c>
      <c r="H10" s="95">
        <f>'พ.ย. 65'!H34</f>
        <v>4050</v>
      </c>
      <c r="I10" s="98" t="s">
        <v>38</v>
      </c>
    </row>
    <row r="11" spans="1:9" ht="35" customHeight="1">
      <c r="A11" s="97">
        <v>243223</v>
      </c>
      <c r="B11" s="91">
        <f>'ธ.ค. 65'!B36</f>
        <v>66</v>
      </c>
      <c r="C11" s="93">
        <f>'ธ.ค. 65'!C36</f>
        <v>60.55999999999996</v>
      </c>
      <c r="D11" s="91">
        <f>'ก.ย. 65'!D41</f>
        <v>0</v>
      </c>
      <c r="E11" s="93">
        <f>C11</f>
        <v>60.55999999999996</v>
      </c>
      <c r="F11" s="93">
        <f t="shared" si="1"/>
        <v>5.4400000000000404</v>
      </c>
      <c r="G11" s="94">
        <f>'ธ.ค. 65'!G35</f>
        <v>5850</v>
      </c>
      <c r="H11" s="95">
        <f>'ธ.ค. 65'!H35</f>
        <v>2100</v>
      </c>
      <c r="I11" s="98" t="s">
        <v>38</v>
      </c>
    </row>
    <row r="12" spans="1:9" ht="35" customHeight="1">
      <c r="A12" s="73">
        <v>243254</v>
      </c>
      <c r="B12" s="74">
        <f>'ม.ค. 66'!B36</f>
        <v>19</v>
      </c>
      <c r="C12" s="78">
        <f>'ม.ค. 66'!C36</f>
        <v>16</v>
      </c>
      <c r="D12" s="74">
        <f>'ม.ค. 66'!D34</f>
        <v>0</v>
      </c>
      <c r="E12" s="78">
        <f>C12</f>
        <v>16</v>
      </c>
      <c r="F12" s="78">
        <f t="shared" si="1"/>
        <v>3</v>
      </c>
      <c r="G12" s="76">
        <f>'ม.ค. 66'!G35</f>
        <v>1950</v>
      </c>
      <c r="H12" s="77">
        <f>'ม.ค. 66'!H35</f>
        <v>510</v>
      </c>
      <c r="I12" s="72" t="s">
        <v>45</v>
      </c>
    </row>
    <row r="13" spans="1:9" ht="35" customHeight="1">
      <c r="A13" s="73">
        <v>243285</v>
      </c>
      <c r="B13" s="74">
        <f>'ก.พ. 66'!B33</f>
        <v>19</v>
      </c>
      <c r="C13" s="78">
        <f>'ก.พ. 66'!C33</f>
        <v>16</v>
      </c>
      <c r="D13" s="75">
        <v>0</v>
      </c>
      <c r="E13" s="74">
        <f>C13</f>
        <v>16</v>
      </c>
      <c r="F13" s="78">
        <f>B13-E13</f>
        <v>3</v>
      </c>
      <c r="G13" s="76">
        <f>'ก.พ. 66'!G32</f>
        <v>1820</v>
      </c>
      <c r="H13" s="77">
        <f>'ก.พ. 66'!H32</f>
        <v>476</v>
      </c>
      <c r="I13" s="72" t="s">
        <v>45</v>
      </c>
    </row>
    <row r="14" spans="1:9" ht="35" customHeight="1">
      <c r="A14" s="73">
        <v>243313</v>
      </c>
      <c r="B14" s="74">
        <f>'มี.ค. 66'!B36</f>
        <v>19</v>
      </c>
      <c r="C14" s="74">
        <f>'มี.ค. 66'!C36</f>
        <v>16</v>
      </c>
      <c r="D14" s="74">
        <f>'มี.ค. 66'!D36</f>
        <v>0</v>
      </c>
      <c r="E14" s="74">
        <f t="shared" ref="E14:E16" si="2">C14</f>
        <v>16</v>
      </c>
      <c r="F14" s="78">
        <f t="shared" ref="F14:F16" si="3">B14-E14</f>
        <v>3</v>
      </c>
      <c r="G14" s="79">
        <f>'มี.ค. 66'!G35</f>
        <v>2015</v>
      </c>
      <c r="H14" s="77">
        <f>'มี.ค. 66'!H35</f>
        <v>527</v>
      </c>
      <c r="I14" s="72" t="s">
        <v>45</v>
      </c>
    </row>
    <row r="15" spans="1:9" ht="35" customHeight="1">
      <c r="A15" s="73">
        <v>243344</v>
      </c>
      <c r="B15" s="74">
        <f>'เม.ย.66'!B36</f>
        <v>19</v>
      </c>
      <c r="C15" s="74">
        <f>'เม.ย.66'!C36</f>
        <v>16</v>
      </c>
      <c r="D15" s="74">
        <f>'เม.ย.66'!D36</f>
        <v>0</v>
      </c>
      <c r="E15" s="74">
        <f t="shared" si="2"/>
        <v>16</v>
      </c>
      <c r="F15" s="78">
        <f t="shared" si="3"/>
        <v>3</v>
      </c>
      <c r="G15" s="79">
        <f>'เม.ย.66'!G35</f>
        <v>1950</v>
      </c>
      <c r="H15" s="77">
        <f>'เม.ย.66'!H35</f>
        <v>510</v>
      </c>
      <c r="I15" s="72" t="s">
        <v>45</v>
      </c>
    </row>
    <row r="16" spans="1:9" ht="34.75" customHeight="1">
      <c r="A16" s="73">
        <v>243374</v>
      </c>
      <c r="B16" s="74">
        <f>'พ.ค.66'!B36</f>
        <v>19</v>
      </c>
      <c r="C16" s="74">
        <f>'พ.ค.66'!C36</f>
        <v>16</v>
      </c>
      <c r="D16" s="74">
        <f>'เม.ย.66'!D37</f>
        <v>0</v>
      </c>
      <c r="E16" s="74">
        <f t="shared" si="2"/>
        <v>16</v>
      </c>
      <c r="F16" s="78">
        <f t="shared" si="3"/>
        <v>3</v>
      </c>
      <c r="G16" s="79">
        <f>'พ.ค.66'!G35</f>
        <v>2015</v>
      </c>
      <c r="H16" s="77">
        <f>'พ.ค.66'!H35</f>
        <v>527</v>
      </c>
      <c r="I16" s="72" t="s">
        <v>45</v>
      </c>
    </row>
    <row r="17" spans="1:9" ht="35" customHeight="1">
      <c r="A17" s="73">
        <v>243405</v>
      </c>
      <c r="B17" s="74">
        <f>'[1]มิ.ย.66'!B36</f>
        <v>19</v>
      </c>
      <c r="C17" s="74">
        <f>'[1]มิ.ย.66'!C36</f>
        <v>16</v>
      </c>
      <c r="D17" s="74">
        <f>'เม.ย.66'!D38</f>
        <v>0</v>
      </c>
      <c r="E17" s="74">
        <f t="shared" ref="E17" si="4">C17</f>
        <v>16</v>
      </c>
      <c r="F17" s="78">
        <f t="shared" ref="F17" si="5">B17-E17</f>
        <v>3</v>
      </c>
      <c r="G17" s="79">
        <f>'[1]มิ.ย.66'!G35</f>
        <v>1950</v>
      </c>
      <c r="H17" s="77">
        <f>'[1]มิ.ย.66'!H35</f>
        <v>510</v>
      </c>
      <c r="I17" s="72" t="s">
        <v>45</v>
      </c>
    </row>
    <row r="18" spans="1:9" ht="35" customHeight="1">
      <c r="A18" s="73">
        <v>243435</v>
      </c>
      <c r="B18" s="74">
        <f>'ก.ค. 66'!B36</f>
        <v>19</v>
      </c>
      <c r="C18" s="74">
        <f>'ก.ค. 66'!C36</f>
        <v>16</v>
      </c>
      <c r="D18" s="74">
        <f>'ก.ค. 66'!D36</f>
        <v>0</v>
      </c>
      <c r="E18" s="74">
        <f>'ก.ค. 66'!E36</f>
        <v>16</v>
      </c>
      <c r="F18" s="78">
        <f>'ก.ค. 66'!F36</f>
        <v>3</v>
      </c>
      <c r="G18" s="79">
        <f>'ก.ค. 66'!G35</f>
        <v>2015</v>
      </c>
      <c r="H18" s="77">
        <f>'ก.ค. 66'!H35</f>
        <v>527</v>
      </c>
      <c r="I18" s="72" t="s">
        <v>45</v>
      </c>
    </row>
    <row r="19" spans="1:9">
      <c r="A19" s="8" t="s">
        <v>33</v>
      </c>
      <c r="B19" s="9"/>
      <c r="H19" s="33"/>
    </row>
    <row r="20" spans="1:9">
      <c r="A20" s="8" t="s">
        <v>18</v>
      </c>
      <c r="C20" s="10" t="s">
        <v>19</v>
      </c>
      <c r="D20" s="8"/>
      <c r="E20" s="10"/>
      <c r="F20" s="8" t="s">
        <v>20</v>
      </c>
    </row>
    <row r="21" spans="1:9">
      <c r="A21" s="2" t="s">
        <v>21</v>
      </c>
      <c r="B21" s="2"/>
      <c r="D21" s="2" t="s">
        <v>22</v>
      </c>
      <c r="E21" s="2"/>
      <c r="G21" s="3" t="s">
        <v>42</v>
      </c>
    </row>
    <row r="23" spans="1:9">
      <c r="A23" s="11" t="s">
        <v>23</v>
      </c>
      <c r="I23" s="69" t="s">
        <v>24</v>
      </c>
    </row>
  </sheetData>
  <mergeCells count="2">
    <mergeCell ref="A1:I1"/>
    <mergeCell ref="A2:I2"/>
  </mergeCells>
  <printOptions horizontalCentered="1"/>
  <pageMargins left="0.55118110236220474" right="0.55118110236220474" top="0.6" bottom="0.19685039370078741" header="0.34" footer="0.27"/>
  <pageSetup paperSize="9" scale="9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40"/>
  <sheetViews>
    <sheetView zoomScale="70" zoomScaleNormal="70" workbookViewId="0">
      <selection activeCell="H37" sqref="H37"/>
    </sheetView>
  </sheetViews>
  <sheetFormatPr defaultColWidth="9" defaultRowHeight="18.5"/>
  <cols>
    <col min="1" max="8" width="9.6328125" style="16" customWidth="1"/>
    <col min="9" max="9" width="9.6328125" style="15" customWidth="1"/>
    <col min="10" max="15" width="9" style="16"/>
    <col min="16" max="16" width="9" style="50"/>
    <col min="17" max="19" width="9" style="16"/>
    <col min="20" max="20" width="7.7265625" style="16" customWidth="1"/>
    <col min="21" max="16384" width="9" style="16"/>
  </cols>
  <sheetData>
    <row r="1" spans="1:16" ht="24.5">
      <c r="A1" s="13" t="s">
        <v>47</v>
      </c>
      <c r="B1" s="14"/>
      <c r="C1" s="14"/>
      <c r="D1" s="14"/>
      <c r="E1" s="14"/>
      <c r="F1" s="14"/>
      <c r="G1" s="14"/>
      <c r="H1" s="14"/>
    </row>
    <row r="2" spans="1:16" s="23" customFormat="1" ht="21.5">
      <c r="A2" s="17" t="s">
        <v>25</v>
      </c>
      <c r="B2" s="18" t="s">
        <v>2</v>
      </c>
      <c r="C2" s="19" t="s">
        <v>3</v>
      </c>
      <c r="D2" s="20"/>
      <c r="E2" s="21"/>
      <c r="F2" s="18" t="s">
        <v>4</v>
      </c>
      <c r="G2" s="17" t="s">
        <v>5</v>
      </c>
      <c r="H2" s="18" t="s">
        <v>6</v>
      </c>
      <c r="I2" s="22"/>
      <c r="P2" s="51"/>
    </row>
    <row r="3" spans="1:16" s="23" customFormat="1" ht="24.5">
      <c r="A3" s="24"/>
      <c r="B3" s="25" t="s">
        <v>7</v>
      </c>
      <c r="C3" s="26" t="s">
        <v>8</v>
      </c>
      <c r="D3" s="27" t="s">
        <v>9</v>
      </c>
      <c r="E3" s="26" t="s">
        <v>10</v>
      </c>
      <c r="F3" s="25" t="s">
        <v>7</v>
      </c>
      <c r="G3" s="24" t="s">
        <v>26</v>
      </c>
      <c r="H3" s="25" t="s">
        <v>27</v>
      </c>
      <c r="I3" s="22"/>
      <c r="P3" s="51"/>
    </row>
    <row r="4" spans="1:16" ht="21.5">
      <c r="A4" s="28">
        <v>1</v>
      </c>
      <c r="B4" s="56">
        <v>19</v>
      </c>
      <c r="C4" s="56">
        <v>16</v>
      </c>
      <c r="D4" s="56">
        <v>0</v>
      </c>
      <c r="E4" s="56">
        <f t="shared" ref="E4:E31" si="0">D4+C4</f>
        <v>16</v>
      </c>
      <c r="F4" s="56">
        <f t="shared" ref="F4:F31" si="1">B4-C4</f>
        <v>3</v>
      </c>
      <c r="G4" s="54">
        <v>65</v>
      </c>
      <c r="H4" s="54">
        <v>17</v>
      </c>
      <c r="I4" s="29"/>
      <c r="P4" s="49"/>
    </row>
    <row r="5" spans="1:16" ht="21.5">
      <c r="A5" s="28">
        <v>2</v>
      </c>
      <c r="B5" s="56">
        <v>19</v>
      </c>
      <c r="C5" s="56">
        <v>16</v>
      </c>
      <c r="D5" s="56">
        <v>0</v>
      </c>
      <c r="E5" s="56">
        <f t="shared" si="0"/>
        <v>16</v>
      </c>
      <c r="F5" s="56">
        <f t="shared" si="1"/>
        <v>3</v>
      </c>
      <c r="G5" s="54">
        <v>65</v>
      </c>
      <c r="H5" s="54">
        <v>17</v>
      </c>
      <c r="I5" s="29"/>
      <c r="P5" s="49"/>
    </row>
    <row r="6" spans="1:16" ht="21.5">
      <c r="A6" s="28">
        <v>3</v>
      </c>
      <c r="B6" s="56">
        <v>19</v>
      </c>
      <c r="C6" s="56">
        <v>16</v>
      </c>
      <c r="D6" s="56">
        <v>0</v>
      </c>
      <c r="E6" s="56">
        <f t="shared" si="0"/>
        <v>16</v>
      </c>
      <c r="F6" s="56">
        <f t="shared" si="1"/>
        <v>3</v>
      </c>
      <c r="G6" s="54">
        <v>65</v>
      </c>
      <c r="H6" s="54">
        <v>17</v>
      </c>
      <c r="I6" s="29"/>
      <c r="J6" s="30"/>
      <c r="P6" s="49"/>
    </row>
    <row r="7" spans="1:16" ht="21.5">
      <c r="A7" s="28">
        <v>4</v>
      </c>
      <c r="B7" s="56">
        <v>19</v>
      </c>
      <c r="C7" s="56">
        <v>16</v>
      </c>
      <c r="D7" s="56">
        <v>0</v>
      </c>
      <c r="E7" s="56">
        <f t="shared" si="0"/>
        <v>16</v>
      </c>
      <c r="F7" s="56">
        <f t="shared" si="1"/>
        <v>3</v>
      </c>
      <c r="G7" s="54">
        <v>65</v>
      </c>
      <c r="H7" s="54">
        <v>17</v>
      </c>
      <c r="I7" s="29"/>
      <c r="J7" s="30"/>
      <c r="P7" s="49"/>
    </row>
    <row r="8" spans="1:16" ht="21.5">
      <c r="A8" s="28">
        <v>5</v>
      </c>
      <c r="B8" s="56">
        <v>19</v>
      </c>
      <c r="C8" s="56">
        <v>16</v>
      </c>
      <c r="D8" s="56">
        <v>0</v>
      </c>
      <c r="E8" s="56">
        <f t="shared" si="0"/>
        <v>16</v>
      </c>
      <c r="F8" s="56">
        <f t="shared" si="1"/>
        <v>3</v>
      </c>
      <c r="G8" s="54">
        <v>65</v>
      </c>
      <c r="H8" s="54">
        <v>17</v>
      </c>
      <c r="I8" s="29"/>
      <c r="J8" s="30"/>
      <c r="P8" s="49"/>
    </row>
    <row r="9" spans="1:16" ht="21.5">
      <c r="A9" s="28">
        <v>6</v>
      </c>
      <c r="B9" s="56">
        <v>19</v>
      </c>
      <c r="C9" s="56">
        <v>16</v>
      </c>
      <c r="D9" s="56">
        <v>0</v>
      </c>
      <c r="E9" s="56">
        <f t="shared" si="0"/>
        <v>16</v>
      </c>
      <c r="F9" s="56">
        <f t="shared" si="1"/>
        <v>3</v>
      </c>
      <c r="G9" s="54">
        <v>65</v>
      </c>
      <c r="H9" s="54">
        <v>17</v>
      </c>
      <c r="I9" s="29"/>
      <c r="J9" s="30"/>
      <c r="P9" s="49"/>
    </row>
    <row r="10" spans="1:16" ht="21.5">
      <c r="A10" s="28">
        <v>7</v>
      </c>
      <c r="B10" s="56">
        <v>19</v>
      </c>
      <c r="C10" s="56">
        <v>16</v>
      </c>
      <c r="D10" s="56">
        <v>0</v>
      </c>
      <c r="E10" s="56">
        <f t="shared" si="0"/>
        <v>16</v>
      </c>
      <c r="F10" s="56">
        <f t="shared" si="1"/>
        <v>3</v>
      </c>
      <c r="G10" s="54">
        <v>65</v>
      </c>
      <c r="H10" s="54">
        <v>17</v>
      </c>
      <c r="I10" s="29"/>
      <c r="J10" s="30"/>
      <c r="P10" s="49"/>
    </row>
    <row r="11" spans="1:16" ht="21.5">
      <c r="A11" s="28">
        <v>8</v>
      </c>
      <c r="B11" s="56">
        <v>19</v>
      </c>
      <c r="C11" s="56">
        <v>16</v>
      </c>
      <c r="D11" s="56">
        <v>0</v>
      </c>
      <c r="E11" s="56">
        <f t="shared" si="0"/>
        <v>16</v>
      </c>
      <c r="F11" s="56">
        <f t="shared" si="1"/>
        <v>3</v>
      </c>
      <c r="G11" s="54">
        <v>65</v>
      </c>
      <c r="H11" s="54">
        <v>17</v>
      </c>
      <c r="I11" s="29"/>
      <c r="J11" s="30"/>
      <c r="P11" s="49"/>
    </row>
    <row r="12" spans="1:16" ht="21.5">
      <c r="A12" s="28">
        <v>9</v>
      </c>
      <c r="B12" s="56">
        <v>19</v>
      </c>
      <c r="C12" s="56">
        <v>16</v>
      </c>
      <c r="D12" s="56">
        <v>0</v>
      </c>
      <c r="E12" s="56">
        <f t="shared" si="0"/>
        <v>16</v>
      </c>
      <c r="F12" s="56">
        <f>B12-C12</f>
        <v>3</v>
      </c>
      <c r="G12" s="54">
        <v>65</v>
      </c>
      <c r="H12" s="54">
        <v>17</v>
      </c>
      <c r="I12" s="29"/>
      <c r="J12" s="30"/>
      <c r="P12" s="49"/>
    </row>
    <row r="13" spans="1:16" ht="21.5">
      <c r="A13" s="28">
        <v>10</v>
      </c>
      <c r="B13" s="56">
        <v>19</v>
      </c>
      <c r="C13" s="56">
        <v>16</v>
      </c>
      <c r="D13" s="56">
        <v>0</v>
      </c>
      <c r="E13" s="56">
        <f t="shared" si="0"/>
        <v>16</v>
      </c>
      <c r="F13" s="56">
        <f t="shared" ref="F13:F18" si="2">B13-C13</f>
        <v>3</v>
      </c>
      <c r="G13" s="54">
        <v>65</v>
      </c>
      <c r="H13" s="54">
        <v>17</v>
      </c>
      <c r="I13" s="29"/>
      <c r="J13" s="30"/>
      <c r="P13" s="49"/>
    </row>
    <row r="14" spans="1:16" ht="21.5">
      <c r="A14" s="28">
        <v>11</v>
      </c>
      <c r="B14" s="56">
        <v>19</v>
      </c>
      <c r="C14" s="56">
        <v>16</v>
      </c>
      <c r="D14" s="56">
        <v>0</v>
      </c>
      <c r="E14" s="56">
        <f t="shared" si="0"/>
        <v>16</v>
      </c>
      <c r="F14" s="56">
        <f t="shared" si="2"/>
        <v>3</v>
      </c>
      <c r="G14" s="54">
        <v>65</v>
      </c>
      <c r="H14" s="54">
        <v>17</v>
      </c>
      <c r="I14" s="29"/>
      <c r="J14" s="30"/>
      <c r="P14" s="49"/>
    </row>
    <row r="15" spans="1:16" ht="21.5">
      <c r="A15" s="28">
        <v>12</v>
      </c>
      <c r="B15" s="56">
        <v>19</v>
      </c>
      <c r="C15" s="56">
        <v>16</v>
      </c>
      <c r="D15" s="56">
        <v>0</v>
      </c>
      <c r="E15" s="56">
        <f t="shared" si="0"/>
        <v>16</v>
      </c>
      <c r="F15" s="56">
        <f t="shared" si="2"/>
        <v>3</v>
      </c>
      <c r="G15" s="54">
        <v>65</v>
      </c>
      <c r="H15" s="54">
        <v>17</v>
      </c>
      <c r="I15" s="29"/>
      <c r="J15" s="30"/>
      <c r="P15" s="49"/>
    </row>
    <row r="16" spans="1:16" ht="21.5">
      <c r="A16" s="28">
        <v>13</v>
      </c>
      <c r="B16" s="56">
        <v>19</v>
      </c>
      <c r="C16" s="56">
        <v>16</v>
      </c>
      <c r="D16" s="56">
        <v>0</v>
      </c>
      <c r="E16" s="56">
        <f t="shared" si="0"/>
        <v>16</v>
      </c>
      <c r="F16" s="56">
        <f t="shared" si="2"/>
        <v>3</v>
      </c>
      <c r="G16" s="54">
        <v>65</v>
      </c>
      <c r="H16" s="54">
        <v>17</v>
      </c>
      <c r="I16" s="29"/>
      <c r="J16" s="30"/>
      <c r="P16" s="49"/>
    </row>
    <row r="17" spans="1:16" ht="21.5">
      <c r="A17" s="28">
        <v>14</v>
      </c>
      <c r="B17" s="56">
        <v>19</v>
      </c>
      <c r="C17" s="56">
        <v>16</v>
      </c>
      <c r="D17" s="56">
        <v>0</v>
      </c>
      <c r="E17" s="56">
        <f t="shared" si="0"/>
        <v>16</v>
      </c>
      <c r="F17" s="56">
        <f t="shared" si="2"/>
        <v>3</v>
      </c>
      <c r="G17" s="54">
        <v>65</v>
      </c>
      <c r="H17" s="54">
        <v>17</v>
      </c>
      <c r="I17" s="29"/>
      <c r="J17" s="30"/>
      <c r="P17" s="49"/>
    </row>
    <row r="18" spans="1:16" ht="21.5">
      <c r="A18" s="28">
        <v>15</v>
      </c>
      <c r="B18" s="56">
        <v>19</v>
      </c>
      <c r="C18" s="56">
        <v>16</v>
      </c>
      <c r="D18" s="56">
        <v>0</v>
      </c>
      <c r="E18" s="56">
        <f t="shared" si="0"/>
        <v>16</v>
      </c>
      <c r="F18" s="56">
        <f t="shared" si="2"/>
        <v>3</v>
      </c>
      <c r="G18" s="54">
        <v>65</v>
      </c>
      <c r="H18" s="54">
        <v>17</v>
      </c>
      <c r="I18" s="29"/>
      <c r="J18" s="30"/>
      <c r="P18" s="49"/>
    </row>
    <row r="19" spans="1:16" ht="21.5">
      <c r="A19" s="28">
        <v>16</v>
      </c>
      <c r="B19" s="56">
        <v>19</v>
      </c>
      <c r="C19" s="56">
        <v>16</v>
      </c>
      <c r="D19" s="56">
        <v>0</v>
      </c>
      <c r="E19" s="56">
        <f t="shared" si="0"/>
        <v>16</v>
      </c>
      <c r="F19" s="56">
        <f t="shared" si="1"/>
        <v>3</v>
      </c>
      <c r="G19" s="54">
        <v>65</v>
      </c>
      <c r="H19" s="54">
        <v>17</v>
      </c>
      <c r="I19" s="29"/>
      <c r="J19" s="30"/>
      <c r="P19" s="49"/>
    </row>
    <row r="20" spans="1:16" ht="21.5">
      <c r="A20" s="28">
        <v>17</v>
      </c>
      <c r="B20" s="56">
        <v>19</v>
      </c>
      <c r="C20" s="56">
        <v>16</v>
      </c>
      <c r="D20" s="56">
        <v>0</v>
      </c>
      <c r="E20" s="56">
        <f t="shared" si="0"/>
        <v>16</v>
      </c>
      <c r="F20" s="56">
        <f t="shared" si="1"/>
        <v>3</v>
      </c>
      <c r="G20" s="54">
        <v>65</v>
      </c>
      <c r="H20" s="54">
        <v>17</v>
      </c>
      <c r="I20" s="29"/>
      <c r="J20" s="30"/>
      <c r="P20" s="49"/>
    </row>
    <row r="21" spans="1:16" ht="21.5">
      <c r="A21" s="28">
        <v>18</v>
      </c>
      <c r="B21" s="56">
        <v>19</v>
      </c>
      <c r="C21" s="56">
        <v>16</v>
      </c>
      <c r="D21" s="56">
        <v>0</v>
      </c>
      <c r="E21" s="56">
        <f t="shared" si="0"/>
        <v>16</v>
      </c>
      <c r="F21" s="56">
        <f t="shared" si="1"/>
        <v>3</v>
      </c>
      <c r="G21" s="54">
        <v>65</v>
      </c>
      <c r="H21" s="54">
        <v>17</v>
      </c>
      <c r="I21" s="29"/>
      <c r="J21" s="30"/>
      <c r="P21" s="49"/>
    </row>
    <row r="22" spans="1:16" ht="21.5">
      <c r="A22" s="28">
        <v>19</v>
      </c>
      <c r="B22" s="56">
        <v>19</v>
      </c>
      <c r="C22" s="56">
        <v>16</v>
      </c>
      <c r="D22" s="56">
        <v>0</v>
      </c>
      <c r="E22" s="56">
        <f t="shared" si="0"/>
        <v>16</v>
      </c>
      <c r="F22" s="56">
        <f t="shared" si="1"/>
        <v>3</v>
      </c>
      <c r="G22" s="54">
        <v>65</v>
      </c>
      <c r="H22" s="54">
        <v>17</v>
      </c>
      <c r="I22" s="29"/>
      <c r="P22" s="49"/>
    </row>
    <row r="23" spans="1:16" ht="21.5">
      <c r="A23" s="28">
        <v>20</v>
      </c>
      <c r="B23" s="56">
        <v>19</v>
      </c>
      <c r="C23" s="56">
        <v>16</v>
      </c>
      <c r="D23" s="56">
        <v>0</v>
      </c>
      <c r="E23" s="56">
        <f t="shared" si="0"/>
        <v>16</v>
      </c>
      <c r="F23" s="56">
        <f t="shared" si="1"/>
        <v>3</v>
      </c>
      <c r="G23" s="54">
        <v>65</v>
      </c>
      <c r="H23" s="54">
        <v>17</v>
      </c>
      <c r="I23" s="29"/>
      <c r="P23" s="49"/>
    </row>
    <row r="24" spans="1:16" ht="21.5">
      <c r="A24" s="28">
        <v>21</v>
      </c>
      <c r="B24" s="56">
        <v>19</v>
      </c>
      <c r="C24" s="56">
        <v>16</v>
      </c>
      <c r="D24" s="56">
        <v>0</v>
      </c>
      <c r="E24" s="56">
        <f t="shared" si="0"/>
        <v>16</v>
      </c>
      <c r="F24" s="56">
        <f t="shared" si="1"/>
        <v>3</v>
      </c>
      <c r="G24" s="54">
        <v>65</v>
      </c>
      <c r="H24" s="54">
        <v>17</v>
      </c>
      <c r="I24" s="29"/>
      <c r="P24" s="49"/>
    </row>
    <row r="25" spans="1:16" ht="21.5">
      <c r="A25" s="28">
        <v>22</v>
      </c>
      <c r="B25" s="56">
        <v>19</v>
      </c>
      <c r="C25" s="56">
        <v>16</v>
      </c>
      <c r="D25" s="56">
        <v>0</v>
      </c>
      <c r="E25" s="56">
        <f t="shared" si="0"/>
        <v>16</v>
      </c>
      <c r="F25" s="56">
        <f t="shared" si="1"/>
        <v>3</v>
      </c>
      <c r="G25" s="54">
        <v>65</v>
      </c>
      <c r="H25" s="54">
        <v>17</v>
      </c>
      <c r="I25" s="29"/>
      <c r="P25" s="49"/>
    </row>
    <row r="26" spans="1:16" ht="21.5">
      <c r="A26" s="28">
        <v>23</v>
      </c>
      <c r="B26" s="56">
        <v>19</v>
      </c>
      <c r="C26" s="56">
        <v>16</v>
      </c>
      <c r="D26" s="56">
        <v>0</v>
      </c>
      <c r="E26" s="56">
        <f t="shared" si="0"/>
        <v>16</v>
      </c>
      <c r="F26" s="56">
        <f t="shared" si="1"/>
        <v>3</v>
      </c>
      <c r="G26" s="54">
        <v>65</v>
      </c>
      <c r="H26" s="54">
        <v>17</v>
      </c>
      <c r="I26" s="29"/>
      <c r="P26" s="49"/>
    </row>
    <row r="27" spans="1:16" ht="21.5">
      <c r="A27" s="28">
        <v>24</v>
      </c>
      <c r="B27" s="56">
        <v>19</v>
      </c>
      <c r="C27" s="56">
        <v>16</v>
      </c>
      <c r="D27" s="56">
        <v>0</v>
      </c>
      <c r="E27" s="56">
        <f t="shared" si="0"/>
        <v>16</v>
      </c>
      <c r="F27" s="56">
        <f t="shared" si="1"/>
        <v>3</v>
      </c>
      <c r="G27" s="54">
        <v>65</v>
      </c>
      <c r="H27" s="54">
        <v>17</v>
      </c>
      <c r="I27" s="29"/>
      <c r="P27" s="49"/>
    </row>
    <row r="28" spans="1:16" ht="21.5">
      <c r="A28" s="28">
        <v>25</v>
      </c>
      <c r="B28" s="56">
        <v>19</v>
      </c>
      <c r="C28" s="56">
        <v>16</v>
      </c>
      <c r="D28" s="56">
        <v>0</v>
      </c>
      <c r="E28" s="56">
        <f t="shared" si="0"/>
        <v>16</v>
      </c>
      <c r="F28" s="56">
        <f t="shared" si="1"/>
        <v>3</v>
      </c>
      <c r="G28" s="54">
        <v>65</v>
      </c>
      <c r="H28" s="54">
        <v>17</v>
      </c>
      <c r="I28" s="29"/>
      <c r="P28" s="49"/>
    </row>
    <row r="29" spans="1:16" ht="21.5">
      <c r="A29" s="28">
        <v>26</v>
      </c>
      <c r="B29" s="56">
        <v>19</v>
      </c>
      <c r="C29" s="56">
        <v>16</v>
      </c>
      <c r="D29" s="56">
        <v>0</v>
      </c>
      <c r="E29" s="56">
        <f t="shared" si="0"/>
        <v>16</v>
      </c>
      <c r="F29" s="56">
        <f t="shared" si="1"/>
        <v>3</v>
      </c>
      <c r="G29" s="54">
        <v>65</v>
      </c>
      <c r="H29" s="54">
        <v>17</v>
      </c>
      <c r="I29" s="29"/>
      <c r="P29" s="49"/>
    </row>
    <row r="30" spans="1:16" ht="21.5">
      <c r="A30" s="28">
        <v>27</v>
      </c>
      <c r="B30" s="56">
        <v>19</v>
      </c>
      <c r="C30" s="56">
        <v>16</v>
      </c>
      <c r="D30" s="56">
        <v>0</v>
      </c>
      <c r="E30" s="56">
        <f t="shared" si="0"/>
        <v>16</v>
      </c>
      <c r="F30" s="56">
        <f t="shared" si="1"/>
        <v>3</v>
      </c>
      <c r="G30" s="54">
        <v>65</v>
      </c>
      <c r="H30" s="54">
        <v>17</v>
      </c>
      <c r="I30" s="29"/>
      <c r="P30" s="49"/>
    </row>
    <row r="31" spans="1:16" ht="21.5">
      <c r="A31" s="28">
        <v>28</v>
      </c>
      <c r="B31" s="56">
        <v>19</v>
      </c>
      <c r="C31" s="56">
        <v>16</v>
      </c>
      <c r="D31" s="56">
        <v>0</v>
      </c>
      <c r="E31" s="56">
        <f t="shared" si="0"/>
        <v>16</v>
      </c>
      <c r="F31" s="56">
        <f t="shared" si="1"/>
        <v>3</v>
      </c>
      <c r="G31" s="54">
        <v>65</v>
      </c>
      <c r="H31" s="54">
        <v>17</v>
      </c>
      <c r="I31" s="29"/>
      <c r="P31" s="49"/>
    </row>
    <row r="32" spans="1:16" ht="21.5">
      <c r="A32" s="28">
        <v>29</v>
      </c>
      <c r="B32" s="56">
        <v>19</v>
      </c>
      <c r="C32" s="56">
        <v>16</v>
      </c>
      <c r="D32" s="56">
        <v>0</v>
      </c>
      <c r="E32" s="56">
        <f t="shared" ref="E32:E34" si="3">D32+C32</f>
        <v>16</v>
      </c>
      <c r="F32" s="56">
        <f t="shared" ref="F32:F34" si="4">B32-C32</f>
        <v>3</v>
      </c>
      <c r="G32" s="54">
        <v>65</v>
      </c>
      <c r="H32" s="54">
        <v>17</v>
      </c>
      <c r="I32" s="29"/>
      <c r="P32" s="49"/>
    </row>
    <row r="33" spans="1:16" ht="21.5">
      <c r="A33" s="28">
        <v>30</v>
      </c>
      <c r="B33" s="56">
        <v>19</v>
      </c>
      <c r="C33" s="56">
        <v>16</v>
      </c>
      <c r="D33" s="56">
        <v>0</v>
      </c>
      <c r="E33" s="56">
        <f t="shared" si="3"/>
        <v>16</v>
      </c>
      <c r="F33" s="56">
        <f t="shared" si="4"/>
        <v>3</v>
      </c>
      <c r="G33" s="54">
        <v>65</v>
      </c>
      <c r="H33" s="54">
        <v>17</v>
      </c>
      <c r="I33" s="29"/>
      <c r="P33" s="49"/>
    </row>
    <row r="34" spans="1:16" ht="21.5">
      <c r="A34" s="28">
        <v>31</v>
      </c>
      <c r="B34" s="56">
        <v>19</v>
      </c>
      <c r="C34" s="56">
        <v>16</v>
      </c>
      <c r="D34" s="56">
        <v>0</v>
      </c>
      <c r="E34" s="56">
        <f t="shared" si="3"/>
        <v>16</v>
      </c>
      <c r="F34" s="56">
        <f t="shared" si="4"/>
        <v>3</v>
      </c>
      <c r="G34" s="54">
        <v>65</v>
      </c>
      <c r="H34" s="54">
        <v>17</v>
      </c>
      <c r="I34" s="29"/>
      <c r="P34" s="49"/>
    </row>
    <row r="35" spans="1:16" s="41" customFormat="1" ht="21.5">
      <c r="A35" s="39" t="s">
        <v>10</v>
      </c>
      <c r="B35" s="46">
        <f>SUM(B4:B34)</f>
        <v>589</v>
      </c>
      <c r="C35" s="46">
        <f t="shared" ref="C35:F35" si="5">SUM(C4:C34)</f>
        <v>496</v>
      </c>
      <c r="D35" s="46">
        <f t="shared" si="5"/>
        <v>0</v>
      </c>
      <c r="E35" s="46">
        <f t="shared" si="5"/>
        <v>496</v>
      </c>
      <c r="F35" s="46">
        <f t="shared" si="5"/>
        <v>93</v>
      </c>
      <c r="G35" s="46">
        <f>SUM(G4:G34)</f>
        <v>2015</v>
      </c>
      <c r="H35" s="46">
        <f>SUM(H4:H34)</f>
        <v>527</v>
      </c>
      <c r="I35" s="40"/>
      <c r="P35" s="52"/>
    </row>
    <row r="36" spans="1:16" s="44" customFormat="1" ht="21.5">
      <c r="A36" s="45" t="s">
        <v>28</v>
      </c>
      <c r="B36" s="42">
        <f>AVERAGE(B4:B34)</f>
        <v>19</v>
      </c>
      <c r="C36" s="42">
        <f>AVERAGE(C4:C34)</f>
        <v>16</v>
      </c>
      <c r="D36" s="42">
        <f t="shared" ref="D36:H36" si="6">AVERAGE(D4:D34)</f>
        <v>0</v>
      </c>
      <c r="E36" s="42">
        <f t="shared" si="6"/>
        <v>16</v>
      </c>
      <c r="F36" s="42">
        <f t="shared" si="6"/>
        <v>3</v>
      </c>
      <c r="G36" s="42">
        <f t="shared" si="6"/>
        <v>65</v>
      </c>
      <c r="H36" s="42">
        <f t="shared" si="6"/>
        <v>17</v>
      </c>
      <c r="I36" s="43"/>
      <c r="P36" s="53"/>
    </row>
    <row r="37" spans="1:16" ht="21.5">
      <c r="A37" s="47" t="s">
        <v>33</v>
      </c>
      <c r="B37" s="31"/>
      <c r="G37" s="32"/>
      <c r="H37" s="33" t="str">
        <f>'ก.พ. 66'!H34</f>
        <v>จัดทำเมื่อวันที่ 1 กรกฎาคม 2565</v>
      </c>
    </row>
    <row r="38" spans="1:16" s="23" customFormat="1" ht="21.5">
      <c r="A38" s="47" t="s">
        <v>18</v>
      </c>
      <c r="C38" s="34" t="s">
        <v>19</v>
      </c>
      <c r="D38" s="47"/>
      <c r="E38" s="34"/>
      <c r="F38" s="47" t="s">
        <v>20</v>
      </c>
      <c r="I38" s="22"/>
      <c r="P38" s="51"/>
    </row>
    <row r="39" spans="1:16" s="23" customFormat="1" ht="21.5">
      <c r="A39" s="35" t="s">
        <v>21</v>
      </c>
      <c r="B39" s="35"/>
      <c r="D39" s="35" t="s">
        <v>22</v>
      </c>
      <c r="E39" s="35"/>
      <c r="G39" s="23" t="s">
        <v>29</v>
      </c>
      <c r="I39" s="22"/>
      <c r="P39" s="51"/>
    </row>
    <row r="40" spans="1:16" ht="20.5">
      <c r="A40" s="36" t="s">
        <v>30</v>
      </c>
      <c r="H40" s="37" t="s">
        <v>31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0"/>
  <sheetViews>
    <sheetView zoomScale="70" zoomScaleNormal="70" workbookViewId="0">
      <selection activeCell="O16" sqref="O16"/>
    </sheetView>
  </sheetViews>
  <sheetFormatPr defaultColWidth="9" defaultRowHeight="18.5"/>
  <cols>
    <col min="1" max="8" width="9.6328125" style="16" customWidth="1"/>
    <col min="9" max="9" width="9.6328125" style="15" customWidth="1"/>
    <col min="10" max="15" width="9" style="16"/>
    <col min="16" max="16" width="9" style="50"/>
    <col min="17" max="19" width="9" style="16"/>
    <col min="20" max="20" width="7.7265625" style="16" customWidth="1"/>
    <col min="21" max="16384" width="9" style="16"/>
  </cols>
  <sheetData>
    <row r="1" spans="1:16" ht="24.5">
      <c r="A1" s="13" t="s">
        <v>48</v>
      </c>
      <c r="B1" s="14"/>
      <c r="C1" s="14"/>
      <c r="D1" s="14"/>
      <c r="E1" s="14"/>
      <c r="F1" s="14"/>
      <c r="G1" s="14"/>
      <c r="H1" s="14"/>
    </row>
    <row r="2" spans="1:16" s="23" customFormat="1" ht="21.5">
      <c r="A2" s="17" t="s">
        <v>25</v>
      </c>
      <c r="B2" s="18" t="s">
        <v>2</v>
      </c>
      <c r="C2" s="19" t="s">
        <v>3</v>
      </c>
      <c r="D2" s="20"/>
      <c r="E2" s="21"/>
      <c r="F2" s="18" t="s">
        <v>4</v>
      </c>
      <c r="G2" s="17" t="s">
        <v>5</v>
      </c>
      <c r="H2" s="18" t="s">
        <v>6</v>
      </c>
      <c r="I2" s="22"/>
      <c r="P2" s="51"/>
    </row>
    <row r="3" spans="1:16" s="23" customFormat="1" ht="24.5">
      <c r="A3" s="24"/>
      <c r="B3" s="25" t="s">
        <v>7</v>
      </c>
      <c r="C3" s="26" t="s">
        <v>8</v>
      </c>
      <c r="D3" s="27" t="s">
        <v>9</v>
      </c>
      <c r="E3" s="26" t="s">
        <v>10</v>
      </c>
      <c r="F3" s="25" t="s">
        <v>7</v>
      </c>
      <c r="G3" s="24" t="s">
        <v>26</v>
      </c>
      <c r="H3" s="25" t="s">
        <v>27</v>
      </c>
      <c r="I3" s="22"/>
      <c r="P3" s="51"/>
    </row>
    <row r="4" spans="1:16" ht="21.5">
      <c r="A4" s="28">
        <v>1</v>
      </c>
      <c r="B4" s="56">
        <v>19</v>
      </c>
      <c r="C4" s="56">
        <v>16</v>
      </c>
      <c r="D4" s="56">
        <v>0</v>
      </c>
      <c r="E4" s="56">
        <f t="shared" ref="E4:E33" si="0">D4+C4</f>
        <v>16</v>
      </c>
      <c r="F4" s="56">
        <f t="shared" ref="F4:F33" si="1">B4-C4</f>
        <v>3</v>
      </c>
      <c r="G4" s="54">
        <v>65</v>
      </c>
      <c r="H4" s="54">
        <v>17</v>
      </c>
      <c r="I4" s="29"/>
      <c r="P4" s="49"/>
    </row>
    <row r="5" spans="1:16" ht="21.5">
      <c r="A5" s="28">
        <v>2</v>
      </c>
      <c r="B5" s="56">
        <v>19</v>
      </c>
      <c r="C5" s="56">
        <v>16</v>
      </c>
      <c r="D5" s="56">
        <v>0</v>
      </c>
      <c r="E5" s="56">
        <f t="shared" si="0"/>
        <v>16</v>
      </c>
      <c r="F5" s="56">
        <f t="shared" si="1"/>
        <v>3</v>
      </c>
      <c r="G5" s="54">
        <v>65</v>
      </c>
      <c r="H5" s="54">
        <v>17</v>
      </c>
      <c r="I5" s="29"/>
      <c r="P5" s="49"/>
    </row>
    <row r="6" spans="1:16" ht="21.5">
      <c r="A6" s="28">
        <v>3</v>
      </c>
      <c r="B6" s="56">
        <v>19</v>
      </c>
      <c r="C6" s="56">
        <v>16</v>
      </c>
      <c r="D6" s="56">
        <v>0</v>
      </c>
      <c r="E6" s="56">
        <f t="shared" si="0"/>
        <v>16</v>
      </c>
      <c r="F6" s="56">
        <f t="shared" si="1"/>
        <v>3</v>
      </c>
      <c r="G6" s="54">
        <v>65</v>
      </c>
      <c r="H6" s="54">
        <v>17</v>
      </c>
      <c r="I6" s="29"/>
      <c r="J6" s="30"/>
      <c r="P6" s="49"/>
    </row>
    <row r="7" spans="1:16" ht="21.5">
      <c r="A7" s="28">
        <v>4</v>
      </c>
      <c r="B7" s="56">
        <v>19</v>
      </c>
      <c r="C7" s="56">
        <v>16</v>
      </c>
      <c r="D7" s="56">
        <v>0</v>
      </c>
      <c r="E7" s="56">
        <f t="shared" si="0"/>
        <v>16</v>
      </c>
      <c r="F7" s="56">
        <f t="shared" si="1"/>
        <v>3</v>
      </c>
      <c r="G7" s="54">
        <v>65</v>
      </c>
      <c r="H7" s="54">
        <v>17</v>
      </c>
      <c r="I7" s="29"/>
      <c r="J7" s="30"/>
      <c r="P7" s="49"/>
    </row>
    <row r="8" spans="1:16" ht="21.5">
      <c r="A8" s="28">
        <v>5</v>
      </c>
      <c r="B8" s="56">
        <v>19</v>
      </c>
      <c r="C8" s="56">
        <v>16</v>
      </c>
      <c r="D8" s="56">
        <v>0</v>
      </c>
      <c r="E8" s="56">
        <f t="shared" si="0"/>
        <v>16</v>
      </c>
      <c r="F8" s="56">
        <f t="shared" si="1"/>
        <v>3</v>
      </c>
      <c r="G8" s="54">
        <v>65</v>
      </c>
      <c r="H8" s="54">
        <v>17</v>
      </c>
      <c r="I8" s="29"/>
      <c r="J8" s="30"/>
      <c r="P8" s="49"/>
    </row>
    <row r="9" spans="1:16" ht="21.5">
      <c r="A9" s="28">
        <v>6</v>
      </c>
      <c r="B9" s="56">
        <v>19</v>
      </c>
      <c r="C9" s="56">
        <v>16</v>
      </c>
      <c r="D9" s="56">
        <v>0</v>
      </c>
      <c r="E9" s="56">
        <f t="shared" si="0"/>
        <v>16</v>
      </c>
      <c r="F9" s="56">
        <f t="shared" si="1"/>
        <v>3</v>
      </c>
      <c r="G9" s="54">
        <v>65</v>
      </c>
      <c r="H9" s="54">
        <v>17</v>
      </c>
      <c r="I9" s="29"/>
      <c r="J9" s="30"/>
      <c r="P9" s="49"/>
    </row>
    <row r="10" spans="1:16" ht="21.5">
      <c r="A10" s="28">
        <v>7</v>
      </c>
      <c r="B10" s="56">
        <v>19</v>
      </c>
      <c r="C10" s="56">
        <v>16</v>
      </c>
      <c r="D10" s="56">
        <v>0</v>
      </c>
      <c r="E10" s="56">
        <f t="shared" si="0"/>
        <v>16</v>
      </c>
      <c r="F10" s="56">
        <f t="shared" si="1"/>
        <v>3</v>
      </c>
      <c r="G10" s="54">
        <v>65</v>
      </c>
      <c r="H10" s="54">
        <v>17</v>
      </c>
      <c r="I10" s="29"/>
      <c r="J10" s="30"/>
      <c r="P10" s="49"/>
    </row>
    <row r="11" spans="1:16" ht="21.5">
      <c r="A11" s="28">
        <v>8</v>
      </c>
      <c r="B11" s="56">
        <v>19</v>
      </c>
      <c r="C11" s="56">
        <v>16</v>
      </c>
      <c r="D11" s="56">
        <v>0</v>
      </c>
      <c r="E11" s="56">
        <f t="shared" si="0"/>
        <v>16</v>
      </c>
      <c r="F11" s="56">
        <f t="shared" si="1"/>
        <v>3</v>
      </c>
      <c r="G11" s="54">
        <v>65</v>
      </c>
      <c r="H11" s="54">
        <v>17</v>
      </c>
      <c r="I11" s="29"/>
      <c r="J11" s="30"/>
      <c r="P11" s="49"/>
    </row>
    <row r="12" spans="1:16" ht="21.5">
      <c r="A12" s="28">
        <v>9</v>
      </c>
      <c r="B12" s="56">
        <v>19</v>
      </c>
      <c r="C12" s="56">
        <v>16</v>
      </c>
      <c r="D12" s="56">
        <v>0</v>
      </c>
      <c r="E12" s="56">
        <f t="shared" si="0"/>
        <v>16</v>
      </c>
      <c r="F12" s="56">
        <f>B12-C12</f>
        <v>3</v>
      </c>
      <c r="G12" s="54">
        <v>65</v>
      </c>
      <c r="H12" s="54">
        <v>17</v>
      </c>
      <c r="I12" s="29"/>
      <c r="J12" s="30"/>
      <c r="P12" s="49"/>
    </row>
    <row r="13" spans="1:16" ht="21.5">
      <c r="A13" s="28">
        <v>10</v>
      </c>
      <c r="B13" s="56">
        <v>19</v>
      </c>
      <c r="C13" s="56">
        <v>16</v>
      </c>
      <c r="D13" s="56">
        <v>0</v>
      </c>
      <c r="E13" s="56">
        <f t="shared" si="0"/>
        <v>16</v>
      </c>
      <c r="F13" s="56">
        <f t="shared" ref="F13:F18" si="2">B13-C13</f>
        <v>3</v>
      </c>
      <c r="G13" s="54">
        <v>65</v>
      </c>
      <c r="H13" s="54">
        <v>17</v>
      </c>
      <c r="I13" s="29"/>
      <c r="J13" s="30"/>
      <c r="P13" s="49"/>
    </row>
    <row r="14" spans="1:16" ht="21.5">
      <c r="A14" s="28">
        <v>11</v>
      </c>
      <c r="B14" s="56">
        <v>19</v>
      </c>
      <c r="C14" s="56">
        <v>16</v>
      </c>
      <c r="D14" s="56">
        <v>0</v>
      </c>
      <c r="E14" s="56">
        <f t="shared" si="0"/>
        <v>16</v>
      </c>
      <c r="F14" s="56">
        <f t="shared" si="2"/>
        <v>3</v>
      </c>
      <c r="G14" s="54">
        <v>65</v>
      </c>
      <c r="H14" s="54">
        <v>17</v>
      </c>
      <c r="I14" s="29"/>
      <c r="J14" s="30"/>
      <c r="P14" s="49"/>
    </row>
    <row r="15" spans="1:16" ht="21.5">
      <c r="A15" s="28">
        <v>12</v>
      </c>
      <c r="B15" s="56">
        <v>19</v>
      </c>
      <c r="C15" s="56">
        <v>16</v>
      </c>
      <c r="D15" s="56">
        <v>0</v>
      </c>
      <c r="E15" s="56">
        <f t="shared" si="0"/>
        <v>16</v>
      </c>
      <c r="F15" s="56">
        <f t="shared" si="2"/>
        <v>3</v>
      </c>
      <c r="G15" s="54">
        <v>65</v>
      </c>
      <c r="H15" s="54">
        <v>17</v>
      </c>
      <c r="I15" s="29"/>
      <c r="J15" s="30"/>
      <c r="P15" s="49"/>
    </row>
    <row r="16" spans="1:16" ht="21.5">
      <c r="A16" s="28">
        <v>13</v>
      </c>
      <c r="B16" s="56">
        <v>19</v>
      </c>
      <c r="C16" s="56">
        <v>16</v>
      </c>
      <c r="D16" s="56">
        <v>0</v>
      </c>
      <c r="E16" s="56">
        <f t="shared" si="0"/>
        <v>16</v>
      </c>
      <c r="F16" s="56">
        <f t="shared" si="2"/>
        <v>3</v>
      </c>
      <c r="G16" s="54">
        <v>65</v>
      </c>
      <c r="H16" s="54">
        <v>17</v>
      </c>
      <c r="I16" s="29"/>
      <c r="J16" s="30"/>
      <c r="P16" s="49"/>
    </row>
    <row r="17" spans="1:16" ht="21.5">
      <c r="A17" s="28">
        <v>14</v>
      </c>
      <c r="B17" s="56">
        <v>19</v>
      </c>
      <c r="C17" s="56">
        <v>16</v>
      </c>
      <c r="D17" s="56">
        <v>0</v>
      </c>
      <c r="E17" s="56">
        <f t="shared" si="0"/>
        <v>16</v>
      </c>
      <c r="F17" s="56">
        <f t="shared" si="2"/>
        <v>3</v>
      </c>
      <c r="G17" s="54">
        <v>65</v>
      </c>
      <c r="H17" s="54">
        <v>17</v>
      </c>
      <c r="I17" s="29"/>
      <c r="J17" s="30"/>
      <c r="P17" s="49"/>
    </row>
    <row r="18" spans="1:16" ht="21.5">
      <c r="A18" s="28">
        <v>15</v>
      </c>
      <c r="B18" s="56">
        <v>19</v>
      </c>
      <c r="C18" s="56">
        <v>16</v>
      </c>
      <c r="D18" s="56">
        <v>0</v>
      </c>
      <c r="E18" s="56">
        <f t="shared" si="0"/>
        <v>16</v>
      </c>
      <c r="F18" s="56">
        <f t="shared" si="2"/>
        <v>3</v>
      </c>
      <c r="G18" s="54">
        <v>65</v>
      </c>
      <c r="H18" s="54">
        <v>17</v>
      </c>
      <c r="I18" s="29"/>
      <c r="J18" s="30"/>
      <c r="P18" s="49"/>
    </row>
    <row r="19" spans="1:16" ht="21.5">
      <c r="A19" s="28">
        <v>16</v>
      </c>
      <c r="B19" s="56">
        <v>19</v>
      </c>
      <c r="C19" s="56">
        <v>16</v>
      </c>
      <c r="D19" s="56">
        <v>0</v>
      </c>
      <c r="E19" s="56">
        <f t="shared" si="0"/>
        <v>16</v>
      </c>
      <c r="F19" s="56">
        <f t="shared" si="1"/>
        <v>3</v>
      </c>
      <c r="G19" s="54">
        <v>65</v>
      </c>
      <c r="H19" s="54">
        <v>17</v>
      </c>
      <c r="I19" s="29"/>
      <c r="J19" s="30"/>
      <c r="P19" s="49"/>
    </row>
    <row r="20" spans="1:16" ht="21.5">
      <c r="A20" s="28">
        <v>17</v>
      </c>
      <c r="B20" s="56">
        <v>19</v>
      </c>
      <c r="C20" s="56">
        <v>16</v>
      </c>
      <c r="D20" s="56">
        <v>0</v>
      </c>
      <c r="E20" s="56">
        <f t="shared" si="0"/>
        <v>16</v>
      </c>
      <c r="F20" s="56">
        <f t="shared" si="1"/>
        <v>3</v>
      </c>
      <c r="G20" s="54">
        <v>65</v>
      </c>
      <c r="H20" s="54">
        <v>17</v>
      </c>
      <c r="I20" s="29"/>
      <c r="J20" s="30"/>
      <c r="P20" s="49"/>
    </row>
    <row r="21" spans="1:16" ht="21.5">
      <c r="A21" s="28">
        <v>18</v>
      </c>
      <c r="B21" s="56">
        <v>19</v>
      </c>
      <c r="C21" s="56">
        <v>16</v>
      </c>
      <c r="D21" s="56">
        <v>0</v>
      </c>
      <c r="E21" s="56">
        <f t="shared" si="0"/>
        <v>16</v>
      </c>
      <c r="F21" s="56">
        <f t="shared" si="1"/>
        <v>3</v>
      </c>
      <c r="G21" s="54">
        <v>65</v>
      </c>
      <c r="H21" s="54">
        <v>17</v>
      </c>
      <c r="I21" s="29"/>
      <c r="J21" s="30"/>
      <c r="P21" s="49"/>
    </row>
    <row r="22" spans="1:16" ht="21.5">
      <c r="A22" s="28">
        <v>19</v>
      </c>
      <c r="B22" s="56">
        <v>19</v>
      </c>
      <c r="C22" s="56">
        <v>16</v>
      </c>
      <c r="D22" s="56">
        <v>0</v>
      </c>
      <c r="E22" s="56">
        <f t="shared" si="0"/>
        <v>16</v>
      </c>
      <c r="F22" s="56">
        <f t="shared" si="1"/>
        <v>3</v>
      </c>
      <c r="G22" s="54">
        <v>65</v>
      </c>
      <c r="H22" s="54">
        <v>17</v>
      </c>
      <c r="I22" s="29"/>
      <c r="P22" s="49"/>
    </row>
    <row r="23" spans="1:16" ht="21.5">
      <c r="A23" s="28">
        <v>20</v>
      </c>
      <c r="B23" s="56">
        <v>19</v>
      </c>
      <c r="C23" s="56">
        <v>16</v>
      </c>
      <c r="D23" s="56">
        <v>0</v>
      </c>
      <c r="E23" s="56">
        <f t="shared" si="0"/>
        <v>16</v>
      </c>
      <c r="F23" s="56">
        <f t="shared" si="1"/>
        <v>3</v>
      </c>
      <c r="G23" s="54">
        <v>65</v>
      </c>
      <c r="H23" s="54">
        <v>17</v>
      </c>
      <c r="I23" s="29"/>
      <c r="P23" s="49"/>
    </row>
    <row r="24" spans="1:16" ht="21.5">
      <c r="A24" s="28">
        <v>21</v>
      </c>
      <c r="B24" s="56">
        <v>19</v>
      </c>
      <c r="C24" s="56">
        <v>16</v>
      </c>
      <c r="D24" s="56">
        <v>0</v>
      </c>
      <c r="E24" s="56">
        <f t="shared" si="0"/>
        <v>16</v>
      </c>
      <c r="F24" s="56">
        <f t="shared" si="1"/>
        <v>3</v>
      </c>
      <c r="G24" s="54">
        <v>65</v>
      </c>
      <c r="H24" s="54">
        <v>17</v>
      </c>
      <c r="I24" s="29"/>
      <c r="P24" s="49"/>
    </row>
    <row r="25" spans="1:16" ht="21.5">
      <c r="A25" s="28">
        <v>22</v>
      </c>
      <c r="B25" s="56">
        <v>19</v>
      </c>
      <c r="C25" s="56">
        <v>16</v>
      </c>
      <c r="D25" s="56">
        <v>0</v>
      </c>
      <c r="E25" s="56">
        <f t="shared" si="0"/>
        <v>16</v>
      </c>
      <c r="F25" s="56">
        <f t="shared" si="1"/>
        <v>3</v>
      </c>
      <c r="G25" s="54">
        <v>65</v>
      </c>
      <c r="H25" s="54">
        <v>17</v>
      </c>
      <c r="I25" s="29"/>
      <c r="P25" s="49"/>
    </row>
    <row r="26" spans="1:16" ht="21.5">
      <c r="A26" s="28">
        <v>23</v>
      </c>
      <c r="B26" s="56">
        <v>19</v>
      </c>
      <c r="C26" s="56">
        <v>16</v>
      </c>
      <c r="D26" s="56">
        <v>0</v>
      </c>
      <c r="E26" s="56">
        <f t="shared" si="0"/>
        <v>16</v>
      </c>
      <c r="F26" s="56">
        <f t="shared" si="1"/>
        <v>3</v>
      </c>
      <c r="G26" s="54">
        <v>65</v>
      </c>
      <c r="H26" s="54">
        <v>17</v>
      </c>
      <c r="I26" s="29"/>
      <c r="P26" s="49"/>
    </row>
    <row r="27" spans="1:16" ht="21.5">
      <c r="A27" s="28">
        <v>24</v>
      </c>
      <c r="B27" s="56">
        <v>19</v>
      </c>
      <c r="C27" s="56">
        <v>16</v>
      </c>
      <c r="D27" s="56">
        <v>0</v>
      </c>
      <c r="E27" s="56">
        <f t="shared" si="0"/>
        <v>16</v>
      </c>
      <c r="F27" s="56">
        <f t="shared" si="1"/>
        <v>3</v>
      </c>
      <c r="G27" s="54">
        <v>65</v>
      </c>
      <c r="H27" s="54">
        <v>17</v>
      </c>
      <c r="I27" s="29"/>
      <c r="P27" s="49"/>
    </row>
    <row r="28" spans="1:16" ht="21.5">
      <c r="A28" s="28">
        <v>25</v>
      </c>
      <c r="B28" s="56">
        <v>19</v>
      </c>
      <c r="C28" s="56">
        <v>16</v>
      </c>
      <c r="D28" s="56">
        <v>0</v>
      </c>
      <c r="E28" s="56">
        <f t="shared" si="0"/>
        <v>16</v>
      </c>
      <c r="F28" s="56">
        <f t="shared" si="1"/>
        <v>3</v>
      </c>
      <c r="G28" s="54">
        <v>65</v>
      </c>
      <c r="H28" s="54">
        <v>17</v>
      </c>
      <c r="I28" s="29"/>
      <c r="P28" s="49"/>
    </row>
    <row r="29" spans="1:16" ht="21.5">
      <c r="A29" s="28">
        <v>26</v>
      </c>
      <c r="B29" s="56">
        <v>19</v>
      </c>
      <c r="C29" s="56">
        <v>16</v>
      </c>
      <c r="D29" s="56">
        <v>0</v>
      </c>
      <c r="E29" s="56">
        <f t="shared" si="0"/>
        <v>16</v>
      </c>
      <c r="F29" s="56">
        <f t="shared" si="1"/>
        <v>3</v>
      </c>
      <c r="G29" s="54">
        <v>65</v>
      </c>
      <c r="H29" s="54">
        <v>17</v>
      </c>
      <c r="I29" s="29"/>
      <c r="P29" s="49"/>
    </row>
    <row r="30" spans="1:16" ht="21.5">
      <c r="A30" s="28">
        <v>27</v>
      </c>
      <c r="B30" s="56">
        <v>19</v>
      </c>
      <c r="C30" s="56">
        <v>16</v>
      </c>
      <c r="D30" s="56">
        <v>0</v>
      </c>
      <c r="E30" s="56">
        <f t="shared" si="0"/>
        <v>16</v>
      </c>
      <c r="F30" s="56">
        <f t="shared" si="1"/>
        <v>3</v>
      </c>
      <c r="G30" s="54">
        <v>65</v>
      </c>
      <c r="H30" s="54">
        <v>17</v>
      </c>
      <c r="I30" s="29"/>
      <c r="P30" s="49"/>
    </row>
    <row r="31" spans="1:16" ht="21.5">
      <c r="A31" s="28">
        <v>28</v>
      </c>
      <c r="B31" s="56">
        <v>19</v>
      </c>
      <c r="C31" s="56">
        <v>16</v>
      </c>
      <c r="D31" s="56">
        <v>0</v>
      </c>
      <c r="E31" s="56">
        <f t="shared" si="0"/>
        <v>16</v>
      </c>
      <c r="F31" s="56">
        <f t="shared" si="1"/>
        <v>3</v>
      </c>
      <c r="G31" s="54">
        <v>65</v>
      </c>
      <c r="H31" s="54">
        <v>17</v>
      </c>
      <c r="I31" s="29"/>
      <c r="P31" s="49"/>
    </row>
    <row r="32" spans="1:16" ht="21.5">
      <c r="A32" s="28">
        <v>29</v>
      </c>
      <c r="B32" s="56">
        <v>19</v>
      </c>
      <c r="C32" s="56">
        <v>16</v>
      </c>
      <c r="D32" s="56">
        <v>0</v>
      </c>
      <c r="E32" s="56">
        <f t="shared" si="0"/>
        <v>16</v>
      </c>
      <c r="F32" s="56">
        <f t="shared" si="1"/>
        <v>3</v>
      </c>
      <c r="G32" s="54">
        <v>65</v>
      </c>
      <c r="H32" s="54">
        <v>17</v>
      </c>
      <c r="I32" s="29"/>
      <c r="P32" s="49"/>
    </row>
    <row r="33" spans="1:16" ht="21.5">
      <c r="A33" s="28">
        <v>30</v>
      </c>
      <c r="B33" s="56">
        <v>19</v>
      </c>
      <c r="C33" s="56">
        <v>16</v>
      </c>
      <c r="D33" s="56">
        <v>0</v>
      </c>
      <c r="E33" s="56">
        <f t="shared" si="0"/>
        <v>16</v>
      </c>
      <c r="F33" s="56">
        <f t="shared" si="1"/>
        <v>3</v>
      </c>
      <c r="G33" s="54">
        <v>65</v>
      </c>
      <c r="H33" s="54">
        <v>17</v>
      </c>
      <c r="I33" s="29"/>
      <c r="P33" s="49"/>
    </row>
    <row r="34" spans="1:16" ht="21.5">
      <c r="A34" s="28"/>
      <c r="B34" s="56"/>
      <c r="C34" s="56"/>
      <c r="D34" s="56"/>
      <c r="E34" s="56"/>
      <c r="F34" s="56"/>
      <c r="G34" s="54"/>
      <c r="H34" s="54"/>
      <c r="I34" s="29"/>
      <c r="P34" s="49"/>
    </row>
    <row r="35" spans="1:16" s="41" customFormat="1" ht="21.5">
      <c r="A35" s="39" t="s">
        <v>10</v>
      </c>
      <c r="B35" s="46">
        <f>SUM(B4:B34)</f>
        <v>570</v>
      </c>
      <c r="C35" s="46">
        <f t="shared" ref="C35:F35" si="3">SUM(C4:C34)</f>
        <v>480</v>
      </c>
      <c r="D35" s="46">
        <f t="shared" si="3"/>
        <v>0</v>
      </c>
      <c r="E35" s="46">
        <f t="shared" si="3"/>
        <v>480</v>
      </c>
      <c r="F35" s="46">
        <f t="shared" si="3"/>
        <v>90</v>
      </c>
      <c r="G35" s="46">
        <f>SUM(G4:G34)</f>
        <v>1950</v>
      </c>
      <c r="H35" s="46">
        <f>SUM(H4:H34)</f>
        <v>510</v>
      </c>
      <c r="I35" s="40"/>
      <c r="P35" s="52"/>
    </row>
    <row r="36" spans="1:16" s="44" customFormat="1" ht="21.5">
      <c r="A36" s="45" t="s">
        <v>28</v>
      </c>
      <c r="B36" s="42">
        <f>AVERAGE(B4:B33)</f>
        <v>19</v>
      </c>
      <c r="C36" s="42">
        <f t="shared" ref="C36:H36" si="4">AVERAGE(C4:C33)</f>
        <v>16</v>
      </c>
      <c r="D36" s="42">
        <f t="shared" si="4"/>
        <v>0</v>
      </c>
      <c r="E36" s="42">
        <f t="shared" si="4"/>
        <v>16</v>
      </c>
      <c r="F36" s="42">
        <f t="shared" si="4"/>
        <v>3</v>
      </c>
      <c r="G36" s="42">
        <f t="shared" si="4"/>
        <v>65</v>
      </c>
      <c r="H36" s="42">
        <f t="shared" si="4"/>
        <v>17</v>
      </c>
      <c r="I36" s="43"/>
      <c r="P36" s="53"/>
    </row>
    <row r="37" spans="1:16" ht="21.5">
      <c r="A37" s="47" t="s">
        <v>33</v>
      </c>
      <c r="B37" s="31"/>
      <c r="G37" s="32"/>
      <c r="H37" s="33" t="str">
        <f>'ก.พ. 66'!H34</f>
        <v>จัดทำเมื่อวันที่ 1 กรกฎาคม 2565</v>
      </c>
    </row>
    <row r="38" spans="1:16" s="23" customFormat="1" ht="21.5">
      <c r="A38" s="47" t="s">
        <v>18</v>
      </c>
      <c r="C38" s="34" t="s">
        <v>19</v>
      </c>
      <c r="D38" s="47"/>
      <c r="E38" s="34"/>
      <c r="F38" s="47" t="s">
        <v>20</v>
      </c>
      <c r="I38" s="22"/>
      <c r="P38" s="51"/>
    </row>
    <row r="39" spans="1:16" s="23" customFormat="1" ht="21.5">
      <c r="A39" s="35" t="s">
        <v>21</v>
      </c>
      <c r="B39" s="35"/>
      <c r="D39" s="35" t="s">
        <v>22</v>
      </c>
      <c r="E39" s="35"/>
      <c r="G39" s="23" t="s">
        <v>29</v>
      </c>
      <c r="I39" s="22"/>
      <c r="P39" s="51"/>
    </row>
    <row r="40" spans="1:16" ht="20.5">
      <c r="A40" s="36" t="s">
        <v>30</v>
      </c>
      <c r="H40" s="37" t="s">
        <v>31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40"/>
  <sheetViews>
    <sheetView topLeftCell="A13" zoomScale="70" zoomScaleNormal="70" workbookViewId="0">
      <selection activeCell="H38" sqref="H38"/>
    </sheetView>
  </sheetViews>
  <sheetFormatPr defaultColWidth="9" defaultRowHeight="18.5"/>
  <cols>
    <col min="1" max="8" width="9.6328125" style="16" customWidth="1"/>
    <col min="9" max="9" width="9.6328125" style="15" customWidth="1"/>
    <col min="10" max="15" width="9" style="16"/>
    <col min="16" max="16" width="9" style="50"/>
    <col min="17" max="19" width="9" style="16"/>
    <col min="20" max="20" width="7.7265625" style="16" customWidth="1"/>
    <col min="21" max="16384" width="9" style="16"/>
  </cols>
  <sheetData>
    <row r="1" spans="1:16" ht="24.5">
      <c r="A1" s="13" t="s">
        <v>49</v>
      </c>
      <c r="B1" s="14"/>
      <c r="C1" s="14"/>
      <c r="D1" s="14"/>
      <c r="E1" s="14"/>
      <c r="F1" s="14"/>
      <c r="G1" s="14"/>
      <c r="H1" s="14"/>
    </row>
    <row r="2" spans="1:16" s="23" customFormat="1" ht="21.5">
      <c r="A2" s="17" t="s">
        <v>25</v>
      </c>
      <c r="B2" s="18" t="s">
        <v>2</v>
      </c>
      <c r="C2" s="19" t="s">
        <v>3</v>
      </c>
      <c r="D2" s="20"/>
      <c r="E2" s="21"/>
      <c r="F2" s="18" t="s">
        <v>4</v>
      </c>
      <c r="G2" s="17" t="s">
        <v>5</v>
      </c>
      <c r="H2" s="18" t="s">
        <v>6</v>
      </c>
      <c r="I2" s="22"/>
      <c r="P2" s="51"/>
    </row>
    <row r="3" spans="1:16" s="23" customFormat="1" ht="24.5">
      <c r="A3" s="24"/>
      <c r="B3" s="25" t="s">
        <v>7</v>
      </c>
      <c r="C3" s="26" t="s">
        <v>8</v>
      </c>
      <c r="D3" s="27" t="s">
        <v>9</v>
      </c>
      <c r="E3" s="26" t="s">
        <v>10</v>
      </c>
      <c r="F3" s="25" t="s">
        <v>7</v>
      </c>
      <c r="G3" s="24" t="s">
        <v>26</v>
      </c>
      <c r="H3" s="25" t="s">
        <v>27</v>
      </c>
      <c r="I3" s="22"/>
      <c r="P3" s="51"/>
    </row>
    <row r="4" spans="1:16" ht="21.5">
      <c r="A4" s="28">
        <v>1</v>
      </c>
      <c r="B4" s="56">
        <v>19</v>
      </c>
      <c r="C4" s="56">
        <v>16</v>
      </c>
      <c r="D4" s="56">
        <v>0</v>
      </c>
      <c r="E4" s="56">
        <f t="shared" ref="E4:E33" si="0">D4+C4</f>
        <v>16</v>
      </c>
      <c r="F4" s="56">
        <f t="shared" ref="F4:F33" si="1">B4-C4</f>
        <v>3</v>
      </c>
      <c r="G4" s="54">
        <v>65</v>
      </c>
      <c r="H4" s="54">
        <v>17</v>
      </c>
      <c r="I4" s="29"/>
      <c r="P4" s="49"/>
    </row>
    <row r="5" spans="1:16" ht="21.5">
      <c r="A5" s="28">
        <v>2</v>
      </c>
      <c r="B5" s="56">
        <v>19</v>
      </c>
      <c r="C5" s="56">
        <v>16</v>
      </c>
      <c r="D5" s="56">
        <v>0</v>
      </c>
      <c r="E5" s="56">
        <f t="shared" si="0"/>
        <v>16</v>
      </c>
      <c r="F5" s="56">
        <f t="shared" si="1"/>
        <v>3</v>
      </c>
      <c r="G5" s="54">
        <v>65</v>
      </c>
      <c r="H5" s="54">
        <v>17</v>
      </c>
      <c r="I5" s="29"/>
      <c r="P5" s="49"/>
    </row>
    <row r="6" spans="1:16" ht="21.5">
      <c r="A6" s="28">
        <v>3</v>
      </c>
      <c r="B6" s="56">
        <v>19</v>
      </c>
      <c r="C6" s="56">
        <v>16</v>
      </c>
      <c r="D6" s="56">
        <v>0</v>
      </c>
      <c r="E6" s="56">
        <f t="shared" si="0"/>
        <v>16</v>
      </c>
      <c r="F6" s="56">
        <f t="shared" si="1"/>
        <v>3</v>
      </c>
      <c r="G6" s="54">
        <v>65</v>
      </c>
      <c r="H6" s="54">
        <v>17</v>
      </c>
      <c r="I6" s="29"/>
      <c r="J6" s="30"/>
      <c r="P6" s="49"/>
    </row>
    <row r="7" spans="1:16" ht="21.5">
      <c r="A7" s="28">
        <v>4</v>
      </c>
      <c r="B7" s="56">
        <v>19</v>
      </c>
      <c r="C7" s="56">
        <v>16</v>
      </c>
      <c r="D7" s="56">
        <v>0</v>
      </c>
      <c r="E7" s="56">
        <f t="shared" si="0"/>
        <v>16</v>
      </c>
      <c r="F7" s="56">
        <f t="shared" si="1"/>
        <v>3</v>
      </c>
      <c r="G7" s="54">
        <v>65</v>
      </c>
      <c r="H7" s="54">
        <v>17</v>
      </c>
      <c r="I7" s="29"/>
      <c r="J7" s="30"/>
      <c r="P7" s="49"/>
    </row>
    <row r="8" spans="1:16" ht="21.5">
      <c r="A8" s="28">
        <v>5</v>
      </c>
      <c r="B8" s="56">
        <v>19</v>
      </c>
      <c r="C8" s="56">
        <v>16</v>
      </c>
      <c r="D8" s="56">
        <v>0</v>
      </c>
      <c r="E8" s="56">
        <f t="shared" si="0"/>
        <v>16</v>
      </c>
      <c r="F8" s="56">
        <f t="shared" si="1"/>
        <v>3</v>
      </c>
      <c r="G8" s="54">
        <v>65</v>
      </c>
      <c r="H8" s="54">
        <v>17</v>
      </c>
      <c r="I8" s="29"/>
      <c r="J8" s="30"/>
      <c r="P8" s="49"/>
    </row>
    <row r="9" spans="1:16" ht="21.5">
      <c r="A9" s="28">
        <v>6</v>
      </c>
      <c r="B9" s="56">
        <v>19</v>
      </c>
      <c r="C9" s="56">
        <v>16</v>
      </c>
      <c r="D9" s="56">
        <v>0</v>
      </c>
      <c r="E9" s="56">
        <f t="shared" si="0"/>
        <v>16</v>
      </c>
      <c r="F9" s="56">
        <f t="shared" si="1"/>
        <v>3</v>
      </c>
      <c r="G9" s="54">
        <v>65</v>
      </c>
      <c r="H9" s="54">
        <v>17</v>
      </c>
      <c r="I9" s="29"/>
      <c r="J9" s="30"/>
      <c r="P9" s="49"/>
    </row>
    <row r="10" spans="1:16" ht="21.5">
      <c r="A10" s="28">
        <v>7</v>
      </c>
      <c r="B10" s="56">
        <v>19</v>
      </c>
      <c r="C10" s="56">
        <v>16</v>
      </c>
      <c r="D10" s="56">
        <v>0</v>
      </c>
      <c r="E10" s="56">
        <f t="shared" si="0"/>
        <v>16</v>
      </c>
      <c r="F10" s="56">
        <f t="shared" si="1"/>
        <v>3</v>
      </c>
      <c r="G10" s="54">
        <v>65</v>
      </c>
      <c r="H10" s="54">
        <v>17</v>
      </c>
      <c r="I10" s="29"/>
      <c r="J10" s="30"/>
      <c r="P10" s="49"/>
    </row>
    <row r="11" spans="1:16" ht="21.5">
      <c r="A11" s="28">
        <v>8</v>
      </c>
      <c r="B11" s="56">
        <v>19</v>
      </c>
      <c r="C11" s="56">
        <v>16</v>
      </c>
      <c r="D11" s="56">
        <v>0</v>
      </c>
      <c r="E11" s="56">
        <f t="shared" si="0"/>
        <v>16</v>
      </c>
      <c r="F11" s="56">
        <f t="shared" si="1"/>
        <v>3</v>
      </c>
      <c r="G11" s="54">
        <v>65</v>
      </c>
      <c r="H11" s="54">
        <v>17</v>
      </c>
      <c r="I11" s="29"/>
      <c r="J11" s="30"/>
      <c r="P11" s="49"/>
    </row>
    <row r="12" spans="1:16" ht="21.5">
      <c r="A12" s="28">
        <v>9</v>
      </c>
      <c r="B12" s="56">
        <v>19</v>
      </c>
      <c r="C12" s="56">
        <v>16</v>
      </c>
      <c r="D12" s="56">
        <v>0</v>
      </c>
      <c r="E12" s="56">
        <f t="shared" si="0"/>
        <v>16</v>
      </c>
      <c r="F12" s="56">
        <f>B12-C12</f>
        <v>3</v>
      </c>
      <c r="G12" s="54">
        <v>65</v>
      </c>
      <c r="H12" s="54">
        <v>17</v>
      </c>
      <c r="I12" s="29"/>
      <c r="J12" s="30"/>
      <c r="P12" s="49"/>
    </row>
    <row r="13" spans="1:16" ht="21.5">
      <c r="A13" s="28">
        <v>10</v>
      </c>
      <c r="B13" s="56">
        <v>19</v>
      </c>
      <c r="C13" s="56">
        <v>16</v>
      </c>
      <c r="D13" s="56">
        <v>0</v>
      </c>
      <c r="E13" s="56">
        <f t="shared" si="0"/>
        <v>16</v>
      </c>
      <c r="F13" s="56">
        <f t="shared" ref="F13:F18" si="2">B13-C13</f>
        <v>3</v>
      </c>
      <c r="G13" s="54">
        <v>65</v>
      </c>
      <c r="H13" s="54">
        <v>17</v>
      </c>
      <c r="I13" s="29"/>
      <c r="J13" s="30"/>
      <c r="P13" s="49"/>
    </row>
    <row r="14" spans="1:16" ht="21.5">
      <c r="A14" s="28">
        <v>11</v>
      </c>
      <c r="B14" s="56">
        <v>19</v>
      </c>
      <c r="C14" s="56">
        <v>16</v>
      </c>
      <c r="D14" s="56">
        <v>0</v>
      </c>
      <c r="E14" s="56">
        <f t="shared" si="0"/>
        <v>16</v>
      </c>
      <c r="F14" s="56">
        <f t="shared" si="2"/>
        <v>3</v>
      </c>
      <c r="G14" s="54">
        <v>65</v>
      </c>
      <c r="H14" s="54">
        <v>17</v>
      </c>
      <c r="I14" s="29"/>
      <c r="J14" s="30"/>
      <c r="P14" s="49"/>
    </row>
    <row r="15" spans="1:16" ht="21.5">
      <c r="A15" s="28">
        <v>12</v>
      </c>
      <c r="B15" s="56">
        <v>19</v>
      </c>
      <c r="C15" s="56">
        <v>16</v>
      </c>
      <c r="D15" s="56">
        <v>0</v>
      </c>
      <c r="E15" s="56">
        <f t="shared" si="0"/>
        <v>16</v>
      </c>
      <c r="F15" s="56">
        <f t="shared" si="2"/>
        <v>3</v>
      </c>
      <c r="G15" s="54">
        <v>65</v>
      </c>
      <c r="H15" s="54">
        <v>17</v>
      </c>
      <c r="I15" s="29"/>
      <c r="J15" s="30"/>
      <c r="P15" s="49"/>
    </row>
    <row r="16" spans="1:16" ht="21.5">
      <c r="A16" s="28">
        <v>13</v>
      </c>
      <c r="B16" s="56">
        <v>19</v>
      </c>
      <c r="C16" s="56">
        <v>16</v>
      </c>
      <c r="D16" s="56">
        <v>0</v>
      </c>
      <c r="E16" s="56">
        <f t="shared" si="0"/>
        <v>16</v>
      </c>
      <c r="F16" s="56">
        <f t="shared" si="2"/>
        <v>3</v>
      </c>
      <c r="G16" s="54">
        <v>65</v>
      </c>
      <c r="H16" s="54">
        <v>17</v>
      </c>
      <c r="I16" s="29"/>
      <c r="J16" s="30"/>
      <c r="P16" s="49"/>
    </row>
    <row r="17" spans="1:16" ht="21.5">
      <c r="A17" s="28">
        <v>14</v>
      </c>
      <c r="B17" s="56">
        <v>19</v>
      </c>
      <c r="C17" s="56">
        <v>16</v>
      </c>
      <c r="D17" s="56">
        <v>0</v>
      </c>
      <c r="E17" s="56">
        <f t="shared" si="0"/>
        <v>16</v>
      </c>
      <c r="F17" s="56">
        <f t="shared" si="2"/>
        <v>3</v>
      </c>
      <c r="G17" s="54">
        <v>65</v>
      </c>
      <c r="H17" s="54">
        <v>17</v>
      </c>
      <c r="I17" s="29"/>
      <c r="J17" s="30"/>
      <c r="P17" s="49"/>
    </row>
    <row r="18" spans="1:16" ht="21.5">
      <c r="A18" s="28">
        <v>15</v>
      </c>
      <c r="B18" s="56">
        <v>19</v>
      </c>
      <c r="C18" s="56">
        <v>16</v>
      </c>
      <c r="D18" s="56">
        <v>0</v>
      </c>
      <c r="E18" s="56">
        <f t="shared" si="0"/>
        <v>16</v>
      </c>
      <c r="F18" s="56">
        <f t="shared" si="2"/>
        <v>3</v>
      </c>
      <c r="G18" s="54">
        <v>65</v>
      </c>
      <c r="H18" s="54">
        <v>17</v>
      </c>
      <c r="I18" s="29"/>
      <c r="J18" s="30"/>
      <c r="P18" s="49"/>
    </row>
    <row r="19" spans="1:16" ht="21.5">
      <c r="A19" s="28">
        <v>16</v>
      </c>
      <c r="B19" s="56">
        <v>19</v>
      </c>
      <c r="C19" s="56">
        <v>16</v>
      </c>
      <c r="D19" s="56">
        <v>0</v>
      </c>
      <c r="E19" s="56">
        <f t="shared" si="0"/>
        <v>16</v>
      </c>
      <c r="F19" s="56">
        <f t="shared" si="1"/>
        <v>3</v>
      </c>
      <c r="G19" s="54">
        <v>65</v>
      </c>
      <c r="H19" s="54">
        <v>17</v>
      </c>
      <c r="I19" s="29"/>
      <c r="J19" s="30"/>
      <c r="P19" s="49"/>
    </row>
    <row r="20" spans="1:16" ht="21.5">
      <c r="A20" s="28">
        <v>17</v>
      </c>
      <c r="B20" s="56">
        <v>19</v>
      </c>
      <c r="C20" s="56">
        <v>16</v>
      </c>
      <c r="D20" s="56">
        <v>0</v>
      </c>
      <c r="E20" s="56">
        <f t="shared" si="0"/>
        <v>16</v>
      </c>
      <c r="F20" s="56">
        <f t="shared" si="1"/>
        <v>3</v>
      </c>
      <c r="G20" s="54">
        <v>65</v>
      </c>
      <c r="H20" s="54">
        <v>17</v>
      </c>
      <c r="I20" s="29"/>
      <c r="J20" s="30"/>
      <c r="P20" s="49"/>
    </row>
    <row r="21" spans="1:16" ht="21.5">
      <c r="A21" s="28">
        <v>18</v>
      </c>
      <c r="B21" s="56">
        <v>19</v>
      </c>
      <c r="C21" s="56">
        <v>16</v>
      </c>
      <c r="D21" s="56">
        <v>0</v>
      </c>
      <c r="E21" s="56">
        <f t="shared" si="0"/>
        <v>16</v>
      </c>
      <c r="F21" s="56">
        <f t="shared" si="1"/>
        <v>3</v>
      </c>
      <c r="G21" s="54">
        <v>65</v>
      </c>
      <c r="H21" s="54">
        <v>17</v>
      </c>
      <c r="I21" s="29"/>
      <c r="J21" s="30"/>
      <c r="P21" s="49"/>
    </row>
    <row r="22" spans="1:16" ht="21.5">
      <c r="A22" s="28">
        <v>19</v>
      </c>
      <c r="B22" s="56">
        <v>19</v>
      </c>
      <c r="C22" s="56">
        <v>16</v>
      </c>
      <c r="D22" s="56">
        <v>0</v>
      </c>
      <c r="E22" s="56">
        <f t="shared" si="0"/>
        <v>16</v>
      </c>
      <c r="F22" s="56">
        <f t="shared" si="1"/>
        <v>3</v>
      </c>
      <c r="G22" s="54">
        <v>65</v>
      </c>
      <c r="H22" s="54">
        <v>17</v>
      </c>
      <c r="I22" s="29"/>
      <c r="P22" s="49"/>
    </row>
    <row r="23" spans="1:16" ht="21.5">
      <c r="A23" s="28">
        <v>20</v>
      </c>
      <c r="B23" s="56">
        <v>19</v>
      </c>
      <c r="C23" s="56">
        <v>16</v>
      </c>
      <c r="D23" s="56">
        <v>0</v>
      </c>
      <c r="E23" s="56">
        <f t="shared" si="0"/>
        <v>16</v>
      </c>
      <c r="F23" s="56">
        <f t="shared" si="1"/>
        <v>3</v>
      </c>
      <c r="G23" s="54">
        <v>65</v>
      </c>
      <c r="H23" s="54">
        <v>17</v>
      </c>
      <c r="I23" s="29"/>
      <c r="P23" s="49"/>
    </row>
    <row r="24" spans="1:16" ht="21.5">
      <c r="A24" s="28">
        <v>21</v>
      </c>
      <c r="B24" s="56">
        <v>19</v>
      </c>
      <c r="C24" s="56">
        <v>16</v>
      </c>
      <c r="D24" s="56">
        <v>0</v>
      </c>
      <c r="E24" s="56">
        <f t="shared" si="0"/>
        <v>16</v>
      </c>
      <c r="F24" s="56">
        <f t="shared" si="1"/>
        <v>3</v>
      </c>
      <c r="G24" s="54">
        <v>65</v>
      </c>
      <c r="H24" s="54">
        <v>17</v>
      </c>
      <c r="I24" s="29"/>
      <c r="P24" s="49"/>
    </row>
    <row r="25" spans="1:16" ht="21.5">
      <c r="A25" s="28">
        <v>22</v>
      </c>
      <c r="B25" s="56">
        <v>19</v>
      </c>
      <c r="C25" s="56">
        <v>16</v>
      </c>
      <c r="D25" s="56">
        <v>0</v>
      </c>
      <c r="E25" s="56">
        <f t="shared" si="0"/>
        <v>16</v>
      </c>
      <c r="F25" s="56">
        <f t="shared" si="1"/>
        <v>3</v>
      </c>
      <c r="G25" s="54">
        <v>65</v>
      </c>
      <c r="H25" s="54">
        <v>17</v>
      </c>
      <c r="I25" s="29"/>
      <c r="P25" s="49"/>
    </row>
    <row r="26" spans="1:16" ht="21.5">
      <c r="A26" s="28">
        <v>23</v>
      </c>
      <c r="B26" s="56">
        <v>19</v>
      </c>
      <c r="C26" s="56">
        <v>16</v>
      </c>
      <c r="D26" s="56">
        <v>0</v>
      </c>
      <c r="E26" s="56">
        <f t="shared" si="0"/>
        <v>16</v>
      </c>
      <c r="F26" s="56">
        <f t="shared" si="1"/>
        <v>3</v>
      </c>
      <c r="G26" s="54">
        <v>65</v>
      </c>
      <c r="H26" s="54">
        <v>17</v>
      </c>
      <c r="I26" s="29"/>
      <c r="P26" s="49"/>
    </row>
    <row r="27" spans="1:16" ht="21.5">
      <c r="A27" s="28">
        <v>24</v>
      </c>
      <c r="B27" s="56">
        <v>19</v>
      </c>
      <c r="C27" s="56">
        <v>16</v>
      </c>
      <c r="D27" s="56">
        <v>0</v>
      </c>
      <c r="E27" s="56">
        <f t="shared" si="0"/>
        <v>16</v>
      </c>
      <c r="F27" s="56">
        <f t="shared" si="1"/>
        <v>3</v>
      </c>
      <c r="G27" s="54">
        <v>65</v>
      </c>
      <c r="H27" s="54">
        <v>17</v>
      </c>
      <c r="I27" s="29"/>
      <c r="P27" s="49"/>
    </row>
    <row r="28" spans="1:16" ht="21.5">
      <c r="A28" s="28">
        <v>25</v>
      </c>
      <c r="B28" s="56">
        <v>19</v>
      </c>
      <c r="C28" s="56">
        <v>16</v>
      </c>
      <c r="D28" s="56">
        <v>0</v>
      </c>
      <c r="E28" s="56">
        <f t="shared" si="0"/>
        <v>16</v>
      </c>
      <c r="F28" s="56">
        <f t="shared" si="1"/>
        <v>3</v>
      </c>
      <c r="G28" s="54">
        <v>65</v>
      </c>
      <c r="H28" s="54">
        <v>17</v>
      </c>
      <c r="I28" s="29"/>
      <c r="P28" s="49"/>
    </row>
    <row r="29" spans="1:16" ht="21.5">
      <c r="A29" s="28">
        <v>26</v>
      </c>
      <c r="B29" s="56">
        <v>19</v>
      </c>
      <c r="C29" s="56">
        <v>16</v>
      </c>
      <c r="D29" s="56">
        <v>0</v>
      </c>
      <c r="E29" s="56">
        <f t="shared" si="0"/>
        <v>16</v>
      </c>
      <c r="F29" s="56">
        <f t="shared" si="1"/>
        <v>3</v>
      </c>
      <c r="G29" s="54">
        <v>65</v>
      </c>
      <c r="H29" s="54">
        <v>17</v>
      </c>
      <c r="I29" s="29"/>
      <c r="P29" s="49"/>
    </row>
    <row r="30" spans="1:16" ht="21.5">
      <c r="A30" s="28">
        <v>27</v>
      </c>
      <c r="B30" s="56">
        <v>19</v>
      </c>
      <c r="C30" s="56">
        <v>16</v>
      </c>
      <c r="D30" s="56">
        <v>0</v>
      </c>
      <c r="E30" s="56">
        <f t="shared" si="0"/>
        <v>16</v>
      </c>
      <c r="F30" s="56">
        <f t="shared" si="1"/>
        <v>3</v>
      </c>
      <c r="G30" s="54">
        <v>65</v>
      </c>
      <c r="H30" s="54">
        <v>17</v>
      </c>
      <c r="I30" s="29"/>
      <c r="P30" s="49"/>
    </row>
    <row r="31" spans="1:16" ht="21.5">
      <c r="A31" s="28">
        <v>28</v>
      </c>
      <c r="B31" s="56">
        <v>19</v>
      </c>
      <c r="C31" s="56">
        <v>16</v>
      </c>
      <c r="D31" s="56">
        <v>0</v>
      </c>
      <c r="E31" s="56">
        <f t="shared" si="0"/>
        <v>16</v>
      </c>
      <c r="F31" s="56">
        <f t="shared" si="1"/>
        <v>3</v>
      </c>
      <c r="G31" s="54">
        <v>65</v>
      </c>
      <c r="H31" s="54">
        <v>17</v>
      </c>
      <c r="I31" s="29"/>
      <c r="P31" s="49"/>
    </row>
    <row r="32" spans="1:16" ht="21.5">
      <c r="A32" s="28">
        <v>29</v>
      </c>
      <c r="B32" s="56">
        <v>19</v>
      </c>
      <c r="C32" s="56">
        <v>16</v>
      </c>
      <c r="D32" s="56">
        <v>0</v>
      </c>
      <c r="E32" s="56">
        <f t="shared" si="0"/>
        <v>16</v>
      </c>
      <c r="F32" s="56">
        <f t="shared" si="1"/>
        <v>3</v>
      </c>
      <c r="G32" s="54">
        <v>65</v>
      </c>
      <c r="H32" s="54">
        <v>17</v>
      </c>
      <c r="I32" s="29"/>
      <c r="P32" s="49"/>
    </row>
    <row r="33" spans="1:16" ht="21.5">
      <c r="A33" s="28">
        <v>30</v>
      </c>
      <c r="B33" s="56">
        <v>19</v>
      </c>
      <c r="C33" s="56">
        <v>16</v>
      </c>
      <c r="D33" s="56">
        <v>0</v>
      </c>
      <c r="E33" s="56">
        <f t="shared" si="0"/>
        <v>16</v>
      </c>
      <c r="F33" s="56">
        <f t="shared" si="1"/>
        <v>3</v>
      </c>
      <c r="G33" s="54">
        <v>65</v>
      </c>
      <c r="H33" s="54">
        <v>17</v>
      </c>
      <c r="I33" s="29"/>
      <c r="P33" s="49"/>
    </row>
    <row r="34" spans="1:16" ht="21.5">
      <c r="A34" s="28">
        <v>31</v>
      </c>
      <c r="B34" s="56">
        <v>19</v>
      </c>
      <c r="C34" s="56">
        <v>16</v>
      </c>
      <c r="D34" s="56">
        <v>0</v>
      </c>
      <c r="E34" s="56">
        <f t="shared" ref="E34" si="3">D34+C34</f>
        <v>16</v>
      </c>
      <c r="F34" s="56">
        <f t="shared" ref="F34" si="4">B34-C34</f>
        <v>3</v>
      </c>
      <c r="G34" s="54">
        <v>65</v>
      </c>
      <c r="H34" s="54">
        <v>17</v>
      </c>
      <c r="I34" s="29"/>
      <c r="P34" s="49"/>
    </row>
    <row r="35" spans="1:16" s="41" customFormat="1" ht="21.5">
      <c r="A35" s="39" t="s">
        <v>10</v>
      </c>
      <c r="B35" s="46">
        <f>SUM(B4:B34)</f>
        <v>589</v>
      </c>
      <c r="C35" s="46">
        <f t="shared" ref="C35:F35" si="5">SUM(C4:C34)</f>
        <v>496</v>
      </c>
      <c r="D35" s="46">
        <f t="shared" si="5"/>
        <v>0</v>
      </c>
      <c r="E35" s="46">
        <f t="shared" si="5"/>
        <v>496</v>
      </c>
      <c r="F35" s="46">
        <f t="shared" si="5"/>
        <v>93</v>
      </c>
      <c r="G35" s="46">
        <f>SUM(G4:G34)</f>
        <v>2015</v>
      </c>
      <c r="H35" s="46">
        <f>SUM(H4:H34)</f>
        <v>527</v>
      </c>
      <c r="I35" s="40"/>
      <c r="P35" s="52"/>
    </row>
    <row r="36" spans="1:16" s="44" customFormat="1" ht="21.5">
      <c r="A36" s="45" t="s">
        <v>28</v>
      </c>
      <c r="B36" s="42">
        <f>AVERAGE(B4:B33)</f>
        <v>19</v>
      </c>
      <c r="C36" s="42">
        <f t="shared" ref="C36:H36" si="6">AVERAGE(C4:C33)</f>
        <v>16</v>
      </c>
      <c r="D36" s="42">
        <f t="shared" si="6"/>
        <v>0</v>
      </c>
      <c r="E36" s="42">
        <f t="shared" si="6"/>
        <v>16</v>
      </c>
      <c r="F36" s="42">
        <f t="shared" si="6"/>
        <v>3</v>
      </c>
      <c r="G36" s="42">
        <f t="shared" si="6"/>
        <v>65</v>
      </c>
      <c r="H36" s="42">
        <f t="shared" si="6"/>
        <v>17</v>
      </c>
      <c r="I36" s="43"/>
      <c r="P36" s="53"/>
    </row>
    <row r="37" spans="1:16" ht="21.5">
      <c r="A37" s="47" t="s">
        <v>33</v>
      </c>
      <c r="B37" s="31"/>
      <c r="G37" s="32"/>
      <c r="H37" s="33" t="str">
        <f>'เม.ย.66'!H37</f>
        <v>จัดทำเมื่อวันที่ 1 กรกฎาคม 2565</v>
      </c>
    </row>
    <row r="38" spans="1:16" s="23" customFormat="1" ht="21.5">
      <c r="A38" s="47" t="s">
        <v>18</v>
      </c>
      <c r="C38" s="34" t="s">
        <v>19</v>
      </c>
      <c r="D38" s="47"/>
      <c r="E38" s="34"/>
      <c r="F38" s="47" t="s">
        <v>20</v>
      </c>
      <c r="I38" s="22"/>
      <c r="P38" s="51"/>
    </row>
    <row r="39" spans="1:16" s="23" customFormat="1" ht="21.5">
      <c r="A39" s="35" t="s">
        <v>21</v>
      </c>
      <c r="B39" s="35"/>
      <c r="D39" s="35" t="s">
        <v>22</v>
      </c>
      <c r="E39" s="35"/>
      <c r="G39" s="23" t="s">
        <v>29</v>
      </c>
      <c r="I39" s="22"/>
      <c r="P39" s="51"/>
    </row>
    <row r="40" spans="1:16" ht="20.5">
      <c r="A40" s="36" t="s">
        <v>30</v>
      </c>
      <c r="H40" s="37" t="s">
        <v>31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40"/>
  <sheetViews>
    <sheetView zoomScale="70" zoomScaleNormal="70" workbookViewId="0">
      <selection activeCell="U38" sqref="U38"/>
    </sheetView>
  </sheetViews>
  <sheetFormatPr defaultColWidth="9" defaultRowHeight="18.5"/>
  <cols>
    <col min="1" max="8" width="9.6328125" style="16" customWidth="1"/>
    <col min="9" max="9" width="9.6328125" style="15" customWidth="1"/>
    <col min="10" max="15" width="9" style="16"/>
    <col min="16" max="16" width="9" style="50"/>
    <col min="17" max="19" width="9" style="16"/>
    <col min="20" max="20" width="7.7265625" style="16" customWidth="1"/>
    <col min="21" max="16384" width="9" style="16"/>
  </cols>
  <sheetData>
    <row r="1" spans="1:16" ht="24.5">
      <c r="A1" s="13" t="s">
        <v>50</v>
      </c>
      <c r="B1" s="14"/>
      <c r="C1" s="14"/>
      <c r="D1" s="14"/>
      <c r="E1" s="14"/>
      <c r="F1" s="14"/>
      <c r="G1" s="14"/>
      <c r="H1" s="14"/>
    </row>
    <row r="2" spans="1:16" s="23" customFormat="1" ht="21.5">
      <c r="A2" s="17" t="s">
        <v>25</v>
      </c>
      <c r="B2" s="18" t="s">
        <v>2</v>
      </c>
      <c r="C2" s="19" t="s">
        <v>3</v>
      </c>
      <c r="D2" s="20"/>
      <c r="E2" s="21"/>
      <c r="F2" s="18" t="s">
        <v>4</v>
      </c>
      <c r="G2" s="17" t="s">
        <v>5</v>
      </c>
      <c r="H2" s="18" t="s">
        <v>6</v>
      </c>
      <c r="I2" s="22"/>
      <c r="P2" s="51"/>
    </row>
    <row r="3" spans="1:16" s="23" customFormat="1" ht="24.5">
      <c r="A3" s="24"/>
      <c r="B3" s="25" t="s">
        <v>7</v>
      </c>
      <c r="C3" s="26" t="s">
        <v>8</v>
      </c>
      <c r="D3" s="27" t="s">
        <v>9</v>
      </c>
      <c r="E3" s="26" t="s">
        <v>10</v>
      </c>
      <c r="F3" s="25" t="s">
        <v>7</v>
      </c>
      <c r="G3" s="24" t="s">
        <v>26</v>
      </c>
      <c r="H3" s="25" t="s">
        <v>27</v>
      </c>
      <c r="I3" s="22"/>
      <c r="P3" s="51"/>
    </row>
    <row r="4" spans="1:16" ht="21.5">
      <c r="A4" s="28">
        <v>1</v>
      </c>
      <c r="B4" s="56">
        <v>19</v>
      </c>
      <c r="C4" s="56">
        <v>16</v>
      </c>
      <c r="D4" s="56">
        <v>0</v>
      </c>
      <c r="E4" s="56">
        <f t="shared" ref="E4:E33" si="0">D4+C4</f>
        <v>16</v>
      </c>
      <c r="F4" s="56">
        <f t="shared" ref="F4:F33" si="1">B4-C4</f>
        <v>3</v>
      </c>
      <c r="G4" s="54">
        <v>65</v>
      </c>
      <c r="H4" s="54">
        <v>17</v>
      </c>
      <c r="I4" s="29"/>
      <c r="P4" s="49"/>
    </row>
    <row r="5" spans="1:16" ht="21.5">
      <c r="A5" s="28">
        <v>2</v>
      </c>
      <c r="B5" s="56">
        <v>19</v>
      </c>
      <c r="C5" s="56">
        <v>16</v>
      </c>
      <c r="D5" s="56">
        <v>0</v>
      </c>
      <c r="E5" s="56">
        <f t="shared" si="0"/>
        <v>16</v>
      </c>
      <c r="F5" s="56">
        <f t="shared" si="1"/>
        <v>3</v>
      </c>
      <c r="G5" s="54">
        <v>65</v>
      </c>
      <c r="H5" s="54">
        <v>17</v>
      </c>
      <c r="I5" s="29"/>
      <c r="P5" s="49"/>
    </row>
    <row r="6" spans="1:16" ht="21.5">
      <c r="A6" s="28">
        <v>3</v>
      </c>
      <c r="B6" s="56">
        <v>19</v>
      </c>
      <c r="C6" s="56">
        <v>16</v>
      </c>
      <c r="D6" s="56">
        <v>0</v>
      </c>
      <c r="E6" s="56">
        <f t="shared" si="0"/>
        <v>16</v>
      </c>
      <c r="F6" s="56">
        <f t="shared" si="1"/>
        <v>3</v>
      </c>
      <c r="G6" s="54">
        <v>65</v>
      </c>
      <c r="H6" s="54">
        <v>17</v>
      </c>
      <c r="I6" s="29"/>
      <c r="J6" s="30"/>
      <c r="P6" s="49"/>
    </row>
    <row r="7" spans="1:16" ht="21.5">
      <c r="A7" s="28">
        <v>4</v>
      </c>
      <c r="B7" s="56">
        <v>19</v>
      </c>
      <c r="C7" s="56">
        <v>16</v>
      </c>
      <c r="D7" s="56">
        <v>0</v>
      </c>
      <c r="E7" s="56">
        <f t="shared" si="0"/>
        <v>16</v>
      </c>
      <c r="F7" s="56">
        <f t="shared" si="1"/>
        <v>3</v>
      </c>
      <c r="G7" s="54">
        <v>65</v>
      </c>
      <c r="H7" s="54">
        <v>17</v>
      </c>
      <c r="I7" s="29"/>
      <c r="J7" s="30"/>
      <c r="P7" s="49"/>
    </row>
    <row r="8" spans="1:16" ht="21.5">
      <c r="A8" s="28">
        <v>5</v>
      </c>
      <c r="B8" s="56">
        <v>19</v>
      </c>
      <c r="C8" s="56">
        <v>16</v>
      </c>
      <c r="D8" s="56">
        <v>0</v>
      </c>
      <c r="E8" s="56">
        <f t="shared" si="0"/>
        <v>16</v>
      </c>
      <c r="F8" s="56">
        <f t="shared" si="1"/>
        <v>3</v>
      </c>
      <c r="G8" s="54">
        <v>65</v>
      </c>
      <c r="H8" s="54">
        <v>17</v>
      </c>
      <c r="I8" s="29"/>
      <c r="J8" s="30"/>
      <c r="P8" s="49"/>
    </row>
    <row r="9" spans="1:16" ht="21.5">
      <c r="A9" s="28">
        <v>6</v>
      </c>
      <c r="B9" s="56">
        <v>19</v>
      </c>
      <c r="C9" s="56">
        <v>16</v>
      </c>
      <c r="D9" s="56">
        <v>0</v>
      </c>
      <c r="E9" s="56">
        <f t="shared" si="0"/>
        <v>16</v>
      </c>
      <c r="F9" s="56">
        <f t="shared" si="1"/>
        <v>3</v>
      </c>
      <c r="G9" s="54">
        <v>65</v>
      </c>
      <c r="H9" s="54">
        <v>17</v>
      </c>
      <c r="I9" s="29"/>
      <c r="J9" s="30"/>
      <c r="P9" s="49"/>
    </row>
    <row r="10" spans="1:16" ht="21.5">
      <c r="A10" s="28">
        <v>7</v>
      </c>
      <c r="B10" s="56">
        <v>19</v>
      </c>
      <c r="C10" s="56">
        <v>16</v>
      </c>
      <c r="D10" s="56">
        <v>0</v>
      </c>
      <c r="E10" s="56">
        <f t="shared" si="0"/>
        <v>16</v>
      </c>
      <c r="F10" s="56">
        <f t="shared" si="1"/>
        <v>3</v>
      </c>
      <c r="G10" s="54">
        <v>65</v>
      </c>
      <c r="H10" s="54">
        <v>17</v>
      </c>
      <c r="I10" s="29"/>
      <c r="J10" s="30"/>
      <c r="P10" s="49"/>
    </row>
    <row r="11" spans="1:16" ht="21.5">
      <c r="A11" s="28">
        <v>8</v>
      </c>
      <c r="B11" s="56">
        <v>19</v>
      </c>
      <c r="C11" s="56">
        <v>16</v>
      </c>
      <c r="D11" s="56">
        <v>0</v>
      </c>
      <c r="E11" s="56">
        <f t="shared" si="0"/>
        <v>16</v>
      </c>
      <c r="F11" s="56">
        <f t="shared" si="1"/>
        <v>3</v>
      </c>
      <c r="G11" s="54">
        <v>65</v>
      </c>
      <c r="H11" s="54">
        <v>17</v>
      </c>
      <c r="I11" s="29"/>
      <c r="J11" s="30"/>
      <c r="P11" s="49"/>
    </row>
    <row r="12" spans="1:16" ht="21.5">
      <c r="A12" s="28">
        <v>9</v>
      </c>
      <c r="B12" s="56">
        <v>19</v>
      </c>
      <c r="C12" s="56">
        <v>16</v>
      </c>
      <c r="D12" s="56">
        <v>0</v>
      </c>
      <c r="E12" s="56">
        <f t="shared" si="0"/>
        <v>16</v>
      </c>
      <c r="F12" s="56">
        <f>B12-C12</f>
        <v>3</v>
      </c>
      <c r="G12" s="54">
        <v>65</v>
      </c>
      <c r="H12" s="54">
        <v>17</v>
      </c>
      <c r="I12" s="29"/>
      <c r="J12" s="30"/>
      <c r="P12" s="49"/>
    </row>
    <row r="13" spans="1:16" ht="21.5">
      <c r="A13" s="28">
        <v>10</v>
      </c>
      <c r="B13" s="56">
        <v>19</v>
      </c>
      <c r="C13" s="56">
        <v>16</v>
      </c>
      <c r="D13" s="56">
        <v>0</v>
      </c>
      <c r="E13" s="56">
        <f t="shared" si="0"/>
        <v>16</v>
      </c>
      <c r="F13" s="56">
        <f t="shared" ref="F13:F18" si="2">B13-C13</f>
        <v>3</v>
      </c>
      <c r="G13" s="54">
        <v>65</v>
      </c>
      <c r="H13" s="54">
        <v>17</v>
      </c>
      <c r="I13" s="29"/>
      <c r="J13" s="30"/>
      <c r="P13" s="49"/>
    </row>
    <row r="14" spans="1:16" ht="21.5">
      <c r="A14" s="28">
        <v>11</v>
      </c>
      <c r="B14" s="56">
        <v>19</v>
      </c>
      <c r="C14" s="56">
        <v>16</v>
      </c>
      <c r="D14" s="56">
        <v>0</v>
      </c>
      <c r="E14" s="56">
        <f t="shared" si="0"/>
        <v>16</v>
      </c>
      <c r="F14" s="56">
        <f t="shared" si="2"/>
        <v>3</v>
      </c>
      <c r="G14" s="54">
        <v>65</v>
      </c>
      <c r="H14" s="54">
        <v>17</v>
      </c>
      <c r="I14" s="29"/>
      <c r="J14" s="30"/>
      <c r="P14" s="49"/>
    </row>
    <row r="15" spans="1:16" ht="21.5">
      <c r="A15" s="28">
        <v>12</v>
      </c>
      <c r="B15" s="56">
        <v>19</v>
      </c>
      <c r="C15" s="56">
        <v>16</v>
      </c>
      <c r="D15" s="56">
        <v>0</v>
      </c>
      <c r="E15" s="56">
        <f t="shared" si="0"/>
        <v>16</v>
      </c>
      <c r="F15" s="56">
        <f t="shared" si="2"/>
        <v>3</v>
      </c>
      <c r="G15" s="54">
        <v>65</v>
      </c>
      <c r="H15" s="54">
        <v>17</v>
      </c>
      <c r="I15" s="29"/>
      <c r="J15" s="30"/>
      <c r="P15" s="49"/>
    </row>
    <row r="16" spans="1:16" ht="21.5">
      <c r="A16" s="28">
        <v>13</v>
      </c>
      <c r="B16" s="56">
        <v>19</v>
      </c>
      <c r="C16" s="56">
        <v>16</v>
      </c>
      <c r="D16" s="56">
        <v>0</v>
      </c>
      <c r="E16" s="56">
        <f t="shared" si="0"/>
        <v>16</v>
      </c>
      <c r="F16" s="56">
        <f t="shared" si="2"/>
        <v>3</v>
      </c>
      <c r="G16" s="54">
        <v>65</v>
      </c>
      <c r="H16" s="54">
        <v>17</v>
      </c>
      <c r="I16" s="29"/>
      <c r="J16" s="30"/>
      <c r="P16" s="49"/>
    </row>
    <row r="17" spans="1:16" ht="21.5">
      <c r="A17" s="28">
        <v>14</v>
      </c>
      <c r="B17" s="56">
        <v>19</v>
      </c>
      <c r="C17" s="56">
        <v>16</v>
      </c>
      <c r="D17" s="56">
        <v>0</v>
      </c>
      <c r="E17" s="56">
        <f t="shared" si="0"/>
        <v>16</v>
      </c>
      <c r="F17" s="56">
        <f t="shared" si="2"/>
        <v>3</v>
      </c>
      <c r="G17" s="54">
        <v>65</v>
      </c>
      <c r="H17" s="54">
        <v>17</v>
      </c>
      <c r="I17" s="29"/>
      <c r="J17" s="30"/>
      <c r="P17" s="49"/>
    </row>
    <row r="18" spans="1:16" ht="21.5">
      <c r="A18" s="28">
        <v>15</v>
      </c>
      <c r="B18" s="56">
        <v>19</v>
      </c>
      <c r="C18" s="56">
        <v>16</v>
      </c>
      <c r="D18" s="56">
        <v>0</v>
      </c>
      <c r="E18" s="56">
        <f t="shared" si="0"/>
        <v>16</v>
      </c>
      <c r="F18" s="56">
        <f t="shared" si="2"/>
        <v>3</v>
      </c>
      <c r="G18" s="54">
        <v>65</v>
      </c>
      <c r="H18" s="54">
        <v>17</v>
      </c>
      <c r="I18" s="29"/>
      <c r="J18" s="30"/>
      <c r="P18" s="49"/>
    </row>
    <row r="19" spans="1:16" ht="21.5">
      <c r="A19" s="28">
        <v>16</v>
      </c>
      <c r="B19" s="56">
        <v>19</v>
      </c>
      <c r="C19" s="56">
        <v>16</v>
      </c>
      <c r="D19" s="56">
        <v>0</v>
      </c>
      <c r="E19" s="56">
        <f t="shared" si="0"/>
        <v>16</v>
      </c>
      <c r="F19" s="56">
        <f t="shared" si="1"/>
        <v>3</v>
      </c>
      <c r="G19" s="54">
        <v>65</v>
      </c>
      <c r="H19" s="54">
        <v>17</v>
      </c>
      <c r="I19" s="29"/>
      <c r="J19" s="30"/>
      <c r="P19" s="49"/>
    </row>
    <row r="20" spans="1:16" ht="21.5">
      <c r="A20" s="28">
        <v>17</v>
      </c>
      <c r="B20" s="56">
        <v>19</v>
      </c>
      <c r="C20" s="56">
        <v>16</v>
      </c>
      <c r="D20" s="56">
        <v>0</v>
      </c>
      <c r="E20" s="56">
        <f t="shared" si="0"/>
        <v>16</v>
      </c>
      <c r="F20" s="56">
        <f t="shared" si="1"/>
        <v>3</v>
      </c>
      <c r="G20" s="54">
        <v>65</v>
      </c>
      <c r="H20" s="54">
        <v>17</v>
      </c>
      <c r="I20" s="29"/>
      <c r="J20" s="30"/>
      <c r="P20" s="49"/>
    </row>
    <row r="21" spans="1:16" ht="21.5">
      <c r="A21" s="28">
        <v>18</v>
      </c>
      <c r="B21" s="56">
        <v>19</v>
      </c>
      <c r="C21" s="56">
        <v>16</v>
      </c>
      <c r="D21" s="56">
        <v>0</v>
      </c>
      <c r="E21" s="56">
        <f t="shared" si="0"/>
        <v>16</v>
      </c>
      <c r="F21" s="56">
        <f t="shared" si="1"/>
        <v>3</v>
      </c>
      <c r="G21" s="54">
        <v>65</v>
      </c>
      <c r="H21" s="54">
        <v>17</v>
      </c>
      <c r="I21" s="29"/>
      <c r="J21" s="30"/>
      <c r="P21" s="49"/>
    </row>
    <row r="22" spans="1:16" ht="21.5">
      <c r="A22" s="28">
        <v>19</v>
      </c>
      <c r="B22" s="56">
        <v>19</v>
      </c>
      <c r="C22" s="56">
        <v>16</v>
      </c>
      <c r="D22" s="56">
        <v>0</v>
      </c>
      <c r="E22" s="56">
        <f t="shared" si="0"/>
        <v>16</v>
      </c>
      <c r="F22" s="56">
        <f t="shared" si="1"/>
        <v>3</v>
      </c>
      <c r="G22" s="54">
        <v>65</v>
      </c>
      <c r="H22" s="54">
        <v>17</v>
      </c>
      <c r="I22" s="29"/>
      <c r="P22" s="49"/>
    </row>
    <row r="23" spans="1:16" ht="21.5">
      <c r="A23" s="28">
        <v>20</v>
      </c>
      <c r="B23" s="56">
        <v>19</v>
      </c>
      <c r="C23" s="56">
        <v>16</v>
      </c>
      <c r="D23" s="56">
        <v>0</v>
      </c>
      <c r="E23" s="56">
        <f t="shared" si="0"/>
        <v>16</v>
      </c>
      <c r="F23" s="56">
        <f t="shared" si="1"/>
        <v>3</v>
      </c>
      <c r="G23" s="54">
        <v>65</v>
      </c>
      <c r="H23" s="54">
        <v>17</v>
      </c>
      <c r="I23" s="29"/>
      <c r="P23" s="49"/>
    </row>
    <row r="24" spans="1:16" ht="21.5">
      <c r="A24" s="28">
        <v>21</v>
      </c>
      <c r="B24" s="56">
        <v>19</v>
      </c>
      <c r="C24" s="56">
        <v>16</v>
      </c>
      <c r="D24" s="56">
        <v>0</v>
      </c>
      <c r="E24" s="56">
        <f t="shared" si="0"/>
        <v>16</v>
      </c>
      <c r="F24" s="56">
        <f t="shared" si="1"/>
        <v>3</v>
      </c>
      <c r="G24" s="54">
        <v>65</v>
      </c>
      <c r="H24" s="54">
        <v>17</v>
      </c>
      <c r="I24" s="29"/>
      <c r="P24" s="49"/>
    </row>
    <row r="25" spans="1:16" ht="21.5">
      <c r="A25" s="28">
        <v>22</v>
      </c>
      <c r="B25" s="56">
        <v>19</v>
      </c>
      <c r="C25" s="56">
        <v>16</v>
      </c>
      <c r="D25" s="56">
        <v>0</v>
      </c>
      <c r="E25" s="56">
        <f t="shared" si="0"/>
        <v>16</v>
      </c>
      <c r="F25" s="56">
        <f t="shared" si="1"/>
        <v>3</v>
      </c>
      <c r="G25" s="54">
        <v>65</v>
      </c>
      <c r="H25" s="54">
        <v>17</v>
      </c>
      <c r="I25" s="29"/>
      <c r="P25" s="49"/>
    </row>
    <row r="26" spans="1:16" ht="21.5">
      <c r="A26" s="28">
        <v>23</v>
      </c>
      <c r="B26" s="56">
        <v>19</v>
      </c>
      <c r="C26" s="56">
        <v>16</v>
      </c>
      <c r="D26" s="56">
        <v>0</v>
      </c>
      <c r="E26" s="56">
        <f t="shared" si="0"/>
        <v>16</v>
      </c>
      <c r="F26" s="56">
        <f t="shared" si="1"/>
        <v>3</v>
      </c>
      <c r="G26" s="54">
        <v>65</v>
      </c>
      <c r="H26" s="54">
        <v>17</v>
      </c>
      <c r="I26" s="29"/>
      <c r="P26" s="49"/>
    </row>
    <row r="27" spans="1:16" ht="21.5">
      <c r="A27" s="28">
        <v>24</v>
      </c>
      <c r="B27" s="56">
        <v>19</v>
      </c>
      <c r="C27" s="56">
        <v>16</v>
      </c>
      <c r="D27" s="56">
        <v>0</v>
      </c>
      <c r="E27" s="56">
        <f t="shared" si="0"/>
        <v>16</v>
      </c>
      <c r="F27" s="56">
        <f t="shared" si="1"/>
        <v>3</v>
      </c>
      <c r="G27" s="54">
        <v>65</v>
      </c>
      <c r="H27" s="54">
        <v>17</v>
      </c>
      <c r="I27" s="29"/>
      <c r="P27" s="49"/>
    </row>
    <row r="28" spans="1:16" ht="21.5">
      <c r="A28" s="28">
        <v>25</v>
      </c>
      <c r="B28" s="56">
        <v>19</v>
      </c>
      <c r="C28" s="56">
        <v>16</v>
      </c>
      <c r="D28" s="56">
        <v>0</v>
      </c>
      <c r="E28" s="56">
        <f t="shared" si="0"/>
        <v>16</v>
      </c>
      <c r="F28" s="56">
        <f t="shared" si="1"/>
        <v>3</v>
      </c>
      <c r="G28" s="54">
        <v>65</v>
      </c>
      <c r="H28" s="54">
        <v>17</v>
      </c>
      <c r="I28" s="29"/>
      <c r="P28" s="49"/>
    </row>
    <row r="29" spans="1:16" ht="21.5">
      <c r="A29" s="28">
        <v>26</v>
      </c>
      <c r="B29" s="56">
        <v>19</v>
      </c>
      <c r="C29" s="56">
        <v>16</v>
      </c>
      <c r="D29" s="56">
        <v>0</v>
      </c>
      <c r="E29" s="56">
        <f t="shared" si="0"/>
        <v>16</v>
      </c>
      <c r="F29" s="56">
        <f t="shared" si="1"/>
        <v>3</v>
      </c>
      <c r="G29" s="54">
        <v>65</v>
      </c>
      <c r="H29" s="54">
        <v>17</v>
      </c>
      <c r="I29" s="29"/>
      <c r="P29" s="49"/>
    </row>
    <row r="30" spans="1:16" ht="21.5">
      <c r="A30" s="28">
        <v>27</v>
      </c>
      <c r="B30" s="56">
        <v>19</v>
      </c>
      <c r="C30" s="56">
        <v>16</v>
      </c>
      <c r="D30" s="56">
        <v>0</v>
      </c>
      <c r="E30" s="56">
        <f t="shared" si="0"/>
        <v>16</v>
      </c>
      <c r="F30" s="56">
        <f t="shared" si="1"/>
        <v>3</v>
      </c>
      <c r="G30" s="54">
        <v>65</v>
      </c>
      <c r="H30" s="54">
        <v>17</v>
      </c>
      <c r="I30" s="29"/>
      <c r="P30" s="49"/>
    </row>
    <row r="31" spans="1:16" ht="21.5">
      <c r="A31" s="28">
        <v>28</v>
      </c>
      <c r="B31" s="56">
        <v>19</v>
      </c>
      <c r="C31" s="56">
        <v>16</v>
      </c>
      <c r="D31" s="56">
        <v>0</v>
      </c>
      <c r="E31" s="56">
        <f t="shared" si="0"/>
        <v>16</v>
      </c>
      <c r="F31" s="56">
        <f t="shared" si="1"/>
        <v>3</v>
      </c>
      <c r="G31" s="54">
        <v>65</v>
      </c>
      <c r="H31" s="54">
        <v>17</v>
      </c>
      <c r="I31" s="29"/>
      <c r="P31" s="49"/>
    </row>
    <row r="32" spans="1:16" ht="21.5">
      <c r="A32" s="28">
        <v>29</v>
      </c>
      <c r="B32" s="56">
        <v>19</v>
      </c>
      <c r="C32" s="56">
        <v>16</v>
      </c>
      <c r="D32" s="56">
        <v>0</v>
      </c>
      <c r="E32" s="56">
        <f t="shared" si="0"/>
        <v>16</v>
      </c>
      <c r="F32" s="56">
        <f t="shared" si="1"/>
        <v>3</v>
      </c>
      <c r="G32" s="54">
        <v>65</v>
      </c>
      <c r="H32" s="54">
        <v>17</v>
      </c>
      <c r="I32" s="29"/>
      <c r="P32" s="49"/>
    </row>
    <row r="33" spans="1:16" ht="21.5">
      <c r="A33" s="28">
        <v>30</v>
      </c>
      <c r="B33" s="56">
        <v>19</v>
      </c>
      <c r="C33" s="56">
        <v>16</v>
      </c>
      <c r="D33" s="56">
        <v>0</v>
      </c>
      <c r="E33" s="56">
        <f t="shared" si="0"/>
        <v>16</v>
      </c>
      <c r="F33" s="56">
        <f t="shared" si="1"/>
        <v>3</v>
      </c>
      <c r="G33" s="54">
        <v>65</v>
      </c>
      <c r="H33" s="54">
        <v>17</v>
      </c>
      <c r="I33" s="29"/>
      <c r="P33" s="49"/>
    </row>
    <row r="34" spans="1:16" ht="21.5">
      <c r="A34" s="28"/>
      <c r="B34" s="56"/>
      <c r="C34" s="56"/>
      <c r="D34" s="56"/>
      <c r="E34" s="56"/>
      <c r="F34" s="56"/>
      <c r="G34" s="54"/>
      <c r="H34" s="54"/>
      <c r="I34" s="29"/>
      <c r="P34" s="49"/>
    </row>
    <row r="35" spans="1:16" s="41" customFormat="1" ht="21.5">
      <c r="A35" s="39" t="s">
        <v>10</v>
      </c>
      <c r="B35" s="46">
        <f>SUM(B4:B34)</f>
        <v>570</v>
      </c>
      <c r="C35" s="46">
        <f t="shared" ref="C35:F35" si="3">SUM(C4:C34)</f>
        <v>480</v>
      </c>
      <c r="D35" s="46">
        <f t="shared" si="3"/>
        <v>0</v>
      </c>
      <c r="E35" s="46">
        <f t="shared" si="3"/>
        <v>480</v>
      </c>
      <c r="F35" s="46">
        <f t="shared" si="3"/>
        <v>90</v>
      </c>
      <c r="G35" s="46">
        <f>SUM(G4:G34)</f>
        <v>1950</v>
      </c>
      <c r="H35" s="46">
        <f>SUM(H4:H34)</f>
        <v>510</v>
      </c>
      <c r="I35" s="40"/>
      <c r="P35" s="52"/>
    </row>
    <row r="36" spans="1:16" s="44" customFormat="1" ht="21.5">
      <c r="A36" s="45" t="s">
        <v>28</v>
      </c>
      <c r="B36" s="42">
        <f>AVERAGE(B4:B33)</f>
        <v>19</v>
      </c>
      <c r="C36" s="42">
        <f t="shared" ref="C36:H36" si="4">AVERAGE(C4:C33)</f>
        <v>16</v>
      </c>
      <c r="D36" s="42">
        <f t="shared" si="4"/>
        <v>0</v>
      </c>
      <c r="E36" s="42">
        <f t="shared" si="4"/>
        <v>16</v>
      </c>
      <c r="F36" s="42">
        <f t="shared" si="4"/>
        <v>3</v>
      </c>
      <c r="G36" s="42">
        <f t="shared" si="4"/>
        <v>65</v>
      </c>
      <c r="H36" s="42">
        <f t="shared" si="4"/>
        <v>17</v>
      </c>
      <c r="I36" s="43"/>
      <c r="P36" s="53"/>
    </row>
    <row r="37" spans="1:16" ht="21.5">
      <c r="A37" s="47" t="s">
        <v>33</v>
      </c>
      <c r="B37" s="31"/>
      <c r="G37" s="32"/>
      <c r="H37" s="33" t="str">
        <f>'เม.ย.66'!H37</f>
        <v>จัดทำเมื่อวันที่ 1 กรกฎาคม 2565</v>
      </c>
    </row>
    <row r="38" spans="1:16" s="23" customFormat="1" ht="21.5">
      <c r="A38" s="47" t="s">
        <v>18</v>
      </c>
      <c r="C38" s="34" t="s">
        <v>19</v>
      </c>
      <c r="D38" s="47"/>
      <c r="E38" s="34"/>
      <c r="F38" s="47" t="s">
        <v>20</v>
      </c>
      <c r="I38" s="22"/>
      <c r="P38" s="51"/>
    </row>
    <row r="39" spans="1:16" s="23" customFormat="1" ht="21.5">
      <c r="A39" s="35" t="s">
        <v>21</v>
      </c>
      <c r="B39" s="35"/>
      <c r="D39" s="35" t="s">
        <v>22</v>
      </c>
      <c r="E39" s="35"/>
      <c r="G39" s="23" t="s">
        <v>29</v>
      </c>
      <c r="I39" s="22"/>
      <c r="P39" s="51"/>
    </row>
    <row r="40" spans="1:16" ht="20.5">
      <c r="A40" s="36" t="s">
        <v>30</v>
      </c>
      <c r="H40" s="37" t="s">
        <v>31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40"/>
  <sheetViews>
    <sheetView zoomScale="70" zoomScaleNormal="70" workbookViewId="0">
      <selection activeCell="A2" sqref="A2"/>
    </sheetView>
  </sheetViews>
  <sheetFormatPr defaultColWidth="9" defaultRowHeight="18.5"/>
  <cols>
    <col min="1" max="8" width="9.6328125" style="16" customWidth="1"/>
    <col min="9" max="9" width="9.6328125" style="15" customWidth="1"/>
    <col min="10" max="15" width="9" style="16"/>
    <col min="16" max="16" width="9" style="50"/>
    <col min="17" max="19" width="9" style="16"/>
    <col min="20" max="20" width="7.7265625" style="16" customWidth="1"/>
    <col min="21" max="16384" width="9" style="16"/>
  </cols>
  <sheetData>
    <row r="1" spans="1:16" ht="24.5">
      <c r="A1" s="13" t="s">
        <v>55</v>
      </c>
      <c r="B1" s="14"/>
      <c r="C1" s="14"/>
      <c r="D1" s="14"/>
      <c r="E1" s="14"/>
      <c r="F1" s="14"/>
      <c r="G1" s="14"/>
      <c r="H1" s="14"/>
    </row>
    <row r="2" spans="1:16" s="23" customFormat="1" ht="21.5">
      <c r="A2" s="17" t="s">
        <v>25</v>
      </c>
      <c r="B2" s="18" t="s">
        <v>2</v>
      </c>
      <c r="C2" s="19" t="s">
        <v>3</v>
      </c>
      <c r="D2" s="20"/>
      <c r="E2" s="21"/>
      <c r="F2" s="18" t="s">
        <v>4</v>
      </c>
      <c r="G2" s="17" t="s">
        <v>5</v>
      </c>
      <c r="H2" s="18" t="s">
        <v>6</v>
      </c>
      <c r="I2" s="22"/>
      <c r="P2" s="51"/>
    </row>
    <row r="3" spans="1:16" s="23" customFormat="1" ht="24.5">
      <c r="A3" s="24"/>
      <c r="B3" s="25" t="s">
        <v>7</v>
      </c>
      <c r="C3" s="26" t="s">
        <v>8</v>
      </c>
      <c r="D3" s="27" t="s">
        <v>9</v>
      </c>
      <c r="E3" s="26" t="s">
        <v>10</v>
      </c>
      <c r="F3" s="25" t="s">
        <v>7</v>
      </c>
      <c r="G3" s="24" t="s">
        <v>26</v>
      </c>
      <c r="H3" s="25" t="s">
        <v>27</v>
      </c>
      <c r="I3" s="22"/>
      <c r="P3" s="51"/>
    </row>
    <row r="4" spans="1:16" ht="21.5">
      <c r="A4" s="28">
        <v>1</v>
      </c>
      <c r="B4" s="56">
        <v>19</v>
      </c>
      <c r="C4" s="56">
        <v>16</v>
      </c>
      <c r="D4" s="56">
        <v>0</v>
      </c>
      <c r="E4" s="56">
        <f t="shared" ref="E4:E33" si="0">D4+C4</f>
        <v>16</v>
      </c>
      <c r="F4" s="56">
        <f t="shared" ref="F4:F33" si="1">B4-C4</f>
        <v>3</v>
      </c>
      <c r="G4" s="54">
        <v>65</v>
      </c>
      <c r="H4" s="54">
        <v>17</v>
      </c>
      <c r="I4" s="29"/>
      <c r="P4" s="49"/>
    </row>
    <row r="5" spans="1:16" ht="21.5">
      <c r="A5" s="28">
        <v>2</v>
      </c>
      <c r="B5" s="56">
        <v>19</v>
      </c>
      <c r="C5" s="56">
        <v>16</v>
      </c>
      <c r="D5" s="56">
        <v>0</v>
      </c>
      <c r="E5" s="56">
        <f t="shared" si="0"/>
        <v>16</v>
      </c>
      <c r="F5" s="56">
        <f t="shared" si="1"/>
        <v>3</v>
      </c>
      <c r="G5" s="54">
        <v>65</v>
      </c>
      <c r="H5" s="54">
        <v>17</v>
      </c>
      <c r="I5" s="29"/>
      <c r="P5" s="49"/>
    </row>
    <row r="6" spans="1:16" ht="21.5">
      <c r="A6" s="28">
        <v>3</v>
      </c>
      <c r="B6" s="56">
        <v>19</v>
      </c>
      <c r="C6" s="56">
        <v>16</v>
      </c>
      <c r="D6" s="56">
        <v>0</v>
      </c>
      <c r="E6" s="56">
        <f t="shared" si="0"/>
        <v>16</v>
      </c>
      <c r="F6" s="56">
        <f t="shared" si="1"/>
        <v>3</v>
      </c>
      <c r="G6" s="54">
        <v>65</v>
      </c>
      <c r="H6" s="54">
        <v>17</v>
      </c>
      <c r="I6" s="29"/>
      <c r="J6" s="30"/>
      <c r="P6" s="49"/>
    </row>
    <row r="7" spans="1:16" ht="21.5">
      <c r="A7" s="28">
        <v>4</v>
      </c>
      <c r="B7" s="56">
        <v>19</v>
      </c>
      <c r="C7" s="56">
        <v>16</v>
      </c>
      <c r="D7" s="56">
        <v>0</v>
      </c>
      <c r="E7" s="56">
        <f t="shared" si="0"/>
        <v>16</v>
      </c>
      <c r="F7" s="56">
        <f t="shared" si="1"/>
        <v>3</v>
      </c>
      <c r="G7" s="54">
        <v>65</v>
      </c>
      <c r="H7" s="54">
        <v>17</v>
      </c>
      <c r="I7" s="29"/>
      <c r="J7" s="30"/>
      <c r="P7" s="49"/>
    </row>
    <row r="8" spans="1:16" ht="21.5">
      <c r="A8" s="28">
        <v>5</v>
      </c>
      <c r="B8" s="56">
        <v>19</v>
      </c>
      <c r="C8" s="56">
        <v>16</v>
      </c>
      <c r="D8" s="56">
        <v>0</v>
      </c>
      <c r="E8" s="56">
        <f t="shared" si="0"/>
        <v>16</v>
      </c>
      <c r="F8" s="56">
        <f t="shared" si="1"/>
        <v>3</v>
      </c>
      <c r="G8" s="54">
        <v>65</v>
      </c>
      <c r="H8" s="54">
        <v>17</v>
      </c>
      <c r="I8" s="29"/>
      <c r="J8" s="30"/>
      <c r="P8" s="49"/>
    </row>
    <row r="9" spans="1:16" ht="21.5">
      <c r="A9" s="28">
        <v>6</v>
      </c>
      <c r="B9" s="56">
        <v>19</v>
      </c>
      <c r="C9" s="56">
        <v>16</v>
      </c>
      <c r="D9" s="56">
        <v>0</v>
      </c>
      <c r="E9" s="56">
        <f t="shared" si="0"/>
        <v>16</v>
      </c>
      <c r="F9" s="56">
        <f t="shared" si="1"/>
        <v>3</v>
      </c>
      <c r="G9" s="54">
        <v>65</v>
      </c>
      <c r="H9" s="54">
        <v>17</v>
      </c>
      <c r="I9" s="29"/>
      <c r="J9" s="30"/>
      <c r="P9" s="49"/>
    </row>
    <row r="10" spans="1:16" ht="21.5">
      <c r="A10" s="28">
        <v>7</v>
      </c>
      <c r="B10" s="56">
        <v>19</v>
      </c>
      <c r="C10" s="56">
        <v>16</v>
      </c>
      <c r="D10" s="56">
        <v>0</v>
      </c>
      <c r="E10" s="56">
        <f t="shared" si="0"/>
        <v>16</v>
      </c>
      <c r="F10" s="56">
        <f t="shared" si="1"/>
        <v>3</v>
      </c>
      <c r="G10" s="54">
        <v>65</v>
      </c>
      <c r="H10" s="54">
        <v>17</v>
      </c>
      <c r="I10" s="29"/>
      <c r="J10" s="30"/>
      <c r="P10" s="49"/>
    </row>
    <row r="11" spans="1:16" ht="21.5">
      <c r="A11" s="28">
        <v>8</v>
      </c>
      <c r="B11" s="56">
        <v>19</v>
      </c>
      <c r="C11" s="56">
        <v>16</v>
      </c>
      <c r="D11" s="56">
        <v>0</v>
      </c>
      <c r="E11" s="56">
        <f t="shared" si="0"/>
        <v>16</v>
      </c>
      <c r="F11" s="56">
        <f t="shared" si="1"/>
        <v>3</v>
      </c>
      <c r="G11" s="54">
        <v>65</v>
      </c>
      <c r="H11" s="54">
        <v>17</v>
      </c>
      <c r="I11" s="29"/>
      <c r="J11" s="30"/>
      <c r="P11" s="49"/>
    </row>
    <row r="12" spans="1:16" ht="21.5">
      <c r="A12" s="28">
        <v>9</v>
      </c>
      <c r="B12" s="56">
        <v>19</v>
      </c>
      <c r="C12" s="56">
        <v>16</v>
      </c>
      <c r="D12" s="56">
        <v>0</v>
      </c>
      <c r="E12" s="56">
        <f t="shared" si="0"/>
        <v>16</v>
      </c>
      <c r="F12" s="56">
        <f>B12-C12</f>
        <v>3</v>
      </c>
      <c r="G12" s="54">
        <v>65</v>
      </c>
      <c r="H12" s="54">
        <v>17</v>
      </c>
      <c r="I12" s="29"/>
      <c r="J12" s="30"/>
      <c r="P12" s="49"/>
    </row>
    <row r="13" spans="1:16" ht="21.5">
      <c r="A13" s="28">
        <v>10</v>
      </c>
      <c r="B13" s="56">
        <v>19</v>
      </c>
      <c r="C13" s="56">
        <v>16</v>
      </c>
      <c r="D13" s="56">
        <v>0</v>
      </c>
      <c r="E13" s="56">
        <f t="shared" si="0"/>
        <v>16</v>
      </c>
      <c r="F13" s="56">
        <f t="shared" ref="F13:F18" si="2">B13-C13</f>
        <v>3</v>
      </c>
      <c r="G13" s="54">
        <v>65</v>
      </c>
      <c r="H13" s="54">
        <v>17</v>
      </c>
      <c r="I13" s="29"/>
      <c r="J13" s="30"/>
      <c r="P13" s="49"/>
    </row>
    <row r="14" spans="1:16" ht="21.5">
      <c r="A14" s="28">
        <v>11</v>
      </c>
      <c r="B14" s="56">
        <v>19</v>
      </c>
      <c r="C14" s="56">
        <v>16</v>
      </c>
      <c r="D14" s="56">
        <v>0</v>
      </c>
      <c r="E14" s="56">
        <f t="shared" si="0"/>
        <v>16</v>
      </c>
      <c r="F14" s="56">
        <f t="shared" si="2"/>
        <v>3</v>
      </c>
      <c r="G14" s="54">
        <v>65</v>
      </c>
      <c r="H14" s="54">
        <v>17</v>
      </c>
      <c r="I14" s="29"/>
      <c r="J14" s="30"/>
      <c r="P14" s="49"/>
    </row>
    <row r="15" spans="1:16" ht="21.5">
      <c r="A15" s="28">
        <v>12</v>
      </c>
      <c r="B15" s="56">
        <v>19</v>
      </c>
      <c r="C15" s="56">
        <v>16</v>
      </c>
      <c r="D15" s="56">
        <v>0</v>
      </c>
      <c r="E15" s="56">
        <f t="shared" si="0"/>
        <v>16</v>
      </c>
      <c r="F15" s="56">
        <f t="shared" si="2"/>
        <v>3</v>
      </c>
      <c r="G15" s="54">
        <v>65</v>
      </c>
      <c r="H15" s="54">
        <v>17</v>
      </c>
      <c r="I15" s="29"/>
      <c r="J15" s="30"/>
      <c r="P15" s="49"/>
    </row>
    <row r="16" spans="1:16" ht="21.5">
      <c r="A16" s="28">
        <v>13</v>
      </c>
      <c r="B16" s="56">
        <v>19</v>
      </c>
      <c r="C16" s="56">
        <v>16</v>
      </c>
      <c r="D16" s="56">
        <v>0</v>
      </c>
      <c r="E16" s="56">
        <f t="shared" si="0"/>
        <v>16</v>
      </c>
      <c r="F16" s="56">
        <f t="shared" si="2"/>
        <v>3</v>
      </c>
      <c r="G16" s="54">
        <v>65</v>
      </c>
      <c r="H16" s="54">
        <v>17</v>
      </c>
      <c r="I16" s="29"/>
      <c r="J16" s="30"/>
      <c r="P16" s="49"/>
    </row>
    <row r="17" spans="1:16" ht="21.5">
      <c r="A17" s="28">
        <v>14</v>
      </c>
      <c r="B17" s="56">
        <v>19</v>
      </c>
      <c r="C17" s="56">
        <v>16</v>
      </c>
      <c r="D17" s="56">
        <v>0</v>
      </c>
      <c r="E17" s="56">
        <f t="shared" si="0"/>
        <v>16</v>
      </c>
      <c r="F17" s="56">
        <f t="shared" si="2"/>
        <v>3</v>
      </c>
      <c r="G17" s="54">
        <v>65</v>
      </c>
      <c r="H17" s="54">
        <v>17</v>
      </c>
      <c r="I17" s="29"/>
      <c r="J17" s="30"/>
      <c r="P17" s="49"/>
    </row>
    <row r="18" spans="1:16" ht="21.5">
      <c r="A18" s="28">
        <v>15</v>
      </c>
      <c r="B18" s="56">
        <v>19</v>
      </c>
      <c r="C18" s="56">
        <v>16</v>
      </c>
      <c r="D18" s="56">
        <v>0</v>
      </c>
      <c r="E18" s="56">
        <f t="shared" si="0"/>
        <v>16</v>
      </c>
      <c r="F18" s="56">
        <f t="shared" si="2"/>
        <v>3</v>
      </c>
      <c r="G18" s="54">
        <v>65</v>
      </c>
      <c r="H18" s="54">
        <v>17</v>
      </c>
      <c r="I18" s="29"/>
      <c r="J18" s="30"/>
      <c r="P18" s="49"/>
    </row>
    <row r="19" spans="1:16" ht="21.5">
      <c r="A19" s="28">
        <v>16</v>
      </c>
      <c r="B19" s="56">
        <v>19</v>
      </c>
      <c r="C19" s="56">
        <v>16</v>
      </c>
      <c r="D19" s="56">
        <v>0</v>
      </c>
      <c r="E19" s="56">
        <f t="shared" si="0"/>
        <v>16</v>
      </c>
      <c r="F19" s="56">
        <f t="shared" si="1"/>
        <v>3</v>
      </c>
      <c r="G19" s="54">
        <v>65</v>
      </c>
      <c r="H19" s="54">
        <v>17</v>
      </c>
      <c r="I19" s="29"/>
      <c r="J19" s="30"/>
      <c r="P19" s="49"/>
    </row>
    <row r="20" spans="1:16" ht="21.5">
      <c r="A20" s="28">
        <v>17</v>
      </c>
      <c r="B20" s="56">
        <v>19</v>
      </c>
      <c r="C20" s="56">
        <v>16</v>
      </c>
      <c r="D20" s="56">
        <v>0</v>
      </c>
      <c r="E20" s="56">
        <f t="shared" si="0"/>
        <v>16</v>
      </c>
      <c r="F20" s="56">
        <f t="shared" si="1"/>
        <v>3</v>
      </c>
      <c r="G20" s="54">
        <v>65</v>
      </c>
      <c r="H20" s="54">
        <v>17</v>
      </c>
      <c r="I20" s="29"/>
      <c r="J20" s="30"/>
      <c r="P20" s="49"/>
    </row>
    <row r="21" spans="1:16" ht="21.5">
      <c r="A21" s="28">
        <v>18</v>
      </c>
      <c r="B21" s="56">
        <v>19</v>
      </c>
      <c r="C21" s="56">
        <v>16</v>
      </c>
      <c r="D21" s="56">
        <v>0</v>
      </c>
      <c r="E21" s="56">
        <f t="shared" si="0"/>
        <v>16</v>
      </c>
      <c r="F21" s="56">
        <f t="shared" si="1"/>
        <v>3</v>
      </c>
      <c r="G21" s="54">
        <v>65</v>
      </c>
      <c r="H21" s="54">
        <v>17</v>
      </c>
      <c r="I21" s="29"/>
      <c r="J21" s="30"/>
      <c r="P21" s="49"/>
    </row>
    <row r="22" spans="1:16" ht="21.5">
      <c r="A22" s="28">
        <v>19</v>
      </c>
      <c r="B22" s="56">
        <v>19</v>
      </c>
      <c r="C22" s="56">
        <v>16</v>
      </c>
      <c r="D22" s="56">
        <v>0</v>
      </c>
      <c r="E22" s="56">
        <f t="shared" si="0"/>
        <v>16</v>
      </c>
      <c r="F22" s="56">
        <f t="shared" si="1"/>
        <v>3</v>
      </c>
      <c r="G22" s="54">
        <v>65</v>
      </c>
      <c r="H22" s="54">
        <v>17</v>
      </c>
      <c r="I22" s="29"/>
      <c r="P22" s="49"/>
    </row>
    <row r="23" spans="1:16" ht="21.5">
      <c r="A23" s="28">
        <v>20</v>
      </c>
      <c r="B23" s="56">
        <v>19</v>
      </c>
      <c r="C23" s="56">
        <v>16</v>
      </c>
      <c r="D23" s="56">
        <v>0</v>
      </c>
      <c r="E23" s="56">
        <f t="shared" si="0"/>
        <v>16</v>
      </c>
      <c r="F23" s="56">
        <f t="shared" si="1"/>
        <v>3</v>
      </c>
      <c r="G23" s="54">
        <v>65</v>
      </c>
      <c r="H23" s="54">
        <v>17</v>
      </c>
      <c r="I23" s="29"/>
      <c r="P23" s="49"/>
    </row>
    <row r="24" spans="1:16" ht="21.5">
      <c r="A24" s="28">
        <v>21</v>
      </c>
      <c r="B24" s="56">
        <v>19</v>
      </c>
      <c r="C24" s="56">
        <v>16</v>
      </c>
      <c r="D24" s="56">
        <v>0</v>
      </c>
      <c r="E24" s="56">
        <f t="shared" si="0"/>
        <v>16</v>
      </c>
      <c r="F24" s="56">
        <f t="shared" si="1"/>
        <v>3</v>
      </c>
      <c r="G24" s="54">
        <v>65</v>
      </c>
      <c r="H24" s="54">
        <v>17</v>
      </c>
      <c r="I24" s="29"/>
      <c r="P24" s="49"/>
    </row>
    <row r="25" spans="1:16" ht="21.5">
      <c r="A25" s="28">
        <v>22</v>
      </c>
      <c r="B25" s="56">
        <v>19</v>
      </c>
      <c r="C25" s="56">
        <v>16</v>
      </c>
      <c r="D25" s="56">
        <v>0</v>
      </c>
      <c r="E25" s="56">
        <f t="shared" si="0"/>
        <v>16</v>
      </c>
      <c r="F25" s="56">
        <f t="shared" si="1"/>
        <v>3</v>
      </c>
      <c r="G25" s="54">
        <v>65</v>
      </c>
      <c r="H25" s="54">
        <v>17</v>
      </c>
      <c r="I25" s="29"/>
      <c r="P25" s="49"/>
    </row>
    <row r="26" spans="1:16" ht="21.5">
      <c r="A26" s="28">
        <v>23</v>
      </c>
      <c r="B26" s="56">
        <v>19</v>
      </c>
      <c r="C26" s="56">
        <v>16</v>
      </c>
      <c r="D26" s="56">
        <v>0</v>
      </c>
      <c r="E26" s="56">
        <f t="shared" si="0"/>
        <v>16</v>
      </c>
      <c r="F26" s="56">
        <f t="shared" si="1"/>
        <v>3</v>
      </c>
      <c r="G26" s="54">
        <v>65</v>
      </c>
      <c r="H26" s="54">
        <v>17</v>
      </c>
      <c r="I26" s="29"/>
      <c r="P26" s="49"/>
    </row>
    <row r="27" spans="1:16" ht="21.5">
      <c r="A27" s="28">
        <v>24</v>
      </c>
      <c r="B27" s="56">
        <v>19</v>
      </c>
      <c r="C27" s="56">
        <v>16</v>
      </c>
      <c r="D27" s="56">
        <v>0</v>
      </c>
      <c r="E27" s="56">
        <f t="shared" si="0"/>
        <v>16</v>
      </c>
      <c r="F27" s="56">
        <f t="shared" si="1"/>
        <v>3</v>
      </c>
      <c r="G27" s="54">
        <v>65</v>
      </c>
      <c r="H27" s="54">
        <v>17</v>
      </c>
      <c r="I27" s="29"/>
      <c r="P27" s="49"/>
    </row>
    <row r="28" spans="1:16" ht="21.5">
      <c r="A28" s="28">
        <v>25</v>
      </c>
      <c r="B28" s="56">
        <v>19</v>
      </c>
      <c r="C28" s="56">
        <v>16</v>
      </c>
      <c r="D28" s="56">
        <v>0</v>
      </c>
      <c r="E28" s="56">
        <f t="shared" si="0"/>
        <v>16</v>
      </c>
      <c r="F28" s="56">
        <f t="shared" si="1"/>
        <v>3</v>
      </c>
      <c r="G28" s="54">
        <v>65</v>
      </c>
      <c r="H28" s="54">
        <v>17</v>
      </c>
      <c r="I28" s="29"/>
      <c r="P28" s="49"/>
    </row>
    <row r="29" spans="1:16" ht="21.5">
      <c r="A29" s="28">
        <v>26</v>
      </c>
      <c r="B29" s="56">
        <v>19</v>
      </c>
      <c r="C29" s="56">
        <v>16</v>
      </c>
      <c r="D29" s="56">
        <v>0</v>
      </c>
      <c r="E29" s="56">
        <f t="shared" si="0"/>
        <v>16</v>
      </c>
      <c r="F29" s="56">
        <f t="shared" si="1"/>
        <v>3</v>
      </c>
      <c r="G29" s="54">
        <v>65</v>
      </c>
      <c r="H29" s="54">
        <v>17</v>
      </c>
      <c r="I29" s="29"/>
      <c r="P29" s="49"/>
    </row>
    <row r="30" spans="1:16" ht="21.5">
      <c r="A30" s="28">
        <v>27</v>
      </c>
      <c r="B30" s="56">
        <v>19</v>
      </c>
      <c r="C30" s="56">
        <v>16</v>
      </c>
      <c r="D30" s="56">
        <v>0</v>
      </c>
      <c r="E30" s="56">
        <f t="shared" si="0"/>
        <v>16</v>
      </c>
      <c r="F30" s="56">
        <f t="shared" si="1"/>
        <v>3</v>
      </c>
      <c r="G30" s="54">
        <v>65</v>
      </c>
      <c r="H30" s="54">
        <v>17</v>
      </c>
      <c r="I30" s="29"/>
      <c r="P30" s="49"/>
    </row>
    <row r="31" spans="1:16" ht="21.5">
      <c r="A31" s="28">
        <v>28</v>
      </c>
      <c r="B31" s="56">
        <v>19</v>
      </c>
      <c r="C31" s="56">
        <v>16</v>
      </c>
      <c r="D31" s="56">
        <v>0</v>
      </c>
      <c r="E31" s="56">
        <f t="shared" si="0"/>
        <v>16</v>
      </c>
      <c r="F31" s="56">
        <f t="shared" si="1"/>
        <v>3</v>
      </c>
      <c r="G31" s="54">
        <v>65</v>
      </c>
      <c r="H31" s="54">
        <v>17</v>
      </c>
      <c r="I31" s="29"/>
      <c r="P31" s="49"/>
    </row>
    <row r="32" spans="1:16" ht="21.5">
      <c r="A32" s="28">
        <v>29</v>
      </c>
      <c r="B32" s="56">
        <v>19</v>
      </c>
      <c r="C32" s="56">
        <v>16</v>
      </c>
      <c r="D32" s="56">
        <v>0</v>
      </c>
      <c r="E32" s="56">
        <f t="shared" si="0"/>
        <v>16</v>
      </c>
      <c r="F32" s="56">
        <f t="shared" si="1"/>
        <v>3</v>
      </c>
      <c r="G32" s="54">
        <v>65</v>
      </c>
      <c r="H32" s="54">
        <v>17</v>
      </c>
      <c r="I32" s="29"/>
      <c r="P32" s="49"/>
    </row>
    <row r="33" spans="1:16" ht="21.5">
      <c r="A33" s="28">
        <v>30</v>
      </c>
      <c r="B33" s="56">
        <v>19</v>
      </c>
      <c r="C33" s="56">
        <v>16</v>
      </c>
      <c r="D33" s="56">
        <v>0</v>
      </c>
      <c r="E33" s="56">
        <f t="shared" si="0"/>
        <v>16</v>
      </c>
      <c r="F33" s="56">
        <f t="shared" si="1"/>
        <v>3</v>
      </c>
      <c r="G33" s="54">
        <v>65</v>
      </c>
      <c r="H33" s="54">
        <v>17</v>
      </c>
      <c r="I33" s="29"/>
      <c r="P33" s="49"/>
    </row>
    <row r="34" spans="1:16" ht="21.5">
      <c r="A34" s="28">
        <v>31</v>
      </c>
      <c r="B34" s="56">
        <v>19</v>
      </c>
      <c r="C34" s="56">
        <v>16</v>
      </c>
      <c r="D34" s="56">
        <v>0</v>
      </c>
      <c r="E34" s="56">
        <f t="shared" ref="E34" si="3">D34+C34</f>
        <v>16</v>
      </c>
      <c r="F34" s="56">
        <f t="shared" ref="F34" si="4">B34-C34</f>
        <v>3</v>
      </c>
      <c r="G34" s="54">
        <v>65</v>
      </c>
      <c r="H34" s="54">
        <v>17</v>
      </c>
      <c r="I34" s="29"/>
      <c r="P34" s="49"/>
    </row>
    <row r="35" spans="1:16" s="41" customFormat="1" ht="21.5">
      <c r="A35" s="39" t="s">
        <v>10</v>
      </c>
      <c r="B35" s="46">
        <f>SUM(B4:B34)</f>
        <v>589</v>
      </c>
      <c r="C35" s="46">
        <f t="shared" ref="C35:F35" si="5">SUM(C4:C34)</f>
        <v>496</v>
      </c>
      <c r="D35" s="46">
        <f t="shared" si="5"/>
        <v>0</v>
      </c>
      <c r="E35" s="46">
        <f t="shared" si="5"/>
        <v>496</v>
      </c>
      <c r="F35" s="46">
        <f t="shared" si="5"/>
        <v>93</v>
      </c>
      <c r="G35" s="46">
        <f>SUM(G4:G34)</f>
        <v>2015</v>
      </c>
      <c r="H35" s="46">
        <f>SUM(H4:H34)</f>
        <v>527</v>
      </c>
      <c r="I35" s="40"/>
      <c r="P35" s="52"/>
    </row>
    <row r="36" spans="1:16" s="44" customFormat="1" ht="21.5">
      <c r="A36" s="45" t="s">
        <v>28</v>
      </c>
      <c r="B36" s="42">
        <f>AVERAGE(B4:B33)</f>
        <v>19</v>
      </c>
      <c r="C36" s="42">
        <f t="shared" ref="C36:H36" si="6">AVERAGE(C4:C33)</f>
        <v>16</v>
      </c>
      <c r="D36" s="42">
        <f t="shared" si="6"/>
        <v>0</v>
      </c>
      <c r="E36" s="42">
        <f t="shared" si="6"/>
        <v>16</v>
      </c>
      <c r="F36" s="42">
        <f t="shared" si="6"/>
        <v>3</v>
      </c>
      <c r="G36" s="42">
        <f t="shared" si="6"/>
        <v>65</v>
      </c>
      <c r="H36" s="42">
        <f t="shared" si="6"/>
        <v>17</v>
      </c>
      <c r="I36" s="43"/>
      <c r="P36" s="53"/>
    </row>
    <row r="37" spans="1:16" ht="21.5">
      <c r="A37" s="47" t="s">
        <v>33</v>
      </c>
      <c r="B37" s="31"/>
      <c r="G37" s="32"/>
      <c r="H37" s="33" t="str">
        <f>'เม.ย.66'!H37</f>
        <v>จัดทำเมื่อวันที่ 1 กรกฎาคม 2565</v>
      </c>
    </row>
    <row r="38" spans="1:16" s="23" customFormat="1" ht="21.5">
      <c r="A38" s="47" t="s">
        <v>18</v>
      </c>
      <c r="C38" s="34" t="s">
        <v>19</v>
      </c>
      <c r="D38" s="47"/>
      <c r="E38" s="34"/>
      <c r="F38" s="47" t="s">
        <v>20</v>
      </c>
      <c r="I38" s="22"/>
      <c r="P38" s="51"/>
    </row>
    <row r="39" spans="1:16" s="23" customFormat="1" ht="21.5">
      <c r="A39" s="35" t="s">
        <v>21</v>
      </c>
      <c r="B39" s="35"/>
      <c r="D39" s="35" t="s">
        <v>22</v>
      </c>
      <c r="E39" s="35"/>
      <c r="G39" s="23" t="s">
        <v>29</v>
      </c>
      <c r="I39" s="22"/>
      <c r="P39" s="51"/>
    </row>
    <row r="40" spans="1:16" ht="20.5">
      <c r="A40" s="36" t="s">
        <v>30</v>
      </c>
      <c r="H40" s="37" t="s">
        <v>31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  <pageSetUpPr fitToPage="1"/>
  </sheetPr>
  <dimension ref="A1:M19"/>
  <sheetViews>
    <sheetView zoomScale="70" zoomScaleNormal="70" workbookViewId="0">
      <pane xSplit="2" ySplit="5" topLeftCell="C6" activePane="bottomRight" state="frozen"/>
      <selection pane="topRight" activeCell="B1" sqref="B1"/>
      <selection pane="bottomLeft" activeCell="A6" sqref="A6"/>
      <selection pane="bottomRight" activeCell="D10" sqref="D10"/>
    </sheetView>
  </sheetViews>
  <sheetFormatPr defaultRowHeight="21.5"/>
  <cols>
    <col min="1" max="1" width="8.81640625" style="3"/>
    <col min="2" max="2" width="9.6328125" style="3" customWidth="1"/>
    <col min="3" max="12" width="9.7265625" style="3" customWidth="1"/>
    <col min="13" max="13" width="10.08984375" style="3" customWidth="1"/>
    <col min="14" max="14" width="9.6328125" style="3" customWidth="1"/>
    <col min="15" max="16" width="7.36328125" style="3" bestFit="1" customWidth="1"/>
    <col min="17" max="17" width="8.81640625" style="3"/>
    <col min="18" max="18" width="7.36328125" style="3" bestFit="1" customWidth="1"/>
    <col min="19" max="260" width="8.81640625" style="3"/>
    <col min="261" max="270" width="9.6328125" style="3" customWidth="1"/>
    <col min="271" max="272" width="7.36328125" style="3" bestFit="1" customWidth="1"/>
    <col min="273" max="273" width="8.81640625" style="3"/>
    <col min="274" max="274" width="7.36328125" style="3" bestFit="1" customWidth="1"/>
    <col min="275" max="516" width="8.81640625" style="3"/>
    <col min="517" max="526" width="9.6328125" style="3" customWidth="1"/>
    <col min="527" max="528" width="7.36328125" style="3" bestFit="1" customWidth="1"/>
    <col min="529" max="529" width="8.81640625" style="3"/>
    <col min="530" max="530" width="7.36328125" style="3" bestFit="1" customWidth="1"/>
    <col min="531" max="772" width="8.81640625" style="3"/>
    <col min="773" max="782" width="9.6328125" style="3" customWidth="1"/>
    <col min="783" max="784" width="7.36328125" style="3" bestFit="1" customWidth="1"/>
    <col min="785" max="785" width="8.81640625" style="3"/>
    <col min="786" max="786" width="7.36328125" style="3" bestFit="1" customWidth="1"/>
    <col min="787" max="1028" width="8.81640625" style="3"/>
    <col min="1029" max="1038" width="9.6328125" style="3" customWidth="1"/>
    <col min="1039" max="1040" width="7.36328125" style="3" bestFit="1" customWidth="1"/>
    <col min="1041" max="1041" width="8.81640625" style="3"/>
    <col min="1042" max="1042" width="7.36328125" style="3" bestFit="1" customWidth="1"/>
    <col min="1043" max="1284" width="8.81640625" style="3"/>
    <col min="1285" max="1294" width="9.6328125" style="3" customWidth="1"/>
    <col min="1295" max="1296" width="7.36328125" style="3" bestFit="1" customWidth="1"/>
    <col min="1297" max="1297" width="8.81640625" style="3"/>
    <col min="1298" max="1298" width="7.36328125" style="3" bestFit="1" customWidth="1"/>
    <col min="1299" max="1540" width="8.81640625" style="3"/>
    <col min="1541" max="1550" width="9.6328125" style="3" customWidth="1"/>
    <col min="1551" max="1552" width="7.36328125" style="3" bestFit="1" customWidth="1"/>
    <col min="1553" max="1553" width="8.81640625" style="3"/>
    <col min="1554" max="1554" width="7.36328125" style="3" bestFit="1" customWidth="1"/>
    <col min="1555" max="1796" width="8.81640625" style="3"/>
    <col min="1797" max="1806" width="9.6328125" style="3" customWidth="1"/>
    <col min="1807" max="1808" width="7.36328125" style="3" bestFit="1" customWidth="1"/>
    <col min="1809" max="1809" width="8.81640625" style="3"/>
    <col min="1810" max="1810" width="7.36328125" style="3" bestFit="1" customWidth="1"/>
    <col min="1811" max="2052" width="8.81640625" style="3"/>
    <col min="2053" max="2062" width="9.6328125" style="3" customWidth="1"/>
    <col min="2063" max="2064" width="7.36328125" style="3" bestFit="1" customWidth="1"/>
    <col min="2065" max="2065" width="8.81640625" style="3"/>
    <col min="2066" max="2066" width="7.36328125" style="3" bestFit="1" customWidth="1"/>
    <col min="2067" max="2308" width="8.81640625" style="3"/>
    <col min="2309" max="2318" width="9.6328125" style="3" customWidth="1"/>
    <col min="2319" max="2320" width="7.36328125" style="3" bestFit="1" customWidth="1"/>
    <col min="2321" max="2321" width="8.81640625" style="3"/>
    <col min="2322" max="2322" width="7.36328125" style="3" bestFit="1" customWidth="1"/>
    <col min="2323" max="2564" width="8.81640625" style="3"/>
    <col min="2565" max="2574" width="9.6328125" style="3" customWidth="1"/>
    <col min="2575" max="2576" width="7.36328125" style="3" bestFit="1" customWidth="1"/>
    <col min="2577" max="2577" width="8.81640625" style="3"/>
    <col min="2578" max="2578" width="7.36328125" style="3" bestFit="1" customWidth="1"/>
    <col min="2579" max="2820" width="8.81640625" style="3"/>
    <col min="2821" max="2830" width="9.6328125" style="3" customWidth="1"/>
    <col min="2831" max="2832" width="7.36328125" style="3" bestFit="1" customWidth="1"/>
    <col min="2833" max="2833" width="8.81640625" style="3"/>
    <col min="2834" max="2834" width="7.36328125" style="3" bestFit="1" customWidth="1"/>
    <col min="2835" max="3076" width="8.81640625" style="3"/>
    <col min="3077" max="3086" width="9.6328125" style="3" customWidth="1"/>
    <col min="3087" max="3088" width="7.36328125" style="3" bestFit="1" customWidth="1"/>
    <col min="3089" max="3089" width="8.81640625" style="3"/>
    <col min="3090" max="3090" width="7.36328125" style="3" bestFit="1" customWidth="1"/>
    <col min="3091" max="3332" width="8.81640625" style="3"/>
    <col min="3333" max="3342" width="9.6328125" style="3" customWidth="1"/>
    <col min="3343" max="3344" width="7.36328125" style="3" bestFit="1" customWidth="1"/>
    <col min="3345" max="3345" width="8.81640625" style="3"/>
    <col min="3346" max="3346" width="7.36328125" style="3" bestFit="1" customWidth="1"/>
    <col min="3347" max="3588" width="8.81640625" style="3"/>
    <col min="3589" max="3598" width="9.6328125" style="3" customWidth="1"/>
    <col min="3599" max="3600" width="7.36328125" style="3" bestFit="1" customWidth="1"/>
    <col min="3601" max="3601" width="8.81640625" style="3"/>
    <col min="3602" max="3602" width="7.36328125" style="3" bestFit="1" customWidth="1"/>
    <col min="3603" max="3844" width="8.81640625" style="3"/>
    <col min="3845" max="3854" width="9.6328125" style="3" customWidth="1"/>
    <col min="3855" max="3856" width="7.36328125" style="3" bestFit="1" customWidth="1"/>
    <col min="3857" max="3857" width="8.81640625" style="3"/>
    <col min="3858" max="3858" width="7.36328125" style="3" bestFit="1" customWidth="1"/>
    <col min="3859" max="4100" width="8.81640625" style="3"/>
    <col min="4101" max="4110" width="9.6328125" style="3" customWidth="1"/>
    <col min="4111" max="4112" width="7.36328125" style="3" bestFit="1" customWidth="1"/>
    <col min="4113" max="4113" width="8.81640625" style="3"/>
    <col min="4114" max="4114" width="7.36328125" style="3" bestFit="1" customWidth="1"/>
    <col min="4115" max="4356" width="8.81640625" style="3"/>
    <col min="4357" max="4366" width="9.6328125" style="3" customWidth="1"/>
    <col min="4367" max="4368" width="7.36328125" style="3" bestFit="1" customWidth="1"/>
    <col min="4369" max="4369" width="8.81640625" style="3"/>
    <col min="4370" max="4370" width="7.36328125" style="3" bestFit="1" customWidth="1"/>
    <col min="4371" max="4612" width="8.81640625" style="3"/>
    <col min="4613" max="4622" width="9.6328125" style="3" customWidth="1"/>
    <col min="4623" max="4624" width="7.36328125" style="3" bestFit="1" customWidth="1"/>
    <col min="4625" max="4625" width="8.81640625" style="3"/>
    <col min="4626" max="4626" width="7.36328125" style="3" bestFit="1" customWidth="1"/>
    <col min="4627" max="4868" width="8.81640625" style="3"/>
    <col min="4869" max="4878" width="9.6328125" style="3" customWidth="1"/>
    <col min="4879" max="4880" width="7.36328125" style="3" bestFit="1" customWidth="1"/>
    <col min="4881" max="4881" width="8.81640625" style="3"/>
    <col min="4882" max="4882" width="7.36328125" style="3" bestFit="1" customWidth="1"/>
    <col min="4883" max="5124" width="8.81640625" style="3"/>
    <col min="5125" max="5134" width="9.6328125" style="3" customWidth="1"/>
    <col min="5135" max="5136" width="7.36328125" style="3" bestFit="1" customWidth="1"/>
    <col min="5137" max="5137" width="8.81640625" style="3"/>
    <col min="5138" max="5138" width="7.36328125" style="3" bestFit="1" customWidth="1"/>
    <col min="5139" max="5380" width="8.81640625" style="3"/>
    <col min="5381" max="5390" width="9.6328125" style="3" customWidth="1"/>
    <col min="5391" max="5392" width="7.36328125" style="3" bestFit="1" customWidth="1"/>
    <col min="5393" max="5393" width="8.81640625" style="3"/>
    <col min="5394" max="5394" width="7.36328125" style="3" bestFit="1" customWidth="1"/>
    <col min="5395" max="5636" width="8.81640625" style="3"/>
    <col min="5637" max="5646" width="9.6328125" style="3" customWidth="1"/>
    <col min="5647" max="5648" width="7.36328125" style="3" bestFit="1" customWidth="1"/>
    <col min="5649" max="5649" width="8.81640625" style="3"/>
    <col min="5650" max="5650" width="7.36328125" style="3" bestFit="1" customWidth="1"/>
    <col min="5651" max="5892" width="8.81640625" style="3"/>
    <col min="5893" max="5902" width="9.6328125" style="3" customWidth="1"/>
    <col min="5903" max="5904" width="7.36328125" style="3" bestFit="1" customWidth="1"/>
    <col min="5905" max="5905" width="8.81640625" style="3"/>
    <col min="5906" max="5906" width="7.36328125" style="3" bestFit="1" customWidth="1"/>
    <col min="5907" max="6148" width="8.81640625" style="3"/>
    <col min="6149" max="6158" width="9.6328125" style="3" customWidth="1"/>
    <col min="6159" max="6160" width="7.36328125" style="3" bestFit="1" customWidth="1"/>
    <col min="6161" max="6161" width="8.81640625" style="3"/>
    <col min="6162" max="6162" width="7.36328125" style="3" bestFit="1" customWidth="1"/>
    <col min="6163" max="6404" width="8.81640625" style="3"/>
    <col min="6405" max="6414" width="9.6328125" style="3" customWidth="1"/>
    <col min="6415" max="6416" width="7.36328125" style="3" bestFit="1" customWidth="1"/>
    <col min="6417" max="6417" width="8.81640625" style="3"/>
    <col min="6418" max="6418" width="7.36328125" style="3" bestFit="1" customWidth="1"/>
    <col min="6419" max="6660" width="8.81640625" style="3"/>
    <col min="6661" max="6670" width="9.6328125" style="3" customWidth="1"/>
    <col min="6671" max="6672" width="7.36328125" style="3" bestFit="1" customWidth="1"/>
    <col min="6673" max="6673" width="8.81640625" style="3"/>
    <col min="6674" max="6674" width="7.36328125" style="3" bestFit="1" customWidth="1"/>
    <col min="6675" max="6916" width="8.81640625" style="3"/>
    <col min="6917" max="6926" width="9.6328125" style="3" customWidth="1"/>
    <col min="6927" max="6928" width="7.36328125" style="3" bestFit="1" customWidth="1"/>
    <col min="6929" max="6929" width="8.81640625" style="3"/>
    <col min="6930" max="6930" width="7.36328125" style="3" bestFit="1" customWidth="1"/>
    <col min="6931" max="7172" width="8.81640625" style="3"/>
    <col min="7173" max="7182" width="9.6328125" style="3" customWidth="1"/>
    <col min="7183" max="7184" width="7.36328125" style="3" bestFit="1" customWidth="1"/>
    <col min="7185" max="7185" width="8.81640625" style="3"/>
    <col min="7186" max="7186" width="7.36328125" style="3" bestFit="1" customWidth="1"/>
    <col min="7187" max="7428" width="8.81640625" style="3"/>
    <col min="7429" max="7438" width="9.6328125" style="3" customWidth="1"/>
    <col min="7439" max="7440" width="7.36328125" style="3" bestFit="1" customWidth="1"/>
    <col min="7441" max="7441" width="8.81640625" style="3"/>
    <col min="7442" max="7442" width="7.36328125" style="3" bestFit="1" customWidth="1"/>
    <col min="7443" max="7684" width="8.81640625" style="3"/>
    <col min="7685" max="7694" width="9.6328125" style="3" customWidth="1"/>
    <col min="7695" max="7696" width="7.36328125" style="3" bestFit="1" customWidth="1"/>
    <col min="7697" max="7697" width="8.81640625" style="3"/>
    <col min="7698" max="7698" width="7.36328125" style="3" bestFit="1" customWidth="1"/>
    <col min="7699" max="7940" width="8.81640625" style="3"/>
    <col min="7941" max="7950" width="9.6328125" style="3" customWidth="1"/>
    <col min="7951" max="7952" width="7.36328125" style="3" bestFit="1" customWidth="1"/>
    <col min="7953" max="7953" width="8.81640625" style="3"/>
    <col min="7954" max="7954" width="7.36328125" style="3" bestFit="1" customWidth="1"/>
    <col min="7955" max="8196" width="8.81640625" style="3"/>
    <col min="8197" max="8206" width="9.6328125" style="3" customWidth="1"/>
    <col min="8207" max="8208" width="7.36328125" style="3" bestFit="1" customWidth="1"/>
    <col min="8209" max="8209" width="8.81640625" style="3"/>
    <col min="8210" max="8210" width="7.36328125" style="3" bestFit="1" customWidth="1"/>
    <col min="8211" max="8452" width="8.81640625" style="3"/>
    <col min="8453" max="8462" width="9.6328125" style="3" customWidth="1"/>
    <col min="8463" max="8464" width="7.36328125" style="3" bestFit="1" customWidth="1"/>
    <col min="8465" max="8465" width="8.81640625" style="3"/>
    <col min="8466" max="8466" width="7.36328125" style="3" bestFit="1" customWidth="1"/>
    <col min="8467" max="8708" width="8.81640625" style="3"/>
    <col min="8709" max="8718" width="9.6328125" style="3" customWidth="1"/>
    <col min="8719" max="8720" width="7.36328125" style="3" bestFit="1" customWidth="1"/>
    <col min="8721" max="8721" width="8.81640625" style="3"/>
    <col min="8722" max="8722" width="7.36328125" style="3" bestFit="1" customWidth="1"/>
    <col min="8723" max="8964" width="8.81640625" style="3"/>
    <col min="8965" max="8974" width="9.6328125" style="3" customWidth="1"/>
    <col min="8975" max="8976" width="7.36328125" style="3" bestFit="1" customWidth="1"/>
    <col min="8977" max="8977" width="8.81640625" style="3"/>
    <col min="8978" max="8978" width="7.36328125" style="3" bestFit="1" customWidth="1"/>
    <col min="8979" max="9220" width="8.81640625" style="3"/>
    <col min="9221" max="9230" width="9.6328125" style="3" customWidth="1"/>
    <col min="9231" max="9232" width="7.36328125" style="3" bestFit="1" customWidth="1"/>
    <col min="9233" max="9233" width="8.81640625" style="3"/>
    <col min="9234" max="9234" width="7.36328125" style="3" bestFit="1" customWidth="1"/>
    <col min="9235" max="9476" width="8.81640625" style="3"/>
    <col min="9477" max="9486" width="9.6328125" style="3" customWidth="1"/>
    <col min="9487" max="9488" width="7.36328125" style="3" bestFit="1" customWidth="1"/>
    <col min="9489" max="9489" width="8.81640625" style="3"/>
    <col min="9490" max="9490" width="7.36328125" style="3" bestFit="1" customWidth="1"/>
    <col min="9491" max="9732" width="8.81640625" style="3"/>
    <col min="9733" max="9742" width="9.6328125" style="3" customWidth="1"/>
    <col min="9743" max="9744" width="7.36328125" style="3" bestFit="1" customWidth="1"/>
    <col min="9745" max="9745" width="8.81640625" style="3"/>
    <col min="9746" max="9746" width="7.36328125" style="3" bestFit="1" customWidth="1"/>
    <col min="9747" max="9988" width="8.81640625" style="3"/>
    <col min="9989" max="9998" width="9.6328125" style="3" customWidth="1"/>
    <col min="9999" max="10000" width="7.36328125" style="3" bestFit="1" customWidth="1"/>
    <col min="10001" max="10001" width="8.81640625" style="3"/>
    <col min="10002" max="10002" width="7.36328125" style="3" bestFit="1" customWidth="1"/>
    <col min="10003" max="10244" width="8.81640625" style="3"/>
    <col min="10245" max="10254" width="9.6328125" style="3" customWidth="1"/>
    <col min="10255" max="10256" width="7.36328125" style="3" bestFit="1" customWidth="1"/>
    <col min="10257" max="10257" width="8.81640625" style="3"/>
    <col min="10258" max="10258" width="7.36328125" style="3" bestFit="1" customWidth="1"/>
    <col min="10259" max="10500" width="8.81640625" style="3"/>
    <col min="10501" max="10510" width="9.6328125" style="3" customWidth="1"/>
    <col min="10511" max="10512" width="7.36328125" style="3" bestFit="1" customWidth="1"/>
    <col min="10513" max="10513" width="8.81640625" style="3"/>
    <col min="10514" max="10514" width="7.36328125" style="3" bestFit="1" customWidth="1"/>
    <col min="10515" max="10756" width="8.81640625" style="3"/>
    <col min="10757" max="10766" width="9.6328125" style="3" customWidth="1"/>
    <col min="10767" max="10768" width="7.36328125" style="3" bestFit="1" customWidth="1"/>
    <col min="10769" max="10769" width="8.81640625" style="3"/>
    <col min="10770" max="10770" width="7.36328125" style="3" bestFit="1" customWidth="1"/>
    <col min="10771" max="11012" width="8.81640625" style="3"/>
    <col min="11013" max="11022" width="9.6328125" style="3" customWidth="1"/>
    <col min="11023" max="11024" width="7.36328125" style="3" bestFit="1" customWidth="1"/>
    <col min="11025" max="11025" width="8.81640625" style="3"/>
    <col min="11026" max="11026" width="7.36328125" style="3" bestFit="1" customWidth="1"/>
    <col min="11027" max="11268" width="8.81640625" style="3"/>
    <col min="11269" max="11278" width="9.6328125" style="3" customWidth="1"/>
    <col min="11279" max="11280" width="7.36328125" style="3" bestFit="1" customWidth="1"/>
    <col min="11281" max="11281" width="8.81640625" style="3"/>
    <col min="11282" max="11282" width="7.36328125" style="3" bestFit="1" customWidth="1"/>
    <col min="11283" max="11524" width="8.81640625" style="3"/>
    <col min="11525" max="11534" width="9.6328125" style="3" customWidth="1"/>
    <col min="11535" max="11536" width="7.36328125" style="3" bestFit="1" customWidth="1"/>
    <col min="11537" max="11537" width="8.81640625" style="3"/>
    <col min="11538" max="11538" width="7.36328125" style="3" bestFit="1" customWidth="1"/>
    <col min="11539" max="11780" width="8.81640625" style="3"/>
    <col min="11781" max="11790" width="9.6328125" style="3" customWidth="1"/>
    <col min="11791" max="11792" width="7.36328125" style="3" bestFit="1" customWidth="1"/>
    <col min="11793" max="11793" width="8.81640625" style="3"/>
    <col min="11794" max="11794" width="7.36328125" style="3" bestFit="1" customWidth="1"/>
    <col min="11795" max="12036" width="8.81640625" style="3"/>
    <col min="12037" max="12046" width="9.6328125" style="3" customWidth="1"/>
    <col min="12047" max="12048" width="7.36328125" style="3" bestFit="1" customWidth="1"/>
    <col min="12049" max="12049" width="8.81640625" style="3"/>
    <col min="12050" max="12050" width="7.36328125" style="3" bestFit="1" customWidth="1"/>
    <col min="12051" max="12292" width="8.81640625" style="3"/>
    <col min="12293" max="12302" width="9.6328125" style="3" customWidth="1"/>
    <col min="12303" max="12304" width="7.36328125" style="3" bestFit="1" customWidth="1"/>
    <col min="12305" max="12305" width="8.81640625" style="3"/>
    <col min="12306" max="12306" width="7.36328125" style="3" bestFit="1" customWidth="1"/>
    <col min="12307" max="12548" width="8.81640625" style="3"/>
    <col min="12549" max="12558" width="9.6328125" style="3" customWidth="1"/>
    <col min="12559" max="12560" width="7.36328125" style="3" bestFit="1" customWidth="1"/>
    <col min="12561" max="12561" width="8.81640625" style="3"/>
    <col min="12562" max="12562" width="7.36328125" style="3" bestFit="1" customWidth="1"/>
    <col min="12563" max="12804" width="8.81640625" style="3"/>
    <col min="12805" max="12814" width="9.6328125" style="3" customWidth="1"/>
    <col min="12815" max="12816" width="7.36328125" style="3" bestFit="1" customWidth="1"/>
    <col min="12817" max="12817" width="8.81640625" style="3"/>
    <col min="12818" max="12818" width="7.36328125" style="3" bestFit="1" customWidth="1"/>
    <col min="12819" max="13060" width="8.81640625" style="3"/>
    <col min="13061" max="13070" width="9.6328125" style="3" customWidth="1"/>
    <col min="13071" max="13072" width="7.36328125" style="3" bestFit="1" customWidth="1"/>
    <col min="13073" max="13073" width="8.81640625" style="3"/>
    <col min="13074" max="13074" width="7.36328125" style="3" bestFit="1" customWidth="1"/>
    <col min="13075" max="13316" width="8.81640625" style="3"/>
    <col min="13317" max="13326" width="9.6328125" style="3" customWidth="1"/>
    <col min="13327" max="13328" width="7.36328125" style="3" bestFit="1" customWidth="1"/>
    <col min="13329" max="13329" width="8.81640625" style="3"/>
    <col min="13330" max="13330" width="7.36328125" style="3" bestFit="1" customWidth="1"/>
    <col min="13331" max="13572" width="8.81640625" style="3"/>
    <col min="13573" max="13582" width="9.6328125" style="3" customWidth="1"/>
    <col min="13583" max="13584" width="7.36328125" style="3" bestFit="1" customWidth="1"/>
    <col min="13585" max="13585" width="8.81640625" style="3"/>
    <col min="13586" max="13586" width="7.36328125" style="3" bestFit="1" customWidth="1"/>
    <col min="13587" max="13828" width="8.81640625" style="3"/>
    <col min="13829" max="13838" width="9.6328125" style="3" customWidth="1"/>
    <col min="13839" max="13840" width="7.36328125" style="3" bestFit="1" customWidth="1"/>
    <col min="13841" max="13841" width="8.81640625" style="3"/>
    <col min="13842" max="13842" width="7.36328125" style="3" bestFit="1" customWidth="1"/>
    <col min="13843" max="14084" width="8.81640625" style="3"/>
    <col min="14085" max="14094" width="9.6328125" style="3" customWidth="1"/>
    <col min="14095" max="14096" width="7.36328125" style="3" bestFit="1" customWidth="1"/>
    <col min="14097" max="14097" width="8.81640625" style="3"/>
    <col min="14098" max="14098" width="7.36328125" style="3" bestFit="1" customWidth="1"/>
    <col min="14099" max="14340" width="8.81640625" style="3"/>
    <col min="14341" max="14350" width="9.6328125" style="3" customWidth="1"/>
    <col min="14351" max="14352" width="7.36328125" style="3" bestFit="1" customWidth="1"/>
    <col min="14353" max="14353" width="8.81640625" style="3"/>
    <col min="14354" max="14354" width="7.36328125" style="3" bestFit="1" customWidth="1"/>
    <col min="14355" max="14596" width="8.81640625" style="3"/>
    <col min="14597" max="14606" width="9.6328125" style="3" customWidth="1"/>
    <col min="14607" max="14608" width="7.36328125" style="3" bestFit="1" customWidth="1"/>
    <col min="14609" max="14609" width="8.81640625" style="3"/>
    <col min="14610" max="14610" width="7.36328125" style="3" bestFit="1" customWidth="1"/>
    <col min="14611" max="14852" width="8.81640625" style="3"/>
    <col min="14853" max="14862" width="9.6328125" style="3" customWidth="1"/>
    <col min="14863" max="14864" width="7.36328125" style="3" bestFit="1" customWidth="1"/>
    <col min="14865" max="14865" width="8.81640625" style="3"/>
    <col min="14866" max="14866" width="7.36328125" style="3" bestFit="1" customWidth="1"/>
    <col min="14867" max="15108" width="8.81640625" style="3"/>
    <col min="15109" max="15118" width="9.6328125" style="3" customWidth="1"/>
    <col min="15119" max="15120" width="7.36328125" style="3" bestFit="1" customWidth="1"/>
    <col min="15121" max="15121" width="8.81640625" style="3"/>
    <col min="15122" max="15122" width="7.36328125" style="3" bestFit="1" customWidth="1"/>
    <col min="15123" max="15364" width="8.81640625" style="3"/>
    <col min="15365" max="15374" width="9.6328125" style="3" customWidth="1"/>
    <col min="15375" max="15376" width="7.36328125" style="3" bestFit="1" customWidth="1"/>
    <col min="15377" max="15377" width="8.81640625" style="3"/>
    <col min="15378" max="15378" width="7.36328125" style="3" bestFit="1" customWidth="1"/>
    <col min="15379" max="15620" width="8.81640625" style="3"/>
    <col min="15621" max="15630" width="9.6328125" style="3" customWidth="1"/>
    <col min="15631" max="15632" width="7.36328125" style="3" bestFit="1" customWidth="1"/>
    <col min="15633" max="15633" width="8.81640625" style="3"/>
    <col min="15634" max="15634" width="7.36328125" style="3" bestFit="1" customWidth="1"/>
    <col min="15635" max="15876" width="8.81640625" style="3"/>
    <col min="15877" max="15886" width="9.6328125" style="3" customWidth="1"/>
    <col min="15887" max="15888" width="7.36328125" style="3" bestFit="1" customWidth="1"/>
    <col min="15889" max="15889" width="8.81640625" style="3"/>
    <col min="15890" max="15890" width="7.36328125" style="3" bestFit="1" customWidth="1"/>
    <col min="15891" max="16132" width="8.81640625" style="3"/>
    <col min="16133" max="16142" width="9.6328125" style="3" customWidth="1"/>
    <col min="16143" max="16144" width="7.36328125" style="3" bestFit="1" customWidth="1"/>
    <col min="16145" max="16145" width="8.81640625" style="3"/>
    <col min="16146" max="16146" width="7.36328125" style="3" bestFit="1" customWidth="1"/>
    <col min="16147" max="16384" width="8.81640625" style="3"/>
  </cols>
  <sheetData>
    <row r="1" spans="1:13" ht="24.5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3" ht="24.5">
      <c r="B2" s="4" t="str">
        <f>แผนผลิต2565!A2</f>
        <v>กรกฎาคม 2565 - กรกฎาคม 2566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3">
      <c r="A3" s="101" t="s">
        <v>43</v>
      </c>
      <c r="B3" s="101" t="s">
        <v>1</v>
      </c>
      <c r="C3" s="106" t="s">
        <v>2</v>
      </c>
      <c r="D3" s="107"/>
      <c r="E3" s="112" t="s">
        <v>3</v>
      </c>
      <c r="F3" s="112"/>
      <c r="G3" s="111" t="s">
        <v>4</v>
      </c>
      <c r="H3" s="107"/>
      <c r="I3" s="111" t="s">
        <v>5</v>
      </c>
      <c r="J3" s="107"/>
      <c r="K3" s="111" t="s">
        <v>6</v>
      </c>
      <c r="L3" s="107"/>
    </row>
    <row r="4" spans="1:13">
      <c r="A4" s="102"/>
      <c r="B4" s="102"/>
      <c r="C4" s="108" t="s">
        <v>7</v>
      </c>
      <c r="D4" s="109"/>
      <c r="E4" s="112" t="s">
        <v>8</v>
      </c>
      <c r="F4" s="112"/>
      <c r="G4" s="110" t="s">
        <v>7</v>
      </c>
      <c r="H4" s="109"/>
      <c r="I4" s="110" t="s">
        <v>11</v>
      </c>
      <c r="J4" s="109"/>
      <c r="K4" s="110" t="s">
        <v>12</v>
      </c>
      <c r="L4" s="109"/>
    </row>
    <row r="5" spans="1:13">
      <c r="A5" s="103"/>
      <c r="B5" s="103"/>
      <c r="C5" s="90" t="s">
        <v>51</v>
      </c>
      <c r="D5" s="61" t="s">
        <v>53</v>
      </c>
      <c r="E5" s="67" t="str">
        <f t="shared" ref="E5:L5" si="0">C5</f>
        <v>June.Rev1</v>
      </c>
      <c r="F5" s="67" t="str">
        <f t="shared" si="0"/>
        <v>July.Rev1</v>
      </c>
      <c r="G5" s="68" t="str">
        <f t="shared" si="0"/>
        <v>June.Rev1</v>
      </c>
      <c r="H5" s="68" t="str">
        <f t="shared" si="0"/>
        <v>July.Rev1</v>
      </c>
      <c r="I5" s="68" t="str">
        <f t="shared" si="0"/>
        <v>June.Rev1</v>
      </c>
      <c r="J5" s="68" t="str">
        <f t="shared" si="0"/>
        <v>July.Rev1</v>
      </c>
      <c r="K5" s="68" t="str">
        <f t="shared" si="0"/>
        <v>June.Rev1</v>
      </c>
      <c r="L5" s="68" t="str">
        <f t="shared" si="0"/>
        <v>July.Rev1</v>
      </c>
    </row>
    <row r="6" spans="1:13" ht="40" customHeight="1">
      <c r="A6" s="104">
        <v>2565</v>
      </c>
      <c r="B6" s="5" t="s">
        <v>13</v>
      </c>
      <c r="C6" s="59">
        <v>85.300000000000026</v>
      </c>
      <c r="D6" s="59">
        <f>'ก.ค. 65'!B36</f>
        <v>131.49165560458763</v>
      </c>
      <c r="E6" s="59">
        <v>80.63674749831381</v>
      </c>
      <c r="F6" s="59">
        <f>'ก.ค. 65'!C36</f>
        <v>124.38013533190731</v>
      </c>
      <c r="G6" s="59">
        <v>4.6632525016862161</v>
      </c>
      <c r="H6" s="59">
        <f t="shared" ref="H6:H11" si="1">D6-F6</f>
        <v>7.1115202726803233</v>
      </c>
      <c r="I6" s="60">
        <v>7440</v>
      </c>
      <c r="J6" s="60">
        <f>'ก.ค. 65'!G35</f>
        <v>11250</v>
      </c>
      <c r="K6" s="89">
        <v>2247.5</v>
      </c>
      <c r="L6" s="60">
        <f>'ก.ค. 65'!H35</f>
        <v>4265.1037889511972</v>
      </c>
    </row>
    <row r="7" spans="1:13" ht="40" customHeight="1">
      <c r="A7" s="104"/>
      <c r="B7" s="5" t="s">
        <v>14</v>
      </c>
      <c r="C7" s="59">
        <v>121.88221830162504</v>
      </c>
      <c r="D7" s="59">
        <f>'ส.ค. 65'!B36</f>
        <v>161.41514480333635</v>
      </c>
      <c r="E7" s="59">
        <v>115.28349346803851</v>
      </c>
      <c r="F7" s="59">
        <f>'ส.ค. 65'!C36</f>
        <v>152.62794471903194</v>
      </c>
      <c r="G7" s="59">
        <v>6.5987248335865303</v>
      </c>
      <c r="H7" s="59">
        <f t="shared" si="1"/>
        <v>8.787200084304402</v>
      </c>
      <c r="I7" s="60">
        <v>11250</v>
      </c>
      <c r="J7" s="60">
        <f>'ส.ค. 65'!G35</f>
        <v>14499.797596133618</v>
      </c>
      <c r="K7" s="89">
        <v>3643.9939707095341</v>
      </c>
      <c r="L7" s="60">
        <f>'ส.ค. 65'!H35</f>
        <v>5205</v>
      </c>
      <c r="M7" s="96"/>
    </row>
    <row r="8" spans="1:13" ht="40" customHeight="1">
      <c r="A8" s="104"/>
      <c r="B8" s="5" t="s">
        <v>15</v>
      </c>
      <c r="C8" s="59">
        <v>29</v>
      </c>
      <c r="D8" s="59">
        <f>'ก.ย. 65'!B35</f>
        <v>49.373008402251656</v>
      </c>
      <c r="E8" s="59">
        <v>26.666666666666668</v>
      </c>
      <c r="F8" s="59">
        <f>'ก.ย. 65'!C35</f>
        <v>46.693452576421663</v>
      </c>
      <c r="G8" s="59">
        <v>2.3333333333333321</v>
      </c>
      <c r="H8" s="59">
        <f t="shared" si="1"/>
        <v>2.6795558258299934</v>
      </c>
      <c r="I8" s="60">
        <v>2700</v>
      </c>
      <c r="J8" s="60">
        <f>'ก.ย. 65'!G34</f>
        <v>4300</v>
      </c>
      <c r="K8" s="89">
        <v>800</v>
      </c>
      <c r="L8" s="60">
        <f>'ก.ย. 65'!H34</f>
        <v>1500</v>
      </c>
    </row>
    <row r="9" spans="1:13" ht="40" customHeight="1">
      <c r="A9" s="104"/>
      <c r="B9" s="5" t="s">
        <v>16</v>
      </c>
      <c r="C9" s="59">
        <v>4</v>
      </c>
      <c r="D9" s="59">
        <f>'ต.ค. 65'!B36</f>
        <v>149.34283527014338</v>
      </c>
      <c r="E9" s="59">
        <v>3.6802666666666668</v>
      </c>
      <c r="F9" s="59">
        <f>'ต.ค. 65'!C36</f>
        <v>141.23527086898008</v>
      </c>
      <c r="G9" s="59">
        <v>0.3197333333333332</v>
      </c>
      <c r="H9" s="59">
        <f t="shared" si="1"/>
        <v>8.1075644011633017</v>
      </c>
      <c r="I9" s="60">
        <v>330</v>
      </c>
      <c r="J9" s="60">
        <f>'ต.ค. 65'!G35</f>
        <v>12930</v>
      </c>
      <c r="K9" s="89">
        <v>140</v>
      </c>
      <c r="L9" s="60">
        <f>'ต.ค. 65'!H35</f>
        <v>4500</v>
      </c>
    </row>
    <row r="10" spans="1:13" ht="40" customHeight="1">
      <c r="A10" s="104"/>
      <c r="B10" s="5" t="s">
        <v>17</v>
      </c>
      <c r="C10" s="59">
        <v>40.233333333333334</v>
      </c>
      <c r="D10" s="59">
        <f>'พ.ย. 65'!B35</f>
        <v>130</v>
      </c>
      <c r="E10" s="59">
        <v>37.173333333333332</v>
      </c>
      <c r="F10" s="59">
        <f>'พ.ย. 65'!C35</f>
        <v>120.90000000000006</v>
      </c>
      <c r="G10" s="59">
        <v>3.0600000000000023</v>
      </c>
      <c r="H10" s="59">
        <f t="shared" si="1"/>
        <v>9.0999999999999375</v>
      </c>
      <c r="I10" s="60">
        <v>3322.9219999999991</v>
      </c>
      <c r="J10" s="60">
        <f>'พ.ย. 65'!G34</f>
        <v>11400</v>
      </c>
      <c r="K10" s="89">
        <v>1446.8189999999997</v>
      </c>
      <c r="L10" s="60">
        <f>'พ.ย. 65'!H34</f>
        <v>4050</v>
      </c>
    </row>
    <row r="11" spans="1:13" ht="40" customHeight="1">
      <c r="A11" s="105"/>
      <c r="B11" s="6" t="s">
        <v>32</v>
      </c>
      <c r="C11" s="58">
        <v>15.633333333333333</v>
      </c>
      <c r="D11" s="58">
        <f>'ธ.ค. 65'!B36</f>
        <v>66</v>
      </c>
      <c r="E11" s="58">
        <v>14.4312</v>
      </c>
      <c r="F11" s="58">
        <f>'ธ.ค. 65'!C36</f>
        <v>60.55999999999996</v>
      </c>
      <c r="G11" s="58">
        <v>1.2021333333333324</v>
      </c>
      <c r="H11" s="58">
        <f t="shared" si="1"/>
        <v>5.4400000000000404</v>
      </c>
      <c r="I11" s="57">
        <v>1295</v>
      </c>
      <c r="J11" s="57">
        <f>'ธ.ค. 65'!G35</f>
        <v>5850</v>
      </c>
      <c r="K11" s="7">
        <v>560</v>
      </c>
      <c r="L11" s="57">
        <f>'ธ.ค. 65'!H35</f>
        <v>2100</v>
      </c>
    </row>
    <row r="12" spans="1:13">
      <c r="A12" s="62"/>
      <c r="B12" s="62"/>
      <c r="C12" s="66"/>
      <c r="D12" s="66"/>
      <c r="E12" s="66"/>
      <c r="F12" s="66"/>
      <c r="G12" s="66"/>
      <c r="H12" s="63"/>
      <c r="I12" s="64"/>
      <c r="J12" s="64"/>
      <c r="K12" s="65"/>
      <c r="L12" s="65"/>
    </row>
    <row r="13" spans="1:13">
      <c r="A13" s="62"/>
      <c r="B13" s="62"/>
      <c r="C13" s="66"/>
      <c r="D13" s="66"/>
      <c r="E13" s="66"/>
      <c r="F13" s="66"/>
      <c r="G13" s="66"/>
      <c r="H13" s="63"/>
      <c r="I13" s="64"/>
      <c r="J13" s="64"/>
      <c r="K13" s="65"/>
      <c r="L13" s="65"/>
    </row>
    <row r="14" spans="1:13">
      <c r="B14" s="62"/>
      <c r="C14" s="66"/>
      <c r="D14" s="66"/>
      <c r="E14" s="66"/>
      <c r="F14" s="66"/>
      <c r="G14" s="66"/>
      <c r="H14" s="63"/>
      <c r="I14" s="64"/>
      <c r="J14" s="64"/>
      <c r="K14" s="65"/>
      <c r="L14" s="65"/>
    </row>
    <row r="15" spans="1:13">
      <c r="B15" s="8" t="s">
        <v>33</v>
      </c>
      <c r="C15" s="9"/>
      <c r="D15" s="9"/>
      <c r="K15" s="33"/>
      <c r="L15" s="33"/>
    </row>
    <row r="16" spans="1:13">
      <c r="B16" s="8" t="s">
        <v>18</v>
      </c>
      <c r="E16" s="10" t="s">
        <v>19</v>
      </c>
      <c r="F16" s="10"/>
      <c r="G16" s="8" t="s">
        <v>20</v>
      </c>
      <c r="H16" s="8"/>
    </row>
    <row r="17" spans="2:12">
      <c r="B17" s="2" t="s">
        <v>21</v>
      </c>
      <c r="C17" s="2"/>
      <c r="D17" s="2"/>
      <c r="I17" s="3" t="s">
        <v>42</v>
      </c>
    </row>
    <row r="19" spans="2:12">
      <c r="B19" s="11" t="s">
        <v>23</v>
      </c>
      <c r="K19" s="12" t="s">
        <v>24</v>
      </c>
      <c r="L19" s="12"/>
    </row>
  </sheetData>
  <mergeCells count="13">
    <mergeCell ref="A3:A5"/>
    <mergeCell ref="A6:A11"/>
    <mergeCell ref="C3:D3"/>
    <mergeCell ref="C4:D4"/>
    <mergeCell ref="K4:L4"/>
    <mergeCell ref="B3:B5"/>
    <mergeCell ref="G3:H3"/>
    <mergeCell ref="I3:J3"/>
    <mergeCell ref="K3:L3"/>
    <mergeCell ref="G4:H4"/>
    <mergeCell ref="I4:J4"/>
    <mergeCell ref="E4:F4"/>
    <mergeCell ref="E3:F3"/>
  </mergeCells>
  <printOptions horizontalCentered="1"/>
  <pageMargins left="0.55118110236220474" right="0.55118110236220474" top="0.6" bottom="0.19685039370078741" header="0.34" footer="0.27"/>
  <pageSetup paperSize="9" scale="88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P40"/>
  <sheetViews>
    <sheetView zoomScale="70" zoomScaleNormal="70" workbookViewId="0">
      <selection activeCell="E31" sqref="E31"/>
    </sheetView>
  </sheetViews>
  <sheetFormatPr defaultColWidth="9" defaultRowHeight="18.5"/>
  <cols>
    <col min="1" max="8" width="9.6328125" style="16" customWidth="1"/>
    <col min="9" max="9" width="9.6328125" style="15" customWidth="1"/>
    <col min="10" max="15" width="9" style="16"/>
    <col min="16" max="16" width="9" style="50"/>
    <col min="17" max="19" width="9" style="16"/>
    <col min="20" max="20" width="7.7265625" style="16" customWidth="1"/>
    <col min="21" max="16384" width="9" style="16"/>
  </cols>
  <sheetData>
    <row r="1" spans="1:16" ht="24.5">
      <c r="A1" s="13" t="s">
        <v>34</v>
      </c>
      <c r="B1" s="14"/>
      <c r="C1" s="14"/>
      <c r="D1" s="14"/>
      <c r="E1" s="14"/>
      <c r="F1" s="14"/>
      <c r="G1" s="14"/>
      <c r="H1" s="14"/>
    </row>
    <row r="2" spans="1:16" s="23" customFormat="1" ht="21.5">
      <c r="A2" s="17" t="s">
        <v>25</v>
      </c>
      <c r="B2" s="18" t="s">
        <v>2</v>
      </c>
      <c r="C2" s="19" t="s">
        <v>3</v>
      </c>
      <c r="D2" s="20"/>
      <c r="E2" s="21"/>
      <c r="F2" s="18" t="s">
        <v>4</v>
      </c>
      <c r="G2" s="17" t="s">
        <v>5</v>
      </c>
      <c r="H2" s="18" t="s">
        <v>6</v>
      </c>
      <c r="I2" s="22"/>
      <c r="P2" s="51"/>
    </row>
    <row r="3" spans="1:16" s="23" customFormat="1" ht="24.5">
      <c r="A3" s="24"/>
      <c r="B3" s="25" t="s">
        <v>7</v>
      </c>
      <c r="C3" s="26" t="s">
        <v>8</v>
      </c>
      <c r="D3" s="27" t="s">
        <v>9</v>
      </c>
      <c r="E3" s="26" t="s">
        <v>10</v>
      </c>
      <c r="F3" s="25" t="s">
        <v>7</v>
      </c>
      <c r="G3" s="24" t="s">
        <v>26</v>
      </c>
      <c r="H3" s="25" t="s">
        <v>27</v>
      </c>
      <c r="I3" s="22"/>
      <c r="P3" s="51"/>
    </row>
    <row r="4" spans="1:16" ht="21.5">
      <c r="A4" s="28">
        <v>1</v>
      </c>
      <c r="B4" s="54">
        <v>167</v>
      </c>
      <c r="C4" s="54">
        <v>158.926632648864</v>
      </c>
      <c r="D4" s="38">
        <v>0</v>
      </c>
      <c r="E4" s="54">
        <f>D4+C4</f>
        <v>158.926632648864</v>
      </c>
      <c r="F4" s="54">
        <f>B4-C4</f>
        <v>8.0733673511359996</v>
      </c>
      <c r="G4" s="54">
        <v>470</v>
      </c>
      <c r="H4" s="54">
        <v>175.890246154615</v>
      </c>
      <c r="I4" s="29"/>
      <c r="P4" s="49"/>
    </row>
    <row r="5" spans="1:16" ht="21.5">
      <c r="A5" s="28">
        <v>2</v>
      </c>
      <c r="B5" s="54">
        <v>169.26403923922399</v>
      </c>
      <c r="C5" s="54">
        <v>159.97846840262599</v>
      </c>
      <c r="D5" s="38">
        <v>0</v>
      </c>
      <c r="E5" s="54">
        <f t="shared" ref="E5:E24" si="0">D5+C5</f>
        <v>159.97846840262599</v>
      </c>
      <c r="F5" s="54">
        <f t="shared" ref="F5:F24" si="1">B5-C5</f>
        <v>9.2855708365979979</v>
      </c>
      <c r="G5" s="54">
        <v>470</v>
      </c>
      <c r="H5" s="54">
        <v>177.05655503070901</v>
      </c>
      <c r="I5" s="29"/>
      <c r="P5" s="49"/>
    </row>
    <row r="6" spans="1:16" ht="21.5">
      <c r="A6" s="28">
        <v>3</v>
      </c>
      <c r="B6" s="54">
        <v>157.64904138837301</v>
      </c>
      <c r="C6" s="54">
        <v>149.021238056123</v>
      </c>
      <c r="D6" s="38">
        <v>0</v>
      </c>
      <c r="E6" s="54">
        <f t="shared" si="0"/>
        <v>149.021238056123</v>
      </c>
      <c r="F6" s="54">
        <f t="shared" si="1"/>
        <v>8.6278033322500107</v>
      </c>
      <c r="G6" s="54">
        <v>440</v>
      </c>
      <c r="H6" s="54">
        <v>164.906830166503</v>
      </c>
      <c r="I6" s="29"/>
      <c r="J6" s="30"/>
      <c r="P6" s="49"/>
    </row>
    <row r="7" spans="1:16" ht="21.5">
      <c r="A7" s="28">
        <v>4</v>
      </c>
      <c r="B7" s="54">
        <v>169.264039239282</v>
      </c>
      <c r="C7" s="54">
        <v>159.97846840267999</v>
      </c>
      <c r="D7" s="38">
        <v>0</v>
      </c>
      <c r="E7" s="54">
        <f t="shared" si="0"/>
        <v>159.97846840267999</v>
      </c>
      <c r="F7" s="54">
        <f t="shared" si="1"/>
        <v>9.2855708366020053</v>
      </c>
      <c r="G7" s="54">
        <v>470</v>
      </c>
      <c r="H7" s="54">
        <v>177.05655503077</v>
      </c>
      <c r="I7" s="29"/>
      <c r="J7" s="30"/>
      <c r="P7" s="49"/>
    </row>
    <row r="8" spans="1:16" ht="21.5">
      <c r="A8" s="28">
        <v>5</v>
      </c>
      <c r="B8" s="54">
        <v>169.264039239282</v>
      </c>
      <c r="C8" s="54">
        <v>159.97846840267999</v>
      </c>
      <c r="D8" s="38">
        <v>0</v>
      </c>
      <c r="E8" s="54">
        <f t="shared" si="0"/>
        <v>159.97846840267999</v>
      </c>
      <c r="F8" s="54">
        <f t="shared" si="1"/>
        <v>9.2855708366020053</v>
      </c>
      <c r="G8" s="54">
        <v>470</v>
      </c>
      <c r="H8" s="54">
        <v>177.05655503077</v>
      </c>
      <c r="I8" s="29"/>
      <c r="J8" s="30"/>
      <c r="P8" s="49"/>
    </row>
    <row r="9" spans="1:16" ht="21.5">
      <c r="A9" s="28">
        <v>6</v>
      </c>
      <c r="B9" s="54">
        <v>169.264039239282</v>
      </c>
      <c r="C9" s="54">
        <v>159.97846840267999</v>
      </c>
      <c r="D9" s="38">
        <v>0</v>
      </c>
      <c r="E9" s="54">
        <f t="shared" si="0"/>
        <v>159.97846840267999</v>
      </c>
      <c r="F9" s="54">
        <f t="shared" si="1"/>
        <v>9.2855708366020053</v>
      </c>
      <c r="G9" s="54">
        <v>470</v>
      </c>
      <c r="H9" s="54">
        <v>177.05655503077</v>
      </c>
      <c r="I9" s="29"/>
      <c r="J9" s="30"/>
      <c r="P9" s="49"/>
    </row>
    <row r="10" spans="1:16" ht="21.5">
      <c r="A10" s="28">
        <v>7</v>
      </c>
      <c r="B10" s="54">
        <v>169.264039239282</v>
      </c>
      <c r="C10" s="54">
        <v>159.97846840267999</v>
      </c>
      <c r="D10" s="38">
        <v>0</v>
      </c>
      <c r="E10" s="54">
        <f t="shared" si="0"/>
        <v>159.97846840267999</v>
      </c>
      <c r="F10" s="54">
        <f t="shared" si="1"/>
        <v>9.2855708366020053</v>
      </c>
      <c r="G10" s="54">
        <v>470</v>
      </c>
      <c r="H10" s="54">
        <v>177.05655503077</v>
      </c>
      <c r="I10" s="29"/>
      <c r="J10" s="30"/>
      <c r="P10" s="49"/>
    </row>
    <row r="11" spans="1:16" ht="21.5">
      <c r="A11" s="28">
        <v>8</v>
      </c>
      <c r="B11" s="54">
        <v>169.264039239282</v>
      </c>
      <c r="C11" s="54">
        <v>159.97846840267999</v>
      </c>
      <c r="D11" s="38">
        <v>0</v>
      </c>
      <c r="E11" s="54">
        <f t="shared" si="0"/>
        <v>159.97846840267999</v>
      </c>
      <c r="F11" s="54">
        <f t="shared" si="1"/>
        <v>9.2855708366020053</v>
      </c>
      <c r="G11" s="54">
        <v>470</v>
      </c>
      <c r="H11" s="54">
        <v>177.05655503077</v>
      </c>
      <c r="I11" s="29"/>
      <c r="J11" s="30"/>
      <c r="P11" s="49"/>
    </row>
    <row r="12" spans="1:16" ht="21.5">
      <c r="A12" s="28">
        <v>9</v>
      </c>
      <c r="B12" s="54">
        <v>169.264039239282</v>
      </c>
      <c r="C12" s="54">
        <v>159.97846840267999</v>
      </c>
      <c r="D12" s="38">
        <v>0</v>
      </c>
      <c r="E12" s="54">
        <f t="shared" si="0"/>
        <v>159.97846840267999</v>
      </c>
      <c r="F12" s="54">
        <f t="shared" si="1"/>
        <v>9.2855708366020053</v>
      </c>
      <c r="G12" s="54">
        <v>470</v>
      </c>
      <c r="H12" s="54">
        <v>177.05655503077</v>
      </c>
      <c r="I12" s="29"/>
      <c r="J12" s="30"/>
      <c r="P12" s="49"/>
    </row>
    <row r="13" spans="1:16" ht="21.5">
      <c r="A13" s="28">
        <v>10</v>
      </c>
      <c r="B13" s="54">
        <v>169.264039239282</v>
      </c>
      <c r="C13" s="54">
        <v>159.97846840267999</v>
      </c>
      <c r="D13" s="38">
        <v>0</v>
      </c>
      <c r="E13" s="54">
        <f t="shared" si="0"/>
        <v>159.97846840267999</v>
      </c>
      <c r="F13" s="54">
        <f t="shared" si="1"/>
        <v>9.2855708366020053</v>
      </c>
      <c r="G13" s="54">
        <v>470</v>
      </c>
      <c r="H13" s="54">
        <v>177.05655503077</v>
      </c>
      <c r="I13" s="29"/>
      <c r="J13" s="30"/>
      <c r="P13" s="49"/>
    </row>
    <row r="14" spans="1:16" ht="21.5">
      <c r="A14" s="28">
        <v>11</v>
      </c>
      <c r="B14" s="54">
        <v>169.264039239282</v>
      </c>
      <c r="C14" s="54">
        <v>159.97846840267999</v>
      </c>
      <c r="D14" s="38">
        <v>0</v>
      </c>
      <c r="E14" s="54">
        <f t="shared" si="0"/>
        <v>159.97846840267999</v>
      </c>
      <c r="F14" s="54">
        <f t="shared" si="1"/>
        <v>9.2855708366020053</v>
      </c>
      <c r="G14" s="54">
        <v>470</v>
      </c>
      <c r="H14" s="54">
        <v>177.05655503077</v>
      </c>
      <c r="I14" s="29"/>
      <c r="J14" s="30"/>
      <c r="P14" s="49"/>
    </row>
    <row r="15" spans="1:16" ht="21.5">
      <c r="A15" s="28">
        <v>12</v>
      </c>
      <c r="B15" s="54">
        <v>169.264039239282</v>
      </c>
      <c r="C15" s="54">
        <v>159.97846840267999</v>
      </c>
      <c r="D15" s="38">
        <v>0</v>
      </c>
      <c r="E15" s="54">
        <f t="shared" si="0"/>
        <v>159.97846840267999</v>
      </c>
      <c r="F15" s="54">
        <f t="shared" si="1"/>
        <v>9.2855708366020053</v>
      </c>
      <c r="G15" s="54">
        <v>470</v>
      </c>
      <c r="H15" s="54">
        <v>177.05655503077</v>
      </c>
      <c r="I15" s="29"/>
      <c r="J15" s="30"/>
      <c r="P15" s="49"/>
    </row>
    <row r="16" spans="1:16" ht="21.5">
      <c r="A16" s="28">
        <v>13</v>
      </c>
      <c r="B16" s="54">
        <v>75.049039504350603</v>
      </c>
      <c r="C16" s="54">
        <v>71.098946645755305</v>
      </c>
      <c r="D16" s="38">
        <v>0</v>
      </c>
      <c r="E16" s="54">
        <f t="shared" si="0"/>
        <v>71.098946645755305</v>
      </c>
      <c r="F16" s="54">
        <f t="shared" si="1"/>
        <v>3.9500928585952977</v>
      </c>
      <c r="G16" s="54">
        <v>200</v>
      </c>
      <c r="H16" s="54">
        <v>78.504119674373698</v>
      </c>
      <c r="I16" s="29"/>
      <c r="J16" s="30"/>
      <c r="P16" s="49"/>
    </row>
    <row r="17" spans="1:16" ht="21.5">
      <c r="A17" s="28">
        <v>14</v>
      </c>
      <c r="B17" s="54">
        <v>75.049039504350603</v>
      </c>
      <c r="C17" s="54">
        <v>71.098946645755305</v>
      </c>
      <c r="D17" s="38">
        <v>0</v>
      </c>
      <c r="E17" s="54">
        <f t="shared" si="0"/>
        <v>71.098946645755305</v>
      </c>
      <c r="F17" s="54">
        <f t="shared" si="1"/>
        <v>3.9500928585952977</v>
      </c>
      <c r="G17" s="54">
        <v>200</v>
      </c>
      <c r="H17" s="54">
        <v>78.504119674373698</v>
      </c>
      <c r="I17" s="29"/>
      <c r="J17" s="30"/>
      <c r="P17" s="49"/>
    </row>
    <row r="18" spans="1:16" ht="21.5">
      <c r="A18" s="28">
        <v>15</v>
      </c>
      <c r="B18" s="54">
        <v>75.049039504350603</v>
      </c>
      <c r="C18" s="54">
        <v>71.098946645755305</v>
      </c>
      <c r="D18" s="38">
        <v>0</v>
      </c>
      <c r="E18" s="54">
        <f t="shared" si="0"/>
        <v>71.098946645755305</v>
      </c>
      <c r="F18" s="54">
        <f t="shared" si="1"/>
        <v>3.9500928585952977</v>
      </c>
      <c r="G18" s="54">
        <v>200</v>
      </c>
      <c r="H18" s="54">
        <v>78.504119674373698</v>
      </c>
      <c r="I18" s="29"/>
      <c r="J18" s="30"/>
      <c r="P18" s="49"/>
    </row>
    <row r="19" spans="1:16" ht="21.5">
      <c r="A19" s="28">
        <v>16</v>
      </c>
      <c r="B19" s="54">
        <v>75.049039504350603</v>
      </c>
      <c r="C19" s="54">
        <v>71.098946645755305</v>
      </c>
      <c r="D19" s="38">
        <v>0</v>
      </c>
      <c r="E19" s="54">
        <f t="shared" si="0"/>
        <v>71.098946645755305</v>
      </c>
      <c r="F19" s="54">
        <f t="shared" si="1"/>
        <v>3.9500928585952977</v>
      </c>
      <c r="G19" s="54">
        <v>200</v>
      </c>
      <c r="H19" s="54">
        <v>78.504119674373698</v>
      </c>
      <c r="I19" s="29"/>
      <c r="J19" s="30"/>
      <c r="P19" s="49"/>
    </row>
    <row r="20" spans="1:16" ht="21.5">
      <c r="A20" s="28">
        <v>17</v>
      </c>
      <c r="B20" s="54">
        <v>18.834039948546</v>
      </c>
      <c r="C20" s="54">
        <v>18.067451765506402</v>
      </c>
      <c r="D20" s="38">
        <v>0</v>
      </c>
      <c r="E20" s="54">
        <f t="shared" si="0"/>
        <v>18.067451765506402</v>
      </c>
      <c r="F20" s="54">
        <f t="shared" si="1"/>
        <v>0.76658818303959819</v>
      </c>
      <c r="G20" s="54">
        <v>50</v>
      </c>
      <c r="H20" s="54">
        <v>19.701114575715199</v>
      </c>
      <c r="I20" s="29"/>
      <c r="J20" s="30"/>
      <c r="P20" s="49"/>
    </row>
    <row r="21" spans="1:16" ht="21.5">
      <c r="A21" s="28">
        <v>18</v>
      </c>
      <c r="B21" s="54">
        <v>90.7490396013511</v>
      </c>
      <c r="C21" s="54">
        <v>85.909841982283396</v>
      </c>
      <c r="D21" s="38">
        <v>0</v>
      </c>
      <c r="E21" s="54">
        <f t="shared" si="0"/>
        <v>85.909841982283396</v>
      </c>
      <c r="F21" s="54">
        <f t="shared" si="1"/>
        <v>4.8391976190677042</v>
      </c>
      <c r="G21" s="54">
        <v>240</v>
      </c>
      <c r="H21" s="54">
        <v>94.926910620700994</v>
      </c>
      <c r="I21" s="29"/>
      <c r="J21" s="30"/>
      <c r="P21" s="49"/>
    </row>
    <row r="22" spans="1:16" ht="21.5">
      <c r="A22" s="28">
        <v>19</v>
      </c>
      <c r="B22" s="54">
        <v>90.7490396013511</v>
      </c>
      <c r="C22" s="54">
        <v>85.909841982283396</v>
      </c>
      <c r="D22" s="38">
        <v>0</v>
      </c>
      <c r="E22" s="54">
        <f t="shared" si="0"/>
        <v>85.909841982283396</v>
      </c>
      <c r="F22" s="54">
        <f t="shared" si="1"/>
        <v>4.8391976190677042</v>
      </c>
      <c r="G22" s="54">
        <v>240</v>
      </c>
      <c r="H22" s="54">
        <v>94.926910620700994</v>
      </c>
      <c r="I22" s="29"/>
      <c r="P22" s="49"/>
    </row>
    <row r="23" spans="1:16" ht="21.5">
      <c r="A23" s="28">
        <v>20</v>
      </c>
      <c r="B23" s="54">
        <v>90.7490396013511</v>
      </c>
      <c r="C23" s="54">
        <v>85.909841982283396</v>
      </c>
      <c r="D23" s="38">
        <v>0</v>
      </c>
      <c r="E23" s="54">
        <f t="shared" si="0"/>
        <v>85.909841982283396</v>
      </c>
      <c r="F23" s="54">
        <f t="shared" si="1"/>
        <v>4.8391976190677042</v>
      </c>
      <c r="G23" s="54">
        <v>240</v>
      </c>
      <c r="H23" s="54">
        <v>94.926910620700994</v>
      </c>
      <c r="I23" s="29"/>
      <c r="P23" s="49"/>
    </row>
    <row r="24" spans="1:16" ht="21.5">
      <c r="A24" s="28">
        <v>21</v>
      </c>
      <c r="B24" s="54">
        <v>90.7490396013511</v>
      </c>
      <c r="C24" s="54">
        <v>85.909841982283396</v>
      </c>
      <c r="D24" s="38">
        <v>0</v>
      </c>
      <c r="E24" s="54">
        <f t="shared" si="0"/>
        <v>85.909841982283396</v>
      </c>
      <c r="F24" s="54">
        <f t="shared" si="1"/>
        <v>4.8391976190677042</v>
      </c>
      <c r="G24" s="54">
        <v>240</v>
      </c>
      <c r="H24" s="54">
        <v>94.926910620700994</v>
      </c>
      <c r="I24" s="29"/>
      <c r="P24" s="49"/>
    </row>
    <row r="25" spans="1:16" ht="21.5">
      <c r="A25" s="28">
        <v>22</v>
      </c>
      <c r="B25" s="54">
        <v>90.7490396013511</v>
      </c>
      <c r="C25" s="54">
        <v>85.909841982283396</v>
      </c>
      <c r="D25" s="54">
        <v>0</v>
      </c>
      <c r="E25" s="54">
        <f t="shared" ref="E25:E34" si="2">D25+C25</f>
        <v>85.909841982283396</v>
      </c>
      <c r="F25" s="54">
        <f t="shared" ref="F25:F34" si="3">B25-C25</f>
        <v>4.8391976190677042</v>
      </c>
      <c r="G25" s="54">
        <v>240</v>
      </c>
      <c r="H25" s="54">
        <v>94.926910620700994</v>
      </c>
      <c r="I25" s="29"/>
      <c r="P25" s="49"/>
    </row>
    <row r="26" spans="1:16" ht="21.5">
      <c r="A26" s="28">
        <v>23</v>
      </c>
      <c r="B26" s="54">
        <v>90.7490396013511</v>
      </c>
      <c r="C26" s="54">
        <v>85.909841982283396</v>
      </c>
      <c r="D26" s="54">
        <v>0</v>
      </c>
      <c r="E26" s="54">
        <f t="shared" si="2"/>
        <v>85.909841982283396</v>
      </c>
      <c r="F26" s="54">
        <f t="shared" si="3"/>
        <v>4.8391976190677042</v>
      </c>
      <c r="G26" s="54">
        <v>240</v>
      </c>
      <c r="H26" s="54">
        <v>94.926910620700994</v>
      </c>
      <c r="I26" s="29"/>
      <c r="P26" s="49"/>
    </row>
    <row r="27" spans="1:16" ht="21.5">
      <c r="A27" s="28">
        <v>24</v>
      </c>
      <c r="B27" s="54">
        <v>75.034041183641193</v>
      </c>
      <c r="C27" s="54">
        <v>71.084797693087907</v>
      </c>
      <c r="D27" s="54">
        <v>0</v>
      </c>
      <c r="E27" s="54">
        <f t="shared" si="2"/>
        <v>71.084797693087907</v>
      </c>
      <c r="F27" s="54">
        <f t="shared" si="3"/>
        <v>3.9492434905532861</v>
      </c>
      <c r="G27" s="54">
        <v>200</v>
      </c>
      <c r="H27" s="54">
        <v>78.488430866473294</v>
      </c>
      <c r="I27" s="29"/>
      <c r="P27" s="49"/>
    </row>
    <row r="28" spans="1:16" ht="21.5">
      <c r="A28" s="28">
        <v>25</v>
      </c>
      <c r="B28" s="54">
        <v>169.24904091838101</v>
      </c>
      <c r="C28" s="54">
        <v>159.964319449833</v>
      </c>
      <c r="D28" s="54">
        <v>0</v>
      </c>
      <c r="E28" s="54">
        <f t="shared" si="2"/>
        <v>159.964319449833</v>
      </c>
      <c r="F28" s="54">
        <f t="shared" si="3"/>
        <v>9.2847214685480139</v>
      </c>
      <c r="G28" s="54">
        <v>470</v>
      </c>
      <c r="H28" s="54">
        <v>177.04086622266999</v>
      </c>
      <c r="I28" s="29"/>
      <c r="P28" s="49"/>
    </row>
    <row r="29" spans="1:16" ht="21.5">
      <c r="A29" s="28">
        <v>26</v>
      </c>
      <c r="B29" s="54">
        <v>169.24904091838101</v>
      </c>
      <c r="C29" s="54">
        <v>159.964319449833</v>
      </c>
      <c r="D29" s="54">
        <v>0</v>
      </c>
      <c r="E29" s="54">
        <f t="shared" si="2"/>
        <v>159.964319449833</v>
      </c>
      <c r="F29" s="54">
        <f t="shared" si="3"/>
        <v>9.2847214685480139</v>
      </c>
      <c r="G29" s="54">
        <v>470</v>
      </c>
      <c r="H29" s="54">
        <v>177.04086622266999</v>
      </c>
      <c r="I29" s="29"/>
      <c r="P29" s="49"/>
    </row>
    <row r="30" spans="1:16" ht="21.5">
      <c r="A30" s="28">
        <v>27</v>
      </c>
      <c r="B30" s="54">
        <v>169.24904091838101</v>
      </c>
      <c r="C30" s="54">
        <v>159.964319449833</v>
      </c>
      <c r="D30" s="54">
        <v>0</v>
      </c>
      <c r="E30" s="54">
        <f t="shared" si="2"/>
        <v>159.964319449833</v>
      </c>
      <c r="F30" s="54">
        <f t="shared" si="3"/>
        <v>9.2847214685480139</v>
      </c>
      <c r="G30" s="54">
        <v>470</v>
      </c>
      <c r="H30" s="54">
        <v>177.04086622266999</v>
      </c>
      <c r="I30" s="29"/>
      <c r="P30" s="49"/>
    </row>
    <row r="31" spans="1:16" ht="21.5">
      <c r="A31" s="28">
        <v>28</v>
      </c>
      <c r="B31" s="54">
        <v>155.534042738208</v>
      </c>
      <c r="C31" s="54">
        <v>147.02601363249499</v>
      </c>
      <c r="D31" s="54">
        <v>0</v>
      </c>
      <c r="E31" s="54">
        <f t="shared" si="2"/>
        <v>147.02601363249499</v>
      </c>
      <c r="F31" s="54">
        <f t="shared" si="3"/>
        <v>8.5080291057130069</v>
      </c>
      <c r="G31" s="54">
        <v>445</v>
      </c>
      <c r="H31" s="54">
        <v>162.694461983775</v>
      </c>
      <c r="I31" s="29"/>
      <c r="P31" s="49"/>
    </row>
    <row r="32" spans="1:16" ht="21.5">
      <c r="A32" s="28">
        <v>29</v>
      </c>
      <c r="B32" s="54">
        <v>154.51906583064101</v>
      </c>
      <c r="C32" s="54">
        <v>146.06851575643901</v>
      </c>
      <c r="D32" s="54">
        <v>0</v>
      </c>
      <c r="E32" s="54">
        <f t="shared" si="2"/>
        <v>146.06851575643901</v>
      </c>
      <c r="F32" s="54">
        <f t="shared" si="3"/>
        <v>8.450550074201999</v>
      </c>
      <c r="G32" s="54">
        <v>445</v>
      </c>
      <c r="H32" s="54">
        <v>161.63275794139699</v>
      </c>
      <c r="I32" s="29"/>
      <c r="P32" s="49"/>
    </row>
    <row r="33" spans="1:16" ht="21.5">
      <c r="A33" s="28">
        <v>30</v>
      </c>
      <c r="B33" s="54">
        <v>153.40408800045901</v>
      </c>
      <c r="C33" s="54">
        <v>145.01668009762699</v>
      </c>
      <c r="D33" s="54">
        <v>0</v>
      </c>
      <c r="E33" s="54">
        <f t="shared" si="2"/>
        <v>145.01668009762699</v>
      </c>
      <c r="F33" s="54">
        <f t="shared" si="3"/>
        <v>8.3874079028320239</v>
      </c>
      <c r="G33" s="54">
        <v>430</v>
      </c>
      <c r="H33" s="54">
        <v>160.466449170586</v>
      </c>
      <c r="I33" s="29"/>
      <c r="P33" s="49"/>
    </row>
    <row r="34" spans="1:16" ht="21.5">
      <c r="A34" s="28">
        <v>31</v>
      </c>
      <c r="B34" s="54">
        <v>149.18909387893501</v>
      </c>
      <c r="C34" s="54">
        <v>141.040384786017</v>
      </c>
      <c r="D34" s="54">
        <v>0</v>
      </c>
      <c r="E34" s="54">
        <f t="shared" si="2"/>
        <v>141.040384786017</v>
      </c>
      <c r="F34" s="54">
        <f t="shared" si="3"/>
        <v>8.1487090929180113</v>
      </c>
      <c r="G34" s="54">
        <v>420</v>
      </c>
      <c r="H34" s="54">
        <v>156.057406694783</v>
      </c>
      <c r="I34" s="29"/>
      <c r="P34" s="49"/>
    </row>
    <row r="35" spans="1:16" s="41" customFormat="1" ht="21.5">
      <c r="A35" s="39" t="s">
        <v>10</v>
      </c>
      <c r="B35" s="46">
        <f>SUM(B4:B34)</f>
        <v>4076.241323742217</v>
      </c>
      <c r="C35" s="46">
        <f>SUM(C4:C34)</f>
        <v>3855.7841952891267</v>
      </c>
      <c r="D35" s="48">
        <f>SUM(D4:D33)</f>
        <v>0</v>
      </c>
      <c r="E35" s="46">
        <f>SUM(E4:E34)</f>
        <v>3855.7841952891267</v>
      </c>
      <c r="F35" s="46">
        <f>SUM(F4:F34)</f>
        <v>220.45712845309143</v>
      </c>
      <c r="G35" s="46">
        <f>SUM(G4:G34)</f>
        <v>11250</v>
      </c>
      <c r="H35" s="46">
        <f>SUM(H4:H34)</f>
        <v>4265.1037889511972</v>
      </c>
      <c r="I35" s="40"/>
      <c r="P35" s="52"/>
    </row>
    <row r="36" spans="1:16" s="44" customFormat="1" ht="21.5">
      <c r="A36" s="45" t="s">
        <v>28</v>
      </c>
      <c r="B36" s="42">
        <f>AVERAGE(B4:B34)</f>
        <v>131.49165560458763</v>
      </c>
      <c r="C36" s="42">
        <f t="shared" ref="C36:H36" si="4">AVERAGE(C4:C34)</f>
        <v>124.38013533190731</v>
      </c>
      <c r="D36" s="42">
        <f t="shared" si="4"/>
        <v>0</v>
      </c>
      <c r="E36" s="42">
        <f t="shared" si="4"/>
        <v>124.38013533190731</v>
      </c>
      <c r="F36" s="42">
        <f t="shared" si="4"/>
        <v>7.1115202726803686</v>
      </c>
      <c r="G36" s="42">
        <f t="shared" si="4"/>
        <v>362.90322580645159</v>
      </c>
      <c r="H36" s="42">
        <f t="shared" si="4"/>
        <v>137.58399319197412</v>
      </c>
      <c r="I36" s="43"/>
      <c r="P36" s="53"/>
    </row>
    <row r="37" spans="1:16" ht="21.5">
      <c r="A37" s="47" t="s">
        <v>33</v>
      </c>
      <c r="B37" s="31"/>
      <c r="G37" s="32"/>
      <c r="H37" s="33" t="s">
        <v>52</v>
      </c>
    </row>
    <row r="38" spans="1:16" s="23" customFormat="1" ht="21.5">
      <c r="A38" s="47" t="s">
        <v>18</v>
      </c>
      <c r="C38" s="34" t="s">
        <v>19</v>
      </c>
      <c r="D38" s="47"/>
      <c r="E38" s="34"/>
      <c r="F38" s="47" t="s">
        <v>20</v>
      </c>
      <c r="I38" s="22"/>
      <c r="P38" s="51"/>
    </row>
    <row r="39" spans="1:16" s="23" customFormat="1" ht="21.5">
      <c r="A39" s="35" t="s">
        <v>21</v>
      </c>
      <c r="B39" s="35"/>
      <c r="D39" s="35" t="s">
        <v>22</v>
      </c>
      <c r="E39" s="35"/>
      <c r="G39" s="23" t="s">
        <v>29</v>
      </c>
      <c r="I39" s="22"/>
      <c r="P39" s="51"/>
    </row>
    <row r="40" spans="1:16" ht="20.5">
      <c r="A40" s="36" t="s">
        <v>30</v>
      </c>
      <c r="H40" s="37" t="s">
        <v>31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P40"/>
  <sheetViews>
    <sheetView zoomScale="70" zoomScaleNormal="70" workbookViewId="0">
      <selection activeCell="H4" sqref="H4:H34"/>
    </sheetView>
  </sheetViews>
  <sheetFormatPr defaultColWidth="9" defaultRowHeight="18.5"/>
  <cols>
    <col min="1" max="8" width="9.6328125" style="16" customWidth="1"/>
    <col min="9" max="9" width="9.6328125" style="15" customWidth="1"/>
    <col min="10" max="15" width="9" style="16"/>
    <col min="16" max="16" width="9" style="50"/>
    <col min="17" max="19" width="9" style="16"/>
    <col min="20" max="20" width="7.7265625" style="16" customWidth="1"/>
    <col min="21" max="16384" width="9" style="16"/>
  </cols>
  <sheetData>
    <row r="1" spans="1:16" ht="24.5">
      <c r="A1" s="13" t="s">
        <v>36</v>
      </c>
      <c r="B1" s="14"/>
      <c r="C1" s="14"/>
      <c r="D1" s="14"/>
      <c r="E1" s="14"/>
      <c r="F1" s="14"/>
      <c r="G1" s="14"/>
      <c r="H1" s="14"/>
    </row>
    <row r="2" spans="1:16" s="23" customFormat="1" ht="21.5">
      <c r="A2" s="17" t="s">
        <v>25</v>
      </c>
      <c r="B2" s="18" t="s">
        <v>2</v>
      </c>
      <c r="C2" s="19" t="s">
        <v>3</v>
      </c>
      <c r="D2" s="20"/>
      <c r="E2" s="21"/>
      <c r="F2" s="18" t="s">
        <v>4</v>
      </c>
      <c r="G2" s="17" t="s">
        <v>5</v>
      </c>
      <c r="H2" s="18" t="s">
        <v>6</v>
      </c>
      <c r="I2" s="22"/>
      <c r="P2" s="51"/>
    </row>
    <row r="3" spans="1:16" s="23" customFormat="1" ht="24.5">
      <c r="A3" s="24"/>
      <c r="B3" s="25" t="s">
        <v>7</v>
      </c>
      <c r="C3" s="26" t="s">
        <v>8</v>
      </c>
      <c r="D3" s="27" t="s">
        <v>9</v>
      </c>
      <c r="E3" s="26" t="s">
        <v>10</v>
      </c>
      <c r="F3" s="25" t="s">
        <v>7</v>
      </c>
      <c r="G3" s="24" t="s">
        <v>26</v>
      </c>
      <c r="H3" s="25" t="s">
        <v>27</v>
      </c>
      <c r="I3" s="22"/>
      <c r="P3" s="51"/>
    </row>
    <row r="4" spans="1:16" ht="21.5">
      <c r="A4" s="28">
        <v>1</v>
      </c>
      <c r="B4" s="54">
        <v>169.21902562259999</v>
      </c>
      <c r="C4" s="54">
        <v>159.99248989525501</v>
      </c>
      <c r="D4" s="38">
        <v>0</v>
      </c>
      <c r="E4" s="54">
        <f>D4+C4</f>
        <v>159.99248989525501</v>
      </c>
      <c r="F4" s="54">
        <f>B4-C4</f>
        <v>9.2265357273449808</v>
      </c>
      <c r="G4" s="54">
        <v>485</v>
      </c>
      <c r="H4" s="54">
        <v>175</v>
      </c>
      <c r="I4" s="29"/>
      <c r="P4" s="49"/>
    </row>
    <row r="5" spans="1:16" ht="21.5">
      <c r="A5" s="28">
        <v>2</v>
      </c>
      <c r="B5" s="54">
        <v>169.21902562259999</v>
      </c>
      <c r="C5" s="54">
        <v>159.99248989525501</v>
      </c>
      <c r="D5" s="38">
        <v>0</v>
      </c>
      <c r="E5" s="54">
        <f t="shared" ref="E5:E34" si="0">D5+C5</f>
        <v>159.99248989525501</v>
      </c>
      <c r="F5" s="54">
        <f t="shared" ref="F5:F34" si="1">B5-C5</f>
        <v>9.2265357273449808</v>
      </c>
      <c r="G5" s="54">
        <v>485</v>
      </c>
      <c r="H5" s="54">
        <v>175</v>
      </c>
      <c r="I5" s="29"/>
      <c r="P5" s="49"/>
    </row>
    <row r="6" spans="1:16" ht="21.5">
      <c r="A6" s="28">
        <v>3</v>
      </c>
      <c r="B6" s="54">
        <v>169.21902562259999</v>
      </c>
      <c r="C6" s="54">
        <v>159.99248989525501</v>
      </c>
      <c r="D6" s="38">
        <v>0</v>
      </c>
      <c r="E6" s="54">
        <f t="shared" si="0"/>
        <v>159.99248989525501</v>
      </c>
      <c r="F6" s="54">
        <f t="shared" si="1"/>
        <v>9.2265357273449808</v>
      </c>
      <c r="G6" s="54">
        <v>485</v>
      </c>
      <c r="H6" s="54">
        <v>175</v>
      </c>
      <c r="I6" s="29"/>
      <c r="J6" s="30"/>
      <c r="P6" s="49"/>
    </row>
    <row r="7" spans="1:16" ht="21.5">
      <c r="A7" s="28">
        <v>4</v>
      </c>
      <c r="B7" s="54">
        <v>169.21902562259999</v>
      </c>
      <c r="C7" s="54">
        <v>159.99248989525501</v>
      </c>
      <c r="D7" s="38">
        <v>0</v>
      </c>
      <c r="E7" s="54">
        <f t="shared" si="0"/>
        <v>159.99248989525501</v>
      </c>
      <c r="F7" s="54">
        <f t="shared" si="1"/>
        <v>9.2265357273449808</v>
      </c>
      <c r="G7" s="54">
        <v>485</v>
      </c>
      <c r="H7" s="54">
        <v>175</v>
      </c>
      <c r="I7" s="29"/>
      <c r="J7" s="30"/>
      <c r="P7" s="49"/>
    </row>
    <row r="8" spans="1:16" ht="21.5">
      <c r="A8" s="28">
        <v>5</v>
      </c>
      <c r="B8" s="54">
        <v>169.21902562259999</v>
      </c>
      <c r="C8" s="54">
        <v>159.99248989525501</v>
      </c>
      <c r="D8" s="38">
        <v>0</v>
      </c>
      <c r="E8" s="54">
        <f t="shared" si="0"/>
        <v>159.99248989525501</v>
      </c>
      <c r="F8" s="54">
        <f t="shared" si="1"/>
        <v>9.2265357273449808</v>
      </c>
      <c r="G8" s="54">
        <v>485</v>
      </c>
      <c r="H8" s="54">
        <v>175</v>
      </c>
      <c r="I8" s="29"/>
      <c r="J8" s="30"/>
      <c r="P8" s="49"/>
    </row>
    <row r="9" spans="1:16" ht="21.5">
      <c r="A9" s="28">
        <v>6</v>
      </c>
      <c r="B9" s="54">
        <v>169.21902562259999</v>
      </c>
      <c r="C9" s="54">
        <v>159.99248989525501</v>
      </c>
      <c r="D9" s="38">
        <v>0</v>
      </c>
      <c r="E9" s="54">
        <f t="shared" si="0"/>
        <v>159.99248989525501</v>
      </c>
      <c r="F9" s="54">
        <f t="shared" si="1"/>
        <v>9.2265357273449808</v>
      </c>
      <c r="G9" s="54">
        <v>485</v>
      </c>
      <c r="H9" s="54">
        <v>175</v>
      </c>
      <c r="I9" s="29"/>
      <c r="J9" s="30"/>
      <c r="P9" s="49"/>
    </row>
    <row r="10" spans="1:16" ht="21.5">
      <c r="A10" s="28">
        <v>7</v>
      </c>
      <c r="B10" s="54">
        <v>169.21902562259999</v>
      </c>
      <c r="C10" s="54">
        <v>159.99248989525501</v>
      </c>
      <c r="D10" s="38">
        <v>0</v>
      </c>
      <c r="E10" s="54">
        <f t="shared" si="0"/>
        <v>159.99248989525501</v>
      </c>
      <c r="F10" s="54">
        <f t="shared" si="1"/>
        <v>9.2265357273449808</v>
      </c>
      <c r="G10" s="54">
        <v>485</v>
      </c>
      <c r="H10" s="54">
        <v>175</v>
      </c>
      <c r="I10" s="29"/>
      <c r="J10" s="30"/>
      <c r="P10" s="49"/>
    </row>
    <row r="11" spans="1:16" ht="21.5">
      <c r="A11" s="28">
        <v>8</v>
      </c>
      <c r="B11" s="54">
        <v>169.21902562259999</v>
      </c>
      <c r="C11" s="54">
        <v>159.99248989525501</v>
      </c>
      <c r="D11" s="38">
        <v>0</v>
      </c>
      <c r="E11" s="54">
        <f t="shared" si="0"/>
        <v>159.99248989525501</v>
      </c>
      <c r="F11" s="54">
        <f t="shared" si="1"/>
        <v>9.2265357273449808</v>
      </c>
      <c r="G11" s="54">
        <v>485</v>
      </c>
      <c r="H11" s="54">
        <v>175</v>
      </c>
      <c r="I11" s="29"/>
      <c r="J11" s="30"/>
      <c r="P11" s="49"/>
    </row>
    <row r="12" spans="1:16" ht="21.5">
      <c r="A12" s="28">
        <v>9</v>
      </c>
      <c r="B12" s="54">
        <v>169.21902562259999</v>
      </c>
      <c r="C12" s="54">
        <v>159.99248989525501</v>
      </c>
      <c r="D12" s="38">
        <v>0</v>
      </c>
      <c r="E12" s="54">
        <f t="shared" si="0"/>
        <v>159.99248989525501</v>
      </c>
      <c r="F12" s="54">
        <f t="shared" si="1"/>
        <v>9.2265357273449808</v>
      </c>
      <c r="G12" s="54">
        <v>485</v>
      </c>
      <c r="H12" s="54">
        <v>175</v>
      </c>
      <c r="I12" s="29"/>
      <c r="J12" s="30"/>
      <c r="P12" s="49"/>
    </row>
    <row r="13" spans="1:16" ht="21.5">
      <c r="A13" s="28">
        <v>10</v>
      </c>
      <c r="B13" s="54">
        <v>169.21902562259999</v>
      </c>
      <c r="C13" s="54">
        <v>159.99248989525501</v>
      </c>
      <c r="D13" s="38">
        <v>0</v>
      </c>
      <c r="E13" s="54">
        <f t="shared" si="0"/>
        <v>159.99248989525501</v>
      </c>
      <c r="F13" s="54">
        <f t="shared" si="1"/>
        <v>9.2265357273449808</v>
      </c>
      <c r="G13" s="54">
        <v>485</v>
      </c>
      <c r="H13" s="54">
        <v>175</v>
      </c>
      <c r="I13" s="29"/>
      <c r="J13" s="30"/>
      <c r="P13" s="49"/>
    </row>
    <row r="14" spans="1:16" ht="21.5">
      <c r="A14" s="28">
        <v>11</v>
      </c>
      <c r="B14" s="54">
        <v>169.21902562259999</v>
      </c>
      <c r="C14" s="54">
        <v>159.99248989525501</v>
      </c>
      <c r="D14" s="38">
        <v>0</v>
      </c>
      <c r="E14" s="54">
        <f t="shared" si="0"/>
        <v>159.99248989525501</v>
      </c>
      <c r="F14" s="54">
        <f t="shared" si="1"/>
        <v>9.2265357273449808</v>
      </c>
      <c r="G14" s="54">
        <v>485</v>
      </c>
      <c r="H14" s="54">
        <v>175</v>
      </c>
      <c r="I14" s="29"/>
      <c r="J14" s="30"/>
      <c r="P14" s="49"/>
    </row>
    <row r="15" spans="1:16" ht="21.5">
      <c r="A15" s="28">
        <v>12</v>
      </c>
      <c r="B15" s="54">
        <v>169.21902562259999</v>
      </c>
      <c r="C15" s="54">
        <v>159.99248989525501</v>
      </c>
      <c r="D15" s="38">
        <v>0</v>
      </c>
      <c r="E15" s="54">
        <f t="shared" si="0"/>
        <v>159.99248989525501</v>
      </c>
      <c r="F15" s="54">
        <f t="shared" si="1"/>
        <v>9.2265357273449808</v>
      </c>
      <c r="G15" s="54">
        <v>485</v>
      </c>
      <c r="H15" s="54">
        <v>175</v>
      </c>
      <c r="I15" s="29"/>
      <c r="J15" s="30"/>
      <c r="P15" s="49"/>
    </row>
    <row r="16" spans="1:16" ht="21.5">
      <c r="A16" s="28">
        <v>13</v>
      </c>
      <c r="B16" s="54">
        <v>169.21902562259999</v>
      </c>
      <c r="C16" s="54">
        <v>159.99248989525501</v>
      </c>
      <c r="D16" s="38">
        <v>0</v>
      </c>
      <c r="E16" s="54">
        <f t="shared" si="0"/>
        <v>159.99248989525501</v>
      </c>
      <c r="F16" s="54">
        <f t="shared" si="1"/>
        <v>9.2265357273449808</v>
      </c>
      <c r="G16" s="54">
        <v>485</v>
      </c>
      <c r="H16" s="54">
        <v>175</v>
      </c>
      <c r="I16" s="29"/>
      <c r="J16" s="30"/>
      <c r="P16" s="49"/>
    </row>
    <row r="17" spans="1:16" ht="21.5">
      <c r="A17" s="28">
        <v>14</v>
      </c>
      <c r="B17" s="54">
        <v>169.21902562259999</v>
      </c>
      <c r="C17" s="54">
        <v>159.99248989525501</v>
      </c>
      <c r="D17" s="38">
        <v>0</v>
      </c>
      <c r="E17" s="54">
        <f t="shared" si="0"/>
        <v>159.99248989525501</v>
      </c>
      <c r="F17" s="54">
        <f t="shared" si="1"/>
        <v>9.2265357273449808</v>
      </c>
      <c r="G17" s="54">
        <v>485</v>
      </c>
      <c r="H17" s="54">
        <v>175</v>
      </c>
      <c r="I17" s="29"/>
      <c r="J17" s="30"/>
      <c r="P17" s="49"/>
    </row>
    <row r="18" spans="1:16" ht="21.5">
      <c r="A18" s="28">
        <v>15</v>
      </c>
      <c r="B18" s="54">
        <v>156.604027590653</v>
      </c>
      <c r="C18" s="54">
        <v>148.08767932012299</v>
      </c>
      <c r="D18" s="38">
        <v>0</v>
      </c>
      <c r="E18" s="54">
        <f t="shared" si="0"/>
        <v>148.08767932012299</v>
      </c>
      <c r="F18" s="54">
        <f t="shared" si="1"/>
        <v>8.5163482705300169</v>
      </c>
      <c r="G18" s="54">
        <v>460</v>
      </c>
      <c r="H18" s="54">
        <v>165</v>
      </c>
      <c r="I18" s="29"/>
      <c r="J18" s="30"/>
      <c r="P18" s="49"/>
    </row>
    <row r="19" spans="1:16" ht="21.5">
      <c r="A19" s="28">
        <v>16</v>
      </c>
      <c r="B19" s="54">
        <v>157.51900159625299</v>
      </c>
      <c r="C19" s="54">
        <v>148.95114296793801</v>
      </c>
      <c r="D19" s="38">
        <v>0</v>
      </c>
      <c r="E19" s="54">
        <f t="shared" si="0"/>
        <v>148.95114296793801</v>
      </c>
      <c r="F19" s="54">
        <f t="shared" si="1"/>
        <v>8.5678586283149798</v>
      </c>
      <c r="G19" s="54">
        <v>460</v>
      </c>
      <c r="H19" s="54">
        <v>165</v>
      </c>
      <c r="I19" s="29"/>
      <c r="J19" s="30"/>
      <c r="P19" s="49"/>
    </row>
    <row r="20" spans="1:16" ht="21.5">
      <c r="A20" s="28">
        <v>17</v>
      </c>
      <c r="B20" s="54">
        <v>158.533979001001</v>
      </c>
      <c r="C20" s="54">
        <v>149.90898011630301</v>
      </c>
      <c r="D20" s="38">
        <v>0</v>
      </c>
      <c r="E20" s="54">
        <f t="shared" si="0"/>
        <v>149.90898011630301</v>
      </c>
      <c r="F20" s="54">
        <f t="shared" si="1"/>
        <v>8.6249988846979875</v>
      </c>
      <c r="G20" s="54">
        <v>465</v>
      </c>
      <c r="H20" s="54">
        <v>165</v>
      </c>
      <c r="I20" s="29"/>
      <c r="J20" s="30"/>
      <c r="P20" s="49"/>
    </row>
    <row r="21" spans="1:16" ht="21.5">
      <c r="A21" s="28">
        <v>18</v>
      </c>
      <c r="B21" s="54">
        <v>158.533979001001</v>
      </c>
      <c r="C21" s="54">
        <v>149.90898011630301</v>
      </c>
      <c r="D21" s="38">
        <v>0</v>
      </c>
      <c r="E21" s="54">
        <f t="shared" si="0"/>
        <v>149.90898011630301</v>
      </c>
      <c r="F21" s="54">
        <f t="shared" si="1"/>
        <v>8.6249988846979875</v>
      </c>
      <c r="G21" s="54">
        <v>465</v>
      </c>
      <c r="H21" s="54">
        <v>165</v>
      </c>
      <c r="I21" s="29"/>
      <c r="J21" s="30"/>
      <c r="P21" s="49"/>
    </row>
    <row r="22" spans="1:16" ht="21.5">
      <c r="A22" s="28">
        <v>19</v>
      </c>
      <c r="B22" s="54">
        <v>156.51899139035601</v>
      </c>
      <c r="C22" s="54">
        <v>148.00743040894599</v>
      </c>
      <c r="D22" s="38">
        <v>0</v>
      </c>
      <c r="E22" s="54">
        <f t="shared" si="0"/>
        <v>148.00743040894599</v>
      </c>
      <c r="F22" s="54">
        <f t="shared" si="1"/>
        <v>8.5115609814100139</v>
      </c>
      <c r="G22" s="54">
        <v>455</v>
      </c>
      <c r="H22" s="54">
        <v>165</v>
      </c>
      <c r="I22" s="29"/>
      <c r="P22" s="49"/>
    </row>
    <row r="23" spans="1:16" ht="21.5">
      <c r="A23" s="28">
        <v>20</v>
      </c>
      <c r="B23" s="54">
        <v>155.504014919121</v>
      </c>
      <c r="C23" s="54">
        <v>147.04959414153899</v>
      </c>
      <c r="D23" s="38">
        <v>0</v>
      </c>
      <c r="E23" s="54">
        <f t="shared" si="0"/>
        <v>147.04959414153899</v>
      </c>
      <c r="F23" s="54">
        <f t="shared" si="1"/>
        <v>8.4544207775820155</v>
      </c>
      <c r="G23" s="54">
        <v>454.79759613361699</v>
      </c>
      <c r="H23" s="54">
        <v>165</v>
      </c>
      <c r="I23" s="29"/>
      <c r="P23" s="49"/>
    </row>
    <row r="24" spans="1:16" ht="21.5">
      <c r="A24" s="28">
        <v>21</v>
      </c>
      <c r="B24" s="54">
        <v>149.18901882202599</v>
      </c>
      <c r="C24" s="54">
        <v>141.09011383657</v>
      </c>
      <c r="D24" s="38">
        <v>0</v>
      </c>
      <c r="E24" s="54">
        <f t="shared" si="0"/>
        <v>141.09011383657</v>
      </c>
      <c r="F24" s="54">
        <f t="shared" si="1"/>
        <v>8.098904985455988</v>
      </c>
      <c r="G24" s="54">
        <v>435</v>
      </c>
      <c r="H24" s="54">
        <v>155</v>
      </c>
      <c r="I24" s="29"/>
      <c r="P24" s="49"/>
    </row>
    <row r="25" spans="1:16" ht="21.5">
      <c r="A25" s="28">
        <v>22</v>
      </c>
      <c r="B25" s="54">
        <v>154.30401401228701</v>
      </c>
      <c r="C25" s="54">
        <v>145.91714977256899</v>
      </c>
      <c r="D25" s="38">
        <v>0</v>
      </c>
      <c r="E25" s="54">
        <f t="shared" si="0"/>
        <v>145.91714977256899</v>
      </c>
      <c r="F25" s="54">
        <f t="shared" si="1"/>
        <v>8.3868642397180224</v>
      </c>
      <c r="G25" s="54">
        <v>450</v>
      </c>
      <c r="H25" s="54">
        <v>160</v>
      </c>
      <c r="I25" s="29"/>
      <c r="P25" s="49"/>
    </row>
    <row r="26" spans="1:16" ht="21.5">
      <c r="A26" s="28">
        <v>23</v>
      </c>
      <c r="B26" s="54">
        <v>153.38903986911001</v>
      </c>
      <c r="C26" s="54">
        <v>145.05368599492201</v>
      </c>
      <c r="D26" s="38">
        <v>0</v>
      </c>
      <c r="E26" s="54">
        <f t="shared" si="0"/>
        <v>145.05368599492201</v>
      </c>
      <c r="F26" s="54">
        <f t="shared" si="1"/>
        <v>8.3353538741880016</v>
      </c>
      <c r="G26" s="54">
        <v>450</v>
      </c>
      <c r="H26" s="54">
        <v>160</v>
      </c>
      <c r="I26" s="29"/>
      <c r="P26" s="49"/>
    </row>
    <row r="27" spans="1:16" ht="21.5">
      <c r="A27" s="28">
        <v>24</v>
      </c>
      <c r="B27" s="54">
        <v>154.30401481315599</v>
      </c>
      <c r="C27" s="54">
        <v>145.91715052835201</v>
      </c>
      <c r="D27" s="38">
        <v>0</v>
      </c>
      <c r="E27" s="54">
        <f t="shared" si="0"/>
        <v>145.91715052835201</v>
      </c>
      <c r="F27" s="54">
        <f t="shared" si="1"/>
        <v>8.3868642848039769</v>
      </c>
      <c r="G27" s="54">
        <v>450</v>
      </c>
      <c r="H27" s="54">
        <v>160</v>
      </c>
      <c r="I27" s="29"/>
      <c r="P27" s="49"/>
    </row>
    <row r="28" spans="1:16" ht="21.5">
      <c r="A28" s="28">
        <v>25</v>
      </c>
      <c r="B28" s="54">
        <v>156.41900346037201</v>
      </c>
      <c r="C28" s="54">
        <v>147.91307150668999</v>
      </c>
      <c r="D28" s="38">
        <v>0</v>
      </c>
      <c r="E28" s="54">
        <f t="shared" si="0"/>
        <v>147.91307150668999</v>
      </c>
      <c r="F28" s="54">
        <f t="shared" si="1"/>
        <v>8.5059319536820226</v>
      </c>
      <c r="G28" s="54">
        <v>460</v>
      </c>
      <c r="H28" s="54">
        <v>165</v>
      </c>
      <c r="I28" s="29"/>
      <c r="P28" s="49"/>
    </row>
    <row r="29" spans="1:16" ht="21.5">
      <c r="A29" s="28">
        <v>26</v>
      </c>
      <c r="B29" s="54">
        <v>156.41900346037201</v>
      </c>
      <c r="C29" s="54">
        <v>147.91307150668999</v>
      </c>
      <c r="D29" s="38">
        <v>0</v>
      </c>
      <c r="E29" s="54">
        <f t="shared" si="0"/>
        <v>147.91307150668999</v>
      </c>
      <c r="F29" s="54">
        <f t="shared" si="1"/>
        <v>8.5059319536820226</v>
      </c>
      <c r="G29" s="54">
        <v>460</v>
      </c>
      <c r="H29" s="54">
        <v>165</v>
      </c>
      <c r="I29" s="29"/>
      <c r="P29" s="49"/>
    </row>
    <row r="30" spans="1:16" ht="21.5">
      <c r="A30" s="28">
        <v>27</v>
      </c>
      <c r="B30" s="54">
        <v>156.41900346037201</v>
      </c>
      <c r="C30" s="54">
        <v>147.91307150668999</v>
      </c>
      <c r="D30" s="38">
        <v>0</v>
      </c>
      <c r="E30" s="54">
        <f t="shared" si="0"/>
        <v>147.91307150668999</v>
      </c>
      <c r="F30" s="54">
        <f t="shared" si="1"/>
        <v>8.5059319536820226</v>
      </c>
      <c r="G30" s="54">
        <v>460</v>
      </c>
      <c r="H30" s="54">
        <v>165</v>
      </c>
      <c r="I30" s="29"/>
      <c r="P30" s="49"/>
    </row>
    <row r="31" spans="1:16" ht="21.5">
      <c r="A31" s="28">
        <v>28</v>
      </c>
      <c r="B31" s="54">
        <v>149.10400687545101</v>
      </c>
      <c r="C31" s="54">
        <v>141.009887813701</v>
      </c>
      <c r="D31" s="38">
        <v>0</v>
      </c>
      <c r="E31" s="54">
        <f t="shared" si="0"/>
        <v>141.009887813701</v>
      </c>
      <c r="F31" s="54">
        <f t="shared" si="1"/>
        <v>8.0941190617500069</v>
      </c>
      <c r="G31" s="54">
        <v>435</v>
      </c>
      <c r="H31" s="54">
        <v>155</v>
      </c>
      <c r="I31" s="29"/>
      <c r="P31" s="49"/>
    </row>
    <row r="32" spans="1:16" ht="21.5">
      <c r="A32" s="28">
        <v>29</v>
      </c>
      <c r="B32" s="54">
        <v>154.31900214311199</v>
      </c>
      <c r="C32" s="54">
        <v>145.93129411550899</v>
      </c>
      <c r="D32" s="38">
        <v>0</v>
      </c>
      <c r="E32" s="54">
        <f t="shared" si="0"/>
        <v>145.93129411550899</v>
      </c>
      <c r="F32" s="54">
        <f t="shared" si="1"/>
        <v>8.3877080276029972</v>
      </c>
      <c r="G32" s="54">
        <v>450</v>
      </c>
      <c r="H32" s="54">
        <v>160</v>
      </c>
      <c r="I32" s="29"/>
      <c r="P32" s="49"/>
    </row>
    <row r="33" spans="1:16" ht="21.5">
      <c r="A33" s="28">
        <v>30</v>
      </c>
      <c r="B33" s="54">
        <v>153.40402760522599</v>
      </c>
      <c r="C33" s="54">
        <v>145.06782996537399</v>
      </c>
      <c r="D33" s="38">
        <v>0</v>
      </c>
      <c r="E33" s="54">
        <f t="shared" si="0"/>
        <v>145.06782996537399</v>
      </c>
      <c r="F33" s="54">
        <f t="shared" si="1"/>
        <v>8.3361976398520028</v>
      </c>
      <c r="G33" s="54">
        <v>450</v>
      </c>
      <c r="H33" s="54">
        <v>160</v>
      </c>
      <c r="I33" s="29"/>
      <c r="P33" s="49"/>
    </row>
    <row r="34" spans="1:16" ht="21.5">
      <c r="A34" s="28">
        <v>31</v>
      </c>
      <c r="B34" s="54">
        <v>154.319002167159</v>
      </c>
      <c r="C34" s="54">
        <v>145.93129413820199</v>
      </c>
      <c r="D34" s="38">
        <v>0</v>
      </c>
      <c r="E34" s="54">
        <f t="shared" si="0"/>
        <v>145.93129413820199</v>
      </c>
      <c r="F34" s="54">
        <f t="shared" si="1"/>
        <v>8.3877080289570074</v>
      </c>
      <c r="G34" s="54">
        <v>450</v>
      </c>
      <c r="H34" s="54">
        <v>160</v>
      </c>
      <c r="I34" s="29"/>
      <c r="P34" s="49"/>
    </row>
    <row r="35" spans="1:16" s="41" customFormat="1" ht="21.5">
      <c r="A35" s="39" t="s">
        <v>10</v>
      </c>
      <c r="B35" s="46">
        <f>SUM(B4:B34)</f>
        <v>5003.8694889034268</v>
      </c>
      <c r="C35" s="46">
        <f>SUM(C4:C34)</f>
        <v>4731.4662862899904</v>
      </c>
      <c r="D35" s="48">
        <f>SUM(D4:D33)</f>
        <v>0</v>
      </c>
      <c r="E35" s="46">
        <f>SUM(E4:E34)</f>
        <v>4731.4662862899904</v>
      </c>
      <c r="F35" s="46">
        <f>SUM(F4:F34)</f>
        <v>272.40320261343686</v>
      </c>
      <c r="G35" s="46">
        <f>SUM(G4:G34)</f>
        <v>14499.797596133618</v>
      </c>
      <c r="H35" s="46">
        <f>SUM(H4:H34)</f>
        <v>5205</v>
      </c>
      <c r="I35" s="40"/>
      <c r="P35" s="52"/>
    </row>
    <row r="36" spans="1:16" s="44" customFormat="1" ht="21.5">
      <c r="A36" s="45" t="s">
        <v>28</v>
      </c>
      <c r="B36" s="55">
        <f>AVERAGE(B4:B34)</f>
        <v>161.41514480333635</v>
      </c>
      <c r="C36" s="42">
        <f t="shared" ref="C36:H36" si="2">AVERAGE(C4:C34)</f>
        <v>152.62794471903194</v>
      </c>
      <c r="D36" s="42">
        <f t="shared" si="2"/>
        <v>0</v>
      </c>
      <c r="E36" s="42">
        <f t="shared" si="2"/>
        <v>152.62794471903194</v>
      </c>
      <c r="F36" s="55">
        <f t="shared" si="2"/>
        <v>8.7872000843044145</v>
      </c>
      <c r="G36" s="42">
        <f t="shared" si="2"/>
        <v>467.73540632689088</v>
      </c>
      <c r="H36" s="42">
        <f t="shared" si="2"/>
        <v>167.90322580645162</v>
      </c>
      <c r="I36" s="43"/>
      <c r="P36" s="53"/>
    </row>
    <row r="37" spans="1:16" ht="21.5">
      <c r="A37" s="47" t="s">
        <v>33</v>
      </c>
      <c r="B37" s="31"/>
      <c r="G37" s="32"/>
      <c r="H37" s="33" t="str">
        <f>'ก.ค. 65'!H37</f>
        <v>จัดทำเมื่อวันที่ 1 กรกฎาคม 2565</v>
      </c>
    </row>
    <row r="38" spans="1:16" s="23" customFormat="1" ht="21.5">
      <c r="A38" s="47" t="s">
        <v>18</v>
      </c>
      <c r="C38" s="34" t="s">
        <v>19</v>
      </c>
      <c r="D38" s="47"/>
      <c r="E38" s="34"/>
      <c r="F38" s="47" t="s">
        <v>20</v>
      </c>
      <c r="I38" s="22"/>
      <c r="P38" s="51"/>
    </row>
    <row r="39" spans="1:16" s="23" customFormat="1" ht="21.5">
      <c r="A39" s="35" t="s">
        <v>21</v>
      </c>
      <c r="B39" s="35"/>
      <c r="D39" s="35" t="s">
        <v>22</v>
      </c>
      <c r="E39" s="35"/>
      <c r="G39" s="23" t="s">
        <v>29</v>
      </c>
      <c r="I39" s="22"/>
      <c r="P39" s="51"/>
    </row>
    <row r="40" spans="1:16" ht="20.5">
      <c r="A40" s="36" t="s">
        <v>30</v>
      </c>
      <c r="H40" s="37" t="s">
        <v>31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P39"/>
  <sheetViews>
    <sheetView zoomScale="70" zoomScaleNormal="70" workbookViewId="0">
      <selection activeCell="H4" sqref="H4:H33"/>
    </sheetView>
  </sheetViews>
  <sheetFormatPr defaultColWidth="9" defaultRowHeight="18.5"/>
  <cols>
    <col min="1" max="8" width="9.6328125" style="16" customWidth="1"/>
    <col min="9" max="9" width="9.6328125" style="15" customWidth="1"/>
    <col min="10" max="15" width="9" style="16"/>
    <col min="16" max="16" width="9" style="50"/>
    <col min="17" max="19" width="9" style="16"/>
    <col min="20" max="20" width="7.7265625" style="16" customWidth="1"/>
    <col min="21" max="16384" width="9" style="16"/>
  </cols>
  <sheetData>
    <row r="1" spans="1:16" ht="24.5">
      <c r="A1" s="13" t="s">
        <v>35</v>
      </c>
      <c r="B1" s="14"/>
      <c r="C1" s="14"/>
      <c r="D1" s="14"/>
      <c r="E1" s="14"/>
      <c r="F1" s="14"/>
      <c r="G1" s="14"/>
      <c r="H1" s="14"/>
    </row>
    <row r="2" spans="1:16" s="23" customFormat="1" ht="21.5">
      <c r="A2" s="17" t="s">
        <v>25</v>
      </c>
      <c r="B2" s="18" t="s">
        <v>2</v>
      </c>
      <c r="C2" s="19" t="s">
        <v>3</v>
      </c>
      <c r="D2" s="20"/>
      <c r="E2" s="21"/>
      <c r="F2" s="18" t="s">
        <v>4</v>
      </c>
      <c r="G2" s="17" t="s">
        <v>5</v>
      </c>
      <c r="H2" s="18" t="s">
        <v>6</v>
      </c>
      <c r="I2" s="22"/>
      <c r="P2" s="51"/>
    </row>
    <row r="3" spans="1:16" s="23" customFormat="1" ht="24.5">
      <c r="A3" s="24"/>
      <c r="B3" s="25" t="s">
        <v>7</v>
      </c>
      <c r="C3" s="26" t="s">
        <v>8</v>
      </c>
      <c r="D3" s="27" t="s">
        <v>9</v>
      </c>
      <c r="E3" s="26" t="s">
        <v>10</v>
      </c>
      <c r="F3" s="25" t="s">
        <v>7</v>
      </c>
      <c r="G3" s="24" t="s">
        <v>26</v>
      </c>
      <c r="H3" s="25" t="s">
        <v>27</v>
      </c>
      <c r="I3" s="22"/>
      <c r="P3" s="51"/>
    </row>
    <row r="4" spans="1:16" ht="21.5">
      <c r="A4" s="28">
        <v>1</v>
      </c>
      <c r="B4" s="54">
        <v>0</v>
      </c>
      <c r="C4" s="54">
        <v>0</v>
      </c>
      <c r="D4" s="38">
        <v>0</v>
      </c>
      <c r="E4" s="54">
        <f t="shared" ref="E4" si="0">D4+C4</f>
        <v>0</v>
      </c>
      <c r="F4" s="54">
        <f>B4-C4</f>
        <v>0</v>
      </c>
      <c r="G4" s="54">
        <v>0</v>
      </c>
      <c r="H4" s="54">
        <v>0</v>
      </c>
      <c r="I4" s="29"/>
      <c r="P4" s="49"/>
    </row>
    <row r="5" spans="1:16" ht="21.5">
      <c r="A5" s="28">
        <v>2</v>
      </c>
      <c r="B5" s="54">
        <v>0</v>
      </c>
      <c r="C5" s="54">
        <v>0</v>
      </c>
      <c r="D5" s="38">
        <v>0</v>
      </c>
      <c r="E5" s="54">
        <f t="shared" ref="E5:E11" si="1">D5+C5</f>
        <v>0</v>
      </c>
      <c r="F5" s="54">
        <f t="shared" ref="F5:F11" si="2">B5-C5</f>
        <v>0</v>
      </c>
      <c r="G5" s="54">
        <v>0</v>
      </c>
      <c r="H5" s="54">
        <v>0</v>
      </c>
      <c r="I5" s="29"/>
      <c r="P5" s="49"/>
    </row>
    <row r="6" spans="1:16" ht="21.5">
      <c r="A6" s="28">
        <v>3</v>
      </c>
      <c r="B6" s="54">
        <v>0</v>
      </c>
      <c r="C6" s="54">
        <v>0</v>
      </c>
      <c r="D6" s="38">
        <v>0</v>
      </c>
      <c r="E6" s="54">
        <f t="shared" si="1"/>
        <v>0</v>
      </c>
      <c r="F6" s="54">
        <f t="shared" si="2"/>
        <v>0</v>
      </c>
      <c r="G6" s="54">
        <v>0</v>
      </c>
      <c r="H6" s="54">
        <v>0</v>
      </c>
      <c r="I6" s="29"/>
      <c r="J6" s="30"/>
      <c r="P6" s="49"/>
    </row>
    <row r="7" spans="1:16" ht="21.5">
      <c r="A7" s="28">
        <v>4</v>
      </c>
      <c r="B7" s="54">
        <v>0</v>
      </c>
      <c r="C7" s="54">
        <v>0</v>
      </c>
      <c r="D7" s="38">
        <v>0</v>
      </c>
      <c r="E7" s="54">
        <f t="shared" si="1"/>
        <v>0</v>
      </c>
      <c r="F7" s="54">
        <f t="shared" si="2"/>
        <v>0</v>
      </c>
      <c r="G7" s="54">
        <v>0</v>
      </c>
      <c r="H7" s="54">
        <v>0</v>
      </c>
      <c r="I7" s="29"/>
      <c r="J7" s="30"/>
      <c r="P7" s="49"/>
    </row>
    <row r="8" spans="1:16" ht="21.5">
      <c r="A8" s="28">
        <v>5</v>
      </c>
      <c r="B8" s="54">
        <v>0</v>
      </c>
      <c r="C8" s="54">
        <v>0</v>
      </c>
      <c r="D8" s="38">
        <v>0</v>
      </c>
      <c r="E8" s="54">
        <f t="shared" si="1"/>
        <v>0</v>
      </c>
      <c r="F8" s="54">
        <f t="shared" si="2"/>
        <v>0</v>
      </c>
      <c r="G8" s="54">
        <v>0</v>
      </c>
      <c r="H8" s="54">
        <v>0</v>
      </c>
      <c r="I8" s="29"/>
      <c r="J8" s="30"/>
      <c r="P8" s="49"/>
    </row>
    <row r="9" spans="1:16" ht="21.5">
      <c r="A9" s="28">
        <v>6</v>
      </c>
      <c r="B9" s="54">
        <v>0</v>
      </c>
      <c r="C9" s="54">
        <v>0</v>
      </c>
      <c r="D9" s="38">
        <v>0</v>
      </c>
      <c r="E9" s="54">
        <f t="shared" si="1"/>
        <v>0</v>
      </c>
      <c r="F9" s="54">
        <f t="shared" si="2"/>
        <v>0</v>
      </c>
      <c r="G9" s="54">
        <v>0</v>
      </c>
      <c r="H9" s="54">
        <v>0</v>
      </c>
      <c r="I9" s="29"/>
      <c r="J9" s="30"/>
      <c r="P9" s="49"/>
    </row>
    <row r="10" spans="1:16" ht="21.5">
      <c r="A10" s="28">
        <v>7</v>
      </c>
      <c r="B10" s="54">
        <v>0</v>
      </c>
      <c r="C10" s="54">
        <v>0</v>
      </c>
      <c r="D10" s="38">
        <v>0</v>
      </c>
      <c r="E10" s="54">
        <f t="shared" si="1"/>
        <v>0</v>
      </c>
      <c r="F10" s="54">
        <f t="shared" si="2"/>
        <v>0</v>
      </c>
      <c r="G10" s="54">
        <v>0</v>
      </c>
      <c r="H10" s="54">
        <v>0</v>
      </c>
      <c r="I10" s="29"/>
      <c r="J10" s="30"/>
      <c r="P10" s="49"/>
    </row>
    <row r="11" spans="1:16" ht="21.5">
      <c r="A11" s="28">
        <v>8</v>
      </c>
      <c r="B11" s="54">
        <v>0</v>
      </c>
      <c r="C11" s="54">
        <v>0</v>
      </c>
      <c r="D11" s="38">
        <v>0</v>
      </c>
      <c r="E11" s="54">
        <f t="shared" si="1"/>
        <v>0</v>
      </c>
      <c r="F11" s="54">
        <f t="shared" si="2"/>
        <v>0</v>
      </c>
      <c r="G11" s="54">
        <v>0</v>
      </c>
      <c r="H11" s="54">
        <v>0</v>
      </c>
      <c r="I11" s="29"/>
      <c r="J11" s="30"/>
      <c r="P11" s="49"/>
    </row>
    <row r="12" spans="1:16" ht="21.5">
      <c r="A12" s="28">
        <v>9</v>
      </c>
      <c r="B12" s="54">
        <v>0</v>
      </c>
      <c r="C12" s="54">
        <v>0</v>
      </c>
      <c r="D12" s="38">
        <v>0</v>
      </c>
      <c r="E12" s="54">
        <f t="shared" ref="E12:E33" si="3">D12+C12</f>
        <v>0</v>
      </c>
      <c r="F12" s="54">
        <f t="shared" ref="F12:F33" si="4">B12-C12</f>
        <v>0</v>
      </c>
      <c r="G12" s="54">
        <v>0</v>
      </c>
      <c r="H12" s="54">
        <v>0</v>
      </c>
      <c r="I12" s="29"/>
      <c r="J12" s="30"/>
      <c r="P12" s="49"/>
    </row>
    <row r="13" spans="1:16" ht="21.5">
      <c r="A13" s="28">
        <v>10</v>
      </c>
      <c r="B13" s="54">
        <v>0</v>
      </c>
      <c r="C13" s="54">
        <v>0</v>
      </c>
      <c r="D13" s="38">
        <v>0</v>
      </c>
      <c r="E13" s="54">
        <f t="shared" si="3"/>
        <v>0</v>
      </c>
      <c r="F13" s="54">
        <f t="shared" si="4"/>
        <v>0</v>
      </c>
      <c r="G13" s="54">
        <v>0</v>
      </c>
      <c r="H13" s="54">
        <v>0</v>
      </c>
      <c r="I13" s="29"/>
      <c r="J13" s="30"/>
      <c r="P13" s="49"/>
    </row>
    <row r="14" spans="1:16" ht="21.5">
      <c r="A14" s="28">
        <v>11</v>
      </c>
      <c r="B14" s="54">
        <v>0</v>
      </c>
      <c r="C14" s="54">
        <v>0</v>
      </c>
      <c r="D14" s="38">
        <v>0</v>
      </c>
      <c r="E14" s="54">
        <f t="shared" si="3"/>
        <v>0</v>
      </c>
      <c r="F14" s="54">
        <f t="shared" si="4"/>
        <v>0</v>
      </c>
      <c r="G14" s="54">
        <v>0</v>
      </c>
      <c r="H14" s="54">
        <v>0</v>
      </c>
      <c r="I14" s="29"/>
      <c r="J14" s="30"/>
      <c r="P14" s="49"/>
    </row>
    <row r="15" spans="1:16" ht="21.5">
      <c r="A15" s="28">
        <v>12</v>
      </c>
      <c r="B15" s="54">
        <v>0</v>
      </c>
      <c r="C15" s="54">
        <v>0</v>
      </c>
      <c r="D15" s="38">
        <v>0</v>
      </c>
      <c r="E15" s="54">
        <f t="shared" si="3"/>
        <v>0</v>
      </c>
      <c r="F15" s="54">
        <f t="shared" si="4"/>
        <v>0</v>
      </c>
      <c r="G15" s="54">
        <v>0</v>
      </c>
      <c r="H15" s="54">
        <v>0</v>
      </c>
      <c r="I15" s="29"/>
      <c r="J15" s="30"/>
      <c r="P15" s="49"/>
    </row>
    <row r="16" spans="1:16" ht="21.5">
      <c r="A16" s="28">
        <v>13</v>
      </c>
      <c r="B16" s="54">
        <v>0</v>
      </c>
      <c r="C16" s="54">
        <v>0</v>
      </c>
      <c r="D16" s="38">
        <v>0</v>
      </c>
      <c r="E16" s="54">
        <f t="shared" si="3"/>
        <v>0</v>
      </c>
      <c r="F16" s="54">
        <f t="shared" si="4"/>
        <v>0</v>
      </c>
      <c r="G16" s="54">
        <v>0</v>
      </c>
      <c r="H16" s="54">
        <v>0</v>
      </c>
      <c r="I16" s="29"/>
      <c r="J16" s="30"/>
      <c r="P16" s="49"/>
    </row>
    <row r="17" spans="1:16" ht="21.5">
      <c r="A17" s="28">
        <v>14</v>
      </c>
      <c r="B17" s="54">
        <v>0</v>
      </c>
      <c r="C17" s="54">
        <v>0</v>
      </c>
      <c r="D17" s="38">
        <v>0</v>
      </c>
      <c r="E17" s="54">
        <f t="shared" si="3"/>
        <v>0</v>
      </c>
      <c r="F17" s="54">
        <f t="shared" si="4"/>
        <v>0</v>
      </c>
      <c r="G17" s="54">
        <v>0</v>
      </c>
      <c r="H17" s="54">
        <v>0</v>
      </c>
      <c r="I17" s="29"/>
      <c r="J17" s="30"/>
      <c r="P17" s="49"/>
    </row>
    <row r="18" spans="1:16" ht="21.5">
      <c r="A18" s="28">
        <v>15</v>
      </c>
      <c r="B18" s="54">
        <v>0</v>
      </c>
      <c r="C18" s="54">
        <v>0</v>
      </c>
      <c r="D18" s="38">
        <v>0</v>
      </c>
      <c r="E18" s="54">
        <f t="shared" si="3"/>
        <v>0</v>
      </c>
      <c r="F18" s="54">
        <f t="shared" si="4"/>
        <v>0</v>
      </c>
      <c r="G18" s="54">
        <v>0</v>
      </c>
      <c r="H18" s="54">
        <v>0</v>
      </c>
      <c r="I18" s="29"/>
      <c r="J18" s="30"/>
      <c r="P18" s="49"/>
    </row>
    <row r="19" spans="1:16" ht="21.5">
      <c r="A19" s="28">
        <v>16</v>
      </c>
      <c r="B19" s="54">
        <v>0</v>
      </c>
      <c r="C19" s="54">
        <v>0</v>
      </c>
      <c r="D19" s="38">
        <v>0</v>
      </c>
      <c r="E19" s="54">
        <f t="shared" si="3"/>
        <v>0</v>
      </c>
      <c r="F19" s="54">
        <f t="shared" si="4"/>
        <v>0</v>
      </c>
      <c r="G19" s="54">
        <v>0</v>
      </c>
      <c r="H19" s="54">
        <v>0</v>
      </c>
      <c r="I19" s="29"/>
      <c r="J19" s="30"/>
      <c r="P19" s="49"/>
    </row>
    <row r="20" spans="1:16" ht="21.5">
      <c r="A20" s="28">
        <v>17</v>
      </c>
      <c r="B20" s="54">
        <v>0</v>
      </c>
      <c r="C20" s="54">
        <v>0</v>
      </c>
      <c r="D20" s="38">
        <v>0</v>
      </c>
      <c r="E20" s="54">
        <f t="shared" si="3"/>
        <v>0</v>
      </c>
      <c r="F20" s="54">
        <f t="shared" si="4"/>
        <v>0</v>
      </c>
      <c r="G20" s="54">
        <v>0</v>
      </c>
      <c r="H20" s="54">
        <v>0</v>
      </c>
      <c r="I20" s="29"/>
      <c r="J20" s="30"/>
      <c r="P20" s="49"/>
    </row>
    <row r="21" spans="1:16" ht="21.5">
      <c r="A21" s="28">
        <v>18</v>
      </c>
      <c r="B21" s="54">
        <v>0</v>
      </c>
      <c r="C21" s="54">
        <v>0</v>
      </c>
      <c r="D21" s="38">
        <v>0</v>
      </c>
      <c r="E21" s="54">
        <f t="shared" si="3"/>
        <v>0</v>
      </c>
      <c r="F21" s="54">
        <f t="shared" si="4"/>
        <v>0</v>
      </c>
      <c r="G21" s="54">
        <v>0</v>
      </c>
      <c r="H21" s="54">
        <v>0</v>
      </c>
      <c r="I21" s="29"/>
      <c r="J21" s="30"/>
      <c r="P21" s="49"/>
    </row>
    <row r="22" spans="1:16" ht="21.5">
      <c r="A22" s="28">
        <v>19</v>
      </c>
      <c r="B22" s="54">
        <v>0</v>
      </c>
      <c r="C22" s="54">
        <v>0</v>
      </c>
      <c r="D22" s="38">
        <v>0</v>
      </c>
      <c r="E22" s="54">
        <f t="shared" si="3"/>
        <v>0</v>
      </c>
      <c r="F22" s="54">
        <f t="shared" si="4"/>
        <v>0</v>
      </c>
      <c r="G22" s="54">
        <v>0</v>
      </c>
      <c r="H22" s="54">
        <v>0</v>
      </c>
      <c r="I22" s="29"/>
      <c r="P22" s="49"/>
    </row>
    <row r="23" spans="1:16" ht="21.5">
      <c r="A23" s="28">
        <v>20</v>
      </c>
      <c r="B23" s="54">
        <v>0</v>
      </c>
      <c r="C23" s="54">
        <v>0</v>
      </c>
      <c r="D23" s="38">
        <v>0</v>
      </c>
      <c r="E23" s="54">
        <f t="shared" si="3"/>
        <v>0</v>
      </c>
      <c r="F23" s="54">
        <f t="shared" si="4"/>
        <v>0</v>
      </c>
      <c r="G23" s="54">
        <v>0</v>
      </c>
      <c r="H23" s="54">
        <v>0</v>
      </c>
      <c r="I23" s="29"/>
      <c r="P23" s="49"/>
    </row>
    <row r="24" spans="1:16" ht="21.5">
      <c r="A24" s="28">
        <v>21</v>
      </c>
      <c r="B24" s="54">
        <v>148.119025206755</v>
      </c>
      <c r="C24" s="54">
        <v>140.08035772926499</v>
      </c>
      <c r="D24" s="38">
        <v>0</v>
      </c>
      <c r="E24" s="54">
        <f t="shared" si="3"/>
        <v>140.08035772926499</v>
      </c>
      <c r="F24" s="54">
        <f t="shared" si="4"/>
        <v>8.0386674774900087</v>
      </c>
      <c r="G24" s="54">
        <v>430</v>
      </c>
      <c r="H24" s="54">
        <v>150</v>
      </c>
      <c r="I24" s="29"/>
      <c r="P24" s="49"/>
    </row>
    <row r="25" spans="1:16" ht="21.5">
      <c r="A25" s="28">
        <v>22</v>
      </c>
      <c r="B25" s="54">
        <v>148.119025206755</v>
      </c>
      <c r="C25" s="54">
        <v>140.08035772926499</v>
      </c>
      <c r="D25" s="38">
        <v>0</v>
      </c>
      <c r="E25" s="54">
        <f t="shared" si="3"/>
        <v>140.08035772926499</v>
      </c>
      <c r="F25" s="54">
        <f t="shared" si="4"/>
        <v>8.0386674774900087</v>
      </c>
      <c r="G25" s="54">
        <v>430</v>
      </c>
      <c r="H25" s="54">
        <v>150</v>
      </c>
      <c r="I25" s="29"/>
      <c r="P25" s="49"/>
    </row>
    <row r="26" spans="1:16" ht="21.5">
      <c r="A26" s="28">
        <v>23</v>
      </c>
      <c r="B26" s="54">
        <v>148.119025206755</v>
      </c>
      <c r="C26" s="54">
        <v>140.08035772926499</v>
      </c>
      <c r="D26" s="38">
        <v>0</v>
      </c>
      <c r="E26" s="54">
        <f t="shared" si="3"/>
        <v>140.08035772926499</v>
      </c>
      <c r="F26" s="54">
        <f t="shared" si="4"/>
        <v>8.0386674774900087</v>
      </c>
      <c r="G26" s="54">
        <v>430</v>
      </c>
      <c r="H26" s="54">
        <v>150</v>
      </c>
      <c r="I26" s="29"/>
      <c r="P26" s="49"/>
    </row>
    <row r="27" spans="1:16" ht="21.5">
      <c r="A27" s="28">
        <v>24</v>
      </c>
      <c r="B27" s="54">
        <v>148.119025206755</v>
      </c>
      <c r="C27" s="54">
        <v>140.08035772926499</v>
      </c>
      <c r="D27" s="38">
        <v>0</v>
      </c>
      <c r="E27" s="54">
        <f t="shared" si="3"/>
        <v>140.08035772926499</v>
      </c>
      <c r="F27" s="54">
        <f t="shared" si="4"/>
        <v>8.0386674774900087</v>
      </c>
      <c r="G27" s="54">
        <v>430</v>
      </c>
      <c r="H27" s="54">
        <v>150</v>
      </c>
      <c r="I27" s="29"/>
      <c r="P27" s="49"/>
    </row>
    <row r="28" spans="1:16" ht="21.5">
      <c r="A28" s="28">
        <v>25</v>
      </c>
      <c r="B28" s="54">
        <v>148.119025206755</v>
      </c>
      <c r="C28" s="54">
        <v>140.08035772926499</v>
      </c>
      <c r="D28" s="38">
        <v>0</v>
      </c>
      <c r="E28" s="54">
        <f t="shared" si="3"/>
        <v>140.08035772926499</v>
      </c>
      <c r="F28" s="54">
        <f t="shared" si="4"/>
        <v>8.0386674774900087</v>
      </c>
      <c r="G28" s="54">
        <v>430</v>
      </c>
      <c r="H28" s="54">
        <v>150</v>
      </c>
      <c r="I28" s="29"/>
      <c r="P28" s="49"/>
    </row>
    <row r="29" spans="1:16" ht="21.5">
      <c r="A29" s="28">
        <v>26</v>
      </c>
      <c r="B29" s="54">
        <v>148.119025206755</v>
      </c>
      <c r="C29" s="54">
        <v>140.08035772926499</v>
      </c>
      <c r="D29" s="38">
        <v>0</v>
      </c>
      <c r="E29" s="54">
        <f t="shared" si="3"/>
        <v>140.08035772926499</v>
      </c>
      <c r="F29" s="54">
        <f t="shared" si="4"/>
        <v>8.0386674774900087</v>
      </c>
      <c r="G29" s="54">
        <v>430</v>
      </c>
      <c r="H29" s="54">
        <v>150</v>
      </c>
      <c r="I29" s="29"/>
      <c r="P29" s="49"/>
    </row>
    <row r="30" spans="1:16" ht="21.5">
      <c r="A30" s="28">
        <v>27</v>
      </c>
      <c r="B30" s="54">
        <v>148.119025206755</v>
      </c>
      <c r="C30" s="54">
        <v>140.08035772926499</v>
      </c>
      <c r="D30" s="38">
        <v>0</v>
      </c>
      <c r="E30" s="54">
        <f t="shared" si="3"/>
        <v>140.08035772926499</v>
      </c>
      <c r="F30" s="54">
        <f t="shared" si="4"/>
        <v>8.0386674774900087</v>
      </c>
      <c r="G30" s="54">
        <v>430</v>
      </c>
      <c r="H30" s="54">
        <v>150</v>
      </c>
      <c r="I30" s="29"/>
      <c r="P30" s="49"/>
    </row>
    <row r="31" spans="1:16" ht="21.5">
      <c r="A31" s="28">
        <v>28</v>
      </c>
      <c r="B31" s="54">
        <v>148.119025206755</v>
      </c>
      <c r="C31" s="54">
        <v>140.08035772926499</v>
      </c>
      <c r="D31" s="38">
        <v>0</v>
      </c>
      <c r="E31" s="54">
        <f t="shared" si="3"/>
        <v>140.08035772926499</v>
      </c>
      <c r="F31" s="54">
        <f t="shared" si="4"/>
        <v>8.0386674774900087</v>
      </c>
      <c r="G31" s="54">
        <v>430</v>
      </c>
      <c r="H31" s="54">
        <v>150</v>
      </c>
      <c r="I31" s="29"/>
      <c r="P31" s="49"/>
    </row>
    <row r="32" spans="1:16" ht="21.5">
      <c r="A32" s="28">
        <v>29</v>
      </c>
      <c r="B32" s="54">
        <v>148.119025206755</v>
      </c>
      <c r="C32" s="54">
        <v>140.08035772926499</v>
      </c>
      <c r="D32" s="38">
        <v>0</v>
      </c>
      <c r="E32" s="54">
        <f t="shared" si="3"/>
        <v>140.08035772926499</v>
      </c>
      <c r="F32" s="54">
        <f t="shared" si="4"/>
        <v>8.0386674774900087</v>
      </c>
      <c r="G32" s="54">
        <v>430</v>
      </c>
      <c r="H32" s="54">
        <v>150</v>
      </c>
      <c r="I32" s="29"/>
      <c r="P32" s="49"/>
    </row>
    <row r="33" spans="1:16" ht="21.5">
      <c r="A33" s="28">
        <v>30</v>
      </c>
      <c r="B33" s="54">
        <v>148.119025206755</v>
      </c>
      <c r="C33" s="54">
        <v>140.08035772926499</v>
      </c>
      <c r="D33" s="38">
        <v>0</v>
      </c>
      <c r="E33" s="54">
        <f t="shared" si="3"/>
        <v>140.08035772926499</v>
      </c>
      <c r="F33" s="54">
        <f t="shared" si="4"/>
        <v>8.0386674774900087</v>
      </c>
      <c r="G33" s="54">
        <v>430</v>
      </c>
      <c r="H33" s="54">
        <v>150</v>
      </c>
      <c r="I33" s="29"/>
      <c r="P33" s="49"/>
    </row>
    <row r="34" spans="1:16" s="41" customFormat="1" ht="21.5">
      <c r="A34" s="39" t="s">
        <v>10</v>
      </c>
      <c r="B34" s="46">
        <f t="shared" ref="B34:H34" si="5">SUM(B4:B33)</f>
        <v>1481.1902520675496</v>
      </c>
      <c r="C34" s="46">
        <f t="shared" si="5"/>
        <v>1400.8035772926498</v>
      </c>
      <c r="D34" s="48">
        <f t="shared" si="5"/>
        <v>0</v>
      </c>
      <c r="E34" s="46">
        <f t="shared" si="5"/>
        <v>1400.8035772926498</v>
      </c>
      <c r="F34" s="46">
        <f t="shared" si="5"/>
        <v>80.386674774900087</v>
      </c>
      <c r="G34" s="46">
        <f t="shared" si="5"/>
        <v>4300</v>
      </c>
      <c r="H34" s="46">
        <f t="shared" si="5"/>
        <v>1500</v>
      </c>
      <c r="I34" s="40"/>
      <c r="P34" s="52"/>
    </row>
    <row r="35" spans="1:16" s="44" customFormat="1" ht="21.5">
      <c r="A35" s="45" t="s">
        <v>28</v>
      </c>
      <c r="B35" s="42">
        <f t="shared" ref="B35:H35" si="6">AVERAGE(B4:B33)</f>
        <v>49.373008402251656</v>
      </c>
      <c r="C35" s="42">
        <f t="shared" si="6"/>
        <v>46.693452576421663</v>
      </c>
      <c r="D35" s="42">
        <f t="shared" si="6"/>
        <v>0</v>
      </c>
      <c r="E35" s="42">
        <f t="shared" si="6"/>
        <v>46.693452576421663</v>
      </c>
      <c r="F35" s="55">
        <f t="shared" si="6"/>
        <v>2.6795558258300027</v>
      </c>
      <c r="G35" s="42">
        <f t="shared" si="6"/>
        <v>143.33333333333334</v>
      </c>
      <c r="H35" s="42">
        <f t="shared" si="6"/>
        <v>50</v>
      </c>
      <c r="I35" s="43"/>
      <c r="P35" s="53"/>
    </row>
    <row r="36" spans="1:16" ht="21.5">
      <c r="A36" s="47" t="s">
        <v>33</v>
      </c>
      <c r="B36" s="31"/>
      <c r="G36" s="32"/>
      <c r="H36" s="33" t="str">
        <f>'ส.ค. 65'!H37</f>
        <v>จัดทำเมื่อวันที่ 1 กรกฎาคม 2565</v>
      </c>
    </row>
    <row r="37" spans="1:16" s="23" customFormat="1" ht="21.5">
      <c r="A37" s="47" t="s">
        <v>18</v>
      </c>
      <c r="C37" s="34" t="s">
        <v>19</v>
      </c>
      <c r="D37" s="47"/>
      <c r="E37" s="34"/>
      <c r="F37" s="47" t="s">
        <v>20</v>
      </c>
      <c r="I37" s="22"/>
      <c r="P37" s="51"/>
    </row>
    <row r="38" spans="1:16" s="23" customFormat="1" ht="21.5">
      <c r="A38" s="35" t="s">
        <v>21</v>
      </c>
      <c r="B38" s="35"/>
      <c r="D38" s="35" t="s">
        <v>22</v>
      </c>
      <c r="E38" s="35"/>
      <c r="G38" s="23" t="s">
        <v>29</v>
      </c>
      <c r="I38" s="22"/>
      <c r="P38" s="51"/>
    </row>
    <row r="39" spans="1:16" ht="20.5">
      <c r="A39" s="36" t="s">
        <v>30</v>
      </c>
      <c r="H39" s="37" t="s">
        <v>31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P40"/>
  <sheetViews>
    <sheetView zoomScale="70" zoomScaleNormal="70" workbookViewId="0">
      <selection activeCell="H4" sqref="H4:H34"/>
    </sheetView>
  </sheetViews>
  <sheetFormatPr defaultColWidth="9" defaultRowHeight="18.5"/>
  <cols>
    <col min="1" max="8" width="9.6328125" style="16" customWidth="1"/>
    <col min="9" max="9" width="9.6328125" style="15" customWidth="1"/>
    <col min="10" max="15" width="9" style="16"/>
    <col min="16" max="16" width="9" style="50"/>
    <col min="17" max="19" width="9" style="16"/>
    <col min="20" max="20" width="7.7265625" style="16" customWidth="1"/>
    <col min="21" max="16384" width="9" style="16"/>
  </cols>
  <sheetData>
    <row r="1" spans="1:16" ht="24.5">
      <c r="A1" s="13" t="s">
        <v>39</v>
      </c>
      <c r="B1" s="14"/>
      <c r="C1" s="14"/>
      <c r="D1" s="14"/>
      <c r="E1" s="14"/>
      <c r="F1" s="14"/>
      <c r="G1" s="14"/>
      <c r="H1" s="14"/>
    </row>
    <row r="2" spans="1:16" s="23" customFormat="1" ht="21.5">
      <c r="A2" s="17" t="s">
        <v>25</v>
      </c>
      <c r="B2" s="18" t="s">
        <v>2</v>
      </c>
      <c r="C2" s="19" t="s">
        <v>3</v>
      </c>
      <c r="D2" s="20"/>
      <c r="E2" s="21"/>
      <c r="F2" s="18" t="s">
        <v>4</v>
      </c>
      <c r="G2" s="17" t="s">
        <v>5</v>
      </c>
      <c r="H2" s="18" t="s">
        <v>6</v>
      </c>
      <c r="I2" s="22"/>
      <c r="P2" s="51"/>
    </row>
    <row r="3" spans="1:16" s="23" customFormat="1" ht="24.5">
      <c r="A3" s="24"/>
      <c r="B3" s="25" t="s">
        <v>7</v>
      </c>
      <c r="C3" s="26" t="s">
        <v>8</v>
      </c>
      <c r="D3" s="27" t="s">
        <v>9</v>
      </c>
      <c r="E3" s="26" t="s">
        <v>10</v>
      </c>
      <c r="F3" s="25" t="s">
        <v>7</v>
      </c>
      <c r="G3" s="24" t="s">
        <v>26</v>
      </c>
      <c r="H3" s="25" t="s">
        <v>27</v>
      </c>
      <c r="I3" s="22"/>
      <c r="P3" s="51"/>
    </row>
    <row r="4" spans="1:16" ht="21.5">
      <c r="A4" s="28">
        <v>1</v>
      </c>
      <c r="B4" s="54">
        <v>149.01900202041401</v>
      </c>
      <c r="C4" s="54">
        <v>140.92966848313799</v>
      </c>
      <c r="D4" s="38">
        <v>0</v>
      </c>
      <c r="E4" s="54">
        <f t="shared" ref="E4:E33" si="0">D4+C4</f>
        <v>140.92966848313799</v>
      </c>
      <c r="F4" s="54">
        <f>B4-C4</f>
        <v>8.0893335372760191</v>
      </c>
      <c r="G4" s="54">
        <v>430</v>
      </c>
      <c r="H4" s="54">
        <v>150</v>
      </c>
      <c r="I4" s="29"/>
      <c r="P4" s="49"/>
    </row>
    <row r="5" spans="1:16" ht="21.5">
      <c r="A5" s="28">
        <v>2</v>
      </c>
      <c r="B5" s="54">
        <v>149.01900202041401</v>
      </c>
      <c r="C5" s="54">
        <v>140.92966848313799</v>
      </c>
      <c r="D5" s="38">
        <v>0</v>
      </c>
      <c r="E5" s="54">
        <f t="shared" si="0"/>
        <v>140.92966848313799</v>
      </c>
      <c r="F5" s="54">
        <f>B5-C5</f>
        <v>8.0893335372760191</v>
      </c>
      <c r="G5" s="54">
        <v>430</v>
      </c>
      <c r="H5" s="54">
        <v>150</v>
      </c>
      <c r="I5" s="29"/>
      <c r="P5" s="49"/>
    </row>
    <row r="6" spans="1:16" ht="21.5">
      <c r="A6" s="28">
        <v>3</v>
      </c>
      <c r="B6" s="54">
        <v>149.01900202041401</v>
      </c>
      <c r="C6" s="54">
        <v>140.92966848313799</v>
      </c>
      <c r="D6" s="38">
        <v>0</v>
      </c>
      <c r="E6" s="54">
        <f t="shared" si="0"/>
        <v>140.92966848313799</v>
      </c>
      <c r="F6" s="54">
        <f>B6-C6</f>
        <v>8.0893335372760191</v>
      </c>
      <c r="G6" s="54">
        <v>430</v>
      </c>
      <c r="H6" s="54">
        <v>150</v>
      </c>
      <c r="I6" s="29"/>
      <c r="J6" s="30"/>
      <c r="P6" s="49"/>
    </row>
    <row r="7" spans="1:16" ht="21.5">
      <c r="A7" s="28">
        <v>4</v>
      </c>
      <c r="B7" s="54">
        <v>149.01900202041401</v>
      </c>
      <c r="C7" s="54">
        <v>140.92966848313799</v>
      </c>
      <c r="D7" s="38">
        <v>0</v>
      </c>
      <c r="E7" s="54">
        <f t="shared" si="0"/>
        <v>140.92966848313799</v>
      </c>
      <c r="F7" s="54">
        <f>B7-C7</f>
        <v>8.0893335372760191</v>
      </c>
      <c r="G7" s="54">
        <v>430</v>
      </c>
      <c r="H7" s="54">
        <v>150</v>
      </c>
      <c r="I7" s="29"/>
      <c r="J7" s="30"/>
      <c r="P7" s="49"/>
    </row>
    <row r="8" spans="1:16" ht="21.5">
      <c r="A8" s="28">
        <v>5</v>
      </c>
      <c r="B8" s="54">
        <v>149.01900202041401</v>
      </c>
      <c r="C8" s="54">
        <v>140.92966848313799</v>
      </c>
      <c r="D8" s="38">
        <v>0</v>
      </c>
      <c r="E8" s="54">
        <f t="shared" si="0"/>
        <v>140.92966848313799</v>
      </c>
      <c r="F8" s="54">
        <f>B8-C8</f>
        <v>8.0893335372760191</v>
      </c>
      <c r="G8" s="54">
        <v>430</v>
      </c>
      <c r="H8" s="54">
        <v>150</v>
      </c>
      <c r="I8" s="29"/>
      <c r="J8" s="30"/>
      <c r="P8" s="49"/>
    </row>
    <row r="9" spans="1:16" ht="21.5">
      <c r="A9" s="28">
        <v>6</v>
      </c>
      <c r="B9" s="54">
        <v>149.01900202041401</v>
      </c>
      <c r="C9" s="54">
        <v>140.92966848313799</v>
      </c>
      <c r="D9" s="38">
        <v>0</v>
      </c>
      <c r="E9" s="54">
        <f t="shared" si="0"/>
        <v>140.92966848313799</v>
      </c>
      <c r="F9" s="54">
        <v>0</v>
      </c>
      <c r="G9" s="54">
        <v>430</v>
      </c>
      <c r="H9" s="54">
        <v>150</v>
      </c>
      <c r="I9" s="29"/>
      <c r="J9" s="30"/>
      <c r="P9" s="49"/>
    </row>
    <row r="10" spans="1:16" ht="21.5">
      <c r="A10" s="28">
        <v>7</v>
      </c>
      <c r="B10" s="54">
        <v>149.01900202041401</v>
      </c>
      <c r="C10" s="54">
        <v>140.92966848313799</v>
      </c>
      <c r="D10" s="38">
        <v>0</v>
      </c>
      <c r="E10" s="54">
        <f t="shared" si="0"/>
        <v>140.92966848313799</v>
      </c>
      <c r="F10" s="54">
        <v>0</v>
      </c>
      <c r="G10" s="54">
        <v>430</v>
      </c>
      <c r="H10" s="54">
        <v>150</v>
      </c>
      <c r="I10" s="29"/>
      <c r="J10" s="30"/>
      <c r="P10" s="49"/>
    </row>
    <row r="11" spans="1:16" ht="21.5">
      <c r="A11" s="28">
        <v>8</v>
      </c>
      <c r="B11" s="54">
        <v>149.01900202041401</v>
      </c>
      <c r="C11" s="54">
        <v>140.92966848313799</v>
      </c>
      <c r="D11" s="38">
        <v>0</v>
      </c>
      <c r="E11" s="54">
        <f t="shared" si="0"/>
        <v>140.92966848313799</v>
      </c>
      <c r="F11" s="54">
        <f t="shared" ref="F11:F33" si="1">B11-C11</f>
        <v>8.0893335372760191</v>
      </c>
      <c r="G11" s="54">
        <v>430</v>
      </c>
      <c r="H11" s="54">
        <v>150</v>
      </c>
      <c r="I11" s="29"/>
      <c r="J11" s="30"/>
      <c r="P11" s="49"/>
    </row>
    <row r="12" spans="1:16" ht="21.5">
      <c r="A12" s="28">
        <v>9</v>
      </c>
      <c r="B12" s="54">
        <v>149.01900202041401</v>
      </c>
      <c r="C12" s="54">
        <v>140.92966848313799</v>
      </c>
      <c r="D12" s="38">
        <v>0</v>
      </c>
      <c r="E12" s="54">
        <f t="shared" si="0"/>
        <v>140.92966848313799</v>
      </c>
      <c r="F12" s="54">
        <f t="shared" si="1"/>
        <v>8.0893335372760191</v>
      </c>
      <c r="G12" s="54">
        <v>430</v>
      </c>
      <c r="H12" s="54">
        <v>150</v>
      </c>
      <c r="I12" s="29"/>
      <c r="J12" s="30"/>
      <c r="P12" s="49"/>
    </row>
    <row r="13" spans="1:16" ht="21.5">
      <c r="A13" s="28">
        <v>10</v>
      </c>
      <c r="B13" s="54">
        <v>149.01900202041401</v>
      </c>
      <c r="C13" s="54">
        <v>140.92966848313799</v>
      </c>
      <c r="D13" s="38">
        <v>0</v>
      </c>
      <c r="E13" s="54">
        <f t="shared" si="0"/>
        <v>140.92966848313799</v>
      </c>
      <c r="F13" s="54">
        <f t="shared" si="1"/>
        <v>8.0893335372760191</v>
      </c>
      <c r="G13" s="54">
        <v>430</v>
      </c>
      <c r="H13" s="54">
        <v>150</v>
      </c>
      <c r="I13" s="29"/>
      <c r="J13" s="30"/>
      <c r="P13" s="49"/>
    </row>
    <row r="14" spans="1:16" ht="21.5">
      <c r="A14" s="28">
        <v>11</v>
      </c>
      <c r="B14" s="54">
        <v>149.01900202041401</v>
      </c>
      <c r="C14" s="54">
        <v>140.92966848313799</v>
      </c>
      <c r="D14" s="38">
        <v>0</v>
      </c>
      <c r="E14" s="54">
        <f t="shared" si="0"/>
        <v>140.92966848313799</v>
      </c>
      <c r="F14" s="54">
        <f t="shared" si="1"/>
        <v>8.0893335372760191</v>
      </c>
      <c r="G14" s="54">
        <v>430</v>
      </c>
      <c r="H14" s="54">
        <v>150</v>
      </c>
      <c r="I14" s="29"/>
      <c r="J14" s="30"/>
      <c r="P14" s="49"/>
    </row>
    <row r="15" spans="1:16" ht="21.5">
      <c r="A15" s="28">
        <v>12</v>
      </c>
      <c r="B15" s="54">
        <v>149.01900202041401</v>
      </c>
      <c r="C15" s="54">
        <v>140.92966848313799</v>
      </c>
      <c r="D15" s="38">
        <v>0</v>
      </c>
      <c r="E15" s="54">
        <f t="shared" si="0"/>
        <v>140.92966848313799</v>
      </c>
      <c r="F15" s="54">
        <f t="shared" si="1"/>
        <v>8.0893335372760191</v>
      </c>
      <c r="G15" s="54">
        <v>430</v>
      </c>
      <c r="H15" s="54">
        <v>150</v>
      </c>
      <c r="I15" s="29"/>
      <c r="J15" s="30"/>
      <c r="P15" s="49"/>
    </row>
    <row r="16" spans="1:16" ht="21.5">
      <c r="A16" s="28">
        <v>13</v>
      </c>
      <c r="B16" s="54">
        <v>149.01900202041401</v>
      </c>
      <c r="C16" s="54">
        <v>140.92966848313799</v>
      </c>
      <c r="D16" s="38">
        <v>0</v>
      </c>
      <c r="E16" s="54">
        <f t="shared" si="0"/>
        <v>140.92966848313799</v>
      </c>
      <c r="F16" s="54">
        <f t="shared" si="1"/>
        <v>8.0893335372760191</v>
      </c>
      <c r="G16" s="54">
        <v>430</v>
      </c>
      <c r="H16" s="54">
        <v>150</v>
      </c>
      <c r="I16" s="29"/>
      <c r="J16" s="30"/>
      <c r="P16" s="49"/>
    </row>
    <row r="17" spans="1:16" ht="21.5">
      <c r="A17" s="28">
        <v>14</v>
      </c>
      <c r="B17" s="54">
        <v>149.01900202041401</v>
      </c>
      <c r="C17" s="54">
        <v>140.92966848313799</v>
      </c>
      <c r="D17" s="38">
        <v>0</v>
      </c>
      <c r="E17" s="54">
        <f t="shared" si="0"/>
        <v>140.92966848313799</v>
      </c>
      <c r="F17" s="54">
        <f t="shared" si="1"/>
        <v>8.0893335372760191</v>
      </c>
      <c r="G17" s="54">
        <v>430</v>
      </c>
      <c r="H17" s="54">
        <v>150</v>
      </c>
      <c r="I17" s="29"/>
      <c r="J17" s="30"/>
      <c r="P17" s="49"/>
    </row>
    <row r="18" spans="1:16" ht="21.5">
      <c r="A18" s="28">
        <v>15</v>
      </c>
      <c r="B18" s="54">
        <v>149.01900202041401</v>
      </c>
      <c r="C18" s="54">
        <v>140.92966848313799</v>
      </c>
      <c r="D18" s="38">
        <v>0</v>
      </c>
      <c r="E18" s="54">
        <f t="shared" si="0"/>
        <v>140.92966848313799</v>
      </c>
      <c r="F18" s="54">
        <f t="shared" si="1"/>
        <v>8.0893335372760191</v>
      </c>
      <c r="G18" s="54">
        <v>430</v>
      </c>
      <c r="H18" s="54">
        <v>150</v>
      </c>
      <c r="I18" s="29"/>
      <c r="J18" s="30"/>
      <c r="P18" s="49"/>
    </row>
    <row r="19" spans="1:16" ht="21.5">
      <c r="A19" s="28">
        <v>16</v>
      </c>
      <c r="B19" s="54">
        <v>149.01900202041401</v>
      </c>
      <c r="C19" s="54">
        <v>140.92966848313799</v>
      </c>
      <c r="D19" s="38">
        <v>0</v>
      </c>
      <c r="E19" s="54">
        <f t="shared" si="0"/>
        <v>140.92966848313799</v>
      </c>
      <c r="F19" s="54">
        <f t="shared" si="1"/>
        <v>8.0893335372760191</v>
      </c>
      <c r="G19" s="54">
        <v>430</v>
      </c>
      <c r="H19" s="54">
        <v>150</v>
      </c>
      <c r="I19" s="29"/>
      <c r="J19" s="30"/>
      <c r="P19" s="49"/>
    </row>
    <row r="20" spans="1:16" ht="21.5">
      <c r="A20" s="28">
        <v>17</v>
      </c>
      <c r="B20" s="54">
        <v>149.01900202041401</v>
      </c>
      <c r="C20" s="54">
        <v>140.92966848313799</v>
      </c>
      <c r="D20" s="38">
        <v>0</v>
      </c>
      <c r="E20" s="54">
        <f t="shared" si="0"/>
        <v>140.92966848313799</v>
      </c>
      <c r="F20" s="54">
        <f t="shared" si="1"/>
        <v>8.0893335372760191</v>
      </c>
      <c r="G20" s="54">
        <v>430</v>
      </c>
      <c r="H20" s="54">
        <v>150</v>
      </c>
      <c r="I20" s="29"/>
      <c r="J20" s="30"/>
      <c r="P20" s="49"/>
    </row>
    <row r="21" spans="1:16" ht="21.5">
      <c r="A21" s="28">
        <v>18</v>
      </c>
      <c r="B21" s="54">
        <v>149.01900202041401</v>
      </c>
      <c r="C21" s="54">
        <v>140.92966848313799</v>
      </c>
      <c r="D21" s="38">
        <v>0</v>
      </c>
      <c r="E21" s="54">
        <f t="shared" si="0"/>
        <v>140.92966848313799</v>
      </c>
      <c r="F21" s="54">
        <f t="shared" si="1"/>
        <v>8.0893335372760191</v>
      </c>
      <c r="G21" s="54">
        <v>430</v>
      </c>
      <c r="H21" s="54">
        <v>150</v>
      </c>
      <c r="I21" s="29"/>
      <c r="J21" s="30"/>
      <c r="P21" s="49"/>
    </row>
    <row r="22" spans="1:16" ht="21.5">
      <c r="A22" s="28">
        <v>19</v>
      </c>
      <c r="B22" s="54">
        <v>149.01900202041401</v>
      </c>
      <c r="C22" s="54">
        <v>140.92966848313799</v>
      </c>
      <c r="D22" s="38">
        <v>0</v>
      </c>
      <c r="E22" s="54">
        <f t="shared" si="0"/>
        <v>140.92966848313799</v>
      </c>
      <c r="F22" s="54">
        <f t="shared" si="1"/>
        <v>8.0893335372760191</v>
      </c>
      <c r="G22" s="54">
        <v>430</v>
      </c>
      <c r="H22" s="54">
        <v>150</v>
      </c>
      <c r="I22" s="29"/>
      <c r="P22" s="49"/>
    </row>
    <row r="23" spans="1:16" ht="21.5">
      <c r="A23" s="28">
        <v>20</v>
      </c>
      <c r="B23" s="54">
        <v>149.01900202041401</v>
      </c>
      <c r="C23" s="54">
        <v>140.92966848313799</v>
      </c>
      <c r="D23" s="38">
        <v>0</v>
      </c>
      <c r="E23" s="54">
        <f t="shared" si="0"/>
        <v>140.92966848313799</v>
      </c>
      <c r="F23" s="54">
        <f t="shared" si="1"/>
        <v>8.0893335372760191</v>
      </c>
      <c r="G23" s="54">
        <v>430</v>
      </c>
      <c r="H23" s="54">
        <v>150</v>
      </c>
      <c r="I23" s="29"/>
      <c r="P23" s="49"/>
    </row>
    <row r="24" spans="1:16" ht="21.5">
      <c r="A24" s="28">
        <v>21</v>
      </c>
      <c r="B24" s="54">
        <v>149.01900202041401</v>
      </c>
      <c r="C24" s="54">
        <v>140.92966848313799</v>
      </c>
      <c r="D24" s="38">
        <v>0</v>
      </c>
      <c r="E24" s="54">
        <f t="shared" si="0"/>
        <v>140.92966848313799</v>
      </c>
      <c r="F24" s="54">
        <f t="shared" si="1"/>
        <v>8.0893335372760191</v>
      </c>
      <c r="G24" s="54">
        <v>430</v>
      </c>
      <c r="H24" s="54">
        <v>150</v>
      </c>
      <c r="I24" s="29"/>
      <c r="P24" s="49"/>
    </row>
    <row r="25" spans="1:16" ht="21.5">
      <c r="A25" s="28">
        <v>22</v>
      </c>
      <c r="B25" s="54">
        <v>149.01900202041401</v>
      </c>
      <c r="C25" s="54">
        <v>140.92966848313799</v>
      </c>
      <c r="D25" s="38">
        <v>0</v>
      </c>
      <c r="E25" s="54">
        <f t="shared" si="0"/>
        <v>140.92966848313799</v>
      </c>
      <c r="F25" s="54">
        <f t="shared" si="1"/>
        <v>8.0893335372760191</v>
      </c>
      <c r="G25" s="54">
        <v>430</v>
      </c>
      <c r="H25" s="54">
        <v>150</v>
      </c>
      <c r="I25" s="29"/>
      <c r="P25" s="49"/>
    </row>
    <row r="26" spans="1:16" ht="21.5">
      <c r="A26" s="28">
        <v>23</v>
      </c>
      <c r="B26" s="54">
        <v>149.01900202041401</v>
      </c>
      <c r="C26" s="54">
        <v>140.92966848313799</v>
      </c>
      <c r="D26" s="38">
        <v>0</v>
      </c>
      <c r="E26" s="54">
        <f t="shared" si="0"/>
        <v>140.92966848313799</v>
      </c>
      <c r="F26" s="54">
        <f t="shared" si="1"/>
        <v>8.0893335372760191</v>
      </c>
      <c r="G26" s="54">
        <v>430</v>
      </c>
      <c r="H26" s="54">
        <v>150</v>
      </c>
      <c r="I26" s="29"/>
      <c r="P26" s="49"/>
    </row>
    <row r="27" spans="1:16" ht="21.5">
      <c r="A27" s="28">
        <v>24</v>
      </c>
      <c r="B27" s="54">
        <v>149.01900202041401</v>
      </c>
      <c r="C27" s="54">
        <v>140.92966848313799</v>
      </c>
      <c r="D27" s="38">
        <v>0</v>
      </c>
      <c r="E27" s="54">
        <f t="shared" si="0"/>
        <v>140.92966848313799</v>
      </c>
      <c r="F27" s="54">
        <f t="shared" si="1"/>
        <v>8.0893335372760191</v>
      </c>
      <c r="G27" s="54">
        <v>430</v>
      </c>
      <c r="H27" s="54">
        <v>150</v>
      </c>
      <c r="I27" s="29"/>
      <c r="P27" s="49"/>
    </row>
    <row r="28" spans="1:16" ht="21.5">
      <c r="A28" s="28">
        <v>25</v>
      </c>
      <c r="B28" s="54">
        <v>149.01900202041401</v>
      </c>
      <c r="C28" s="54">
        <v>140.92966848313799</v>
      </c>
      <c r="D28" s="38">
        <v>0</v>
      </c>
      <c r="E28" s="54">
        <f t="shared" si="0"/>
        <v>140.92966848313799</v>
      </c>
      <c r="F28" s="54">
        <f t="shared" si="1"/>
        <v>8.0893335372760191</v>
      </c>
      <c r="G28" s="54">
        <v>430</v>
      </c>
      <c r="H28" s="54">
        <v>150</v>
      </c>
      <c r="I28" s="29"/>
      <c r="P28" s="49"/>
    </row>
    <row r="29" spans="1:16" ht="21.5">
      <c r="A29" s="28">
        <v>26</v>
      </c>
      <c r="B29" s="54">
        <v>149.01900202041401</v>
      </c>
      <c r="C29" s="54">
        <v>140.92966848313799</v>
      </c>
      <c r="D29" s="38">
        <v>0</v>
      </c>
      <c r="E29" s="54">
        <f t="shared" si="0"/>
        <v>140.92966848313799</v>
      </c>
      <c r="F29" s="54">
        <f t="shared" si="1"/>
        <v>8.0893335372760191</v>
      </c>
      <c r="G29" s="54">
        <v>430</v>
      </c>
      <c r="H29" s="54">
        <v>150</v>
      </c>
      <c r="I29" s="29"/>
      <c r="P29" s="49"/>
    </row>
    <row r="30" spans="1:16" ht="21.5">
      <c r="A30" s="28">
        <v>27</v>
      </c>
      <c r="B30" s="54">
        <v>149.01900202041401</v>
      </c>
      <c r="C30" s="54">
        <v>140.92966848313799</v>
      </c>
      <c r="D30" s="38">
        <v>0</v>
      </c>
      <c r="E30" s="54">
        <f t="shared" si="0"/>
        <v>140.92966848313799</v>
      </c>
      <c r="F30" s="54">
        <f t="shared" si="1"/>
        <v>8.0893335372760191</v>
      </c>
      <c r="G30" s="54">
        <v>430</v>
      </c>
      <c r="H30" s="54">
        <v>150</v>
      </c>
      <c r="I30" s="29"/>
      <c r="P30" s="49"/>
    </row>
    <row r="31" spans="1:16" ht="21.5">
      <c r="A31" s="28">
        <v>28</v>
      </c>
      <c r="B31" s="54">
        <v>158.53399941799</v>
      </c>
      <c r="C31" s="54">
        <v>149.90899938387599</v>
      </c>
      <c r="D31" s="38">
        <v>0</v>
      </c>
      <c r="E31" s="54">
        <f t="shared" si="0"/>
        <v>149.90899938387599</v>
      </c>
      <c r="F31" s="54">
        <f t="shared" si="1"/>
        <v>8.6250000341140094</v>
      </c>
      <c r="G31" s="54">
        <v>460</v>
      </c>
      <c r="H31" s="54">
        <v>150</v>
      </c>
      <c r="I31" s="29"/>
      <c r="P31" s="49"/>
    </row>
    <row r="32" spans="1:16" ht="21.5">
      <c r="A32" s="28">
        <v>29</v>
      </c>
      <c r="B32" s="54">
        <v>149.11900206756599</v>
      </c>
      <c r="C32" s="54">
        <v>141.02403882040099</v>
      </c>
      <c r="D32" s="38">
        <v>0</v>
      </c>
      <c r="E32" s="54">
        <f t="shared" si="0"/>
        <v>141.02403882040099</v>
      </c>
      <c r="F32" s="54">
        <f t="shared" si="1"/>
        <v>8.0949632471649977</v>
      </c>
      <c r="G32" s="54">
        <v>430</v>
      </c>
      <c r="H32" s="54">
        <v>150</v>
      </c>
      <c r="I32" s="29"/>
      <c r="P32" s="49"/>
    </row>
    <row r="33" spans="1:16" ht="21.5">
      <c r="A33" s="28">
        <v>30</v>
      </c>
      <c r="B33" s="54">
        <v>149.11900206756599</v>
      </c>
      <c r="C33" s="54">
        <v>141.02403882040099</v>
      </c>
      <c r="D33" s="38">
        <v>0</v>
      </c>
      <c r="E33" s="54">
        <f t="shared" si="0"/>
        <v>141.02403882040099</v>
      </c>
      <c r="F33" s="54">
        <f t="shared" si="1"/>
        <v>8.0949632471649977</v>
      </c>
      <c r="G33" s="54">
        <v>430</v>
      </c>
      <c r="H33" s="54">
        <v>150</v>
      </c>
      <c r="I33" s="29"/>
      <c r="P33" s="49"/>
    </row>
    <row r="34" spans="1:16" ht="21.5">
      <c r="A34" s="28">
        <v>31</v>
      </c>
      <c r="B34" s="54">
        <v>149.11900206756599</v>
      </c>
      <c r="C34" s="54">
        <v>141.02403882040099</v>
      </c>
      <c r="D34" s="38">
        <v>0</v>
      </c>
      <c r="E34" s="54">
        <f>D34+C34</f>
        <v>141.02403882040099</v>
      </c>
      <c r="F34" s="54">
        <f>B34-C34</f>
        <v>8.0949632471649977</v>
      </c>
      <c r="G34" s="54">
        <v>430</v>
      </c>
      <c r="H34" s="54">
        <v>150</v>
      </c>
      <c r="I34" s="29"/>
      <c r="P34" s="49"/>
    </row>
    <row r="35" spans="1:16" s="41" customFormat="1" ht="21.5">
      <c r="A35" s="39" t="s">
        <v>10</v>
      </c>
      <c r="B35" s="46">
        <f t="shared" ref="B35:H35" si="2">SUM(B4:B33)</f>
        <v>4480.2850581043012</v>
      </c>
      <c r="C35" s="46">
        <f t="shared" si="2"/>
        <v>4237.0581260694025</v>
      </c>
      <c r="D35" s="48">
        <f t="shared" si="2"/>
        <v>0</v>
      </c>
      <c r="E35" s="46">
        <f t="shared" si="2"/>
        <v>4237.0581260694025</v>
      </c>
      <c r="F35" s="46">
        <f t="shared" si="2"/>
        <v>227.04826496034448</v>
      </c>
      <c r="G35" s="46">
        <f t="shared" si="2"/>
        <v>12930</v>
      </c>
      <c r="H35" s="46">
        <f t="shared" si="2"/>
        <v>4500</v>
      </c>
      <c r="I35" s="40"/>
      <c r="P35" s="52"/>
    </row>
    <row r="36" spans="1:16" s="44" customFormat="1" ht="21.5">
      <c r="A36" s="45" t="s">
        <v>28</v>
      </c>
      <c r="B36" s="42">
        <f t="shared" ref="B36:H36" si="3">AVERAGE(B4:B33)</f>
        <v>149.34283527014338</v>
      </c>
      <c r="C36" s="42">
        <f t="shared" si="3"/>
        <v>141.23527086898008</v>
      </c>
      <c r="D36" s="42">
        <f t="shared" si="3"/>
        <v>0</v>
      </c>
      <c r="E36" s="42">
        <f t="shared" si="3"/>
        <v>141.23527086898008</v>
      </c>
      <c r="F36" s="55">
        <f t="shared" si="3"/>
        <v>7.5682754986781493</v>
      </c>
      <c r="G36" s="42">
        <f t="shared" si="3"/>
        <v>431</v>
      </c>
      <c r="H36" s="42">
        <f t="shared" si="3"/>
        <v>150</v>
      </c>
      <c r="I36" s="43"/>
      <c r="P36" s="53"/>
    </row>
    <row r="37" spans="1:16" ht="21.5">
      <c r="A37" s="47" t="s">
        <v>33</v>
      </c>
      <c r="B37" s="31"/>
      <c r="G37" s="32"/>
      <c r="H37" s="33" t="str">
        <f>'ส.ค. 65'!H37</f>
        <v>จัดทำเมื่อวันที่ 1 กรกฎาคม 2565</v>
      </c>
    </row>
    <row r="38" spans="1:16" s="23" customFormat="1" ht="21.5">
      <c r="A38" s="47" t="s">
        <v>18</v>
      </c>
      <c r="C38" s="34" t="s">
        <v>19</v>
      </c>
      <c r="D38" s="47"/>
      <c r="E38" s="34"/>
      <c r="F38" s="47" t="s">
        <v>20</v>
      </c>
      <c r="I38" s="22"/>
      <c r="P38" s="51"/>
    </row>
    <row r="39" spans="1:16" s="23" customFormat="1" ht="21.5">
      <c r="A39" s="35" t="s">
        <v>21</v>
      </c>
      <c r="B39" s="35"/>
      <c r="D39" s="35" t="s">
        <v>22</v>
      </c>
      <c r="E39" s="35"/>
      <c r="G39" s="23" t="s">
        <v>29</v>
      </c>
      <c r="I39" s="22"/>
      <c r="P39" s="51"/>
    </row>
    <row r="40" spans="1:16" ht="20.5">
      <c r="A40" s="36" t="s">
        <v>30</v>
      </c>
      <c r="H40" s="37" t="s">
        <v>31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P39"/>
  <sheetViews>
    <sheetView zoomScale="70" zoomScaleNormal="70" workbookViewId="0">
      <selection activeCell="H4" sqref="H4:H33"/>
    </sheetView>
  </sheetViews>
  <sheetFormatPr defaultColWidth="9" defaultRowHeight="18.5"/>
  <cols>
    <col min="1" max="8" width="9.6328125" style="16" customWidth="1"/>
    <col min="9" max="9" width="9.6328125" style="15" customWidth="1"/>
    <col min="10" max="15" width="9" style="16"/>
    <col min="16" max="16" width="9" style="50"/>
    <col min="17" max="19" width="9" style="16"/>
    <col min="20" max="20" width="7.7265625" style="16" customWidth="1"/>
    <col min="21" max="16384" width="9" style="16"/>
  </cols>
  <sheetData>
    <row r="1" spans="1:16" ht="24.5">
      <c r="A1" s="13" t="s">
        <v>40</v>
      </c>
      <c r="B1" s="14"/>
      <c r="C1" s="14"/>
      <c r="D1" s="14"/>
      <c r="E1" s="14"/>
      <c r="F1" s="14"/>
      <c r="G1" s="14"/>
      <c r="H1" s="14"/>
    </row>
    <row r="2" spans="1:16" s="23" customFormat="1" ht="21.5">
      <c r="A2" s="17" t="s">
        <v>25</v>
      </c>
      <c r="B2" s="18" t="s">
        <v>2</v>
      </c>
      <c r="C2" s="19" t="s">
        <v>3</v>
      </c>
      <c r="D2" s="20"/>
      <c r="E2" s="21"/>
      <c r="F2" s="18" t="s">
        <v>4</v>
      </c>
      <c r="G2" s="17" t="s">
        <v>5</v>
      </c>
      <c r="H2" s="18" t="s">
        <v>6</v>
      </c>
      <c r="I2" s="22"/>
      <c r="P2" s="51"/>
    </row>
    <row r="3" spans="1:16" s="23" customFormat="1" ht="24.5">
      <c r="A3" s="24"/>
      <c r="B3" s="25" t="s">
        <v>7</v>
      </c>
      <c r="C3" s="26" t="s">
        <v>8</v>
      </c>
      <c r="D3" s="27" t="s">
        <v>9</v>
      </c>
      <c r="E3" s="26" t="s">
        <v>10</v>
      </c>
      <c r="F3" s="25" t="s">
        <v>7</v>
      </c>
      <c r="G3" s="24" t="s">
        <v>26</v>
      </c>
      <c r="H3" s="25" t="s">
        <v>27</v>
      </c>
      <c r="I3" s="22"/>
      <c r="P3" s="51"/>
    </row>
    <row r="4" spans="1:16" ht="21.5">
      <c r="A4" s="28">
        <v>1</v>
      </c>
      <c r="B4" s="54">
        <v>130</v>
      </c>
      <c r="C4" s="54">
        <v>120.9</v>
      </c>
      <c r="D4" s="54">
        <v>0</v>
      </c>
      <c r="E4" s="54">
        <f>D4+C4</f>
        <v>120.9</v>
      </c>
      <c r="F4" s="56">
        <f>B4-C4</f>
        <v>9.0999999999999943</v>
      </c>
      <c r="G4" s="54">
        <v>380</v>
      </c>
      <c r="H4" s="54">
        <v>135</v>
      </c>
      <c r="I4" s="29"/>
      <c r="P4" s="49"/>
    </row>
    <row r="5" spans="1:16" ht="21.5">
      <c r="A5" s="28">
        <v>2</v>
      </c>
      <c r="B5" s="54">
        <v>130</v>
      </c>
      <c r="C5" s="54">
        <v>120.9</v>
      </c>
      <c r="D5" s="54">
        <v>0</v>
      </c>
      <c r="E5" s="54">
        <f t="shared" ref="E5:E20" si="0">D5+C5</f>
        <v>120.9</v>
      </c>
      <c r="F5" s="56">
        <f t="shared" ref="F5:F20" si="1">B5-C5</f>
        <v>9.0999999999999943</v>
      </c>
      <c r="G5" s="54">
        <v>380</v>
      </c>
      <c r="H5" s="54">
        <v>135</v>
      </c>
      <c r="I5" s="29"/>
      <c r="P5" s="49"/>
    </row>
    <row r="6" spans="1:16" ht="21.5">
      <c r="A6" s="28">
        <v>3</v>
      </c>
      <c r="B6" s="54">
        <v>130</v>
      </c>
      <c r="C6" s="54">
        <v>120.9</v>
      </c>
      <c r="D6" s="54">
        <v>0</v>
      </c>
      <c r="E6" s="54">
        <f t="shared" si="0"/>
        <v>120.9</v>
      </c>
      <c r="F6" s="56">
        <f t="shared" si="1"/>
        <v>9.0999999999999943</v>
      </c>
      <c r="G6" s="54">
        <v>380</v>
      </c>
      <c r="H6" s="54">
        <v>135</v>
      </c>
      <c r="I6" s="29"/>
      <c r="J6" s="30"/>
      <c r="P6" s="49"/>
    </row>
    <row r="7" spans="1:16" ht="21.5">
      <c r="A7" s="28">
        <v>4</v>
      </c>
      <c r="B7" s="54">
        <v>130</v>
      </c>
      <c r="C7" s="54">
        <v>120.9</v>
      </c>
      <c r="D7" s="54">
        <v>0</v>
      </c>
      <c r="E7" s="54">
        <f t="shared" si="0"/>
        <v>120.9</v>
      </c>
      <c r="F7" s="56">
        <f t="shared" si="1"/>
        <v>9.0999999999999943</v>
      </c>
      <c r="G7" s="54">
        <v>380</v>
      </c>
      <c r="H7" s="54">
        <v>135</v>
      </c>
      <c r="I7" s="29"/>
      <c r="J7" s="30"/>
      <c r="P7" s="49"/>
    </row>
    <row r="8" spans="1:16" ht="21.5">
      <c r="A8" s="28">
        <v>5</v>
      </c>
      <c r="B8" s="54">
        <v>130</v>
      </c>
      <c r="C8" s="54">
        <v>120.9</v>
      </c>
      <c r="D8" s="54">
        <v>0</v>
      </c>
      <c r="E8" s="54">
        <f t="shared" si="0"/>
        <v>120.9</v>
      </c>
      <c r="F8" s="56">
        <f t="shared" si="1"/>
        <v>9.0999999999999943</v>
      </c>
      <c r="G8" s="54">
        <v>380</v>
      </c>
      <c r="H8" s="54">
        <v>135</v>
      </c>
      <c r="I8" s="29"/>
      <c r="J8" s="30"/>
      <c r="P8" s="49"/>
    </row>
    <row r="9" spans="1:16" ht="21.5">
      <c r="A9" s="28">
        <v>6</v>
      </c>
      <c r="B9" s="54">
        <v>130</v>
      </c>
      <c r="C9" s="54">
        <v>120.9</v>
      </c>
      <c r="D9" s="54">
        <v>0</v>
      </c>
      <c r="E9" s="54">
        <f t="shared" si="0"/>
        <v>120.9</v>
      </c>
      <c r="F9" s="56">
        <f t="shared" si="1"/>
        <v>9.0999999999999943</v>
      </c>
      <c r="G9" s="54">
        <v>380</v>
      </c>
      <c r="H9" s="54">
        <v>135</v>
      </c>
      <c r="I9" s="29"/>
      <c r="J9" s="30"/>
      <c r="P9" s="49"/>
    </row>
    <row r="10" spans="1:16" ht="21.5">
      <c r="A10" s="28">
        <v>7</v>
      </c>
      <c r="B10" s="54">
        <v>130</v>
      </c>
      <c r="C10" s="54">
        <v>120.9</v>
      </c>
      <c r="D10" s="54">
        <v>0</v>
      </c>
      <c r="E10" s="54">
        <f t="shared" si="0"/>
        <v>120.9</v>
      </c>
      <c r="F10" s="56">
        <f t="shared" si="1"/>
        <v>9.0999999999999943</v>
      </c>
      <c r="G10" s="54">
        <v>380</v>
      </c>
      <c r="H10" s="54">
        <v>135</v>
      </c>
      <c r="I10" s="29"/>
      <c r="J10" s="30"/>
      <c r="P10" s="49"/>
    </row>
    <row r="11" spans="1:16" ht="21.5">
      <c r="A11" s="28">
        <v>8</v>
      </c>
      <c r="B11" s="54">
        <v>130</v>
      </c>
      <c r="C11" s="54">
        <v>120.9</v>
      </c>
      <c r="D11" s="54">
        <v>0</v>
      </c>
      <c r="E11" s="54">
        <f t="shared" si="0"/>
        <v>120.9</v>
      </c>
      <c r="F11" s="56">
        <f t="shared" si="1"/>
        <v>9.0999999999999943</v>
      </c>
      <c r="G11" s="54">
        <v>380</v>
      </c>
      <c r="H11" s="54">
        <v>135</v>
      </c>
      <c r="I11" s="29"/>
      <c r="J11" s="30"/>
      <c r="P11" s="49"/>
    </row>
    <row r="12" spans="1:16" ht="21.5">
      <c r="A12" s="28">
        <v>9</v>
      </c>
      <c r="B12" s="54">
        <v>130</v>
      </c>
      <c r="C12" s="54">
        <v>120.9</v>
      </c>
      <c r="D12" s="54">
        <v>0</v>
      </c>
      <c r="E12" s="54">
        <f t="shared" si="0"/>
        <v>120.9</v>
      </c>
      <c r="F12" s="56">
        <f t="shared" si="1"/>
        <v>9.0999999999999943</v>
      </c>
      <c r="G12" s="54">
        <v>380</v>
      </c>
      <c r="H12" s="54">
        <v>135</v>
      </c>
      <c r="I12" s="29"/>
      <c r="J12" s="30"/>
      <c r="P12" s="49"/>
    </row>
    <row r="13" spans="1:16" ht="21.5">
      <c r="A13" s="28">
        <v>10</v>
      </c>
      <c r="B13" s="54">
        <v>130</v>
      </c>
      <c r="C13" s="54">
        <v>120.9</v>
      </c>
      <c r="D13" s="54">
        <v>0</v>
      </c>
      <c r="E13" s="54">
        <f t="shared" si="0"/>
        <v>120.9</v>
      </c>
      <c r="F13" s="56">
        <f t="shared" si="1"/>
        <v>9.0999999999999943</v>
      </c>
      <c r="G13" s="54">
        <v>380</v>
      </c>
      <c r="H13" s="54">
        <v>135</v>
      </c>
      <c r="I13" s="29"/>
      <c r="J13" s="30"/>
      <c r="P13" s="49"/>
    </row>
    <row r="14" spans="1:16" ht="21.5">
      <c r="A14" s="28">
        <v>11</v>
      </c>
      <c r="B14" s="54">
        <v>130</v>
      </c>
      <c r="C14" s="54">
        <v>120.9</v>
      </c>
      <c r="D14" s="54">
        <v>0</v>
      </c>
      <c r="E14" s="54">
        <f t="shared" si="0"/>
        <v>120.9</v>
      </c>
      <c r="F14" s="56">
        <f t="shared" si="1"/>
        <v>9.0999999999999943</v>
      </c>
      <c r="G14" s="54">
        <v>380</v>
      </c>
      <c r="H14" s="54">
        <v>135</v>
      </c>
      <c r="I14" s="29"/>
      <c r="J14" s="30"/>
      <c r="P14" s="49"/>
    </row>
    <row r="15" spans="1:16" ht="21.5">
      <c r="A15" s="28">
        <v>12</v>
      </c>
      <c r="B15" s="54">
        <v>130</v>
      </c>
      <c r="C15" s="54">
        <v>120.9</v>
      </c>
      <c r="D15" s="54">
        <v>0</v>
      </c>
      <c r="E15" s="54">
        <f t="shared" si="0"/>
        <v>120.9</v>
      </c>
      <c r="F15" s="56">
        <f t="shared" si="1"/>
        <v>9.0999999999999943</v>
      </c>
      <c r="G15" s="54">
        <v>380</v>
      </c>
      <c r="H15" s="54">
        <v>135</v>
      </c>
      <c r="I15" s="29"/>
      <c r="J15" s="30"/>
      <c r="P15" s="49"/>
    </row>
    <row r="16" spans="1:16" ht="21.5">
      <c r="A16" s="28">
        <v>13</v>
      </c>
      <c r="B16" s="54">
        <v>130</v>
      </c>
      <c r="C16" s="54">
        <v>120.9</v>
      </c>
      <c r="D16" s="54">
        <v>0</v>
      </c>
      <c r="E16" s="54">
        <f t="shared" si="0"/>
        <v>120.9</v>
      </c>
      <c r="F16" s="56">
        <f t="shared" si="1"/>
        <v>9.0999999999999943</v>
      </c>
      <c r="G16" s="54">
        <v>380</v>
      </c>
      <c r="H16" s="54">
        <v>135</v>
      </c>
      <c r="I16" s="29"/>
      <c r="J16" s="30"/>
      <c r="P16" s="49"/>
    </row>
    <row r="17" spans="1:16" ht="21.5">
      <c r="A17" s="28">
        <v>14</v>
      </c>
      <c r="B17" s="54">
        <v>130</v>
      </c>
      <c r="C17" s="54">
        <v>120.9</v>
      </c>
      <c r="D17" s="54">
        <v>0</v>
      </c>
      <c r="E17" s="54">
        <f t="shared" si="0"/>
        <v>120.9</v>
      </c>
      <c r="F17" s="56">
        <f t="shared" si="1"/>
        <v>9.0999999999999943</v>
      </c>
      <c r="G17" s="54">
        <v>380</v>
      </c>
      <c r="H17" s="54">
        <v>135</v>
      </c>
      <c r="I17" s="29"/>
      <c r="J17" s="30"/>
      <c r="P17" s="49"/>
    </row>
    <row r="18" spans="1:16" ht="21.5">
      <c r="A18" s="28">
        <v>15</v>
      </c>
      <c r="B18" s="54">
        <v>130</v>
      </c>
      <c r="C18" s="54">
        <v>120.9</v>
      </c>
      <c r="D18" s="54">
        <v>0</v>
      </c>
      <c r="E18" s="54">
        <f t="shared" si="0"/>
        <v>120.9</v>
      </c>
      <c r="F18" s="56">
        <f t="shared" si="1"/>
        <v>9.0999999999999943</v>
      </c>
      <c r="G18" s="54">
        <v>380</v>
      </c>
      <c r="H18" s="54">
        <v>135</v>
      </c>
      <c r="I18" s="29"/>
      <c r="J18" s="30"/>
      <c r="P18" s="49"/>
    </row>
    <row r="19" spans="1:16" ht="21.5">
      <c r="A19" s="28">
        <v>16</v>
      </c>
      <c r="B19" s="54">
        <v>130</v>
      </c>
      <c r="C19" s="54">
        <v>120.9</v>
      </c>
      <c r="D19" s="54">
        <v>0</v>
      </c>
      <c r="E19" s="54">
        <f t="shared" si="0"/>
        <v>120.9</v>
      </c>
      <c r="F19" s="56">
        <f t="shared" si="1"/>
        <v>9.0999999999999943</v>
      </c>
      <c r="G19" s="54">
        <v>380</v>
      </c>
      <c r="H19" s="54">
        <v>135</v>
      </c>
      <c r="I19" s="29"/>
      <c r="J19" s="30"/>
      <c r="P19" s="49"/>
    </row>
    <row r="20" spans="1:16" ht="21.5">
      <c r="A20" s="28">
        <v>17</v>
      </c>
      <c r="B20" s="54">
        <v>130</v>
      </c>
      <c r="C20" s="54">
        <v>120.9</v>
      </c>
      <c r="D20" s="54">
        <v>0</v>
      </c>
      <c r="E20" s="54">
        <f t="shared" si="0"/>
        <v>120.9</v>
      </c>
      <c r="F20" s="56">
        <f t="shared" si="1"/>
        <v>9.0999999999999943</v>
      </c>
      <c r="G20" s="54">
        <v>380</v>
      </c>
      <c r="H20" s="54">
        <v>135</v>
      </c>
      <c r="I20" s="29"/>
      <c r="J20" s="30"/>
      <c r="P20" s="49"/>
    </row>
    <row r="21" spans="1:16" ht="21.5">
      <c r="A21" s="28">
        <v>18</v>
      </c>
      <c r="B21" s="54">
        <v>130</v>
      </c>
      <c r="C21" s="54">
        <v>120.9</v>
      </c>
      <c r="D21" s="38">
        <v>0</v>
      </c>
      <c r="E21" s="54">
        <f t="shared" ref="E21:E33" si="2">D21+C21</f>
        <v>120.9</v>
      </c>
      <c r="F21" s="56">
        <f t="shared" ref="F21:F33" si="3">B21-C21</f>
        <v>9.0999999999999943</v>
      </c>
      <c r="G21" s="54">
        <v>380</v>
      </c>
      <c r="H21" s="54">
        <v>135</v>
      </c>
      <c r="I21" s="29"/>
      <c r="J21" s="30"/>
      <c r="P21" s="49"/>
    </row>
    <row r="22" spans="1:16" ht="21.5">
      <c r="A22" s="28">
        <v>19</v>
      </c>
      <c r="B22" s="54">
        <v>130</v>
      </c>
      <c r="C22" s="54">
        <v>120.9</v>
      </c>
      <c r="D22" s="38">
        <v>0</v>
      </c>
      <c r="E22" s="54">
        <f t="shared" si="2"/>
        <v>120.9</v>
      </c>
      <c r="F22" s="56">
        <f t="shared" si="3"/>
        <v>9.0999999999999943</v>
      </c>
      <c r="G22" s="54">
        <v>380</v>
      </c>
      <c r="H22" s="54">
        <v>135</v>
      </c>
      <c r="I22" s="29"/>
      <c r="P22" s="49"/>
    </row>
    <row r="23" spans="1:16" ht="21.5">
      <c r="A23" s="28">
        <v>20</v>
      </c>
      <c r="B23" s="54">
        <v>130</v>
      </c>
      <c r="C23" s="54">
        <v>120.9</v>
      </c>
      <c r="D23" s="38">
        <v>0</v>
      </c>
      <c r="E23" s="54">
        <f t="shared" si="2"/>
        <v>120.9</v>
      </c>
      <c r="F23" s="56">
        <f t="shared" si="3"/>
        <v>9.0999999999999943</v>
      </c>
      <c r="G23" s="54">
        <v>380</v>
      </c>
      <c r="H23" s="54">
        <v>135</v>
      </c>
      <c r="I23" s="29"/>
      <c r="P23" s="49"/>
    </row>
    <row r="24" spans="1:16" ht="21.5">
      <c r="A24" s="28">
        <v>21</v>
      </c>
      <c r="B24" s="54">
        <v>130</v>
      </c>
      <c r="C24" s="54">
        <v>120.9</v>
      </c>
      <c r="D24" s="38">
        <v>0</v>
      </c>
      <c r="E24" s="54">
        <f t="shared" si="2"/>
        <v>120.9</v>
      </c>
      <c r="F24" s="56">
        <f t="shared" si="3"/>
        <v>9.0999999999999943</v>
      </c>
      <c r="G24" s="54">
        <v>380</v>
      </c>
      <c r="H24" s="54">
        <v>135</v>
      </c>
      <c r="I24" s="29"/>
      <c r="P24" s="49"/>
    </row>
    <row r="25" spans="1:16" ht="21.5">
      <c r="A25" s="28">
        <v>22</v>
      </c>
      <c r="B25" s="54">
        <v>130</v>
      </c>
      <c r="C25" s="54">
        <v>120.9</v>
      </c>
      <c r="D25" s="38">
        <v>0</v>
      </c>
      <c r="E25" s="54">
        <f t="shared" si="2"/>
        <v>120.9</v>
      </c>
      <c r="F25" s="56">
        <f t="shared" si="3"/>
        <v>9.0999999999999943</v>
      </c>
      <c r="G25" s="54">
        <v>380</v>
      </c>
      <c r="H25" s="54">
        <v>135</v>
      </c>
      <c r="I25" s="29"/>
      <c r="P25" s="49"/>
    </row>
    <row r="26" spans="1:16" ht="21.5">
      <c r="A26" s="28">
        <v>23</v>
      </c>
      <c r="B26" s="54">
        <v>130</v>
      </c>
      <c r="C26" s="54">
        <v>120.9</v>
      </c>
      <c r="D26" s="38">
        <v>0</v>
      </c>
      <c r="E26" s="54">
        <f t="shared" si="2"/>
        <v>120.9</v>
      </c>
      <c r="F26" s="56">
        <f t="shared" si="3"/>
        <v>9.0999999999999943</v>
      </c>
      <c r="G26" s="54">
        <v>380</v>
      </c>
      <c r="H26" s="54">
        <v>135</v>
      </c>
      <c r="I26" s="29"/>
      <c r="P26" s="49"/>
    </row>
    <row r="27" spans="1:16" ht="21.5">
      <c r="A27" s="28">
        <v>24</v>
      </c>
      <c r="B27" s="54">
        <v>130</v>
      </c>
      <c r="C27" s="54">
        <v>120.9</v>
      </c>
      <c r="D27" s="38">
        <v>0</v>
      </c>
      <c r="E27" s="54">
        <f t="shared" si="2"/>
        <v>120.9</v>
      </c>
      <c r="F27" s="56">
        <f t="shared" si="3"/>
        <v>9.0999999999999943</v>
      </c>
      <c r="G27" s="54">
        <v>380</v>
      </c>
      <c r="H27" s="54">
        <v>135</v>
      </c>
      <c r="I27" s="29"/>
      <c r="P27" s="49"/>
    </row>
    <row r="28" spans="1:16" ht="21.5">
      <c r="A28" s="28">
        <v>25</v>
      </c>
      <c r="B28" s="54">
        <v>130</v>
      </c>
      <c r="C28" s="54">
        <v>120.9</v>
      </c>
      <c r="D28" s="38">
        <v>0</v>
      </c>
      <c r="E28" s="54">
        <f t="shared" si="2"/>
        <v>120.9</v>
      </c>
      <c r="F28" s="56">
        <f t="shared" si="3"/>
        <v>9.0999999999999943</v>
      </c>
      <c r="G28" s="54">
        <v>380</v>
      </c>
      <c r="H28" s="54">
        <v>135</v>
      </c>
      <c r="I28" s="29"/>
      <c r="P28" s="49"/>
    </row>
    <row r="29" spans="1:16" ht="21.5">
      <c r="A29" s="28">
        <v>26</v>
      </c>
      <c r="B29" s="54">
        <v>130</v>
      </c>
      <c r="C29" s="54">
        <v>120.9</v>
      </c>
      <c r="D29" s="38">
        <v>0</v>
      </c>
      <c r="E29" s="54">
        <f t="shared" si="2"/>
        <v>120.9</v>
      </c>
      <c r="F29" s="56">
        <f t="shared" si="3"/>
        <v>9.0999999999999943</v>
      </c>
      <c r="G29" s="54">
        <v>380</v>
      </c>
      <c r="H29" s="54">
        <v>135</v>
      </c>
      <c r="I29" s="29"/>
      <c r="P29" s="49"/>
    </row>
    <row r="30" spans="1:16" ht="21.5">
      <c r="A30" s="28">
        <v>27</v>
      </c>
      <c r="B30" s="54">
        <v>130</v>
      </c>
      <c r="C30" s="54">
        <v>120.9</v>
      </c>
      <c r="D30" s="38">
        <v>0</v>
      </c>
      <c r="E30" s="54">
        <f t="shared" si="2"/>
        <v>120.9</v>
      </c>
      <c r="F30" s="56">
        <f t="shared" si="3"/>
        <v>9.0999999999999943</v>
      </c>
      <c r="G30" s="54">
        <v>380</v>
      </c>
      <c r="H30" s="54">
        <v>135</v>
      </c>
      <c r="I30" s="29"/>
      <c r="P30" s="49"/>
    </row>
    <row r="31" spans="1:16" ht="21.5">
      <c r="A31" s="28">
        <v>28</v>
      </c>
      <c r="B31" s="54">
        <v>130</v>
      </c>
      <c r="C31" s="54">
        <v>120.9</v>
      </c>
      <c r="D31" s="38">
        <v>0</v>
      </c>
      <c r="E31" s="54">
        <f t="shared" si="2"/>
        <v>120.9</v>
      </c>
      <c r="F31" s="56">
        <f t="shared" si="3"/>
        <v>9.0999999999999943</v>
      </c>
      <c r="G31" s="54">
        <v>380</v>
      </c>
      <c r="H31" s="54">
        <v>135</v>
      </c>
      <c r="I31" s="29"/>
      <c r="P31" s="49"/>
    </row>
    <row r="32" spans="1:16" ht="21.5">
      <c r="A32" s="28">
        <v>29</v>
      </c>
      <c r="B32" s="54">
        <v>130</v>
      </c>
      <c r="C32" s="54">
        <v>120.9</v>
      </c>
      <c r="D32" s="38">
        <v>0</v>
      </c>
      <c r="E32" s="54">
        <f t="shared" si="2"/>
        <v>120.9</v>
      </c>
      <c r="F32" s="56">
        <f t="shared" si="3"/>
        <v>9.0999999999999943</v>
      </c>
      <c r="G32" s="54">
        <v>380</v>
      </c>
      <c r="H32" s="54">
        <v>135</v>
      </c>
      <c r="I32" s="29"/>
      <c r="P32" s="49"/>
    </row>
    <row r="33" spans="1:16" ht="21.5">
      <c r="A33" s="28">
        <v>30</v>
      </c>
      <c r="B33" s="54">
        <v>130</v>
      </c>
      <c r="C33" s="54">
        <v>120.9</v>
      </c>
      <c r="D33" s="38">
        <v>0</v>
      </c>
      <c r="E33" s="54">
        <f t="shared" si="2"/>
        <v>120.9</v>
      </c>
      <c r="F33" s="56">
        <f t="shared" si="3"/>
        <v>9.0999999999999943</v>
      </c>
      <c r="G33" s="54">
        <v>380</v>
      </c>
      <c r="H33" s="54">
        <v>135</v>
      </c>
      <c r="I33" s="29"/>
      <c r="P33" s="49"/>
    </row>
    <row r="34" spans="1:16" s="41" customFormat="1" ht="21.5">
      <c r="A34" s="39" t="s">
        <v>10</v>
      </c>
      <c r="B34" s="46">
        <f t="shared" ref="B34:H34" si="4">SUM(B4:B33)</f>
        <v>3900</v>
      </c>
      <c r="C34" s="46">
        <f t="shared" si="4"/>
        <v>3627.0000000000018</v>
      </c>
      <c r="D34" s="48">
        <f t="shared" si="4"/>
        <v>0</v>
      </c>
      <c r="E34" s="46">
        <f t="shared" si="4"/>
        <v>3627.0000000000018</v>
      </c>
      <c r="F34" s="46">
        <f t="shared" si="4"/>
        <v>272.99999999999989</v>
      </c>
      <c r="G34" s="46">
        <f t="shared" si="4"/>
        <v>11400</v>
      </c>
      <c r="H34" s="46">
        <f t="shared" si="4"/>
        <v>4050</v>
      </c>
      <c r="I34" s="40"/>
      <c r="P34" s="52"/>
    </row>
    <row r="35" spans="1:16" s="44" customFormat="1" ht="21.5">
      <c r="A35" s="45" t="s">
        <v>28</v>
      </c>
      <c r="B35" s="42">
        <f t="shared" ref="B35:H35" si="5">AVERAGE(B4:B33)</f>
        <v>130</v>
      </c>
      <c r="C35" s="42">
        <f t="shared" si="5"/>
        <v>120.90000000000006</v>
      </c>
      <c r="D35" s="42">
        <f t="shared" si="5"/>
        <v>0</v>
      </c>
      <c r="E35" s="42">
        <f t="shared" si="5"/>
        <v>120.90000000000006</v>
      </c>
      <c r="F35" s="55">
        <f t="shared" si="5"/>
        <v>9.0999999999999961</v>
      </c>
      <c r="G35" s="42">
        <f t="shared" si="5"/>
        <v>380</v>
      </c>
      <c r="H35" s="42">
        <f t="shared" si="5"/>
        <v>135</v>
      </c>
      <c r="I35" s="43"/>
      <c r="P35" s="53"/>
    </row>
    <row r="36" spans="1:16" ht="21.5">
      <c r="A36" s="47" t="s">
        <v>33</v>
      </c>
      <c r="B36" s="31"/>
      <c r="G36" s="32"/>
      <c r="H36" s="33" t="str">
        <f>'ส.ค. 65'!H37</f>
        <v>จัดทำเมื่อวันที่ 1 กรกฎาคม 2565</v>
      </c>
    </row>
    <row r="37" spans="1:16" s="23" customFormat="1" ht="21.5">
      <c r="A37" s="47" t="s">
        <v>18</v>
      </c>
      <c r="C37" s="34" t="s">
        <v>19</v>
      </c>
      <c r="D37" s="47"/>
      <c r="E37" s="34"/>
      <c r="F37" s="47" t="s">
        <v>20</v>
      </c>
      <c r="I37" s="22"/>
      <c r="P37" s="51"/>
    </row>
    <row r="38" spans="1:16" s="23" customFormat="1" ht="21.5">
      <c r="A38" s="35" t="s">
        <v>21</v>
      </c>
      <c r="B38" s="35"/>
      <c r="D38" s="35" t="s">
        <v>22</v>
      </c>
      <c r="E38" s="35"/>
      <c r="G38" s="23" t="s">
        <v>29</v>
      </c>
      <c r="I38" s="22"/>
      <c r="P38" s="51"/>
    </row>
    <row r="39" spans="1:16" ht="20.5">
      <c r="A39" s="36" t="s">
        <v>30</v>
      </c>
      <c r="H39" s="37" t="s">
        <v>31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P40"/>
  <sheetViews>
    <sheetView zoomScale="70" zoomScaleNormal="70" workbookViewId="0">
      <selection activeCell="H4" sqref="H4:H34"/>
    </sheetView>
  </sheetViews>
  <sheetFormatPr defaultColWidth="9" defaultRowHeight="18.5"/>
  <cols>
    <col min="1" max="8" width="9.6328125" style="16" customWidth="1"/>
    <col min="9" max="9" width="9.6328125" style="15" customWidth="1"/>
    <col min="10" max="15" width="9" style="16"/>
    <col min="16" max="16" width="9" style="50"/>
    <col min="17" max="19" width="9" style="16"/>
    <col min="20" max="20" width="7.7265625" style="16" customWidth="1"/>
    <col min="21" max="16384" width="9" style="16"/>
  </cols>
  <sheetData>
    <row r="1" spans="1:16" ht="24.5">
      <c r="A1" s="13" t="s">
        <v>41</v>
      </c>
      <c r="B1" s="14"/>
      <c r="C1" s="14"/>
      <c r="D1" s="14"/>
      <c r="E1" s="14"/>
      <c r="F1" s="14"/>
      <c r="G1" s="14"/>
      <c r="H1" s="14"/>
    </row>
    <row r="2" spans="1:16" s="23" customFormat="1" ht="21.5">
      <c r="A2" s="17" t="s">
        <v>25</v>
      </c>
      <c r="B2" s="18" t="s">
        <v>2</v>
      </c>
      <c r="C2" s="19" t="s">
        <v>3</v>
      </c>
      <c r="D2" s="20"/>
      <c r="E2" s="21"/>
      <c r="F2" s="18" t="s">
        <v>4</v>
      </c>
      <c r="G2" s="17" t="s">
        <v>5</v>
      </c>
      <c r="H2" s="18" t="s">
        <v>6</v>
      </c>
      <c r="I2" s="22"/>
      <c r="P2" s="51"/>
    </row>
    <row r="3" spans="1:16" s="23" customFormat="1" ht="24.5">
      <c r="A3" s="24"/>
      <c r="B3" s="25" t="s">
        <v>7</v>
      </c>
      <c r="C3" s="26" t="s">
        <v>8</v>
      </c>
      <c r="D3" s="27" t="s">
        <v>9</v>
      </c>
      <c r="E3" s="26" t="s">
        <v>10</v>
      </c>
      <c r="F3" s="25" t="s">
        <v>7</v>
      </c>
      <c r="G3" s="24" t="s">
        <v>26</v>
      </c>
      <c r="H3" s="25" t="s">
        <v>27</v>
      </c>
      <c r="I3" s="22"/>
      <c r="P3" s="51"/>
    </row>
    <row r="4" spans="1:16" ht="21.5">
      <c r="A4" s="28">
        <v>1</v>
      </c>
      <c r="B4" s="54">
        <v>66</v>
      </c>
      <c r="C4" s="56">
        <v>60.56</v>
      </c>
      <c r="D4" s="38">
        <v>0</v>
      </c>
      <c r="E4" s="56">
        <f t="shared" ref="E4:E10" si="0">D4+C4</f>
        <v>60.56</v>
      </c>
      <c r="F4" s="56">
        <f t="shared" ref="F4:F10" si="1">B4-C4</f>
        <v>5.4399999999999977</v>
      </c>
      <c r="G4" s="38">
        <v>195</v>
      </c>
      <c r="H4" s="38">
        <v>70</v>
      </c>
      <c r="I4" s="29"/>
      <c r="P4" s="49"/>
    </row>
    <row r="5" spans="1:16" ht="21.5">
      <c r="A5" s="28">
        <v>2</v>
      </c>
      <c r="B5" s="54">
        <v>66</v>
      </c>
      <c r="C5" s="56">
        <v>60.56</v>
      </c>
      <c r="D5" s="38">
        <v>0</v>
      </c>
      <c r="E5" s="56">
        <f t="shared" si="0"/>
        <v>60.56</v>
      </c>
      <c r="F5" s="56">
        <f t="shared" si="1"/>
        <v>5.4399999999999977</v>
      </c>
      <c r="G5" s="38">
        <v>195</v>
      </c>
      <c r="H5" s="38">
        <v>70</v>
      </c>
      <c r="I5" s="29"/>
      <c r="P5" s="49"/>
    </row>
    <row r="6" spans="1:16" ht="21.5">
      <c r="A6" s="28">
        <v>3</v>
      </c>
      <c r="B6" s="54">
        <v>66</v>
      </c>
      <c r="C6" s="56">
        <v>60.56</v>
      </c>
      <c r="D6" s="38">
        <v>0</v>
      </c>
      <c r="E6" s="56">
        <f t="shared" si="0"/>
        <v>60.56</v>
      </c>
      <c r="F6" s="56">
        <f t="shared" si="1"/>
        <v>5.4399999999999977</v>
      </c>
      <c r="G6" s="38">
        <v>195</v>
      </c>
      <c r="H6" s="38">
        <v>70</v>
      </c>
      <c r="I6" s="29"/>
      <c r="J6" s="30"/>
      <c r="P6" s="49"/>
    </row>
    <row r="7" spans="1:16" ht="21.5">
      <c r="A7" s="28">
        <v>4</v>
      </c>
      <c r="B7" s="54">
        <v>66</v>
      </c>
      <c r="C7" s="56">
        <v>60.56</v>
      </c>
      <c r="D7" s="38">
        <v>0</v>
      </c>
      <c r="E7" s="56">
        <f t="shared" si="0"/>
        <v>60.56</v>
      </c>
      <c r="F7" s="56">
        <f t="shared" si="1"/>
        <v>5.4399999999999977</v>
      </c>
      <c r="G7" s="38">
        <v>195</v>
      </c>
      <c r="H7" s="38">
        <v>70</v>
      </c>
      <c r="I7" s="29"/>
      <c r="J7" s="30"/>
      <c r="P7" s="49"/>
    </row>
    <row r="8" spans="1:16" ht="21.5">
      <c r="A8" s="28">
        <v>5</v>
      </c>
      <c r="B8" s="54">
        <v>66</v>
      </c>
      <c r="C8" s="56">
        <v>60.56</v>
      </c>
      <c r="D8" s="38">
        <v>0</v>
      </c>
      <c r="E8" s="56">
        <f t="shared" si="0"/>
        <v>60.56</v>
      </c>
      <c r="F8" s="56">
        <f t="shared" si="1"/>
        <v>5.4399999999999977</v>
      </c>
      <c r="G8" s="38">
        <v>195</v>
      </c>
      <c r="H8" s="38">
        <v>70</v>
      </c>
      <c r="I8" s="29"/>
      <c r="J8" s="30"/>
      <c r="P8" s="49"/>
    </row>
    <row r="9" spans="1:16" ht="21.5">
      <c r="A9" s="28">
        <v>6</v>
      </c>
      <c r="B9" s="54">
        <v>66</v>
      </c>
      <c r="C9" s="56">
        <v>60.56</v>
      </c>
      <c r="D9" s="38">
        <v>0</v>
      </c>
      <c r="E9" s="56">
        <f t="shared" si="0"/>
        <v>60.56</v>
      </c>
      <c r="F9" s="56">
        <f t="shared" si="1"/>
        <v>5.4399999999999977</v>
      </c>
      <c r="G9" s="38">
        <v>195</v>
      </c>
      <c r="H9" s="38">
        <v>70</v>
      </c>
      <c r="I9" s="29"/>
      <c r="J9" s="30"/>
      <c r="P9" s="49"/>
    </row>
    <row r="10" spans="1:16" ht="21.5">
      <c r="A10" s="28">
        <v>7</v>
      </c>
      <c r="B10" s="54">
        <v>66</v>
      </c>
      <c r="C10" s="56">
        <v>60.56</v>
      </c>
      <c r="D10" s="38">
        <v>0</v>
      </c>
      <c r="E10" s="56">
        <f t="shared" si="0"/>
        <v>60.56</v>
      </c>
      <c r="F10" s="56">
        <f t="shared" si="1"/>
        <v>5.4399999999999977</v>
      </c>
      <c r="G10" s="38">
        <v>195</v>
      </c>
      <c r="H10" s="38">
        <v>70</v>
      </c>
      <c r="I10" s="29"/>
      <c r="J10" s="30"/>
      <c r="P10" s="49"/>
    </row>
    <row r="11" spans="1:16" ht="21.5">
      <c r="A11" s="28">
        <v>8</v>
      </c>
      <c r="B11" s="54">
        <v>66</v>
      </c>
      <c r="C11" s="56">
        <v>60.56</v>
      </c>
      <c r="D11" s="38">
        <v>0</v>
      </c>
      <c r="E11" s="56">
        <f t="shared" ref="E11:E34" si="2">D11+C11</f>
        <v>60.56</v>
      </c>
      <c r="F11" s="56">
        <f t="shared" ref="F11:F34" si="3">B11-C11</f>
        <v>5.4399999999999977</v>
      </c>
      <c r="G11" s="38">
        <v>195</v>
      </c>
      <c r="H11" s="38">
        <v>70</v>
      </c>
      <c r="I11" s="29"/>
      <c r="J11" s="30"/>
      <c r="P11" s="49"/>
    </row>
    <row r="12" spans="1:16" ht="21.5">
      <c r="A12" s="28">
        <v>9</v>
      </c>
      <c r="B12" s="54">
        <v>66</v>
      </c>
      <c r="C12" s="56">
        <v>60.56</v>
      </c>
      <c r="D12" s="38">
        <v>0</v>
      </c>
      <c r="E12" s="56">
        <f t="shared" ref="E12:E18" si="4">D12+C12</f>
        <v>60.56</v>
      </c>
      <c r="F12" s="56">
        <f>B12-C12</f>
        <v>5.4399999999999977</v>
      </c>
      <c r="G12" s="38">
        <v>195</v>
      </c>
      <c r="H12" s="38">
        <v>70</v>
      </c>
      <c r="I12" s="29"/>
      <c r="J12" s="30"/>
      <c r="P12" s="49"/>
    </row>
    <row r="13" spans="1:16" ht="21.5">
      <c r="A13" s="28">
        <v>10</v>
      </c>
      <c r="B13" s="54">
        <v>66</v>
      </c>
      <c r="C13" s="56">
        <v>60.56</v>
      </c>
      <c r="D13" s="38">
        <v>0</v>
      </c>
      <c r="E13" s="56">
        <f t="shared" si="4"/>
        <v>60.56</v>
      </c>
      <c r="F13" s="56">
        <f t="shared" ref="F13:F18" si="5">B13-C13</f>
        <v>5.4399999999999977</v>
      </c>
      <c r="G13" s="38">
        <v>195</v>
      </c>
      <c r="H13" s="38">
        <v>70</v>
      </c>
      <c r="I13" s="29"/>
      <c r="J13" s="30"/>
      <c r="P13" s="49"/>
    </row>
    <row r="14" spans="1:16" ht="21.5">
      <c r="A14" s="28">
        <v>11</v>
      </c>
      <c r="B14" s="54">
        <v>66</v>
      </c>
      <c r="C14" s="56">
        <v>60.56</v>
      </c>
      <c r="D14" s="38">
        <v>0</v>
      </c>
      <c r="E14" s="56">
        <f t="shared" si="4"/>
        <v>60.56</v>
      </c>
      <c r="F14" s="56">
        <f t="shared" si="5"/>
        <v>5.4399999999999977</v>
      </c>
      <c r="G14" s="38">
        <v>195</v>
      </c>
      <c r="H14" s="38">
        <v>70</v>
      </c>
      <c r="I14" s="29"/>
      <c r="J14" s="30"/>
      <c r="P14" s="49"/>
    </row>
    <row r="15" spans="1:16" ht="21.5">
      <c r="A15" s="28">
        <v>12</v>
      </c>
      <c r="B15" s="54">
        <v>66</v>
      </c>
      <c r="C15" s="56">
        <v>60.56</v>
      </c>
      <c r="D15" s="38">
        <v>0</v>
      </c>
      <c r="E15" s="56">
        <f t="shared" si="4"/>
        <v>60.56</v>
      </c>
      <c r="F15" s="56">
        <f t="shared" si="5"/>
        <v>5.4399999999999977</v>
      </c>
      <c r="G15" s="38">
        <v>195</v>
      </c>
      <c r="H15" s="38">
        <v>70</v>
      </c>
      <c r="I15" s="29"/>
      <c r="J15" s="30"/>
      <c r="P15" s="49"/>
    </row>
    <row r="16" spans="1:16" ht="21.5">
      <c r="A16" s="28">
        <v>13</v>
      </c>
      <c r="B16" s="54">
        <v>66</v>
      </c>
      <c r="C16" s="56">
        <v>60.56</v>
      </c>
      <c r="D16" s="38">
        <v>0</v>
      </c>
      <c r="E16" s="56">
        <f t="shared" si="4"/>
        <v>60.56</v>
      </c>
      <c r="F16" s="56">
        <f t="shared" si="5"/>
        <v>5.4399999999999977</v>
      </c>
      <c r="G16" s="38">
        <v>195</v>
      </c>
      <c r="H16" s="38">
        <v>70</v>
      </c>
      <c r="I16" s="29"/>
      <c r="J16" s="30"/>
      <c r="P16" s="49"/>
    </row>
    <row r="17" spans="1:16" ht="21.5">
      <c r="A17" s="28">
        <v>14</v>
      </c>
      <c r="B17" s="54">
        <v>66</v>
      </c>
      <c r="C17" s="56">
        <v>60.56</v>
      </c>
      <c r="D17" s="38">
        <v>0</v>
      </c>
      <c r="E17" s="56">
        <f t="shared" si="4"/>
        <v>60.56</v>
      </c>
      <c r="F17" s="56">
        <f t="shared" si="5"/>
        <v>5.4399999999999977</v>
      </c>
      <c r="G17" s="38">
        <v>195</v>
      </c>
      <c r="H17" s="38">
        <v>70</v>
      </c>
      <c r="I17" s="29"/>
      <c r="J17" s="30"/>
      <c r="P17" s="49"/>
    </row>
    <row r="18" spans="1:16" ht="21.5">
      <c r="A18" s="28">
        <v>15</v>
      </c>
      <c r="B18" s="54">
        <v>66</v>
      </c>
      <c r="C18" s="56">
        <v>60.56</v>
      </c>
      <c r="D18" s="38">
        <v>0</v>
      </c>
      <c r="E18" s="56">
        <f t="shared" si="4"/>
        <v>60.56</v>
      </c>
      <c r="F18" s="56">
        <f t="shared" si="5"/>
        <v>5.4399999999999977</v>
      </c>
      <c r="G18" s="38">
        <v>195</v>
      </c>
      <c r="H18" s="38">
        <v>70</v>
      </c>
      <c r="I18" s="29"/>
      <c r="J18" s="30"/>
      <c r="P18" s="49"/>
    </row>
    <row r="19" spans="1:16" ht="21.5">
      <c r="A19" s="28">
        <v>16</v>
      </c>
      <c r="B19" s="54">
        <v>66</v>
      </c>
      <c r="C19" s="56">
        <v>60.56</v>
      </c>
      <c r="D19" s="38">
        <v>0</v>
      </c>
      <c r="E19" s="56">
        <f t="shared" si="2"/>
        <v>60.56</v>
      </c>
      <c r="F19" s="56">
        <f t="shared" si="3"/>
        <v>5.4399999999999977</v>
      </c>
      <c r="G19" s="38">
        <v>195</v>
      </c>
      <c r="H19" s="38">
        <v>70</v>
      </c>
      <c r="I19" s="29"/>
      <c r="J19" s="30"/>
      <c r="P19" s="49"/>
    </row>
    <row r="20" spans="1:16" ht="21.5">
      <c r="A20" s="28">
        <v>17</v>
      </c>
      <c r="B20" s="54">
        <v>66</v>
      </c>
      <c r="C20" s="56">
        <v>60.56</v>
      </c>
      <c r="D20" s="38">
        <v>0</v>
      </c>
      <c r="E20" s="56">
        <f t="shared" si="2"/>
        <v>60.56</v>
      </c>
      <c r="F20" s="56">
        <f t="shared" si="3"/>
        <v>5.4399999999999977</v>
      </c>
      <c r="G20" s="38">
        <v>195</v>
      </c>
      <c r="H20" s="38">
        <v>70</v>
      </c>
      <c r="I20" s="29"/>
      <c r="J20" s="30"/>
      <c r="P20" s="49"/>
    </row>
    <row r="21" spans="1:16" ht="21.5">
      <c r="A21" s="28">
        <v>18</v>
      </c>
      <c r="B21" s="54">
        <v>66</v>
      </c>
      <c r="C21" s="56">
        <v>60.56</v>
      </c>
      <c r="D21" s="38">
        <v>0</v>
      </c>
      <c r="E21" s="56">
        <f t="shared" si="2"/>
        <v>60.56</v>
      </c>
      <c r="F21" s="56">
        <f t="shared" si="3"/>
        <v>5.4399999999999977</v>
      </c>
      <c r="G21" s="38">
        <v>195</v>
      </c>
      <c r="H21" s="38">
        <v>70</v>
      </c>
      <c r="I21" s="29"/>
      <c r="J21" s="30"/>
      <c r="P21" s="49"/>
    </row>
    <row r="22" spans="1:16" ht="21.5">
      <c r="A22" s="28">
        <v>19</v>
      </c>
      <c r="B22" s="54">
        <v>66</v>
      </c>
      <c r="C22" s="56">
        <v>60.56</v>
      </c>
      <c r="D22" s="38">
        <v>0</v>
      </c>
      <c r="E22" s="56">
        <f t="shared" si="2"/>
        <v>60.56</v>
      </c>
      <c r="F22" s="56">
        <f t="shared" si="3"/>
        <v>5.4399999999999977</v>
      </c>
      <c r="G22" s="38">
        <v>195</v>
      </c>
      <c r="H22" s="38">
        <v>70</v>
      </c>
      <c r="I22" s="29"/>
      <c r="P22" s="49"/>
    </row>
    <row r="23" spans="1:16" ht="21.5">
      <c r="A23" s="28">
        <v>20</v>
      </c>
      <c r="B23" s="54">
        <v>66</v>
      </c>
      <c r="C23" s="56">
        <v>60.56</v>
      </c>
      <c r="D23" s="38">
        <v>0</v>
      </c>
      <c r="E23" s="56">
        <f t="shared" si="2"/>
        <v>60.56</v>
      </c>
      <c r="F23" s="56">
        <f t="shared" si="3"/>
        <v>5.4399999999999977</v>
      </c>
      <c r="G23" s="38">
        <v>195</v>
      </c>
      <c r="H23" s="38">
        <v>70</v>
      </c>
      <c r="I23" s="29"/>
      <c r="P23" s="49"/>
    </row>
    <row r="24" spans="1:16" ht="21.5">
      <c r="A24" s="28">
        <v>21</v>
      </c>
      <c r="B24" s="54">
        <v>66</v>
      </c>
      <c r="C24" s="56">
        <v>60.56</v>
      </c>
      <c r="D24" s="38">
        <v>0</v>
      </c>
      <c r="E24" s="56">
        <f t="shared" si="2"/>
        <v>60.56</v>
      </c>
      <c r="F24" s="56">
        <f t="shared" si="3"/>
        <v>5.4399999999999977</v>
      </c>
      <c r="G24" s="38">
        <v>195</v>
      </c>
      <c r="H24" s="38">
        <v>70</v>
      </c>
      <c r="I24" s="29"/>
      <c r="P24" s="49"/>
    </row>
    <row r="25" spans="1:16" ht="21.5">
      <c r="A25" s="28">
        <v>22</v>
      </c>
      <c r="B25" s="54">
        <v>66</v>
      </c>
      <c r="C25" s="56">
        <v>60.56</v>
      </c>
      <c r="D25" s="38">
        <v>0</v>
      </c>
      <c r="E25" s="56">
        <f t="shared" si="2"/>
        <v>60.56</v>
      </c>
      <c r="F25" s="56">
        <f t="shared" si="3"/>
        <v>5.4399999999999977</v>
      </c>
      <c r="G25" s="38">
        <v>195</v>
      </c>
      <c r="H25" s="38">
        <v>70</v>
      </c>
      <c r="I25" s="29"/>
      <c r="P25" s="49"/>
    </row>
    <row r="26" spans="1:16" ht="21.5">
      <c r="A26" s="28">
        <v>23</v>
      </c>
      <c r="B26" s="54">
        <v>66</v>
      </c>
      <c r="C26" s="56">
        <v>60.56</v>
      </c>
      <c r="D26" s="38">
        <v>0</v>
      </c>
      <c r="E26" s="56">
        <f t="shared" si="2"/>
        <v>60.56</v>
      </c>
      <c r="F26" s="56">
        <f t="shared" si="3"/>
        <v>5.4399999999999977</v>
      </c>
      <c r="G26" s="38">
        <v>195</v>
      </c>
      <c r="H26" s="38">
        <v>70</v>
      </c>
      <c r="I26" s="29"/>
      <c r="P26" s="49"/>
    </row>
    <row r="27" spans="1:16" ht="21.5">
      <c r="A27" s="28">
        <v>24</v>
      </c>
      <c r="B27" s="54">
        <v>66</v>
      </c>
      <c r="C27" s="56">
        <v>60.56</v>
      </c>
      <c r="D27" s="38">
        <v>0</v>
      </c>
      <c r="E27" s="56">
        <f t="shared" si="2"/>
        <v>60.56</v>
      </c>
      <c r="F27" s="56">
        <f t="shared" si="3"/>
        <v>5.4399999999999977</v>
      </c>
      <c r="G27" s="38">
        <v>195</v>
      </c>
      <c r="H27" s="38">
        <v>70</v>
      </c>
      <c r="I27" s="29"/>
      <c r="P27" s="49"/>
    </row>
    <row r="28" spans="1:16" ht="21.5">
      <c r="A28" s="28">
        <v>25</v>
      </c>
      <c r="B28" s="54">
        <v>66</v>
      </c>
      <c r="C28" s="56">
        <v>60.56</v>
      </c>
      <c r="D28" s="38">
        <v>0</v>
      </c>
      <c r="E28" s="56">
        <f t="shared" si="2"/>
        <v>60.56</v>
      </c>
      <c r="F28" s="56">
        <f t="shared" si="3"/>
        <v>5.4399999999999977</v>
      </c>
      <c r="G28" s="38">
        <v>195</v>
      </c>
      <c r="H28" s="38">
        <v>70</v>
      </c>
      <c r="I28" s="29"/>
      <c r="P28" s="49"/>
    </row>
    <row r="29" spans="1:16" ht="21.5">
      <c r="A29" s="28">
        <v>26</v>
      </c>
      <c r="B29" s="54">
        <v>66</v>
      </c>
      <c r="C29" s="56">
        <v>60.56</v>
      </c>
      <c r="D29" s="38">
        <v>0</v>
      </c>
      <c r="E29" s="56">
        <f t="shared" si="2"/>
        <v>60.56</v>
      </c>
      <c r="F29" s="56">
        <f t="shared" si="3"/>
        <v>5.4399999999999977</v>
      </c>
      <c r="G29" s="38">
        <v>195</v>
      </c>
      <c r="H29" s="38">
        <v>70</v>
      </c>
      <c r="I29" s="29"/>
      <c r="P29" s="49"/>
    </row>
    <row r="30" spans="1:16" ht="21.5">
      <c r="A30" s="28">
        <v>27</v>
      </c>
      <c r="B30" s="54">
        <v>66</v>
      </c>
      <c r="C30" s="56">
        <v>60.56</v>
      </c>
      <c r="D30" s="38">
        <v>0</v>
      </c>
      <c r="E30" s="56">
        <f t="shared" si="2"/>
        <v>60.56</v>
      </c>
      <c r="F30" s="56">
        <f t="shared" si="3"/>
        <v>5.4399999999999977</v>
      </c>
      <c r="G30" s="38">
        <v>195</v>
      </c>
      <c r="H30" s="38">
        <v>70</v>
      </c>
      <c r="I30" s="29"/>
      <c r="P30" s="49"/>
    </row>
    <row r="31" spans="1:16" ht="21.5">
      <c r="A31" s="28">
        <v>28</v>
      </c>
      <c r="B31" s="54">
        <v>66</v>
      </c>
      <c r="C31" s="56">
        <v>60.56</v>
      </c>
      <c r="D31" s="38">
        <v>0</v>
      </c>
      <c r="E31" s="56">
        <f t="shared" si="2"/>
        <v>60.56</v>
      </c>
      <c r="F31" s="56">
        <f t="shared" si="3"/>
        <v>5.4399999999999977</v>
      </c>
      <c r="G31" s="38">
        <v>195</v>
      </c>
      <c r="H31" s="38">
        <v>70</v>
      </c>
      <c r="I31" s="29"/>
      <c r="P31" s="49"/>
    </row>
    <row r="32" spans="1:16" ht="21.5">
      <c r="A32" s="28">
        <v>29</v>
      </c>
      <c r="B32" s="54">
        <v>66</v>
      </c>
      <c r="C32" s="56">
        <v>60.56</v>
      </c>
      <c r="D32" s="38">
        <v>0</v>
      </c>
      <c r="E32" s="56">
        <f t="shared" si="2"/>
        <v>60.56</v>
      </c>
      <c r="F32" s="56">
        <f t="shared" si="3"/>
        <v>5.4399999999999977</v>
      </c>
      <c r="G32" s="38">
        <v>195</v>
      </c>
      <c r="H32" s="38">
        <v>70</v>
      </c>
      <c r="I32" s="29"/>
      <c r="P32" s="49"/>
    </row>
    <row r="33" spans="1:16" ht="21.5">
      <c r="A33" s="28">
        <v>30</v>
      </c>
      <c r="B33" s="54">
        <v>66</v>
      </c>
      <c r="C33" s="56">
        <v>60.56</v>
      </c>
      <c r="D33" s="38">
        <v>0</v>
      </c>
      <c r="E33" s="56">
        <f t="shared" si="2"/>
        <v>60.56</v>
      </c>
      <c r="F33" s="56">
        <f t="shared" si="3"/>
        <v>5.4399999999999977</v>
      </c>
      <c r="G33" s="38">
        <v>195</v>
      </c>
      <c r="H33" s="38">
        <v>70</v>
      </c>
      <c r="I33" s="29"/>
      <c r="P33" s="49"/>
    </row>
    <row r="34" spans="1:16" ht="21.5">
      <c r="A34" s="28">
        <v>31</v>
      </c>
      <c r="B34" s="54">
        <v>66</v>
      </c>
      <c r="C34" s="56">
        <v>60.56</v>
      </c>
      <c r="D34" s="38">
        <v>0</v>
      </c>
      <c r="E34" s="56">
        <f t="shared" si="2"/>
        <v>60.56</v>
      </c>
      <c r="F34" s="56">
        <f t="shared" si="3"/>
        <v>5.4399999999999977</v>
      </c>
      <c r="G34" s="38">
        <v>195</v>
      </c>
      <c r="H34" s="38">
        <v>70</v>
      </c>
      <c r="I34" s="29"/>
      <c r="P34" s="49"/>
    </row>
    <row r="35" spans="1:16" s="41" customFormat="1" ht="21.5">
      <c r="A35" s="39" t="s">
        <v>10</v>
      </c>
      <c r="B35" s="46">
        <f t="shared" ref="B35:H35" si="6">SUM(B4:B33)</f>
        <v>1980</v>
      </c>
      <c r="C35" s="46">
        <f t="shared" si="6"/>
        <v>1816.7999999999988</v>
      </c>
      <c r="D35" s="48">
        <f t="shared" si="6"/>
        <v>0</v>
      </c>
      <c r="E35" s="46">
        <f t="shared" si="6"/>
        <v>1816.7999999999988</v>
      </c>
      <c r="F35" s="46">
        <f t="shared" si="6"/>
        <v>163.19999999999993</v>
      </c>
      <c r="G35" s="46">
        <f t="shared" si="6"/>
        <v>5850</v>
      </c>
      <c r="H35" s="46">
        <f t="shared" si="6"/>
        <v>2100</v>
      </c>
      <c r="I35" s="40"/>
      <c r="P35" s="52"/>
    </row>
    <row r="36" spans="1:16" s="44" customFormat="1" ht="21.5">
      <c r="A36" s="45" t="s">
        <v>28</v>
      </c>
      <c r="B36" s="42">
        <f t="shared" ref="B36:H36" si="7">AVERAGE(B4:B33)</f>
        <v>66</v>
      </c>
      <c r="C36" s="42">
        <f t="shared" si="7"/>
        <v>60.55999999999996</v>
      </c>
      <c r="D36" s="42">
        <f t="shared" si="7"/>
        <v>0</v>
      </c>
      <c r="E36" s="42">
        <f t="shared" si="7"/>
        <v>60.55999999999996</v>
      </c>
      <c r="F36" s="55">
        <f t="shared" si="7"/>
        <v>5.4399999999999977</v>
      </c>
      <c r="G36" s="42">
        <f t="shared" si="7"/>
        <v>195</v>
      </c>
      <c r="H36" s="42">
        <f t="shared" si="7"/>
        <v>70</v>
      </c>
      <c r="I36" s="43"/>
      <c r="P36" s="53"/>
    </row>
    <row r="37" spans="1:16" ht="21.5">
      <c r="A37" s="47" t="s">
        <v>33</v>
      </c>
      <c r="B37" s="31"/>
      <c r="G37" s="32"/>
      <c r="H37" s="33" t="str">
        <f>'ส.ค. 65'!H37</f>
        <v>จัดทำเมื่อวันที่ 1 กรกฎาคม 2565</v>
      </c>
    </row>
    <row r="38" spans="1:16" s="23" customFormat="1" ht="21.5">
      <c r="A38" s="47" t="s">
        <v>18</v>
      </c>
      <c r="C38" s="34" t="s">
        <v>19</v>
      </c>
      <c r="D38" s="47"/>
      <c r="E38" s="34"/>
      <c r="F38" s="47" t="s">
        <v>20</v>
      </c>
      <c r="I38" s="22"/>
      <c r="P38" s="51"/>
    </row>
    <row r="39" spans="1:16" s="23" customFormat="1" ht="21.5">
      <c r="A39" s="35" t="s">
        <v>21</v>
      </c>
      <c r="B39" s="35"/>
      <c r="D39" s="35" t="s">
        <v>22</v>
      </c>
      <c r="E39" s="35"/>
      <c r="G39" s="23" t="s">
        <v>29</v>
      </c>
      <c r="I39" s="22"/>
      <c r="P39" s="51"/>
    </row>
    <row r="40" spans="1:16" ht="20.5">
      <c r="A40" s="36" t="s">
        <v>30</v>
      </c>
      <c r="H40" s="37" t="s">
        <v>31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40"/>
  <sheetViews>
    <sheetView zoomScale="70" zoomScaleNormal="70" workbookViewId="0">
      <selection activeCell="F10" sqref="F10"/>
    </sheetView>
  </sheetViews>
  <sheetFormatPr defaultColWidth="9" defaultRowHeight="18.5"/>
  <cols>
    <col min="1" max="8" width="9.6328125" style="16" customWidth="1"/>
    <col min="9" max="9" width="9.6328125" style="15" customWidth="1"/>
    <col min="10" max="15" width="9" style="16"/>
    <col min="16" max="16" width="9" style="50"/>
    <col min="17" max="19" width="9" style="16"/>
    <col min="20" max="20" width="7.7265625" style="16" customWidth="1"/>
    <col min="21" max="16384" width="9" style="16"/>
  </cols>
  <sheetData>
    <row r="1" spans="1:16" ht="24.5">
      <c r="A1" s="13" t="s">
        <v>44</v>
      </c>
      <c r="B1" s="14"/>
      <c r="C1" s="14"/>
      <c r="D1" s="14"/>
      <c r="E1" s="14"/>
      <c r="F1" s="14"/>
      <c r="G1" s="14"/>
      <c r="H1" s="14"/>
    </row>
    <row r="2" spans="1:16" s="23" customFormat="1" ht="21.5">
      <c r="A2" s="17" t="s">
        <v>25</v>
      </c>
      <c r="B2" s="18" t="s">
        <v>2</v>
      </c>
      <c r="C2" s="19" t="s">
        <v>3</v>
      </c>
      <c r="D2" s="20"/>
      <c r="E2" s="21"/>
      <c r="F2" s="18" t="s">
        <v>4</v>
      </c>
      <c r="G2" s="17" t="s">
        <v>5</v>
      </c>
      <c r="H2" s="18" t="s">
        <v>6</v>
      </c>
      <c r="I2" s="22"/>
      <c r="P2" s="51"/>
    </row>
    <row r="3" spans="1:16" s="23" customFormat="1" ht="24.5">
      <c r="A3" s="24"/>
      <c r="B3" s="25" t="s">
        <v>7</v>
      </c>
      <c r="C3" s="26" t="s">
        <v>8</v>
      </c>
      <c r="D3" s="27" t="s">
        <v>9</v>
      </c>
      <c r="E3" s="26" t="s">
        <v>10</v>
      </c>
      <c r="F3" s="25" t="s">
        <v>7</v>
      </c>
      <c r="G3" s="24" t="s">
        <v>26</v>
      </c>
      <c r="H3" s="25" t="s">
        <v>27</v>
      </c>
      <c r="I3" s="22"/>
      <c r="P3" s="51"/>
    </row>
    <row r="4" spans="1:16" ht="21.5">
      <c r="A4" s="28">
        <v>1</v>
      </c>
      <c r="B4" s="56">
        <v>19</v>
      </c>
      <c r="C4" s="56">
        <v>16</v>
      </c>
      <c r="D4" s="56">
        <v>0</v>
      </c>
      <c r="E4" s="56">
        <f t="shared" ref="E4:E34" si="0">D4+C4</f>
        <v>16</v>
      </c>
      <c r="F4" s="56">
        <f t="shared" ref="F4:F34" si="1">B4-C4</f>
        <v>3</v>
      </c>
      <c r="G4" s="54">
        <v>65</v>
      </c>
      <c r="H4" s="54">
        <v>17</v>
      </c>
      <c r="I4" s="29"/>
      <c r="P4" s="49"/>
    </row>
    <row r="5" spans="1:16" ht="21.5">
      <c r="A5" s="28">
        <v>2</v>
      </c>
      <c r="B5" s="56">
        <v>19</v>
      </c>
      <c r="C5" s="56">
        <v>16</v>
      </c>
      <c r="D5" s="56">
        <v>0</v>
      </c>
      <c r="E5" s="56">
        <f t="shared" si="0"/>
        <v>16</v>
      </c>
      <c r="F5" s="56">
        <f t="shared" si="1"/>
        <v>3</v>
      </c>
      <c r="G5" s="54">
        <v>65</v>
      </c>
      <c r="H5" s="54">
        <v>17</v>
      </c>
      <c r="I5" s="29"/>
      <c r="P5" s="49"/>
    </row>
    <row r="6" spans="1:16" ht="21.5">
      <c r="A6" s="28">
        <v>3</v>
      </c>
      <c r="B6" s="56">
        <v>19</v>
      </c>
      <c r="C6" s="56">
        <v>16</v>
      </c>
      <c r="D6" s="56">
        <v>0</v>
      </c>
      <c r="E6" s="56">
        <f t="shared" si="0"/>
        <v>16</v>
      </c>
      <c r="F6" s="56">
        <f t="shared" si="1"/>
        <v>3</v>
      </c>
      <c r="G6" s="54">
        <v>65</v>
      </c>
      <c r="H6" s="54">
        <v>17</v>
      </c>
      <c r="I6" s="29"/>
      <c r="J6" s="30"/>
      <c r="P6" s="49"/>
    </row>
    <row r="7" spans="1:16" ht="21.5">
      <c r="A7" s="28">
        <v>4</v>
      </c>
      <c r="B7" s="56">
        <v>19</v>
      </c>
      <c r="C7" s="56">
        <v>16</v>
      </c>
      <c r="D7" s="56">
        <v>0</v>
      </c>
      <c r="E7" s="56">
        <f t="shared" si="0"/>
        <v>16</v>
      </c>
      <c r="F7" s="56">
        <f t="shared" si="1"/>
        <v>3</v>
      </c>
      <c r="G7" s="54">
        <v>65</v>
      </c>
      <c r="H7" s="54">
        <v>17</v>
      </c>
      <c r="I7" s="29"/>
      <c r="J7" s="30"/>
      <c r="P7" s="49"/>
    </row>
    <row r="8" spans="1:16" ht="21.5">
      <c r="A8" s="28">
        <v>5</v>
      </c>
      <c r="B8" s="56">
        <v>19</v>
      </c>
      <c r="C8" s="56">
        <v>16</v>
      </c>
      <c r="D8" s="56">
        <v>0</v>
      </c>
      <c r="E8" s="56">
        <f t="shared" si="0"/>
        <v>16</v>
      </c>
      <c r="F8" s="56">
        <f t="shared" si="1"/>
        <v>3</v>
      </c>
      <c r="G8" s="54">
        <v>65</v>
      </c>
      <c r="H8" s="54">
        <v>17</v>
      </c>
      <c r="I8" s="29"/>
      <c r="J8" s="30"/>
      <c r="P8" s="49"/>
    </row>
    <row r="9" spans="1:16" ht="21.5">
      <c r="A9" s="28">
        <v>6</v>
      </c>
      <c r="B9" s="56">
        <v>19</v>
      </c>
      <c r="C9" s="56">
        <v>16</v>
      </c>
      <c r="D9" s="56">
        <v>0</v>
      </c>
      <c r="E9" s="56">
        <f t="shared" si="0"/>
        <v>16</v>
      </c>
      <c r="F9" s="56">
        <f t="shared" si="1"/>
        <v>3</v>
      </c>
      <c r="G9" s="54">
        <v>65</v>
      </c>
      <c r="H9" s="54">
        <v>17</v>
      </c>
      <c r="I9" s="29"/>
      <c r="J9" s="30"/>
      <c r="P9" s="49"/>
    </row>
    <row r="10" spans="1:16" ht="21.5">
      <c r="A10" s="28">
        <v>7</v>
      </c>
      <c r="B10" s="56">
        <v>19</v>
      </c>
      <c r="C10" s="56">
        <v>16</v>
      </c>
      <c r="D10" s="56">
        <v>0</v>
      </c>
      <c r="E10" s="56">
        <f t="shared" si="0"/>
        <v>16</v>
      </c>
      <c r="F10" s="56">
        <f t="shared" si="1"/>
        <v>3</v>
      </c>
      <c r="G10" s="54">
        <v>65</v>
      </c>
      <c r="H10" s="54">
        <v>17</v>
      </c>
      <c r="I10" s="29"/>
      <c r="J10" s="30"/>
      <c r="P10" s="49"/>
    </row>
    <row r="11" spans="1:16" ht="21.5">
      <c r="A11" s="28">
        <v>8</v>
      </c>
      <c r="B11" s="56">
        <v>19</v>
      </c>
      <c r="C11" s="56">
        <v>16</v>
      </c>
      <c r="D11" s="56">
        <v>0</v>
      </c>
      <c r="E11" s="56">
        <f t="shared" si="0"/>
        <v>16</v>
      </c>
      <c r="F11" s="56">
        <f t="shared" si="1"/>
        <v>3</v>
      </c>
      <c r="G11" s="54">
        <v>65</v>
      </c>
      <c r="H11" s="54">
        <v>17</v>
      </c>
      <c r="I11" s="29"/>
      <c r="J11" s="30"/>
      <c r="P11" s="49"/>
    </row>
    <row r="12" spans="1:16" ht="21.5">
      <c r="A12" s="28">
        <v>9</v>
      </c>
      <c r="B12" s="56">
        <v>19</v>
      </c>
      <c r="C12" s="56">
        <v>16</v>
      </c>
      <c r="D12" s="56">
        <v>0</v>
      </c>
      <c r="E12" s="56">
        <f t="shared" si="0"/>
        <v>16</v>
      </c>
      <c r="F12" s="56">
        <f>B12-C12</f>
        <v>3</v>
      </c>
      <c r="G12" s="54">
        <v>65</v>
      </c>
      <c r="H12" s="54">
        <v>17</v>
      </c>
      <c r="I12" s="29"/>
      <c r="J12" s="30"/>
      <c r="P12" s="49"/>
    </row>
    <row r="13" spans="1:16" ht="21.5">
      <c r="A13" s="28">
        <v>10</v>
      </c>
      <c r="B13" s="56">
        <v>19</v>
      </c>
      <c r="C13" s="56">
        <v>16</v>
      </c>
      <c r="D13" s="56">
        <v>0</v>
      </c>
      <c r="E13" s="56">
        <f t="shared" si="0"/>
        <v>16</v>
      </c>
      <c r="F13" s="56">
        <f t="shared" ref="F13:F18" si="2">B13-C13</f>
        <v>3</v>
      </c>
      <c r="G13" s="54">
        <v>65</v>
      </c>
      <c r="H13" s="54">
        <v>17</v>
      </c>
      <c r="I13" s="29"/>
      <c r="J13" s="30"/>
      <c r="P13" s="49"/>
    </row>
    <row r="14" spans="1:16" ht="21.5">
      <c r="A14" s="28">
        <v>11</v>
      </c>
      <c r="B14" s="56">
        <v>19</v>
      </c>
      <c r="C14" s="56">
        <v>16</v>
      </c>
      <c r="D14" s="56">
        <v>0</v>
      </c>
      <c r="E14" s="56">
        <f t="shared" si="0"/>
        <v>16</v>
      </c>
      <c r="F14" s="56">
        <f t="shared" si="2"/>
        <v>3</v>
      </c>
      <c r="G14" s="54">
        <v>65</v>
      </c>
      <c r="H14" s="54">
        <v>17</v>
      </c>
      <c r="I14" s="29"/>
      <c r="J14" s="30"/>
      <c r="P14" s="49"/>
    </row>
    <row r="15" spans="1:16" ht="21.5">
      <c r="A15" s="28">
        <v>12</v>
      </c>
      <c r="B15" s="56">
        <v>19</v>
      </c>
      <c r="C15" s="56">
        <v>16</v>
      </c>
      <c r="D15" s="56">
        <v>0</v>
      </c>
      <c r="E15" s="56">
        <f t="shared" si="0"/>
        <v>16</v>
      </c>
      <c r="F15" s="56">
        <f t="shared" si="2"/>
        <v>3</v>
      </c>
      <c r="G15" s="54">
        <v>65</v>
      </c>
      <c r="H15" s="54">
        <v>17</v>
      </c>
      <c r="I15" s="29"/>
      <c r="J15" s="30"/>
      <c r="P15" s="49"/>
    </row>
    <row r="16" spans="1:16" ht="21.5">
      <c r="A16" s="28">
        <v>13</v>
      </c>
      <c r="B16" s="56">
        <v>19</v>
      </c>
      <c r="C16" s="56">
        <v>16</v>
      </c>
      <c r="D16" s="56">
        <v>0</v>
      </c>
      <c r="E16" s="56">
        <f t="shared" si="0"/>
        <v>16</v>
      </c>
      <c r="F16" s="56">
        <f t="shared" si="2"/>
        <v>3</v>
      </c>
      <c r="G16" s="54">
        <v>65</v>
      </c>
      <c r="H16" s="54">
        <v>17</v>
      </c>
      <c r="I16" s="29"/>
      <c r="J16" s="30"/>
      <c r="P16" s="49"/>
    </row>
    <row r="17" spans="1:16" ht="21.5">
      <c r="A17" s="28">
        <v>14</v>
      </c>
      <c r="B17" s="56">
        <v>19</v>
      </c>
      <c r="C17" s="56">
        <v>16</v>
      </c>
      <c r="D17" s="56">
        <v>0</v>
      </c>
      <c r="E17" s="56">
        <f t="shared" si="0"/>
        <v>16</v>
      </c>
      <c r="F17" s="56">
        <f t="shared" si="2"/>
        <v>3</v>
      </c>
      <c r="G17" s="54">
        <v>65</v>
      </c>
      <c r="H17" s="54">
        <v>17</v>
      </c>
      <c r="I17" s="29"/>
      <c r="J17" s="30"/>
      <c r="P17" s="49"/>
    </row>
    <row r="18" spans="1:16" ht="21.5">
      <c r="A18" s="28">
        <v>15</v>
      </c>
      <c r="B18" s="56">
        <v>19</v>
      </c>
      <c r="C18" s="56">
        <v>16</v>
      </c>
      <c r="D18" s="56">
        <v>0</v>
      </c>
      <c r="E18" s="56">
        <f t="shared" si="0"/>
        <v>16</v>
      </c>
      <c r="F18" s="56">
        <f t="shared" si="2"/>
        <v>3</v>
      </c>
      <c r="G18" s="54">
        <v>65</v>
      </c>
      <c r="H18" s="54">
        <v>17</v>
      </c>
      <c r="I18" s="29"/>
      <c r="J18" s="30"/>
      <c r="P18" s="49"/>
    </row>
    <row r="19" spans="1:16" ht="21.5">
      <c r="A19" s="28">
        <v>16</v>
      </c>
      <c r="B19" s="56">
        <v>19</v>
      </c>
      <c r="C19" s="56">
        <v>16</v>
      </c>
      <c r="D19" s="56">
        <v>0</v>
      </c>
      <c r="E19" s="56">
        <f t="shared" si="0"/>
        <v>16</v>
      </c>
      <c r="F19" s="56">
        <f t="shared" si="1"/>
        <v>3</v>
      </c>
      <c r="G19" s="54">
        <v>65</v>
      </c>
      <c r="H19" s="54">
        <v>17</v>
      </c>
      <c r="I19" s="29"/>
      <c r="J19" s="30"/>
      <c r="P19" s="49"/>
    </row>
    <row r="20" spans="1:16" ht="21.5">
      <c r="A20" s="28">
        <v>17</v>
      </c>
      <c r="B20" s="56">
        <v>19</v>
      </c>
      <c r="C20" s="56">
        <v>16</v>
      </c>
      <c r="D20" s="56">
        <v>0</v>
      </c>
      <c r="E20" s="56">
        <f t="shared" si="0"/>
        <v>16</v>
      </c>
      <c r="F20" s="56">
        <f t="shared" si="1"/>
        <v>3</v>
      </c>
      <c r="G20" s="54">
        <v>65</v>
      </c>
      <c r="H20" s="54">
        <v>17</v>
      </c>
      <c r="I20" s="29"/>
      <c r="J20" s="30"/>
      <c r="P20" s="49"/>
    </row>
    <row r="21" spans="1:16" ht="21.5">
      <c r="A21" s="28">
        <v>18</v>
      </c>
      <c r="B21" s="56">
        <v>19</v>
      </c>
      <c r="C21" s="56">
        <v>16</v>
      </c>
      <c r="D21" s="56">
        <v>0</v>
      </c>
      <c r="E21" s="56">
        <f t="shared" si="0"/>
        <v>16</v>
      </c>
      <c r="F21" s="56">
        <f t="shared" si="1"/>
        <v>3</v>
      </c>
      <c r="G21" s="54">
        <v>65</v>
      </c>
      <c r="H21" s="54">
        <v>17</v>
      </c>
      <c r="I21" s="29"/>
      <c r="J21" s="30"/>
      <c r="P21" s="49"/>
    </row>
    <row r="22" spans="1:16" ht="21.5">
      <c r="A22" s="28">
        <v>19</v>
      </c>
      <c r="B22" s="56">
        <v>19</v>
      </c>
      <c r="C22" s="56">
        <v>16</v>
      </c>
      <c r="D22" s="56">
        <v>0</v>
      </c>
      <c r="E22" s="56">
        <f t="shared" si="0"/>
        <v>16</v>
      </c>
      <c r="F22" s="56">
        <f t="shared" si="1"/>
        <v>3</v>
      </c>
      <c r="G22" s="54">
        <v>65</v>
      </c>
      <c r="H22" s="54">
        <v>17</v>
      </c>
      <c r="I22" s="29"/>
      <c r="P22" s="49"/>
    </row>
    <row r="23" spans="1:16" ht="21.5">
      <c r="A23" s="28">
        <v>20</v>
      </c>
      <c r="B23" s="56">
        <v>19</v>
      </c>
      <c r="C23" s="56">
        <v>16</v>
      </c>
      <c r="D23" s="56">
        <v>0</v>
      </c>
      <c r="E23" s="56">
        <f t="shared" si="0"/>
        <v>16</v>
      </c>
      <c r="F23" s="56">
        <f t="shared" si="1"/>
        <v>3</v>
      </c>
      <c r="G23" s="54">
        <v>65</v>
      </c>
      <c r="H23" s="54">
        <v>17</v>
      </c>
      <c r="I23" s="29"/>
      <c r="P23" s="49"/>
    </row>
    <row r="24" spans="1:16" ht="21.5">
      <c r="A24" s="28">
        <v>21</v>
      </c>
      <c r="B24" s="56">
        <v>19</v>
      </c>
      <c r="C24" s="56">
        <v>16</v>
      </c>
      <c r="D24" s="56">
        <v>0</v>
      </c>
      <c r="E24" s="56">
        <f t="shared" si="0"/>
        <v>16</v>
      </c>
      <c r="F24" s="56">
        <f t="shared" si="1"/>
        <v>3</v>
      </c>
      <c r="G24" s="54">
        <v>65</v>
      </c>
      <c r="H24" s="54">
        <v>17</v>
      </c>
      <c r="I24" s="29"/>
      <c r="P24" s="49"/>
    </row>
    <row r="25" spans="1:16" ht="21.5">
      <c r="A25" s="28">
        <v>22</v>
      </c>
      <c r="B25" s="56">
        <v>19</v>
      </c>
      <c r="C25" s="56">
        <v>16</v>
      </c>
      <c r="D25" s="56">
        <v>0</v>
      </c>
      <c r="E25" s="56">
        <f t="shared" si="0"/>
        <v>16</v>
      </c>
      <c r="F25" s="56">
        <f t="shared" si="1"/>
        <v>3</v>
      </c>
      <c r="G25" s="54">
        <v>65</v>
      </c>
      <c r="H25" s="54">
        <v>17</v>
      </c>
      <c r="I25" s="29"/>
      <c r="P25" s="49"/>
    </row>
    <row r="26" spans="1:16" ht="21.5">
      <c r="A26" s="28">
        <v>23</v>
      </c>
      <c r="B26" s="56">
        <v>19</v>
      </c>
      <c r="C26" s="56">
        <v>16</v>
      </c>
      <c r="D26" s="56">
        <v>0</v>
      </c>
      <c r="E26" s="56">
        <f t="shared" si="0"/>
        <v>16</v>
      </c>
      <c r="F26" s="56">
        <f t="shared" si="1"/>
        <v>3</v>
      </c>
      <c r="G26" s="54">
        <v>65</v>
      </c>
      <c r="H26" s="54">
        <v>17</v>
      </c>
      <c r="I26" s="29"/>
      <c r="P26" s="49"/>
    </row>
    <row r="27" spans="1:16" ht="21.5">
      <c r="A27" s="28">
        <v>24</v>
      </c>
      <c r="B27" s="56">
        <v>19</v>
      </c>
      <c r="C27" s="56">
        <v>16</v>
      </c>
      <c r="D27" s="56">
        <v>0</v>
      </c>
      <c r="E27" s="56">
        <f t="shared" si="0"/>
        <v>16</v>
      </c>
      <c r="F27" s="56">
        <f t="shared" si="1"/>
        <v>3</v>
      </c>
      <c r="G27" s="54">
        <v>65</v>
      </c>
      <c r="H27" s="54">
        <v>17</v>
      </c>
      <c r="I27" s="29"/>
      <c r="P27" s="49"/>
    </row>
    <row r="28" spans="1:16" ht="21.5">
      <c r="A28" s="28">
        <v>25</v>
      </c>
      <c r="B28" s="56">
        <v>19</v>
      </c>
      <c r="C28" s="56">
        <v>16</v>
      </c>
      <c r="D28" s="56">
        <v>0</v>
      </c>
      <c r="E28" s="56">
        <f t="shared" si="0"/>
        <v>16</v>
      </c>
      <c r="F28" s="56">
        <f t="shared" si="1"/>
        <v>3</v>
      </c>
      <c r="G28" s="54">
        <v>65</v>
      </c>
      <c r="H28" s="54">
        <v>17</v>
      </c>
      <c r="I28" s="29"/>
      <c r="P28" s="49"/>
    </row>
    <row r="29" spans="1:16" ht="21.5">
      <c r="A29" s="28">
        <v>26</v>
      </c>
      <c r="B29" s="56">
        <v>19</v>
      </c>
      <c r="C29" s="56">
        <v>16</v>
      </c>
      <c r="D29" s="56">
        <v>0</v>
      </c>
      <c r="E29" s="56">
        <f t="shared" si="0"/>
        <v>16</v>
      </c>
      <c r="F29" s="56">
        <f t="shared" si="1"/>
        <v>3</v>
      </c>
      <c r="G29" s="54">
        <v>65</v>
      </c>
      <c r="H29" s="54">
        <v>17</v>
      </c>
      <c r="I29" s="29"/>
      <c r="P29" s="49"/>
    </row>
    <row r="30" spans="1:16" ht="21.5">
      <c r="A30" s="28">
        <v>27</v>
      </c>
      <c r="B30" s="56">
        <v>19</v>
      </c>
      <c r="C30" s="56">
        <v>16</v>
      </c>
      <c r="D30" s="56">
        <v>0</v>
      </c>
      <c r="E30" s="56">
        <f t="shared" si="0"/>
        <v>16</v>
      </c>
      <c r="F30" s="56">
        <f t="shared" si="1"/>
        <v>3</v>
      </c>
      <c r="G30" s="54">
        <v>65</v>
      </c>
      <c r="H30" s="54">
        <v>17</v>
      </c>
      <c r="I30" s="29"/>
      <c r="P30" s="49"/>
    </row>
    <row r="31" spans="1:16" ht="21.5">
      <c r="A31" s="28">
        <v>28</v>
      </c>
      <c r="B31" s="56">
        <v>19</v>
      </c>
      <c r="C31" s="56">
        <v>16</v>
      </c>
      <c r="D31" s="56">
        <v>0</v>
      </c>
      <c r="E31" s="56">
        <f t="shared" si="0"/>
        <v>16</v>
      </c>
      <c r="F31" s="56">
        <f t="shared" si="1"/>
        <v>3</v>
      </c>
      <c r="G31" s="54">
        <v>65</v>
      </c>
      <c r="H31" s="54">
        <v>17</v>
      </c>
      <c r="I31" s="29"/>
      <c r="P31" s="49"/>
    </row>
    <row r="32" spans="1:16" ht="21.5">
      <c r="A32" s="28">
        <v>29</v>
      </c>
      <c r="B32" s="56">
        <v>19</v>
      </c>
      <c r="C32" s="56">
        <v>16</v>
      </c>
      <c r="D32" s="56">
        <v>0</v>
      </c>
      <c r="E32" s="56">
        <f t="shared" si="0"/>
        <v>16</v>
      </c>
      <c r="F32" s="56">
        <f t="shared" si="1"/>
        <v>3</v>
      </c>
      <c r="G32" s="54">
        <v>65</v>
      </c>
      <c r="H32" s="54">
        <v>17</v>
      </c>
      <c r="I32" s="29"/>
      <c r="P32" s="49"/>
    </row>
    <row r="33" spans="1:16" ht="21.5">
      <c r="A33" s="28">
        <v>30</v>
      </c>
      <c r="B33" s="56">
        <v>19</v>
      </c>
      <c r="C33" s="56">
        <v>16</v>
      </c>
      <c r="D33" s="56">
        <v>0</v>
      </c>
      <c r="E33" s="56">
        <f t="shared" si="0"/>
        <v>16</v>
      </c>
      <c r="F33" s="56">
        <f t="shared" si="1"/>
        <v>3</v>
      </c>
      <c r="G33" s="54">
        <v>65</v>
      </c>
      <c r="H33" s="54">
        <v>17</v>
      </c>
      <c r="I33" s="29"/>
      <c r="P33" s="49"/>
    </row>
    <row r="34" spans="1:16" ht="21.5">
      <c r="A34" s="28">
        <v>31</v>
      </c>
      <c r="B34" s="56">
        <v>19</v>
      </c>
      <c r="C34" s="56">
        <v>16</v>
      </c>
      <c r="D34" s="56">
        <v>0</v>
      </c>
      <c r="E34" s="56">
        <f t="shared" si="0"/>
        <v>16</v>
      </c>
      <c r="F34" s="56">
        <f t="shared" si="1"/>
        <v>3</v>
      </c>
      <c r="G34" s="54">
        <v>65</v>
      </c>
      <c r="H34" s="54">
        <v>17</v>
      </c>
      <c r="I34" s="29"/>
      <c r="P34" s="49"/>
    </row>
    <row r="35" spans="1:16" s="41" customFormat="1" ht="21.5">
      <c r="A35" s="39" t="s">
        <v>10</v>
      </c>
      <c r="B35" s="46">
        <f t="shared" ref="B35:H35" si="3">SUM(B4:B33)</f>
        <v>570</v>
      </c>
      <c r="C35" s="46">
        <f t="shared" si="3"/>
        <v>480</v>
      </c>
      <c r="D35" s="48">
        <f t="shared" si="3"/>
        <v>0</v>
      </c>
      <c r="E35" s="46">
        <f t="shared" si="3"/>
        <v>480</v>
      </c>
      <c r="F35" s="46">
        <f t="shared" si="3"/>
        <v>90</v>
      </c>
      <c r="G35" s="46">
        <f t="shared" si="3"/>
        <v>1950</v>
      </c>
      <c r="H35" s="46">
        <f t="shared" si="3"/>
        <v>510</v>
      </c>
      <c r="I35" s="40"/>
      <c r="P35" s="52"/>
    </row>
    <row r="36" spans="1:16" s="44" customFormat="1" ht="21.5">
      <c r="A36" s="45" t="s">
        <v>28</v>
      </c>
      <c r="B36" s="42">
        <f t="shared" ref="B36:H36" si="4">AVERAGE(B4:B33)</f>
        <v>19</v>
      </c>
      <c r="C36" s="42">
        <f t="shared" si="4"/>
        <v>16</v>
      </c>
      <c r="D36" s="42">
        <f t="shared" si="4"/>
        <v>0</v>
      </c>
      <c r="E36" s="42">
        <f t="shared" si="4"/>
        <v>16</v>
      </c>
      <c r="F36" s="55">
        <f t="shared" si="4"/>
        <v>3</v>
      </c>
      <c r="G36" s="42">
        <f t="shared" si="4"/>
        <v>65</v>
      </c>
      <c r="H36" s="42">
        <f t="shared" si="4"/>
        <v>17</v>
      </c>
      <c r="I36" s="43"/>
      <c r="P36" s="53"/>
    </row>
    <row r="37" spans="1:16" ht="21.5">
      <c r="A37" s="47" t="s">
        <v>33</v>
      </c>
      <c r="B37" s="31"/>
      <c r="G37" s="32"/>
      <c r="H37" s="33" t="str">
        <f>'ส.ค. 65'!H37</f>
        <v>จัดทำเมื่อวันที่ 1 กรกฎาคม 2565</v>
      </c>
    </row>
    <row r="38" spans="1:16" s="23" customFormat="1" ht="21.5">
      <c r="A38" s="47" t="s">
        <v>18</v>
      </c>
      <c r="C38" s="34" t="s">
        <v>19</v>
      </c>
      <c r="D38" s="47"/>
      <c r="E38" s="34"/>
      <c r="F38" s="47" t="s">
        <v>20</v>
      </c>
      <c r="I38" s="22"/>
      <c r="P38" s="51"/>
    </row>
    <row r="39" spans="1:16" s="23" customFormat="1" ht="21.5">
      <c r="A39" s="35" t="s">
        <v>21</v>
      </c>
      <c r="B39" s="35"/>
      <c r="D39" s="35" t="s">
        <v>22</v>
      </c>
      <c r="E39" s="35"/>
      <c r="G39" s="23" t="s">
        <v>29</v>
      </c>
      <c r="I39" s="22"/>
      <c r="P39" s="51"/>
    </row>
    <row r="40" spans="1:16" ht="20.5">
      <c r="A40" s="36" t="s">
        <v>30</v>
      </c>
      <c r="H40" s="37" t="s">
        <v>31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7"/>
  <sheetViews>
    <sheetView zoomScale="70" zoomScaleNormal="70" workbookViewId="0">
      <selection activeCell="Q36" sqref="Q36"/>
    </sheetView>
  </sheetViews>
  <sheetFormatPr defaultColWidth="9" defaultRowHeight="18.5"/>
  <cols>
    <col min="1" max="8" width="9.6328125" style="16" customWidth="1"/>
    <col min="9" max="9" width="9.6328125" style="15" customWidth="1"/>
    <col min="10" max="15" width="9" style="16"/>
    <col min="16" max="16" width="9" style="50"/>
    <col min="17" max="19" width="9" style="16"/>
    <col min="20" max="20" width="7.7265625" style="16" customWidth="1"/>
    <col min="21" max="16384" width="9" style="16"/>
  </cols>
  <sheetData>
    <row r="1" spans="1:16" ht="24.5">
      <c r="A1" s="13" t="s">
        <v>46</v>
      </c>
      <c r="B1" s="14"/>
      <c r="C1" s="14"/>
      <c r="D1" s="14"/>
      <c r="E1" s="14"/>
      <c r="F1" s="14"/>
      <c r="G1" s="14"/>
      <c r="H1" s="14"/>
    </row>
    <row r="2" spans="1:16" s="23" customFormat="1" ht="21.5">
      <c r="A2" s="17" t="s">
        <v>25</v>
      </c>
      <c r="B2" s="18" t="s">
        <v>2</v>
      </c>
      <c r="C2" s="19" t="s">
        <v>3</v>
      </c>
      <c r="D2" s="20"/>
      <c r="E2" s="21"/>
      <c r="F2" s="18" t="s">
        <v>4</v>
      </c>
      <c r="G2" s="17" t="s">
        <v>5</v>
      </c>
      <c r="H2" s="18" t="s">
        <v>6</v>
      </c>
      <c r="I2" s="22"/>
      <c r="P2" s="51"/>
    </row>
    <row r="3" spans="1:16" s="23" customFormat="1" ht="24.5">
      <c r="A3" s="24"/>
      <c r="B3" s="25" t="s">
        <v>7</v>
      </c>
      <c r="C3" s="26" t="s">
        <v>8</v>
      </c>
      <c r="D3" s="27" t="s">
        <v>9</v>
      </c>
      <c r="E3" s="26" t="s">
        <v>10</v>
      </c>
      <c r="F3" s="25" t="s">
        <v>7</v>
      </c>
      <c r="G3" s="24" t="s">
        <v>26</v>
      </c>
      <c r="H3" s="25" t="s">
        <v>27</v>
      </c>
      <c r="I3" s="22"/>
      <c r="P3" s="51"/>
    </row>
    <row r="4" spans="1:16" ht="21.5">
      <c r="A4" s="28">
        <v>1</v>
      </c>
      <c r="B4" s="56">
        <v>19</v>
      </c>
      <c r="C4" s="56">
        <v>16</v>
      </c>
      <c r="D4" s="56">
        <v>0</v>
      </c>
      <c r="E4" s="56">
        <f t="shared" ref="E4:E31" si="0">D4+C4</f>
        <v>16</v>
      </c>
      <c r="F4" s="56">
        <f t="shared" ref="F4:F31" si="1">B4-C4</f>
        <v>3</v>
      </c>
      <c r="G4" s="54">
        <v>65</v>
      </c>
      <c r="H4" s="54">
        <v>17</v>
      </c>
      <c r="I4" s="29"/>
      <c r="P4" s="49"/>
    </row>
    <row r="5" spans="1:16" ht="21.5">
      <c r="A5" s="28">
        <v>2</v>
      </c>
      <c r="B5" s="56">
        <v>19</v>
      </c>
      <c r="C5" s="56">
        <v>16</v>
      </c>
      <c r="D5" s="56">
        <v>0</v>
      </c>
      <c r="E5" s="56">
        <f t="shared" si="0"/>
        <v>16</v>
      </c>
      <c r="F5" s="56">
        <f t="shared" si="1"/>
        <v>3</v>
      </c>
      <c r="G5" s="54">
        <v>65</v>
      </c>
      <c r="H5" s="54">
        <v>17</v>
      </c>
      <c r="I5" s="29"/>
      <c r="P5" s="49"/>
    </row>
    <row r="6" spans="1:16" ht="21.5">
      <c r="A6" s="28">
        <v>3</v>
      </c>
      <c r="B6" s="56">
        <v>19</v>
      </c>
      <c r="C6" s="56">
        <v>16</v>
      </c>
      <c r="D6" s="56">
        <v>0</v>
      </c>
      <c r="E6" s="56">
        <f t="shared" si="0"/>
        <v>16</v>
      </c>
      <c r="F6" s="56">
        <f t="shared" si="1"/>
        <v>3</v>
      </c>
      <c r="G6" s="54">
        <v>65</v>
      </c>
      <c r="H6" s="54">
        <v>17</v>
      </c>
      <c r="I6" s="29"/>
      <c r="J6" s="30"/>
      <c r="P6" s="49"/>
    </row>
    <row r="7" spans="1:16" ht="21.5">
      <c r="A7" s="28">
        <v>4</v>
      </c>
      <c r="B7" s="56">
        <v>19</v>
      </c>
      <c r="C7" s="56">
        <v>16</v>
      </c>
      <c r="D7" s="56">
        <v>0</v>
      </c>
      <c r="E7" s="56">
        <f t="shared" si="0"/>
        <v>16</v>
      </c>
      <c r="F7" s="56">
        <f t="shared" si="1"/>
        <v>3</v>
      </c>
      <c r="G7" s="54">
        <v>65</v>
      </c>
      <c r="H7" s="54">
        <v>17</v>
      </c>
      <c r="I7" s="29"/>
      <c r="J7" s="30"/>
      <c r="P7" s="49"/>
    </row>
    <row r="8" spans="1:16" ht="21.5">
      <c r="A8" s="28">
        <v>5</v>
      </c>
      <c r="B8" s="56">
        <v>19</v>
      </c>
      <c r="C8" s="56">
        <v>16</v>
      </c>
      <c r="D8" s="56">
        <v>0</v>
      </c>
      <c r="E8" s="56">
        <f t="shared" si="0"/>
        <v>16</v>
      </c>
      <c r="F8" s="56">
        <f t="shared" si="1"/>
        <v>3</v>
      </c>
      <c r="G8" s="54">
        <v>65</v>
      </c>
      <c r="H8" s="54">
        <v>17</v>
      </c>
      <c r="I8" s="29"/>
      <c r="J8" s="30"/>
      <c r="P8" s="49"/>
    </row>
    <row r="9" spans="1:16" ht="21.5">
      <c r="A9" s="28">
        <v>6</v>
      </c>
      <c r="B9" s="56">
        <v>19</v>
      </c>
      <c r="C9" s="56">
        <v>16</v>
      </c>
      <c r="D9" s="56">
        <v>0</v>
      </c>
      <c r="E9" s="56">
        <f t="shared" si="0"/>
        <v>16</v>
      </c>
      <c r="F9" s="56">
        <f t="shared" si="1"/>
        <v>3</v>
      </c>
      <c r="G9" s="54">
        <v>65</v>
      </c>
      <c r="H9" s="54">
        <v>17</v>
      </c>
      <c r="I9" s="29"/>
      <c r="J9" s="30"/>
      <c r="P9" s="49"/>
    </row>
    <row r="10" spans="1:16" ht="21.5">
      <c r="A10" s="28">
        <v>7</v>
      </c>
      <c r="B10" s="56">
        <v>19</v>
      </c>
      <c r="C10" s="56">
        <v>16</v>
      </c>
      <c r="D10" s="56">
        <v>0</v>
      </c>
      <c r="E10" s="56">
        <f t="shared" si="0"/>
        <v>16</v>
      </c>
      <c r="F10" s="56">
        <f t="shared" si="1"/>
        <v>3</v>
      </c>
      <c r="G10" s="54">
        <v>65</v>
      </c>
      <c r="H10" s="54">
        <v>17</v>
      </c>
      <c r="I10" s="29"/>
      <c r="J10" s="30"/>
      <c r="P10" s="49"/>
    </row>
    <row r="11" spans="1:16" ht="21.5">
      <c r="A11" s="28">
        <v>8</v>
      </c>
      <c r="B11" s="56">
        <v>19</v>
      </c>
      <c r="C11" s="56">
        <v>16</v>
      </c>
      <c r="D11" s="56">
        <v>0</v>
      </c>
      <c r="E11" s="56">
        <f t="shared" si="0"/>
        <v>16</v>
      </c>
      <c r="F11" s="56">
        <f t="shared" si="1"/>
        <v>3</v>
      </c>
      <c r="G11" s="54">
        <v>65</v>
      </c>
      <c r="H11" s="54">
        <v>17</v>
      </c>
      <c r="I11" s="29"/>
      <c r="J11" s="30"/>
      <c r="P11" s="49"/>
    </row>
    <row r="12" spans="1:16" ht="21.5">
      <c r="A12" s="28">
        <v>9</v>
      </c>
      <c r="B12" s="56">
        <v>19</v>
      </c>
      <c r="C12" s="56">
        <v>16</v>
      </c>
      <c r="D12" s="56">
        <v>0</v>
      </c>
      <c r="E12" s="56">
        <f t="shared" si="0"/>
        <v>16</v>
      </c>
      <c r="F12" s="56">
        <f>B12-C12</f>
        <v>3</v>
      </c>
      <c r="G12" s="54">
        <v>65</v>
      </c>
      <c r="H12" s="54">
        <v>17</v>
      </c>
      <c r="I12" s="29"/>
      <c r="J12" s="30"/>
      <c r="P12" s="49"/>
    </row>
    <row r="13" spans="1:16" ht="21.5">
      <c r="A13" s="28">
        <v>10</v>
      </c>
      <c r="B13" s="56">
        <v>19</v>
      </c>
      <c r="C13" s="56">
        <v>16</v>
      </c>
      <c r="D13" s="56">
        <v>0</v>
      </c>
      <c r="E13" s="56">
        <f t="shared" si="0"/>
        <v>16</v>
      </c>
      <c r="F13" s="56">
        <f t="shared" ref="F13:F18" si="2">B13-C13</f>
        <v>3</v>
      </c>
      <c r="G13" s="54">
        <v>65</v>
      </c>
      <c r="H13" s="54">
        <v>17</v>
      </c>
      <c r="I13" s="29"/>
      <c r="J13" s="30"/>
      <c r="P13" s="49"/>
    </row>
    <row r="14" spans="1:16" ht="21.5">
      <c r="A14" s="28">
        <v>11</v>
      </c>
      <c r="B14" s="56">
        <v>19</v>
      </c>
      <c r="C14" s="56">
        <v>16</v>
      </c>
      <c r="D14" s="56">
        <v>0</v>
      </c>
      <c r="E14" s="56">
        <f t="shared" si="0"/>
        <v>16</v>
      </c>
      <c r="F14" s="56">
        <f t="shared" si="2"/>
        <v>3</v>
      </c>
      <c r="G14" s="54">
        <v>65</v>
      </c>
      <c r="H14" s="54">
        <v>17</v>
      </c>
      <c r="I14" s="29"/>
      <c r="J14" s="30"/>
      <c r="P14" s="49"/>
    </row>
    <row r="15" spans="1:16" ht="21.5">
      <c r="A15" s="28">
        <v>12</v>
      </c>
      <c r="B15" s="56">
        <v>19</v>
      </c>
      <c r="C15" s="56">
        <v>16</v>
      </c>
      <c r="D15" s="56">
        <v>0</v>
      </c>
      <c r="E15" s="56">
        <f t="shared" si="0"/>
        <v>16</v>
      </c>
      <c r="F15" s="56">
        <f t="shared" si="2"/>
        <v>3</v>
      </c>
      <c r="G15" s="54">
        <v>65</v>
      </c>
      <c r="H15" s="54">
        <v>17</v>
      </c>
      <c r="I15" s="29"/>
      <c r="J15" s="30"/>
      <c r="P15" s="49"/>
    </row>
    <row r="16" spans="1:16" ht="21.5">
      <c r="A16" s="28">
        <v>13</v>
      </c>
      <c r="B16" s="56">
        <v>19</v>
      </c>
      <c r="C16" s="56">
        <v>16</v>
      </c>
      <c r="D16" s="56">
        <v>0</v>
      </c>
      <c r="E16" s="56">
        <f t="shared" si="0"/>
        <v>16</v>
      </c>
      <c r="F16" s="56">
        <f t="shared" si="2"/>
        <v>3</v>
      </c>
      <c r="G16" s="54">
        <v>65</v>
      </c>
      <c r="H16" s="54">
        <v>17</v>
      </c>
      <c r="I16" s="29"/>
      <c r="J16" s="30"/>
      <c r="P16" s="49"/>
    </row>
    <row r="17" spans="1:16" ht="21.5">
      <c r="A17" s="28">
        <v>14</v>
      </c>
      <c r="B17" s="56">
        <v>19</v>
      </c>
      <c r="C17" s="56">
        <v>16</v>
      </c>
      <c r="D17" s="56">
        <v>0</v>
      </c>
      <c r="E17" s="56">
        <f t="shared" si="0"/>
        <v>16</v>
      </c>
      <c r="F17" s="56">
        <f t="shared" si="2"/>
        <v>3</v>
      </c>
      <c r="G17" s="54">
        <v>65</v>
      </c>
      <c r="H17" s="54">
        <v>17</v>
      </c>
      <c r="I17" s="29"/>
      <c r="J17" s="30"/>
      <c r="P17" s="49"/>
    </row>
    <row r="18" spans="1:16" ht="21.5">
      <c r="A18" s="28">
        <v>15</v>
      </c>
      <c r="B18" s="56">
        <v>19</v>
      </c>
      <c r="C18" s="56">
        <v>16</v>
      </c>
      <c r="D18" s="56">
        <v>0</v>
      </c>
      <c r="E18" s="56">
        <f t="shared" si="0"/>
        <v>16</v>
      </c>
      <c r="F18" s="56">
        <f t="shared" si="2"/>
        <v>3</v>
      </c>
      <c r="G18" s="54">
        <v>65</v>
      </c>
      <c r="H18" s="54">
        <v>17</v>
      </c>
      <c r="I18" s="29"/>
      <c r="J18" s="30"/>
      <c r="P18" s="49"/>
    </row>
    <row r="19" spans="1:16" ht="21.5">
      <c r="A19" s="28">
        <v>16</v>
      </c>
      <c r="B19" s="56">
        <v>19</v>
      </c>
      <c r="C19" s="56">
        <v>16</v>
      </c>
      <c r="D19" s="56">
        <v>0</v>
      </c>
      <c r="E19" s="56">
        <f t="shared" si="0"/>
        <v>16</v>
      </c>
      <c r="F19" s="56">
        <f t="shared" si="1"/>
        <v>3</v>
      </c>
      <c r="G19" s="54">
        <v>65</v>
      </c>
      <c r="H19" s="54">
        <v>17</v>
      </c>
      <c r="I19" s="29"/>
      <c r="J19" s="30"/>
      <c r="P19" s="49"/>
    </row>
    <row r="20" spans="1:16" ht="21.5">
      <c r="A20" s="28">
        <v>17</v>
      </c>
      <c r="B20" s="56">
        <v>19</v>
      </c>
      <c r="C20" s="56">
        <v>16</v>
      </c>
      <c r="D20" s="56">
        <v>0</v>
      </c>
      <c r="E20" s="56">
        <f t="shared" si="0"/>
        <v>16</v>
      </c>
      <c r="F20" s="56">
        <f t="shared" si="1"/>
        <v>3</v>
      </c>
      <c r="G20" s="54">
        <v>65</v>
      </c>
      <c r="H20" s="54">
        <v>17</v>
      </c>
      <c r="I20" s="29"/>
      <c r="J20" s="30"/>
      <c r="P20" s="49"/>
    </row>
    <row r="21" spans="1:16" ht="21.5">
      <c r="A21" s="28">
        <v>18</v>
      </c>
      <c r="B21" s="56">
        <v>19</v>
      </c>
      <c r="C21" s="56">
        <v>16</v>
      </c>
      <c r="D21" s="56">
        <v>0</v>
      </c>
      <c r="E21" s="56">
        <f t="shared" si="0"/>
        <v>16</v>
      </c>
      <c r="F21" s="56">
        <f t="shared" si="1"/>
        <v>3</v>
      </c>
      <c r="G21" s="54">
        <v>65</v>
      </c>
      <c r="H21" s="54">
        <v>17</v>
      </c>
      <c r="I21" s="29"/>
      <c r="J21" s="30"/>
      <c r="P21" s="49"/>
    </row>
    <row r="22" spans="1:16" ht="21.5">
      <c r="A22" s="28">
        <v>19</v>
      </c>
      <c r="B22" s="56">
        <v>19</v>
      </c>
      <c r="C22" s="56">
        <v>16</v>
      </c>
      <c r="D22" s="56">
        <v>0</v>
      </c>
      <c r="E22" s="56">
        <f t="shared" si="0"/>
        <v>16</v>
      </c>
      <c r="F22" s="56">
        <f t="shared" si="1"/>
        <v>3</v>
      </c>
      <c r="G22" s="54">
        <v>65</v>
      </c>
      <c r="H22" s="54">
        <v>17</v>
      </c>
      <c r="I22" s="29"/>
      <c r="P22" s="49"/>
    </row>
    <row r="23" spans="1:16" ht="21.5">
      <c r="A23" s="28">
        <v>20</v>
      </c>
      <c r="B23" s="56">
        <v>19</v>
      </c>
      <c r="C23" s="56">
        <v>16</v>
      </c>
      <c r="D23" s="56">
        <v>0</v>
      </c>
      <c r="E23" s="56">
        <f t="shared" si="0"/>
        <v>16</v>
      </c>
      <c r="F23" s="56">
        <f t="shared" si="1"/>
        <v>3</v>
      </c>
      <c r="G23" s="54">
        <v>65</v>
      </c>
      <c r="H23" s="54">
        <v>17</v>
      </c>
      <c r="I23" s="29"/>
      <c r="P23" s="49"/>
    </row>
    <row r="24" spans="1:16" ht="21.5">
      <c r="A24" s="28">
        <v>21</v>
      </c>
      <c r="B24" s="56">
        <v>19</v>
      </c>
      <c r="C24" s="56">
        <v>16</v>
      </c>
      <c r="D24" s="56">
        <v>0</v>
      </c>
      <c r="E24" s="56">
        <f t="shared" si="0"/>
        <v>16</v>
      </c>
      <c r="F24" s="56">
        <f t="shared" si="1"/>
        <v>3</v>
      </c>
      <c r="G24" s="54">
        <v>65</v>
      </c>
      <c r="H24" s="54">
        <v>17</v>
      </c>
      <c r="I24" s="29"/>
      <c r="P24" s="49"/>
    </row>
    <row r="25" spans="1:16" ht="21.5">
      <c r="A25" s="28">
        <v>22</v>
      </c>
      <c r="B25" s="56">
        <v>19</v>
      </c>
      <c r="C25" s="56">
        <v>16</v>
      </c>
      <c r="D25" s="56">
        <v>0</v>
      </c>
      <c r="E25" s="56">
        <f t="shared" si="0"/>
        <v>16</v>
      </c>
      <c r="F25" s="56">
        <f t="shared" si="1"/>
        <v>3</v>
      </c>
      <c r="G25" s="54">
        <v>65</v>
      </c>
      <c r="H25" s="54">
        <v>17</v>
      </c>
      <c r="I25" s="29"/>
      <c r="P25" s="49"/>
    </row>
    <row r="26" spans="1:16" ht="21.5">
      <c r="A26" s="28">
        <v>23</v>
      </c>
      <c r="B26" s="56">
        <v>19</v>
      </c>
      <c r="C26" s="56">
        <v>16</v>
      </c>
      <c r="D26" s="56">
        <v>0</v>
      </c>
      <c r="E26" s="56">
        <f t="shared" si="0"/>
        <v>16</v>
      </c>
      <c r="F26" s="56">
        <f t="shared" si="1"/>
        <v>3</v>
      </c>
      <c r="G26" s="54">
        <v>65</v>
      </c>
      <c r="H26" s="54">
        <v>17</v>
      </c>
      <c r="I26" s="29"/>
      <c r="P26" s="49"/>
    </row>
    <row r="27" spans="1:16" ht="21.5">
      <c r="A27" s="28">
        <v>24</v>
      </c>
      <c r="B27" s="56">
        <v>19</v>
      </c>
      <c r="C27" s="56">
        <v>16</v>
      </c>
      <c r="D27" s="56">
        <v>0</v>
      </c>
      <c r="E27" s="56">
        <f t="shared" si="0"/>
        <v>16</v>
      </c>
      <c r="F27" s="56">
        <f t="shared" si="1"/>
        <v>3</v>
      </c>
      <c r="G27" s="54">
        <v>65</v>
      </c>
      <c r="H27" s="54">
        <v>17</v>
      </c>
      <c r="I27" s="29"/>
      <c r="P27" s="49"/>
    </row>
    <row r="28" spans="1:16" ht="21.5">
      <c r="A28" s="28">
        <v>25</v>
      </c>
      <c r="B28" s="56">
        <v>19</v>
      </c>
      <c r="C28" s="56">
        <v>16</v>
      </c>
      <c r="D28" s="56">
        <v>0</v>
      </c>
      <c r="E28" s="56">
        <f t="shared" si="0"/>
        <v>16</v>
      </c>
      <c r="F28" s="56">
        <f t="shared" si="1"/>
        <v>3</v>
      </c>
      <c r="G28" s="54">
        <v>65</v>
      </c>
      <c r="H28" s="54">
        <v>17</v>
      </c>
      <c r="I28" s="29"/>
      <c r="P28" s="49"/>
    </row>
    <row r="29" spans="1:16" ht="21.5">
      <c r="A29" s="28">
        <v>26</v>
      </c>
      <c r="B29" s="56">
        <v>19</v>
      </c>
      <c r="C29" s="56">
        <v>16</v>
      </c>
      <c r="D29" s="56">
        <v>0</v>
      </c>
      <c r="E29" s="56">
        <f t="shared" si="0"/>
        <v>16</v>
      </c>
      <c r="F29" s="56">
        <f t="shared" si="1"/>
        <v>3</v>
      </c>
      <c r="G29" s="54">
        <v>65</v>
      </c>
      <c r="H29" s="54">
        <v>17</v>
      </c>
      <c r="I29" s="29"/>
      <c r="P29" s="49"/>
    </row>
    <row r="30" spans="1:16" ht="21.5">
      <c r="A30" s="28">
        <v>27</v>
      </c>
      <c r="B30" s="56">
        <v>19</v>
      </c>
      <c r="C30" s="56">
        <v>16</v>
      </c>
      <c r="D30" s="56">
        <v>0</v>
      </c>
      <c r="E30" s="56">
        <f t="shared" si="0"/>
        <v>16</v>
      </c>
      <c r="F30" s="56">
        <f t="shared" si="1"/>
        <v>3</v>
      </c>
      <c r="G30" s="54">
        <v>65</v>
      </c>
      <c r="H30" s="54">
        <v>17</v>
      </c>
      <c r="I30" s="29"/>
      <c r="P30" s="49"/>
    </row>
    <row r="31" spans="1:16" ht="21.5">
      <c r="A31" s="28">
        <v>28</v>
      </c>
      <c r="B31" s="56">
        <v>19</v>
      </c>
      <c r="C31" s="56">
        <v>16</v>
      </c>
      <c r="D31" s="56">
        <v>0</v>
      </c>
      <c r="E31" s="56">
        <f t="shared" si="0"/>
        <v>16</v>
      </c>
      <c r="F31" s="56">
        <f t="shared" si="1"/>
        <v>3</v>
      </c>
      <c r="G31" s="54">
        <v>65</v>
      </c>
      <c r="H31" s="54">
        <v>17</v>
      </c>
      <c r="I31" s="29"/>
      <c r="P31" s="49"/>
    </row>
    <row r="32" spans="1:16" s="41" customFormat="1" ht="21.5">
      <c r="A32" s="39" t="s">
        <v>10</v>
      </c>
      <c r="B32" s="46">
        <f t="shared" ref="B32:H32" si="3">SUM(B4:B31)</f>
        <v>532</v>
      </c>
      <c r="C32" s="46">
        <f t="shared" si="3"/>
        <v>448</v>
      </c>
      <c r="D32" s="48">
        <f t="shared" si="3"/>
        <v>0</v>
      </c>
      <c r="E32" s="46">
        <f t="shared" si="3"/>
        <v>448</v>
      </c>
      <c r="F32" s="46">
        <f t="shared" si="3"/>
        <v>84</v>
      </c>
      <c r="G32" s="46">
        <f t="shared" si="3"/>
        <v>1820</v>
      </c>
      <c r="H32" s="46">
        <f t="shared" si="3"/>
        <v>476</v>
      </c>
      <c r="I32" s="40"/>
      <c r="P32" s="52"/>
    </row>
    <row r="33" spans="1:16" s="44" customFormat="1" ht="21.5">
      <c r="A33" s="45" t="s">
        <v>28</v>
      </c>
      <c r="B33" s="42">
        <f t="shared" ref="B33:H33" si="4">AVERAGE(B4:B31)</f>
        <v>19</v>
      </c>
      <c r="C33" s="42">
        <f t="shared" si="4"/>
        <v>16</v>
      </c>
      <c r="D33" s="42">
        <f t="shared" si="4"/>
        <v>0</v>
      </c>
      <c r="E33" s="42">
        <f t="shared" si="4"/>
        <v>16</v>
      </c>
      <c r="F33" s="55">
        <f t="shared" si="4"/>
        <v>3</v>
      </c>
      <c r="G33" s="42">
        <f t="shared" si="4"/>
        <v>65</v>
      </c>
      <c r="H33" s="42">
        <f t="shared" si="4"/>
        <v>17</v>
      </c>
      <c r="I33" s="43"/>
      <c r="P33" s="53"/>
    </row>
    <row r="34" spans="1:16" ht="21.5">
      <c r="A34" s="47" t="s">
        <v>33</v>
      </c>
      <c r="B34" s="31"/>
      <c r="G34" s="32"/>
      <c r="H34" s="33" t="str">
        <f>'ส.ค. 65'!H37</f>
        <v>จัดทำเมื่อวันที่ 1 กรกฎาคม 2565</v>
      </c>
    </row>
    <row r="35" spans="1:16" s="23" customFormat="1" ht="21.5">
      <c r="A35" s="47" t="s">
        <v>18</v>
      </c>
      <c r="C35" s="34" t="s">
        <v>19</v>
      </c>
      <c r="D35" s="47"/>
      <c r="E35" s="34"/>
      <c r="F35" s="47" t="s">
        <v>20</v>
      </c>
      <c r="I35" s="22"/>
      <c r="P35" s="51"/>
    </row>
    <row r="36" spans="1:16" s="23" customFormat="1" ht="21.5">
      <c r="A36" s="35" t="s">
        <v>21</v>
      </c>
      <c r="B36" s="35"/>
      <c r="D36" s="35" t="s">
        <v>22</v>
      </c>
      <c r="E36" s="35"/>
      <c r="G36" s="23" t="s">
        <v>29</v>
      </c>
      <c r="I36" s="22"/>
      <c r="P36" s="51"/>
    </row>
    <row r="37" spans="1:16" ht="20.5">
      <c r="A37" s="36" t="s">
        <v>30</v>
      </c>
      <c r="H37" s="37" t="s">
        <v>31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2BFAAE7597E94191AE967C4D17CD8B" ma:contentTypeVersion="13" ma:contentTypeDescription="Create a new document." ma:contentTypeScope="" ma:versionID="89186aa97aae6606eaa481d35a263ece">
  <xsd:schema xmlns:xsd="http://www.w3.org/2001/XMLSchema" xmlns:xs="http://www.w3.org/2001/XMLSchema" xmlns:p="http://schemas.microsoft.com/office/2006/metadata/properties" xmlns:ns3="37f4a0fb-a58b-45f9-948e-34594ec29118" xmlns:ns4="39bc34bf-41d2-48d3-9a8c-112aad68e7ef" targetNamespace="http://schemas.microsoft.com/office/2006/metadata/properties" ma:root="true" ma:fieldsID="078940ba9b0cc0861e1afac7360ce742" ns3:_="" ns4:_="">
    <xsd:import namespace="37f4a0fb-a58b-45f9-948e-34594ec29118"/>
    <xsd:import namespace="39bc34bf-41d2-48d3-9a8c-112aad68e7e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f4a0fb-a58b-45f9-948e-34594ec2911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bc34bf-41d2-48d3-9a8c-112aad68e7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1E7C975-7F0B-43C4-BAB3-05911ECBD5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f4a0fb-a58b-45f9-948e-34594ec29118"/>
    <ds:schemaRef ds:uri="39bc34bf-41d2-48d3-9a8c-112aad68e7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2C81EB-0C17-4338-AFA1-D898381B68D7}">
  <ds:schemaRefs>
    <ds:schemaRef ds:uri="37f4a0fb-a58b-45f9-948e-34594ec29118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39bc34bf-41d2-48d3-9a8c-112aad68e7ef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441B58A-27FA-4653-9484-3D1632C1D2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แผนผลิต2565</vt:lpstr>
      <vt:lpstr>ก.ค. 65</vt:lpstr>
      <vt:lpstr>ส.ค. 65</vt:lpstr>
      <vt:lpstr>ก.ย. 65</vt:lpstr>
      <vt:lpstr>ต.ค. 65</vt:lpstr>
      <vt:lpstr>พ.ย. 65</vt:lpstr>
      <vt:lpstr>ธ.ค. 65</vt:lpstr>
      <vt:lpstr>ม.ค. 66</vt:lpstr>
      <vt:lpstr>ก.พ. 66</vt:lpstr>
      <vt:lpstr>มี.ค. 66</vt:lpstr>
      <vt:lpstr>เม.ย.66</vt:lpstr>
      <vt:lpstr>พ.ค.66</vt:lpstr>
      <vt:lpstr>มิ.ย.66</vt:lpstr>
      <vt:lpstr>ก.ค. 66</vt:lpstr>
      <vt:lpstr>Rev. Change</vt:lpstr>
      <vt:lpstr>'Rev. Change'!Print_Area</vt:lpstr>
      <vt:lpstr>เม.ย.66!Print_Area</vt:lpstr>
      <vt:lpstr>แผนผลิต2565!Print_Area</vt:lpstr>
      <vt:lpstr>'ก.ค. 65'!Print_Area</vt:lpstr>
      <vt:lpstr>'ก.ค. 66'!Print_Area</vt:lpstr>
      <vt:lpstr>'ก.พ. 66'!Print_Area</vt:lpstr>
      <vt:lpstr>'ก.ย. 65'!Print_Area</vt:lpstr>
      <vt:lpstr>'ต.ค. 65'!Print_Area</vt:lpstr>
      <vt:lpstr>'ธ.ค. 65'!Print_Area</vt:lpstr>
      <vt:lpstr>พ.ค.66!Print_Area</vt:lpstr>
      <vt:lpstr>'พ.ย. 65'!Print_Area</vt:lpstr>
      <vt:lpstr>'ม.ค. 66'!Print_Area</vt:lpstr>
      <vt:lpstr>มิ.ย.66!Print_Area</vt:lpstr>
      <vt:lpstr>'มี.ค. 66'!Print_Area</vt:lpstr>
      <vt:lpstr>'ส.ค. 65'!Print_Area</vt:lpstr>
    </vt:vector>
  </TitlesOfParts>
  <Company>YOURCOMPANYNAME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Chalida</cp:lastModifiedBy>
  <cp:lastPrinted>2018-01-11T04:55:59Z</cp:lastPrinted>
  <dcterms:created xsi:type="dcterms:W3CDTF">2014-12-26T08:16:16Z</dcterms:created>
  <dcterms:modified xsi:type="dcterms:W3CDTF">2022-07-05T06:01:15Z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0x010100382BFAAE7597E94191AE967C4D17CD8B</vt:lpwstr>
  </property>
</Properties>
</file>