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odten\Desktop\"/>
    </mc:Choice>
  </mc:AlternateContent>
  <xr:revisionPtr revIDLastSave="0" documentId="8_{165969FC-3F99-4BF2-8B5E-45BB2750241E}" xr6:coauthVersionLast="47" xr6:coauthVersionMax="47" xr10:uidLastSave="{00000000-0000-0000-0000-000000000000}"/>
  <bookViews>
    <workbookView xWindow="-108" yWindow="-108" windowWidth="23256" windowHeight="12576" xr2:uid="{3BD447BF-6872-477F-91E3-0068483B9DED}"/>
  </bookViews>
  <sheets>
    <sheet name="Volume constrain (KT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E111" i="1"/>
  <c r="F107" i="1"/>
  <c r="F106" i="1"/>
  <c r="F105" i="1"/>
  <c r="F104" i="1"/>
  <c r="F21" i="1"/>
  <c r="E21" i="1"/>
  <c r="F18" i="1"/>
  <c r="E18" i="1"/>
  <c r="F15" i="1"/>
  <c r="E15" i="1"/>
  <c r="F10" i="1"/>
</calcChain>
</file>

<file path=xl/sharedStrings.xml><?xml version="1.0" encoding="utf-8"?>
<sst xmlns="http://schemas.openxmlformats.org/spreadsheetml/2006/main" count="431" uniqueCount="74">
  <si>
    <t>C2</t>
  </si>
  <si>
    <t>Unit</t>
  </si>
  <si>
    <t>Source</t>
  </si>
  <si>
    <t>Demand</t>
  </si>
  <si>
    <t>Delivery point</t>
  </si>
  <si>
    <t>Volume Contrain</t>
  </si>
  <si>
    <t>Min</t>
  </si>
  <si>
    <t>Max</t>
  </si>
  <si>
    <t>KT</t>
  </si>
  <si>
    <t>GSP RY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</si>
  <si>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</si>
  <si>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</si>
  <si>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</si>
  <si>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</si>
  <si>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</si>
  <si>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</si>
  <si>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</si>
  <si>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อ้างอิง 30 วัน หากเป็น 31 วัน ปริมาณจะเพิ่มขึ้นตามที่ผูกสูตร</t>
  </si>
  <si>
    <t>C3</t>
  </si>
  <si>
    <t>GC (C3)</t>
  </si>
  <si>
    <t>GC</t>
  </si>
  <si>
    <t>Import</t>
  </si>
  <si>
    <t>HMC (C3)</t>
  </si>
  <si>
    <t>HMC</t>
  </si>
  <si>
    <t>PTTAC (C3)</t>
  </si>
  <si>
    <t>PTTAC</t>
  </si>
  <si>
    <t>PTTAC (Spot)</t>
  </si>
  <si>
    <t>SCG (C3)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</si>
  <si>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</si>
  <si>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t>SCG Tier 1 : 0 - 48 KT</t>
  </si>
  <si>
    <t>SCG Tier 2 : 48.001 - 400 KT</t>
  </si>
  <si>
    <t>Ssubstitued C3 - SCG</t>
  </si>
  <si>
    <t>C3 truck</t>
  </si>
  <si>
    <t>LPG</t>
  </si>
  <si>
    <t>GC (LPG)</t>
  </si>
  <si>
    <t>GSP (LPG) to GC</t>
  </si>
  <si>
    <t>Import (LPG) to GC</t>
  </si>
  <si>
    <t>SCG (LPG)</t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</si>
  <si>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</si>
  <si>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</si>
  <si>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</si>
  <si>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</si>
  <si>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</si>
  <si>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</si>
  <si>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</si>
  <si>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</si>
  <si>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</si>
  <si>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</si>
  <si>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</si>
  <si>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</si>
  <si>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</si>
  <si>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</si>
  <si>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</si>
  <si>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</si>
  <si>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</si>
  <si>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</si>
  <si>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</si>
  <si>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</si>
  <si>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</si>
  <si>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</si>
  <si>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</si>
  <si>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</si>
  <si>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</si>
  <si>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</si>
  <si>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</si>
  <si>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</si>
  <si>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</si>
  <si>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</si>
  <si>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</si>
  <si>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</si>
  <si>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</si>
  <si>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CO2</t>
  </si>
  <si>
    <t>Praxair</t>
  </si>
  <si>
    <t>Linde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</si>
</sst>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color rgb="FFFF0000"/>
      <name val="Tahoma"/>
      <family val="2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theme="8" tint="0.79998168889431442"/>
      <name val="Tahoma"/>
      <family val="2"/>
    </font>
    <font>
      <sz val="11"/>
      <color rgb="FF0000FF"/>
      <name val="Calibri"/>
      <family val="2"/>
      <scheme val="minor"/>
    </font>
    <font>
      <b/>
      <sz val="9"/>
      <color theme="8" tint="0.79998168889431442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51">
    <xf numFmtId="0" fontId="0" fillId="0" borderId="0" xfId="0"/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" fontId="8" fillId="3" borderId="4" xfId="0" applyNumberFormat="1" applyFont="1" applyFill="1" applyBorder="1" applyAlignment="1">
      <alignment horizontal="center" vertical="center"/>
    </xf>
    <xf numFmtId="17" fontId="8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4" fillId="0" borderId="1" xfId="1" applyFont="1" applyBorder="1"/>
    <xf numFmtId="165" fontId="4" fillId="0" borderId="1" xfId="1" applyFont="1" applyBorder="1" applyAlignment="1">
      <alignment vertical="center"/>
    </xf>
    <xf numFmtId="165" fontId="10" fillId="0" borderId="1" xfId="1" applyFont="1" applyBorder="1" applyAlignment="1">
      <alignment vertical="center"/>
    </xf>
    <xf numFmtId="165" fontId="2" fillId="0" borderId="3" xfId="1" applyFont="1" applyBorder="1" applyAlignment="1">
      <alignment vertical="center"/>
    </xf>
    <xf numFmtId="0" fontId="11" fillId="4" borderId="5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65" fontId="1" fillId="0" borderId="1" xfId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1" fillId="9" borderId="1" xfId="0" applyFont="1" applyFill="1" applyBorder="1" applyAlignment="1">
      <alignment horizontal="center" vertical="center"/>
    </xf>
    <xf numFmtId="165" fontId="1" fillId="0" borderId="4" xfId="1" applyFont="1" applyBorder="1" applyAlignment="1">
      <alignment horizontal="center" vertical="center"/>
    </xf>
    <xf numFmtId="165" fontId="1" fillId="0" borderId="6" xfId="1" applyFon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  <xf numFmtId="0" fontId="19" fillId="0" borderId="0" xfId="0" applyFont="1"/>
    <xf numFmtId="43" fontId="1" fillId="2" borderId="0" xfId="0" applyNumberFormat="1" applyFont="1" applyFill="1" applyAlignment="1">
      <alignment vertical="center"/>
    </xf>
    <xf numFmtId="165" fontId="15" fillId="0" borderId="1" xfId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CE62-42F1-40E0-B1DB-38738A777AF0}">
  <dimension ref="A1:H116"/>
  <sheetViews>
    <sheetView tabSelected="1" workbookViewId="0">
      <selection activeCell="E18" sqref="E18"/>
    </sheetView>
  </sheetViews>
  <sheetFormatPr defaultRowHeight="14.4"/>
  <cols>
    <col min="2" max="2" width="11.44140625" bestFit="1" customWidth="1"/>
    <col min="3" max="3" width="27.33203125" bestFit="1" customWidth="1"/>
    <col min="4" max="4" width="17.33203125" bestFit="1" customWidth="1"/>
    <col min="5" max="6" width="13.33203125" customWidth="1"/>
  </cols>
  <sheetData>
    <row r="1" spans="1:7" ht="23.4">
      <c r="A1" s="1" t="s">
        <v>0</v>
      </c>
      <c r="B1" s="2"/>
      <c r="C1" s="3"/>
      <c r="D1" s="2"/>
      <c r="E1" s="4"/>
      <c r="F1" s="4"/>
    </row>
    <row r="2" spans="1:7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/>
    </row>
    <row r="3" spans="1:7">
      <c r="A3" s="8"/>
      <c r="B3" s="9"/>
      <c r="C3" s="9"/>
      <c r="D3" s="9"/>
      <c r="E3" s="10" t="s">
        <v>6</v>
      </c>
      <c r="F3" s="11" t="s">
        <v>7</v>
      </c>
    </row>
    <row r="4" spans="1:7">
      <c r="A4" s="12" t="s">
        <v>8</v>
      </c>
      <c r="B4" s="13" t="s">
        <v>9</v>
      </c>
      <c r="C4" s="13" t="s">
        <v>10</v>
      </c>
      <c r="D4" s="13" t="s">
        <v>9</v>
      </c>
      <c r="E4" s="14"/>
      <c r="F4" s="14"/>
    </row>
    <row r="5" spans="1:7">
      <c r="A5" s="12" t="s">
        <v>8</v>
      </c>
      <c r="B5" s="13" t="s">
        <v>9</v>
      </c>
      <c r="C5" s="13" t="s">
        <v>11</v>
      </c>
      <c r="D5" s="13" t="s">
        <v>9</v>
      </c>
      <c r="E5" s="15"/>
      <c r="F5" s="15"/>
    </row>
    <row r="6" spans="1:7">
      <c r="A6" s="12" t="s">
        <v>8</v>
      </c>
      <c r="B6" s="13" t="s">
        <v>9</v>
      </c>
      <c r="C6" s="13" t="s">
        <v>12</v>
      </c>
      <c r="D6" s="13" t="s">
        <v>9</v>
      </c>
      <c r="E6" s="14"/>
      <c r="F6" s="14"/>
    </row>
    <row r="7" spans="1:7">
      <c r="A7" s="12" t="s">
        <v>8</v>
      </c>
      <c r="B7" s="13" t="s">
        <v>9</v>
      </c>
      <c r="C7" s="13" t="s">
        <v>13</v>
      </c>
      <c r="D7" s="13" t="s">
        <v>9</v>
      </c>
      <c r="E7" s="15"/>
      <c r="F7" s="15"/>
    </row>
    <row r="8" spans="1:7">
      <c r="A8" s="12" t="s">
        <v>8</v>
      </c>
      <c r="B8" s="13" t="s">
        <v>9</v>
      </c>
      <c r="C8" s="13" t="s">
        <v>14</v>
      </c>
      <c r="D8" s="13" t="s">
        <v>9</v>
      </c>
      <c r="E8" s="15"/>
      <c r="F8" s="15"/>
    </row>
    <row r="9" spans="1:7">
      <c r="A9" s="12" t="s">
        <v>8</v>
      </c>
      <c r="B9" s="13" t="s">
        <v>9</v>
      </c>
      <c r="C9" s="13" t="s">
        <v>15</v>
      </c>
      <c r="D9" s="13" t="s">
        <v>9</v>
      </c>
      <c r="E9" s="16"/>
      <c r="F9" s="16"/>
    </row>
    <row r="10" spans="1:7">
      <c r="A10" s="12" t="s">
        <v>8</v>
      </c>
      <c r="B10" s="13" t="s">
        <v>9</v>
      </c>
      <c r="C10" s="13" t="s">
        <v>16</v>
      </c>
      <c r="D10" s="13" t="s">
        <v>9</v>
      </c>
      <c r="E10" s="15">
        <v>0</v>
      </c>
      <c r="F10" s="17">
        <f>16.2*24*30/1000</f>
        <v>11.663999999999998</v>
      </c>
      <c r="G10" s="18" t="s">
        <v>17</v>
      </c>
    </row>
    <row r="11" spans="1:7" ht="23.4">
      <c r="A11" s="1" t="s">
        <v>18</v>
      </c>
      <c r="B11" s="2"/>
      <c r="C11" s="3"/>
      <c r="D11" s="2"/>
      <c r="E11" s="4"/>
      <c r="F11" s="4"/>
    </row>
    <row r="12" spans="1:7">
      <c r="A12" s="5" t="s">
        <v>1</v>
      </c>
      <c r="B12" s="5" t="s">
        <v>2</v>
      </c>
      <c r="C12" s="5" t="s">
        <v>3</v>
      </c>
      <c r="D12" s="5" t="s">
        <v>4</v>
      </c>
      <c r="E12" s="6" t="s">
        <v>5</v>
      </c>
      <c r="F12" s="7"/>
    </row>
    <row r="13" spans="1:7">
      <c r="A13" s="8"/>
      <c r="B13" s="9"/>
      <c r="C13" s="9"/>
      <c r="D13" s="9"/>
      <c r="E13" s="10" t="s">
        <v>6</v>
      </c>
      <c r="F13" s="11" t="s">
        <v>7</v>
      </c>
    </row>
    <row r="14" spans="1:7" hidden="1">
      <c r="A14" s="12"/>
      <c r="B14" s="19"/>
      <c r="C14" s="20" t="s">
        <v>19</v>
      </c>
      <c r="D14" s="19"/>
      <c r="E14" s="21"/>
      <c r="F14" s="21"/>
    </row>
    <row r="15" spans="1:7">
      <c r="A15" s="12" t="s">
        <v>8</v>
      </c>
      <c r="B15" s="19" t="s">
        <v>9</v>
      </c>
      <c r="C15" s="19" t="s">
        <v>20</v>
      </c>
      <c r="D15" s="19" t="s">
        <v>9</v>
      </c>
      <c r="E15" s="17">
        <f>30*24*30/1000</f>
        <v>21.6</v>
      </c>
      <c r="F15" s="17">
        <f>40*24*30/1000</f>
        <v>28.8</v>
      </c>
      <c r="G15" s="18" t="s">
        <v>17</v>
      </c>
    </row>
    <row r="16" spans="1:7" hidden="1">
      <c r="A16" s="12" t="s">
        <v>8</v>
      </c>
      <c r="B16" s="22" t="s">
        <v>21</v>
      </c>
      <c r="C16" s="19" t="s">
        <v>20</v>
      </c>
      <c r="D16" s="19" t="s">
        <v>9</v>
      </c>
      <c r="E16" s="21"/>
      <c r="F16" s="21"/>
    </row>
    <row r="17" spans="1:7" hidden="1">
      <c r="A17" s="12" t="s">
        <v>8</v>
      </c>
      <c r="B17" s="23"/>
      <c r="C17" s="24" t="s">
        <v>22</v>
      </c>
      <c r="D17" s="23"/>
      <c r="E17" s="21"/>
      <c r="F17" s="21"/>
    </row>
    <row r="18" spans="1:7">
      <c r="A18" s="12" t="s">
        <v>8</v>
      </c>
      <c r="B18" s="23" t="s">
        <v>9</v>
      </c>
      <c r="C18" s="23" t="s">
        <v>23</v>
      </c>
      <c r="D18" s="23" t="s">
        <v>9</v>
      </c>
      <c r="E18" s="17">
        <f>35*24*30/1000</f>
        <v>25.2</v>
      </c>
      <c r="F18" s="17">
        <f>1100*30/1000</f>
        <v>33</v>
      </c>
      <c r="G18" s="18" t="s">
        <v>17</v>
      </c>
    </row>
    <row r="19" spans="1:7" hidden="1">
      <c r="A19" s="12" t="s">
        <v>8</v>
      </c>
      <c r="B19" s="25" t="s">
        <v>21</v>
      </c>
      <c r="C19" s="23" t="s">
        <v>23</v>
      </c>
      <c r="D19" s="23" t="s">
        <v>9</v>
      </c>
      <c r="E19" s="21"/>
      <c r="F19" s="21"/>
    </row>
    <row r="20" spans="1:7" hidden="1">
      <c r="A20" s="12" t="s">
        <v>8</v>
      </c>
      <c r="B20" s="26"/>
      <c r="C20" s="27" t="s">
        <v>24</v>
      </c>
      <c r="D20" s="26"/>
      <c r="E20" s="21"/>
      <c r="F20" s="21"/>
    </row>
    <row r="21" spans="1:7">
      <c r="A21" s="12" t="s">
        <v>8</v>
      </c>
      <c r="B21" s="26" t="s">
        <v>9</v>
      </c>
      <c r="C21" s="26" t="s">
        <v>25</v>
      </c>
      <c r="D21" s="26" t="s">
        <v>9</v>
      </c>
      <c r="E21" s="17">
        <f>30*24*30/1000</f>
        <v>21.6</v>
      </c>
      <c r="F21" s="17">
        <f>50*24*30/1000</f>
        <v>36</v>
      </c>
      <c r="G21" s="18" t="s">
        <v>17</v>
      </c>
    </row>
    <row r="22" spans="1:7" hidden="1">
      <c r="A22" s="12" t="s">
        <v>8</v>
      </c>
      <c r="B22" s="28" t="s">
        <v>21</v>
      </c>
      <c r="C22" s="26" t="s">
        <v>25</v>
      </c>
      <c r="D22" s="26"/>
      <c r="E22" s="29"/>
      <c r="F22" s="29"/>
    </row>
    <row r="23" spans="1:7" hidden="1">
      <c r="A23" s="12" t="s">
        <v>8</v>
      </c>
      <c r="B23" s="26" t="s">
        <v>9</v>
      </c>
      <c r="C23" s="26" t="s">
        <v>26</v>
      </c>
      <c r="D23" s="26" t="s">
        <v>9</v>
      </c>
      <c r="E23" s="21"/>
      <c r="F23" s="21"/>
    </row>
    <row r="24" spans="1:7" hidden="1">
      <c r="A24" s="12" t="s">
        <v>8</v>
      </c>
      <c r="B24" s="23"/>
      <c r="C24" s="24" t="s">
        <v>27</v>
      </c>
      <c r="D24" s="23"/>
      <c r="E24" s="21"/>
      <c r="F24" s="21"/>
    </row>
    <row r="25" spans="1:7">
      <c r="A25" s="12" t="s">
        <v>8</v>
      </c>
      <c r="B25" s="23" t="s">
        <v>9</v>
      </c>
      <c r="C25" s="23" t="s">
        <v>28</v>
      </c>
      <c r="D25" s="23" t="s">
        <v>9</v>
      </c>
      <c r="E25" s="29">
        <v>10</v>
      </c>
      <c r="F25" s="29">
        <v>30</v>
      </c>
    </row>
    <row r="26" spans="1:7" hidden="1">
      <c r="A26" s="12" t="s">
        <v>8</v>
      </c>
      <c r="B26" s="25" t="s">
        <v>21</v>
      </c>
      <c r="C26" s="23" t="s">
        <v>29</v>
      </c>
      <c r="D26" s="23" t="s">
        <v>9</v>
      </c>
      <c r="E26" s="21"/>
      <c r="F26" s="21"/>
    </row>
    <row r="27" spans="1:7" hidden="1">
      <c r="A27" s="12" t="s">
        <v>8</v>
      </c>
      <c r="B27" s="23" t="s">
        <v>9</v>
      </c>
      <c r="C27" s="23" t="s">
        <v>30</v>
      </c>
      <c r="D27" s="23" t="s">
        <v>9</v>
      </c>
      <c r="E27" s="21"/>
      <c r="F27" s="21"/>
    </row>
    <row r="28" spans="1:7" hidden="1">
      <c r="A28" s="12" t="s">
        <v>8</v>
      </c>
      <c r="B28" s="25" t="s">
        <v>21</v>
      </c>
      <c r="C28" s="23" t="s">
        <v>30</v>
      </c>
      <c r="D28" s="23" t="s">
        <v>9</v>
      </c>
      <c r="E28" s="21"/>
      <c r="F28" s="21"/>
    </row>
    <row r="29" spans="1:7" hidden="1">
      <c r="A29" s="12" t="s">
        <v>8</v>
      </c>
      <c r="B29" s="23" t="s">
        <v>9</v>
      </c>
      <c r="C29" s="23" t="s">
        <v>31</v>
      </c>
      <c r="D29" s="23" t="s">
        <v>9</v>
      </c>
      <c r="E29" s="21"/>
      <c r="F29" s="21"/>
    </row>
    <row r="30" spans="1:7" hidden="1">
      <c r="A30" s="12" t="s">
        <v>8</v>
      </c>
      <c r="B30" s="25" t="s">
        <v>21</v>
      </c>
      <c r="C30" s="23" t="s">
        <v>31</v>
      </c>
      <c r="D30" s="23" t="s">
        <v>9</v>
      </c>
      <c r="E30" s="21"/>
      <c r="F30" s="21"/>
    </row>
    <row r="31" spans="1:7">
      <c r="A31" s="12" t="s">
        <v>8</v>
      </c>
      <c r="B31" s="26" t="s">
        <v>9</v>
      </c>
      <c r="C31" s="26" t="s">
        <v>32</v>
      </c>
      <c r="D31" s="26" t="s">
        <v>9</v>
      </c>
      <c r="E31" s="29">
        <v>0</v>
      </c>
      <c r="F31" s="29">
        <v>2</v>
      </c>
    </row>
    <row r="32" spans="1:7" ht="23.4">
      <c r="A32" s="1" t="s">
        <v>33</v>
      </c>
      <c r="B32" s="2"/>
      <c r="C32" s="3"/>
      <c r="D32" s="2"/>
      <c r="E32" s="4"/>
      <c r="F32" s="4"/>
    </row>
    <row r="33" spans="1:6">
      <c r="A33" s="30" t="s">
        <v>1</v>
      </c>
      <c r="B33" s="5" t="s">
        <v>2</v>
      </c>
      <c r="C33" s="5" t="s">
        <v>3</v>
      </c>
      <c r="D33" s="5" t="s">
        <v>4</v>
      </c>
      <c r="E33" s="6" t="s">
        <v>5</v>
      </c>
      <c r="F33" s="7"/>
    </row>
    <row r="34" spans="1:6">
      <c r="A34" s="31"/>
      <c r="B34" s="9"/>
      <c r="C34" s="9"/>
      <c r="D34" s="9"/>
      <c r="E34" s="10" t="s">
        <v>6</v>
      </c>
      <c r="F34" s="11" t="s">
        <v>7</v>
      </c>
    </row>
    <row r="35" spans="1:6" hidden="1">
      <c r="A35" s="12"/>
      <c r="B35" s="19"/>
      <c r="C35" s="20" t="s">
        <v>34</v>
      </c>
      <c r="D35" s="20"/>
      <c r="E35" s="32"/>
      <c r="F35" s="32"/>
    </row>
    <row r="36" spans="1:6">
      <c r="A36" s="12" t="s">
        <v>8</v>
      </c>
      <c r="B36" s="19" t="s">
        <v>9</v>
      </c>
      <c r="C36" s="19" t="s">
        <v>35</v>
      </c>
      <c r="D36" s="19" t="s">
        <v>9</v>
      </c>
      <c r="E36" s="29">
        <v>0</v>
      </c>
      <c r="F36" s="29">
        <v>85</v>
      </c>
    </row>
    <row r="37" spans="1:6" hidden="1">
      <c r="A37" s="12" t="s">
        <v>8</v>
      </c>
      <c r="B37" s="22" t="s">
        <v>21</v>
      </c>
      <c r="C37" s="19" t="s">
        <v>36</v>
      </c>
      <c r="D37" s="19" t="s">
        <v>9</v>
      </c>
      <c r="E37" s="33"/>
      <c r="F37" s="33"/>
    </row>
    <row r="38" spans="1:6" hidden="1">
      <c r="A38" s="12" t="s">
        <v>8</v>
      </c>
      <c r="B38" s="34"/>
      <c r="C38" s="35" t="s">
        <v>37</v>
      </c>
      <c r="D38" s="36"/>
      <c r="E38" s="33"/>
      <c r="F38" s="33"/>
    </row>
    <row r="39" spans="1:6">
      <c r="A39" s="12" t="s">
        <v>8</v>
      </c>
      <c r="B39" s="36" t="s">
        <v>9</v>
      </c>
      <c r="C39" s="37" t="s">
        <v>38</v>
      </c>
      <c r="D39" s="36" t="s">
        <v>9</v>
      </c>
      <c r="E39" s="29">
        <v>0</v>
      </c>
      <c r="F39" s="29">
        <v>60</v>
      </c>
    </row>
    <row r="40" spans="1:6" hidden="1">
      <c r="A40" s="12" t="s">
        <v>8</v>
      </c>
      <c r="B40" s="36" t="s">
        <v>9</v>
      </c>
      <c r="C40" s="38" t="s">
        <v>39</v>
      </c>
      <c r="D40" s="36" t="s">
        <v>9</v>
      </c>
      <c r="E40" s="21"/>
      <c r="F40" s="21"/>
    </row>
    <row r="41" spans="1:6" hidden="1">
      <c r="A41" s="12" t="s">
        <v>8</v>
      </c>
      <c r="B41" s="36" t="s">
        <v>9</v>
      </c>
      <c r="C41" s="38" t="s">
        <v>40</v>
      </c>
      <c r="D41" s="36" t="s">
        <v>9</v>
      </c>
      <c r="E41" s="21"/>
      <c r="F41" s="21"/>
    </row>
    <row r="42" spans="1:6" hidden="1">
      <c r="A42" s="12" t="s">
        <v>8</v>
      </c>
      <c r="B42" s="34" t="s">
        <v>21</v>
      </c>
      <c r="C42" s="38" t="s">
        <v>41</v>
      </c>
      <c r="D42" s="36" t="s">
        <v>9</v>
      </c>
      <c r="E42" s="21"/>
      <c r="F42" s="21"/>
    </row>
    <row r="43" spans="1:6">
      <c r="A43" s="12" t="s">
        <v>8</v>
      </c>
      <c r="B43" s="39" t="s">
        <v>9</v>
      </c>
      <c r="C43" s="39" t="s">
        <v>42</v>
      </c>
      <c r="D43" s="39" t="s">
        <v>9</v>
      </c>
      <c r="E43" s="29">
        <v>0</v>
      </c>
      <c r="F43" s="29">
        <v>2</v>
      </c>
    </row>
    <row r="44" spans="1:6">
      <c r="A44" s="12" t="s">
        <v>8</v>
      </c>
      <c r="B44" s="40" t="s">
        <v>43</v>
      </c>
      <c r="C44" s="40" t="s">
        <v>44</v>
      </c>
      <c r="D44" s="40" t="s">
        <v>45</v>
      </c>
      <c r="E44" s="41"/>
      <c r="F44" s="41"/>
    </row>
    <row r="45" spans="1:6">
      <c r="A45" s="12" t="s">
        <v>8</v>
      </c>
      <c r="B45" s="42" t="s">
        <v>21</v>
      </c>
      <c r="C45" s="42" t="s">
        <v>46</v>
      </c>
      <c r="D45" s="42" t="s">
        <v>45</v>
      </c>
      <c r="E45" s="29"/>
      <c r="F45" s="29"/>
    </row>
    <row r="46" spans="1:6">
      <c r="A46" s="12" t="s">
        <v>8</v>
      </c>
      <c r="B46" s="42" t="s">
        <v>21</v>
      </c>
      <c r="C46" s="42" t="s">
        <v>47</v>
      </c>
      <c r="D46" s="42" t="s">
        <v>45</v>
      </c>
      <c r="E46" s="43">
        <v>0</v>
      </c>
      <c r="F46" s="43">
        <v>44</v>
      </c>
    </row>
    <row r="47" spans="1:6">
      <c r="A47" s="12" t="s">
        <v>8</v>
      </c>
      <c r="B47" s="42" t="s">
        <v>21</v>
      </c>
      <c r="C47" s="42" t="s">
        <v>48</v>
      </c>
      <c r="D47" s="42" t="s">
        <v>45</v>
      </c>
      <c r="E47" s="44"/>
      <c r="F47" s="44"/>
    </row>
    <row r="48" spans="1:6">
      <c r="A48" s="12" t="s">
        <v>8</v>
      </c>
      <c r="B48" s="39" t="s">
        <v>9</v>
      </c>
      <c r="C48" s="39" t="s">
        <v>46</v>
      </c>
      <c r="D48" s="39" t="s">
        <v>45</v>
      </c>
      <c r="E48" s="29">
        <v>0</v>
      </c>
      <c r="F48" s="29">
        <v>94</v>
      </c>
    </row>
    <row r="49" spans="1:6">
      <c r="A49" s="12" t="s">
        <v>8</v>
      </c>
      <c r="B49" s="39" t="s">
        <v>9</v>
      </c>
      <c r="C49" s="39" t="s">
        <v>46</v>
      </c>
      <c r="D49" s="39" t="s">
        <v>49</v>
      </c>
      <c r="E49" s="29">
        <v>0</v>
      </c>
      <c r="F49" s="29">
        <v>90</v>
      </c>
    </row>
    <row r="50" spans="1:6">
      <c r="A50" s="12" t="s">
        <v>8</v>
      </c>
      <c r="B50" s="39" t="s">
        <v>9</v>
      </c>
      <c r="C50" s="39" t="s">
        <v>46</v>
      </c>
      <c r="D50" s="39" t="s">
        <v>50</v>
      </c>
      <c r="E50" s="29">
        <v>0</v>
      </c>
      <c r="F50" s="29">
        <v>33</v>
      </c>
    </row>
    <row r="51" spans="1:6">
      <c r="A51" s="12" t="s">
        <v>8</v>
      </c>
      <c r="B51" s="39" t="s">
        <v>9</v>
      </c>
      <c r="C51" s="39" t="s">
        <v>46</v>
      </c>
      <c r="D51" s="39" t="s">
        <v>51</v>
      </c>
      <c r="E51" s="29">
        <v>0</v>
      </c>
      <c r="F51" s="29">
        <v>3</v>
      </c>
    </row>
    <row r="52" spans="1:6">
      <c r="A52" s="12" t="s">
        <v>8</v>
      </c>
      <c r="B52" s="39" t="s">
        <v>9</v>
      </c>
      <c r="C52" s="39" t="s">
        <v>47</v>
      </c>
      <c r="D52" s="39" t="s">
        <v>45</v>
      </c>
      <c r="E52" s="29"/>
      <c r="F52" s="29"/>
    </row>
    <row r="53" spans="1:6">
      <c r="A53" s="12" t="s">
        <v>8</v>
      </c>
      <c r="B53" s="39" t="s">
        <v>9</v>
      </c>
      <c r="C53" s="39" t="s">
        <v>48</v>
      </c>
      <c r="D53" s="39" t="s">
        <v>45</v>
      </c>
      <c r="E53" s="29"/>
      <c r="F53" s="29"/>
    </row>
    <row r="54" spans="1:6">
      <c r="A54" s="12" t="s">
        <v>8</v>
      </c>
      <c r="B54" s="39" t="s">
        <v>9</v>
      </c>
      <c r="C54" s="39" t="s">
        <v>52</v>
      </c>
      <c r="D54" s="39" t="s">
        <v>45</v>
      </c>
      <c r="E54" s="29"/>
      <c r="F54" s="29"/>
    </row>
    <row r="55" spans="1:6">
      <c r="A55" s="12" t="s">
        <v>8</v>
      </c>
      <c r="B55" s="39" t="s">
        <v>9</v>
      </c>
      <c r="C55" s="39" t="s">
        <v>52</v>
      </c>
      <c r="D55" s="39" t="s">
        <v>50</v>
      </c>
      <c r="E55" s="29"/>
      <c r="F55" s="29"/>
    </row>
    <row r="56" spans="1:6">
      <c r="A56" s="12" t="s">
        <v>8</v>
      </c>
      <c r="B56" s="39" t="s">
        <v>9</v>
      </c>
      <c r="C56" s="39" t="s">
        <v>53</v>
      </c>
      <c r="D56" s="39" t="s">
        <v>45</v>
      </c>
      <c r="E56" s="29"/>
      <c r="F56" s="29"/>
    </row>
    <row r="57" spans="1:6">
      <c r="A57" s="12" t="s">
        <v>8</v>
      </c>
      <c r="B57" s="39" t="s">
        <v>9</v>
      </c>
      <c r="C57" s="39" t="s">
        <v>53</v>
      </c>
      <c r="D57" s="39" t="s">
        <v>50</v>
      </c>
      <c r="E57" s="29"/>
      <c r="F57" s="29"/>
    </row>
    <row r="58" spans="1:6">
      <c r="A58" s="12" t="s">
        <v>8</v>
      </c>
      <c r="B58" s="39" t="s">
        <v>9</v>
      </c>
      <c r="C58" s="39" t="s">
        <v>54</v>
      </c>
      <c r="D58" s="39" t="s">
        <v>45</v>
      </c>
      <c r="E58" s="29"/>
      <c r="F58" s="29"/>
    </row>
    <row r="59" spans="1:6">
      <c r="A59" s="12" t="s">
        <v>8</v>
      </c>
      <c r="B59" s="39" t="s">
        <v>9</v>
      </c>
      <c r="C59" s="39" t="s">
        <v>54</v>
      </c>
      <c r="D59" s="39" t="s">
        <v>50</v>
      </c>
      <c r="E59" s="29">
        <v>0</v>
      </c>
      <c r="F59" s="29">
        <v>3.6</v>
      </c>
    </row>
    <row r="60" spans="1:6">
      <c r="A60" s="12" t="s">
        <v>8</v>
      </c>
      <c r="B60" s="39" t="s">
        <v>9</v>
      </c>
      <c r="C60" s="39" t="s">
        <v>54</v>
      </c>
      <c r="D60" s="39" t="s">
        <v>51</v>
      </c>
      <c r="E60" s="29">
        <v>0</v>
      </c>
      <c r="F60" s="29">
        <v>0.6</v>
      </c>
    </row>
    <row r="61" spans="1:6">
      <c r="A61" s="12" t="s">
        <v>8</v>
      </c>
      <c r="B61" s="39" t="s">
        <v>9</v>
      </c>
      <c r="C61" s="39" t="s">
        <v>55</v>
      </c>
      <c r="D61" s="39" t="s">
        <v>45</v>
      </c>
      <c r="E61" s="29"/>
      <c r="F61" s="29"/>
    </row>
    <row r="62" spans="1:6">
      <c r="A62" s="12" t="s">
        <v>8</v>
      </c>
      <c r="B62" s="39" t="s">
        <v>9</v>
      </c>
      <c r="C62" s="39" t="s">
        <v>55</v>
      </c>
      <c r="D62" s="39" t="s">
        <v>50</v>
      </c>
      <c r="E62" s="29">
        <v>0</v>
      </c>
      <c r="F62" s="29">
        <v>15</v>
      </c>
    </row>
    <row r="63" spans="1:6">
      <c r="A63" s="12" t="s">
        <v>8</v>
      </c>
      <c r="B63" s="39" t="s">
        <v>9</v>
      </c>
      <c r="C63" s="39" t="s">
        <v>56</v>
      </c>
      <c r="D63" s="39" t="s">
        <v>50</v>
      </c>
      <c r="E63" s="29"/>
      <c r="F63" s="29"/>
    </row>
    <row r="64" spans="1:6">
      <c r="A64" s="12" t="s">
        <v>8</v>
      </c>
      <c r="B64" s="39" t="s">
        <v>9</v>
      </c>
      <c r="C64" s="39" t="s">
        <v>57</v>
      </c>
      <c r="D64" s="39" t="s">
        <v>45</v>
      </c>
      <c r="E64" s="29"/>
      <c r="F64" s="29"/>
    </row>
    <row r="65" spans="1:6">
      <c r="A65" s="12" t="s">
        <v>8</v>
      </c>
      <c r="B65" s="39" t="s">
        <v>9</v>
      </c>
      <c r="C65" s="39" t="s">
        <v>57</v>
      </c>
      <c r="D65" s="39" t="s">
        <v>50</v>
      </c>
      <c r="E65" s="29"/>
      <c r="F65" s="29"/>
    </row>
    <row r="66" spans="1:6">
      <c r="A66" s="12" t="s">
        <v>8</v>
      </c>
      <c r="B66" s="39" t="s">
        <v>9</v>
      </c>
      <c r="C66" s="39" t="s">
        <v>58</v>
      </c>
      <c r="D66" s="39" t="s">
        <v>45</v>
      </c>
      <c r="E66" s="29"/>
      <c r="F66" s="29"/>
    </row>
    <row r="67" spans="1:6">
      <c r="A67" s="12" t="s">
        <v>8</v>
      </c>
      <c r="B67" s="39" t="s">
        <v>9</v>
      </c>
      <c r="C67" s="39" t="s">
        <v>58</v>
      </c>
      <c r="D67" s="39" t="s">
        <v>50</v>
      </c>
      <c r="E67" s="29"/>
      <c r="F67" s="29"/>
    </row>
    <row r="68" spans="1:6">
      <c r="A68" s="12" t="s">
        <v>8</v>
      </c>
      <c r="B68" s="39" t="s">
        <v>9</v>
      </c>
      <c r="C68" s="39" t="s">
        <v>59</v>
      </c>
      <c r="D68" s="39" t="s">
        <v>45</v>
      </c>
      <c r="E68" s="29"/>
      <c r="F68" s="29"/>
    </row>
    <row r="69" spans="1:6">
      <c r="A69" s="12" t="s">
        <v>8</v>
      </c>
      <c r="B69" s="39" t="s">
        <v>9</v>
      </c>
      <c r="C69" s="39" t="s">
        <v>59</v>
      </c>
      <c r="D69" s="39" t="s">
        <v>49</v>
      </c>
      <c r="E69" s="29"/>
      <c r="F69" s="29"/>
    </row>
    <row r="70" spans="1:6">
      <c r="A70" s="12" t="s">
        <v>8</v>
      </c>
      <c r="B70" s="39" t="s">
        <v>9</v>
      </c>
      <c r="C70" s="39" t="s">
        <v>59</v>
      </c>
      <c r="D70" s="39" t="s">
        <v>50</v>
      </c>
      <c r="E70" s="29"/>
      <c r="F70" s="29"/>
    </row>
    <row r="71" spans="1:6">
      <c r="A71" s="12" t="s">
        <v>8</v>
      </c>
      <c r="B71" s="39" t="s">
        <v>9</v>
      </c>
      <c r="C71" s="39" t="s">
        <v>60</v>
      </c>
      <c r="D71" s="39" t="s">
        <v>50</v>
      </c>
      <c r="E71" s="29"/>
      <c r="F71" s="29"/>
    </row>
    <row r="72" spans="1:6">
      <c r="A72" s="12" t="s">
        <v>8</v>
      </c>
      <c r="B72" s="39" t="s">
        <v>9</v>
      </c>
      <c r="C72" s="39" t="s">
        <v>61</v>
      </c>
      <c r="D72" s="39" t="s">
        <v>50</v>
      </c>
      <c r="E72" s="29"/>
      <c r="F72" s="29"/>
    </row>
    <row r="73" spans="1:6">
      <c r="A73" s="12" t="s">
        <v>8</v>
      </c>
      <c r="B73" s="39" t="s">
        <v>57</v>
      </c>
      <c r="C73" s="39" t="s">
        <v>46</v>
      </c>
      <c r="D73" s="39" t="s">
        <v>57</v>
      </c>
      <c r="E73" s="29"/>
      <c r="F73" s="29"/>
    </row>
    <row r="74" spans="1:6">
      <c r="A74" s="12" t="s">
        <v>8</v>
      </c>
      <c r="B74" s="39" t="s">
        <v>57</v>
      </c>
      <c r="C74" s="39" t="s">
        <v>55</v>
      </c>
      <c r="D74" s="39" t="s">
        <v>57</v>
      </c>
      <c r="E74" s="29"/>
      <c r="F74" s="29"/>
    </row>
    <row r="75" spans="1:6">
      <c r="A75" s="12" t="s">
        <v>8</v>
      </c>
      <c r="B75" s="39" t="s">
        <v>57</v>
      </c>
      <c r="C75" s="39" t="s">
        <v>58</v>
      </c>
      <c r="D75" s="39" t="s">
        <v>57</v>
      </c>
      <c r="E75" s="29"/>
      <c r="F75" s="29"/>
    </row>
    <row r="76" spans="1:6">
      <c r="A76" s="12" t="s">
        <v>8</v>
      </c>
      <c r="B76" s="39" t="s">
        <v>20</v>
      </c>
      <c r="C76" s="39" t="s">
        <v>46</v>
      </c>
      <c r="D76" s="39" t="s">
        <v>45</v>
      </c>
      <c r="E76" s="29"/>
      <c r="F76" s="29"/>
    </row>
    <row r="77" spans="1:6">
      <c r="A77" s="12" t="s">
        <v>8</v>
      </c>
      <c r="B77" s="39" t="s">
        <v>20</v>
      </c>
      <c r="C77" s="39" t="s">
        <v>46</v>
      </c>
      <c r="D77" s="39" t="s">
        <v>50</v>
      </c>
      <c r="E77" s="29"/>
      <c r="F77" s="29"/>
    </row>
    <row r="78" spans="1:6">
      <c r="A78" s="12" t="s">
        <v>8</v>
      </c>
      <c r="B78" s="39" t="s">
        <v>20</v>
      </c>
      <c r="C78" s="39" t="s">
        <v>46</v>
      </c>
      <c r="D78" s="39" t="s">
        <v>51</v>
      </c>
      <c r="E78" s="29"/>
      <c r="F78" s="29"/>
    </row>
    <row r="79" spans="1:6">
      <c r="A79" s="12" t="s">
        <v>8</v>
      </c>
      <c r="B79" s="39" t="s">
        <v>20</v>
      </c>
      <c r="C79" s="39" t="s">
        <v>52</v>
      </c>
      <c r="D79" s="45" t="s">
        <v>45</v>
      </c>
      <c r="E79" s="29"/>
      <c r="F79" s="29"/>
    </row>
    <row r="80" spans="1:6">
      <c r="A80" s="12" t="s">
        <v>8</v>
      </c>
      <c r="B80" s="39" t="s">
        <v>20</v>
      </c>
      <c r="C80" s="39" t="s">
        <v>52</v>
      </c>
      <c r="D80" s="45" t="s">
        <v>50</v>
      </c>
      <c r="E80" s="29"/>
      <c r="F80" s="29"/>
    </row>
    <row r="81" spans="1:6">
      <c r="A81" s="12" t="s">
        <v>8</v>
      </c>
      <c r="B81" s="39" t="s">
        <v>20</v>
      </c>
      <c r="C81" s="39" t="s">
        <v>54</v>
      </c>
      <c r="D81" s="45" t="s">
        <v>45</v>
      </c>
      <c r="E81" s="29"/>
      <c r="F81" s="29"/>
    </row>
    <row r="82" spans="1:6">
      <c r="A82" s="12" t="s">
        <v>8</v>
      </c>
      <c r="B82" s="39" t="s">
        <v>20</v>
      </c>
      <c r="C82" s="39" t="s">
        <v>54</v>
      </c>
      <c r="D82" s="45" t="s">
        <v>50</v>
      </c>
      <c r="E82" s="29"/>
      <c r="F82" s="29"/>
    </row>
    <row r="83" spans="1:6">
      <c r="A83" s="12" t="s">
        <v>8</v>
      </c>
      <c r="B83" s="39" t="s">
        <v>20</v>
      </c>
      <c r="C83" s="39" t="s">
        <v>54</v>
      </c>
      <c r="D83" s="39" t="s">
        <v>51</v>
      </c>
      <c r="E83" s="29"/>
      <c r="F83" s="29"/>
    </row>
    <row r="84" spans="1:6">
      <c r="A84" s="12" t="s">
        <v>8</v>
      </c>
      <c r="B84" s="39" t="s">
        <v>20</v>
      </c>
      <c r="C84" s="39" t="s">
        <v>55</v>
      </c>
      <c r="D84" s="45" t="s">
        <v>45</v>
      </c>
      <c r="E84" s="29"/>
      <c r="F84" s="29"/>
    </row>
    <row r="85" spans="1:6">
      <c r="A85" s="12" t="s">
        <v>8</v>
      </c>
      <c r="B85" s="39" t="s">
        <v>20</v>
      </c>
      <c r="C85" s="39" t="s">
        <v>55</v>
      </c>
      <c r="D85" s="45" t="s">
        <v>50</v>
      </c>
      <c r="E85" s="29"/>
      <c r="F85" s="29"/>
    </row>
    <row r="86" spans="1:6">
      <c r="A86" s="12" t="s">
        <v>8</v>
      </c>
      <c r="B86" s="39" t="s">
        <v>20</v>
      </c>
      <c r="C86" s="39" t="s">
        <v>57</v>
      </c>
      <c r="D86" s="45" t="s">
        <v>45</v>
      </c>
      <c r="E86" s="29"/>
      <c r="F86" s="29"/>
    </row>
    <row r="87" spans="1:6">
      <c r="A87" s="12" t="s">
        <v>8</v>
      </c>
      <c r="B87" s="39" t="s">
        <v>20</v>
      </c>
      <c r="C87" s="39" t="s">
        <v>57</v>
      </c>
      <c r="D87" s="45" t="s">
        <v>50</v>
      </c>
      <c r="E87" s="29"/>
      <c r="F87" s="29"/>
    </row>
    <row r="88" spans="1:6">
      <c r="A88" s="12" t="s">
        <v>8</v>
      </c>
      <c r="B88" s="39" t="s">
        <v>20</v>
      </c>
      <c r="C88" s="39" t="s">
        <v>58</v>
      </c>
      <c r="D88" s="45" t="s">
        <v>45</v>
      </c>
      <c r="E88" s="29"/>
      <c r="F88" s="29"/>
    </row>
    <row r="89" spans="1:6">
      <c r="A89" s="12" t="s">
        <v>8</v>
      </c>
      <c r="B89" s="39" t="s">
        <v>20</v>
      </c>
      <c r="C89" s="39" t="s">
        <v>58</v>
      </c>
      <c r="D89" s="45" t="s">
        <v>50</v>
      </c>
      <c r="E89" s="29"/>
      <c r="F89" s="29"/>
    </row>
    <row r="90" spans="1:6">
      <c r="A90" s="12" t="s">
        <v>8</v>
      </c>
      <c r="B90" s="39" t="s">
        <v>20</v>
      </c>
      <c r="C90" s="39" t="s">
        <v>59</v>
      </c>
      <c r="D90" s="45" t="s">
        <v>45</v>
      </c>
      <c r="E90" s="29"/>
      <c r="F90" s="29"/>
    </row>
    <row r="91" spans="1:6">
      <c r="A91" s="12" t="s">
        <v>8</v>
      </c>
      <c r="B91" s="39" t="s">
        <v>20</v>
      </c>
      <c r="C91" s="39" t="s">
        <v>59</v>
      </c>
      <c r="D91" s="45" t="s">
        <v>50</v>
      </c>
      <c r="E91" s="29"/>
      <c r="F91" s="29"/>
    </row>
    <row r="92" spans="1:6">
      <c r="A92" s="12" t="s">
        <v>8</v>
      </c>
      <c r="B92" s="39" t="s">
        <v>20</v>
      </c>
      <c r="C92" s="39" t="s">
        <v>61</v>
      </c>
      <c r="D92" s="45" t="s">
        <v>50</v>
      </c>
      <c r="E92" s="29"/>
      <c r="F92" s="29"/>
    </row>
    <row r="93" spans="1:6">
      <c r="A93" s="12" t="s">
        <v>8</v>
      </c>
      <c r="B93" s="39" t="s">
        <v>62</v>
      </c>
      <c r="C93" s="39" t="s">
        <v>47</v>
      </c>
      <c r="D93" s="45" t="s">
        <v>45</v>
      </c>
      <c r="E93" s="29"/>
      <c r="F93" s="29"/>
    </row>
    <row r="94" spans="1:6">
      <c r="A94" s="12" t="s">
        <v>8</v>
      </c>
      <c r="B94" s="39" t="s">
        <v>62</v>
      </c>
      <c r="C94" s="39" t="s">
        <v>46</v>
      </c>
      <c r="D94" s="45" t="s">
        <v>63</v>
      </c>
      <c r="E94" s="29"/>
      <c r="F94" s="29"/>
    </row>
    <row r="95" spans="1:6">
      <c r="A95" s="12" t="s">
        <v>8</v>
      </c>
      <c r="B95" s="39" t="s">
        <v>62</v>
      </c>
      <c r="C95" s="39" t="s">
        <v>54</v>
      </c>
      <c r="D95" s="45" t="s">
        <v>63</v>
      </c>
      <c r="E95" s="29"/>
      <c r="F95" s="29"/>
    </row>
    <row r="96" spans="1:6">
      <c r="A96" s="12" t="s">
        <v>8</v>
      </c>
      <c r="B96" s="39" t="s">
        <v>62</v>
      </c>
      <c r="C96" s="39" t="s">
        <v>55</v>
      </c>
      <c r="D96" s="45" t="s">
        <v>63</v>
      </c>
      <c r="E96" s="29"/>
      <c r="F96" s="29"/>
    </row>
    <row r="97" spans="1:8">
      <c r="A97" s="12" t="s">
        <v>8</v>
      </c>
      <c r="B97" s="39" t="s">
        <v>62</v>
      </c>
      <c r="C97" s="39" t="s">
        <v>58</v>
      </c>
      <c r="D97" s="45" t="s">
        <v>63</v>
      </c>
      <c r="E97" s="29"/>
      <c r="F97" s="29"/>
    </row>
    <row r="98" spans="1:8">
      <c r="A98" s="12" t="s">
        <v>8</v>
      </c>
      <c r="B98" s="39" t="s">
        <v>64</v>
      </c>
      <c r="C98" s="39" t="s">
        <v>46</v>
      </c>
      <c r="D98" s="45" t="s">
        <v>65</v>
      </c>
      <c r="E98" s="29"/>
      <c r="F98" s="29"/>
    </row>
    <row r="99" spans="1:8">
      <c r="A99" s="12" t="s">
        <v>8</v>
      </c>
      <c r="B99" s="39" t="s">
        <v>66</v>
      </c>
      <c r="C99" s="39" t="s">
        <v>46</v>
      </c>
      <c r="D99" s="45" t="s">
        <v>66</v>
      </c>
      <c r="E99" s="29"/>
      <c r="F99" s="29"/>
    </row>
    <row r="100" spans="1:8" ht="23.4">
      <c r="A100" s="1" t="s">
        <v>67</v>
      </c>
      <c r="B100" s="2"/>
      <c r="C100" s="3"/>
      <c r="D100" s="2"/>
      <c r="E100" s="4"/>
      <c r="F100" s="4"/>
    </row>
    <row r="101" spans="1:8">
      <c r="A101" s="30" t="s">
        <v>1</v>
      </c>
      <c r="B101" s="5" t="s">
        <v>2</v>
      </c>
      <c r="C101" s="5" t="s">
        <v>3</v>
      </c>
      <c r="D101" s="5" t="s">
        <v>4</v>
      </c>
      <c r="E101" s="6" t="s">
        <v>5</v>
      </c>
      <c r="F101" s="7"/>
    </row>
    <row r="102" spans="1:8">
      <c r="A102" s="31"/>
      <c r="B102" s="9"/>
      <c r="C102" s="9"/>
      <c r="D102" s="9"/>
      <c r="E102" s="10" t="s">
        <v>6</v>
      </c>
      <c r="F102" s="11" t="s">
        <v>7</v>
      </c>
    </row>
    <row r="103" spans="1:8">
      <c r="A103" s="12" t="s">
        <v>8</v>
      </c>
      <c r="B103" s="46" t="s">
        <v>9</v>
      </c>
      <c r="C103" s="46" t="s">
        <v>20</v>
      </c>
      <c r="D103" s="46" t="s">
        <v>9</v>
      </c>
      <c r="E103" s="47">
        <v>0</v>
      </c>
      <c r="F103" s="47">
        <v>30</v>
      </c>
    </row>
    <row r="104" spans="1:8">
      <c r="A104" s="12" t="s">
        <v>8</v>
      </c>
      <c r="B104" s="46" t="s">
        <v>9</v>
      </c>
      <c r="C104" s="46" t="s">
        <v>68</v>
      </c>
      <c r="D104" s="46" t="s">
        <v>9</v>
      </c>
      <c r="E104" s="47">
        <v>0</v>
      </c>
      <c r="F104" s="17">
        <f>38*24*30/1000</f>
        <v>27.36</v>
      </c>
      <c r="G104" s="18" t="s">
        <v>17</v>
      </c>
    </row>
    <row r="105" spans="1:8">
      <c r="A105" s="12" t="s">
        <v>8</v>
      </c>
      <c r="B105" s="46" t="s">
        <v>9</v>
      </c>
      <c r="C105" s="46" t="s">
        <v>43</v>
      </c>
      <c r="D105" s="46" t="s">
        <v>69</v>
      </c>
      <c r="E105" s="47">
        <v>0</v>
      </c>
      <c r="F105" s="47">
        <f>1.9*0.648</f>
        <v>1.2312000000000001</v>
      </c>
    </row>
    <row r="106" spans="1:8">
      <c r="A106" s="12" t="s">
        <v>8</v>
      </c>
      <c r="B106" s="46" t="s">
        <v>66</v>
      </c>
      <c r="C106" s="46" t="s">
        <v>43</v>
      </c>
      <c r="D106" s="46" t="s">
        <v>66</v>
      </c>
      <c r="E106" s="47">
        <v>0</v>
      </c>
      <c r="F106" s="47">
        <f>1.9*0.648*2</f>
        <v>2.4624000000000001</v>
      </c>
    </row>
    <row r="107" spans="1:8">
      <c r="A107" s="12" t="s">
        <v>8</v>
      </c>
      <c r="B107" s="46" t="s">
        <v>66</v>
      </c>
      <c r="C107" s="46" t="s">
        <v>57</v>
      </c>
      <c r="D107" s="46" t="s">
        <v>66</v>
      </c>
      <c r="E107" s="47">
        <v>0</v>
      </c>
      <c r="F107" s="47">
        <f>1.9*0.648*2</f>
        <v>2.4624000000000001</v>
      </c>
    </row>
    <row r="108" spans="1:8" ht="23.4">
      <c r="A108" s="1" t="s">
        <v>70</v>
      </c>
      <c r="B108" s="2"/>
      <c r="C108" s="3"/>
      <c r="D108" s="2"/>
      <c r="E108" s="4"/>
      <c r="F108" s="4"/>
    </row>
    <row r="109" spans="1:8">
      <c r="A109" s="30" t="s">
        <v>1</v>
      </c>
      <c r="B109" s="5" t="s">
        <v>70</v>
      </c>
      <c r="C109" s="5" t="s">
        <v>3</v>
      </c>
      <c r="D109" s="5" t="s">
        <v>4</v>
      </c>
      <c r="E109" s="6" t="s">
        <v>5</v>
      </c>
      <c r="F109" s="7"/>
    </row>
    <row r="110" spans="1:8">
      <c r="A110" s="31"/>
      <c r="B110" s="9"/>
      <c r="C110" s="9"/>
      <c r="D110" s="9"/>
      <c r="E110" s="10" t="s">
        <v>6</v>
      </c>
      <c r="F110" s="11" t="s">
        <v>7</v>
      </c>
    </row>
    <row r="111" spans="1:8">
      <c r="A111" s="12" t="s">
        <v>8</v>
      </c>
      <c r="B111" s="46" t="s">
        <v>9</v>
      </c>
      <c r="C111" s="46" t="s">
        <v>68</v>
      </c>
      <c r="D111" s="46" t="s">
        <v>9</v>
      </c>
      <c r="E111" s="17">
        <f>3*24*30/1000</f>
        <v>2.16</v>
      </c>
      <c r="F111" s="17">
        <f>6*24*30/1000</f>
        <v>4.32</v>
      </c>
      <c r="G111" s="18" t="s">
        <v>17</v>
      </c>
      <c r="H111" s="48"/>
    </row>
    <row r="112" spans="1:8" ht="23.4">
      <c r="A112" s="1" t="s">
        <v>71</v>
      </c>
      <c r="B112" s="2"/>
      <c r="C112" s="3"/>
      <c r="D112" s="2"/>
      <c r="E112" s="49"/>
      <c r="F112" s="49"/>
    </row>
    <row r="113" spans="1:6">
      <c r="A113" s="30" t="s">
        <v>1</v>
      </c>
      <c r="B113" s="5" t="s">
        <v>71</v>
      </c>
      <c r="C113" s="5" t="s">
        <v>3</v>
      </c>
      <c r="D113" s="5" t="s">
        <v>4</v>
      </c>
      <c r="E113" s="6" t="s">
        <v>5</v>
      </c>
      <c r="F113" s="7"/>
    </row>
    <row r="114" spans="1:6">
      <c r="A114" s="31"/>
      <c r="B114" s="9"/>
      <c r="C114" s="9"/>
      <c r="D114" s="9"/>
      <c r="E114" s="10" t="s">
        <v>6</v>
      </c>
      <c r="F114" s="11" t="s">
        <v>7</v>
      </c>
    </row>
    <row r="115" spans="1:6">
      <c r="A115" s="12" t="s">
        <v>8</v>
      </c>
      <c r="B115" s="46" t="s">
        <v>9</v>
      </c>
      <c r="C115" s="46" t="s">
        <v>72</v>
      </c>
      <c r="D115" s="46" t="s">
        <v>9</v>
      </c>
      <c r="E115" s="50">
        <v>20</v>
      </c>
      <c r="F115" s="50">
        <v>40</v>
      </c>
    </row>
    <row r="116" spans="1:6">
      <c r="A116" s="12" t="s">
        <v>8</v>
      </c>
      <c r="B116" s="46" t="s">
        <v>9</v>
      </c>
      <c r="C116" s="46" t="s">
        <v>73</v>
      </c>
      <c r="D116" s="46" t="s">
        <v>9</v>
      </c>
      <c r="E116" s="50">
        <v>15</v>
      </c>
      <c r="F116" s="50">
        <v>25</v>
      </c>
    </row>
  </sheetData>
  <mergeCells count="32">
    <mergeCell ref="A113:A114"/>
    <mergeCell ref="B113:B114"/>
    <mergeCell ref="C113:C114"/>
    <mergeCell ref="D113:D114"/>
    <mergeCell ref="E113:F113"/>
    <mergeCell ref="A101:A102"/>
    <mergeCell ref="B101:B102"/>
    <mergeCell ref="C101:C102"/>
    <mergeCell ref="D101:D102"/>
    <mergeCell ref="E101:F101"/>
    <mergeCell ref="A109:A110"/>
    <mergeCell ref="B109:B110"/>
    <mergeCell ref="C109:C110"/>
    <mergeCell ref="D109:D110"/>
    <mergeCell ref="E109:F109"/>
    <mergeCell ref="A33:A34"/>
    <mergeCell ref="B33:B34"/>
    <mergeCell ref="C33:C34"/>
    <mergeCell ref="D33:D34"/>
    <mergeCell ref="E33:F33"/>
    <mergeCell ref="E46:E47"/>
    <mergeCell ref="F46:F47"/>
    <mergeCell ref="A2:A3"/>
    <mergeCell ref="B2:B3"/>
    <mergeCell ref="C2:C3"/>
    <mergeCell ref="D2:D3"/>
    <mergeCell ref="E2:F2"/>
    <mergeCell ref="A12:A13"/>
    <mergeCell ref="B12:B13"/>
    <mergeCell ref="C12:C13"/>
    <mergeCell ref="D12:D13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constrain (KT)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ekkachai maknoi</dc:creator>
  <cp:lastModifiedBy>ekkachai maknoi</cp:lastModifiedBy>
  <dcterms:created xsi:type="dcterms:W3CDTF">2021-06-04T08:48:17Z</dcterms:created>
  <dcterms:modified xsi:type="dcterms:W3CDTF">2021-06-04T08:48:53Z</dcterms:modified>
</cp:coreProperties>
</file>