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Smart Price\"/>
    </mc:Choice>
  </mc:AlternateContent>
  <xr:revisionPtr revIDLastSave="0" documentId="13_ncr:1_{345F4428-766E-4E2A-AE5B-1421AE4DD623}" xr6:coauthVersionLast="47" xr6:coauthVersionMax="47" xr10:uidLastSave="{00000000-0000-0000-0000-000000000000}"/>
  <bookViews>
    <workbookView xWindow="-110" yWindow="-110" windowWidth="19420" windowHeight="10300" xr2:uid="{2BAFFB76-9133-455C-B0DA-373D7F74490B}"/>
  </bookViews>
  <sheets>
    <sheet name="Volume" sheetId="4" r:id="rId1"/>
    <sheet name="Revenue (2)" sheetId="3" r:id="rId2"/>
    <sheet name="Revenue" sheetId="1" r:id="rId3"/>
    <sheet name="margi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0" i="4" l="1"/>
  <c r="L149" i="4"/>
  <c r="I150" i="4"/>
  <c r="K150" i="4" s="1"/>
  <c r="I149" i="4"/>
  <c r="L145" i="4"/>
  <c r="L144" i="4"/>
  <c r="L143" i="4"/>
  <c r="K145" i="4"/>
  <c r="K144" i="4"/>
  <c r="K143" i="4"/>
  <c r="I145" i="4"/>
  <c r="I143" i="4"/>
  <c r="I144" i="4"/>
  <c r="G145" i="4"/>
  <c r="G144" i="4"/>
  <c r="G143" i="4"/>
  <c r="K149" i="4"/>
  <c r="G150" i="4"/>
  <c r="G149" i="4"/>
  <c r="G116" i="4" l="1"/>
  <c r="I116" i="4" s="1"/>
  <c r="G117" i="4"/>
  <c r="I117" i="4" s="1"/>
  <c r="G118" i="4"/>
  <c r="I118" i="4" s="1"/>
  <c r="G119" i="4"/>
  <c r="I119" i="4" s="1"/>
  <c r="G120" i="4"/>
  <c r="I120" i="4" s="1"/>
  <c r="G121" i="4"/>
  <c r="I121" i="4" s="1"/>
  <c r="G122" i="4"/>
  <c r="I122" i="4" s="1"/>
  <c r="G123" i="4"/>
  <c r="I123" i="4" s="1"/>
  <c r="G124" i="4"/>
  <c r="I124" i="4" s="1"/>
  <c r="G125" i="4"/>
  <c r="I125" i="4" s="1"/>
  <c r="G115" i="4"/>
  <c r="I115" i="4" s="1"/>
  <c r="K115" i="4" s="1"/>
  <c r="G130" i="4"/>
  <c r="I130" i="4" s="1"/>
  <c r="G131" i="4"/>
  <c r="I131" i="4" s="1"/>
  <c r="K131" i="4" s="1"/>
  <c r="G132" i="4"/>
  <c r="I132" i="4" s="1"/>
  <c r="G133" i="4"/>
  <c r="I133" i="4" s="1"/>
  <c r="G134" i="4"/>
  <c r="I134" i="4" s="1"/>
  <c r="G135" i="4"/>
  <c r="I135" i="4" s="1"/>
  <c r="G136" i="4"/>
  <c r="I136" i="4" s="1"/>
  <c r="G137" i="4"/>
  <c r="I137" i="4" s="1"/>
  <c r="G138" i="4"/>
  <c r="I138" i="4" s="1"/>
  <c r="G139" i="4"/>
  <c r="I139" i="4" s="1"/>
  <c r="K139" i="4" s="1"/>
  <c r="G129" i="4"/>
  <c r="I129" i="4" s="1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55" i="4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L23" i="4" s="1"/>
  <c r="G24" i="4"/>
  <c r="I24" i="4" s="1"/>
  <c r="G25" i="4"/>
  <c r="I25" i="4" s="1"/>
  <c r="G26" i="4"/>
  <c r="I26" i="4" s="1"/>
  <c r="G27" i="4"/>
  <c r="I27" i="4" s="1"/>
  <c r="G28" i="4"/>
  <c r="I28" i="4" s="1"/>
  <c r="G16" i="4"/>
  <c r="I16" i="4" s="1"/>
  <c r="G5" i="4"/>
  <c r="I5" i="4" s="1"/>
  <c r="K5" i="4" s="1"/>
  <c r="G6" i="4"/>
  <c r="I6" i="4" s="1"/>
  <c r="L6" i="4" s="1"/>
  <c r="G7" i="4"/>
  <c r="I7" i="4" s="1"/>
  <c r="L7" i="4" s="1"/>
  <c r="G8" i="4"/>
  <c r="I8" i="4" s="1"/>
  <c r="K8" i="4" s="1"/>
  <c r="G9" i="4"/>
  <c r="I9" i="4" s="1"/>
  <c r="K9" i="4" s="1"/>
  <c r="G10" i="4"/>
  <c r="I10" i="4" s="1"/>
  <c r="K10" i="4" s="1"/>
  <c r="G11" i="4"/>
  <c r="I11" i="4" s="1"/>
  <c r="K11" i="4" s="1"/>
  <c r="G12" i="4"/>
  <c r="I12" i="4" s="1"/>
  <c r="K12" i="4" s="1"/>
  <c r="G4" i="4"/>
  <c r="I4" i="4" s="1"/>
  <c r="K4" i="4" s="1"/>
  <c r="I8" i="3"/>
  <c r="L8" i="3" s="1"/>
  <c r="G8" i="3"/>
  <c r="G5" i="3"/>
  <c r="I5" i="3" s="1"/>
  <c r="L4" i="3"/>
  <c r="K4" i="3"/>
  <c r="I4" i="3"/>
  <c r="G4" i="3"/>
  <c r="I3" i="3"/>
  <c r="L3" i="3" s="1"/>
  <c r="G3" i="3"/>
  <c r="K8" i="1"/>
  <c r="K5" i="1"/>
  <c r="G8" i="1"/>
  <c r="I8" i="1" s="1"/>
  <c r="L8" i="1" s="1"/>
  <c r="G5" i="1"/>
  <c r="I5" i="1" s="1"/>
  <c r="L5" i="1" s="1"/>
  <c r="G4" i="1"/>
  <c r="I4" i="1" s="1"/>
  <c r="L4" i="1" s="1"/>
  <c r="G3" i="1"/>
  <c r="I3" i="1" s="1"/>
  <c r="L3" i="1" s="1"/>
  <c r="L11" i="4" l="1"/>
  <c r="K137" i="4"/>
  <c r="L137" i="4"/>
  <c r="L9" i="4"/>
  <c r="K120" i="4"/>
  <c r="L120" i="4"/>
  <c r="L134" i="4"/>
  <c r="K134" i="4"/>
  <c r="L133" i="4"/>
  <c r="K133" i="4"/>
  <c r="K118" i="4"/>
  <c r="L118" i="4"/>
  <c r="L25" i="4"/>
  <c r="K25" i="4"/>
  <c r="L24" i="4"/>
  <c r="K24" i="4"/>
  <c r="K119" i="4"/>
  <c r="L119" i="4"/>
  <c r="K22" i="4"/>
  <c r="L22" i="4"/>
  <c r="K129" i="4"/>
  <c r="L129" i="4"/>
  <c r="K132" i="4"/>
  <c r="L132" i="4"/>
  <c r="L125" i="4"/>
  <c r="K125" i="4"/>
  <c r="L117" i="4"/>
  <c r="K117" i="4"/>
  <c r="L16" i="4"/>
  <c r="K16" i="4"/>
  <c r="K21" i="4"/>
  <c r="L21" i="4"/>
  <c r="L124" i="4"/>
  <c r="K124" i="4"/>
  <c r="L116" i="4"/>
  <c r="K116" i="4"/>
  <c r="L135" i="4"/>
  <c r="K135" i="4"/>
  <c r="K20" i="4"/>
  <c r="L20" i="4"/>
  <c r="K130" i="4"/>
  <c r="L130" i="4"/>
  <c r="K27" i="4"/>
  <c r="L27" i="4"/>
  <c r="K19" i="4"/>
  <c r="L19" i="4"/>
  <c r="L122" i="4"/>
  <c r="K122" i="4"/>
  <c r="L17" i="4"/>
  <c r="K17" i="4"/>
  <c r="K28" i="4"/>
  <c r="L28" i="4"/>
  <c r="K138" i="4"/>
  <c r="L138" i="4"/>
  <c r="L123" i="4"/>
  <c r="K123" i="4"/>
  <c r="L26" i="4"/>
  <c r="K26" i="4"/>
  <c r="L18" i="4"/>
  <c r="K18" i="4"/>
  <c r="L136" i="4"/>
  <c r="K136" i="4"/>
  <c r="L121" i="4"/>
  <c r="K121" i="4"/>
  <c r="K6" i="4"/>
  <c r="L4" i="4"/>
  <c r="L5" i="4"/>
  <c r="L139" i="4"/>
  <c r="L131" i="4"/>
  <c r="L12" i="4"/>
  <c r="L115" i="4"/>
  <c r="K23" i="4"/>
  <c r="L10" i="4"/>
  <c r="L8" i="4"/>
  <c r="K7" i="4"/>
  <c r="L5" i="3"/>
  <c r="K5" i="3"/>
  <c r="K3" i="3"/>
  <c r="K8" i="3"/>
  <c r="K4" i="1"/>
  <c r="K3" i="1"/>
</calcChain>
</file>

<file path=xl/sharedStrings.xml><?xml version="1.0" encoding="utf-8"?>
<sst xmlns="http://schemas.openxmlformats.org/spreadsheetml/2006/main" count="2952" uniqueCount="255">
  <si>
    <t>Revenue (Bath)</t>
  </si>
  <si>
    <t>fx(Bot)</t>
  </si>
  <si>
    <t>PTTOR - LPG-PTT Tank (PTTGC) Ship</t>
  </si>
  <si>
    <t>UGP - MT</t>
  </si>
  <si>
    <t>Source</t>
  </si>
  <si>
    <t>Demand</t>
  </si>
  <si>
    <t>Delivery point</t>
  </si>
  <si>
    <t>GSP RY</t>
  </si>
  <si>
    <t>C2 - GC I1</t>
  </si>
  <si>
    <t>PTTOR - Odorless Lpg</t>
  </si>
  <si>
    <t>Product</t>
  </si>
  <si>
    <t>LPG Domestic</t>
  </si>
  <si>
    <t>C2</t>
  </si>
  <si>
    <t>selling price ($/Ton)</t>
  </si>
  <si>
    <t>Volume (Ton)</t>
  </si>
  <si>
    <t>Margin ($/Ton)</t>
  </si>
  <si>
    <t>Revenue Smart Price (Bath)</t>
  </si>
  <si>
    <t>Percent (Diff)</t>
  </si>
  <si>
    <t>GC</t>
  </si>
  <si>
    <t>PTTTank</t>
  </si>
  <si>
    <t>LPG Refinery</t>
  </si>
  <si>
    <t>Revenue (Bath) (Diff)</t>
  </si>
  <si>
    <t>forcaste ใช้ fx กบน</t>
  </si>
  <si>
    <t>GC,SCG</t>
  </si>
  <si>
    <t>HMC</t>
  </si>
  <si>
    <t>PTTAC</t>
  </si>
  <si>
    <t>M7</t>
  </si>
  <si>
    <t>Ethane</t>
  </si>
  <si>
    <t>Volume</t>
  </si>
  <si>
    <t>Unit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</si>
  <si>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</si>
  <si>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</si>
  <si>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</si>
  <si>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</si>
  <si>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</si>
  <si>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</si>
  <si>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</si>
  <si>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</si>
  <si>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</si>
  <si>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</si>
  <si>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</si>
  <si>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</si>
  <si>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Ton</t>
  </si>
  <si>
    <t>C2 - GC I4</t>
  </si>
  <si>
    <t>C2 - GC PE</t>
  </si>
  <si>
    <t>C2 (Additional Volume &gt;274 T/Hr) : 
Additional - GC PE</t>
  </si>
  <si>
    <t>-</t>
  </si>
  <si>
    <t>C2 SPOT : 
Treated by ETU - GC PE</t>
  </si>
  <si>
    <t>C2 Hybrid : 
Supplement - GC PE</t>
  </si>
  <si>
    <t>C2 - MOC</t>
  </si>
  <si>
    <t>C2 substitued C3 - MOC</t>
  </si>
  <si>
    <t>Import</t>
  </si>
  <si>
    <t>C2 substitued C3 - MOC (Import)</t>
  </si>
  <si>
    <t>C3 Petrochemical</t>
  </si>
  <si>
    <t>C3 - GC I1</t>
  </si>
  <si>
    <t>C3 - GC I1 (SPOT)</t>
  </si>
  <si>
    <t>C3 - GC I1 (Import)</t>
  </si>
  <si>
    <t>C3 - HMC</t>
  </si>
  <si>
    <t>C3 - HMC (Import)</t>
  </si>
  <si>
    <t>C3 - PTTAC</t>
  </si>
  <si>
    <t>C3 - PTTAC (SPOT)</t>
  </si>
  <si>
    <t>C3 Tier 1 : 0 - 48 KT - MOC</t>
  </si>
  <si>
    <t>C3 Tier 1 : 0 - 48 KT - MOC (Import)</t>
  </si>
  <si>
    <t>C3 Tier 2 : 48.001 - 400 KT - MOC</t>
  </si>
  <si>
    <t>C3 Tier 2 : 48.001 - 400 KT - MOC (Import)</t>
  </si>
  <si>
    <t>C3 Tier 2 : 48.001 - 400 KT - SCG</t>
  </si>
  <si>
    <t>C3 Tier 1 : 0 - 48 KT - SCG</t>
  </si>
  <si>
    <t>LPG Petrochemical</t>
  </si>
  <si>
    <t>LPG - GC I1</t>
  </si>
  <si>
    <t>LPG - GC I1 (SPOT)</t>
  </si>
  <si>
    <t>LPG - GC I1 (Import)</t>
  </si>
  <si>
    <t>LPG - GC I4</t>
  </si>
  <si>
    <t>LPG - GC I4 (SPOT)</t>
  </si>
  <si>
    <t>LPG - GC I4 (Import)</t>
  </si>
  <si>
    <t>LPG 48 - 240 KT - ROC</t>
  </si>
  <si>
    <t>Additional LPG Tier 1 : 1 - 384 KT - ROC</t>
  </si>
  <si>
    <t>Additional LPG Tier 2 : 384.001 - 720 KT - ROC</t>
  </si>
  <si>
    <t>LPG SPOT : Max 400 KT (Import) - ROC</t>
  </si>
  <si>
    <t>LPG : 48 - 240 KT - MOC</t>
  </si>
  <si>
    <t>Additional LPG Tier 1 : 1 - 384 KT - MOC</t>
  </si>
  <si>
    <t>Additional LPG Tier 2 : 384.001 - 720 KT - MOC</t>
  </si>
  <si>
    <t>LPG SPOT : Max 400 KT - MOC</t>
  </si>
  <si>
    <t>C3 Domestic</t>
  </si>
  <si>
    <t>PTTOR C3 - TPE (UNTAX Oil )</t>
  </si>
  <si>
    <t>PTTOR C3 - TPE (GSP)</t>
  </si>
  <si>
    <t>PTTOR - C3 Truck (Tax)</t>
  </si>
  <si>
    <t>PTTOR - LPG-MT (Tax)</t>
  </si>
  <si>
    <t>PTTOR - LPG-MT (spot contract - Impo-Untax to TAX)</t>
  </si>
  <si>
    <t>PTTOR - LPG-MT (spot contract - TAX)</t>
  </si>
  <si>
    <t>PTTOR - LPG-BRP (Tax)</t>
  </si>
  <si>
    <t>KHM</t>
  </si>
  <si>
    <t>PTTOR - LPG-KHM</t>
  </si>
  <si>
    <t>PTTOR - LPG-PTT Tank (GSP) Truck</t>
  </si>
  <si>
    <t>PTTOR - LPG-PTT Tank (GSP) Ship</t>
  </si>
  <si>
    <t>PTTOR - LPG-PTT Tank (spot contract - GSP) Ship</t>
  </si>
  <si>
    <t>SGP - MT</t>
  </si>
  <si>
    <t>SGP - LPG-MT (spot contract - TAX)</t>
  </si>
  <si>
    <t>SGP - LPG-MT (spot contract - Impo-Untax to TAX)</t>
  </si>
  <si>
    <t>SGP - LPG-PTT Tank (GSP) Ship</t>
  </si>
  <si>
    <t>SGP - LPG-PTT Tank (spot contract - GSP) Ship</t>
  </si>
  <si>
    <t>SGP - LPG-PTT Tank (GSP) Truck</t>
  </si>
  <si>
    <t>WP - MT</t>
  </si>
  <si>
    <t>WP - LPG-MT (spot contract - TAX)</t>
  </si>
  <si>
    <t>WP - LPG-MT (spot contract - Impo-Untax to TAX)</t>
  </si>
  <si>
    <t>WP - LPG-PTT Tank (GSP) Ship</t>
  </si>
  <si>
    <t>WP - LPG-PTT Tank (spot contract - GSP) Ship</t>
  </si>
  <si>
    <t>WP - LPG-PTT Tank (GSP) Truck</t>
  </si>
  <si>
    <t>PAP - MT</t>
  </si>
  <si>
    <t>PAP - LPG-MT (spot contract - TAX)</t>
  </si>
  <si>
    <t>PAP - LPG-MT (spot contract - Impo-Untax to TAX)</t>
  </si>
  <si>
    <t>PAP - LPG-PTT Tank (GSP) Ship</t>
  </si>
  <si>
    <t>PAP - LPG-PTT Tank (spot contract - GSP) Ship</t>
  </si>
  <si>
    <t>PAP - LPG-PTT Tank (GSP) Truck</t>
  </si>
  <si>
    <t>BCP - MT</t>
  </si>
  <si>
    <t>BCP - LPG-MT (spot contract - TAX)</t>
  </si>
  <si>
    <t>BCP - LPG-MT (spot contract - Impo-Untax to TAX)</t>
  </si>
  <si>
    <t>BCP - LPG-PTT Tank (GSP) Ship</t>
  </si>
  <si>
    <t>BCP - LPG-PTT Tank (spot contract - GSP) Ship</t>
  </si>
  <si>
    <t>BCP - LPG-PTT Tank (GSP) Truck</t>
  </si>
  <si>
    <t>ESSO - MT</t>
  </si>
  <si>
    <t>ESSO - LPG-MT (spot contract - TAX)</t>
  </si>
  <si>
    <t>ESSO - LPG-MT (spot contract - Impo-Untax to TAX)</t>
  </si>
  <si>
    <t>ESSO - LPG-PTT Tank (GSP) Ship</t>
  </si>
  <si>
    <t>ESSO - LPG-PTT Tank (spot contract - GSP) Ship</t>
  </si>
  <si>
    <t>ESSO - LPG-PTT Tank (GSP) Truck</t>
  </si>
  <si>
    <t>IRPC - MT</t>
  </si>
  <si>
    <t>IRPC - LPG-MT (spot contract - TAX)</t>
  </si>
  <si>
    <t>IRPC - LPG-MT (spot contract - Impo-Untax to TAX)</t>
  </si>
  <si>
    <t>IRPC - LPG-PTT Tank (GSP) Ship</t>
  </si>
  <si>
    <t>IRPC - LPG-PTT Tank (spot contract - GSP) Ship</t>
  </si>
  <si>
    <t>IRPC - LPG-PTT Tank (GSP) Truck</t>
  </si>
  <si>
    <t>UGP - LPG-MT (spot contract - TAX)</t>
  </si>
  <si>
    <t>UGP - LPG-MT (spot contract - Impo-Untax to TAX)</t>
  </si>
  <si>
    <t>UGP - LPG-PTT Tank (GSP) Ship</t>
  </si>
  <si>
    <t>UGP - LPG-PTT Tank (spot contract - GSP) Ship</t>
  </si>
  <si>
    <t>UGP - LPG-PTT Tank (GSP) Truck</t>
  </si>
  <si>
    <t>TOP - LPG-MT</t>
  </si>
  <si>
    <t>TOP - LPG-MT (spot contract - TAX)</t>
  </si>
  <si>
    <t>TOP - LPG-MT (spot contract - Impo-Untax to TAX)</t>
  </si>
  <si>
    <t>TOP - LPG-PTT Tank (GSP) Ship</t>
  </si>
  <si>
    <t>TOP - LPG-PTT Tank (spot contract - GSP) Ship</t>
  </si>
  <si>
    <t>TOP - LPG-PTT Tank (GSP) Truck</t>
  </si>
  <si>
    <t>NGL</t>
  </si>
  <si>
    <t>NGL - MOC (SPOT)</t>
  </si>
  <si>
    <t>NGL - PTTGC I-4 (SPOT)</t>
  </si>
  <si>
    <t>NGL - ROC (SPOT)</t>
  </si>
  <si>
    <t>SPRC</t>
  </si>
  <si>
    <t>NGL - GC I4</t>
  </si>
  <si>
    <t>NGL - ROC</t>
  </si>
  <si>
    <t>NGL - MOC</t>
  </si>
  <si>
    <t>NGL - MT</t>
  </si>
  <si>
    <t>NGL - PTT TANK</t>
  </si>
  <si>
    <t>NGL - KHM</t>
  </si>
  <si>
    <t>NGL - IRPC (KHM)</t>
  </si>
  <si>
    <t>M3</t>
  </si>
  <si>
    <t>Pentane</t>
  </si>
  <si>
    <t>Pentane Tier1 - ROC</t>
  </si>
  <si>
    <t>Pentane Tier2 - ROC</t>
  </si>
  <si>
    <t>Pentane Tier3 - ROC</t>
  </si>
  <si>
    <t>CO2</t>
  </si>
  <si>
    <t>CO2 - Praxair</t>
  </si>
  <si>
    <t>CO2 - Linde</t>
  </si>
  <si>
    <t>VOL Import</t>
  </si>
  <si>
    <t>MT Import</t>
  </si>
  <si>
    <t>PTTOR - LPG-MT (Impo-Untax to TAX)</t>
  </si>
  <si>
    <t>MT</t>
  </si>
  <si>
    <t>PTTOR - Unknown</t>
  </si>
  <si>
    <t>SGP - LPG-MT (Impo-Untax to TAX)</t>
  </si>
  <si>
    <t>PTTTANK</t>
  </si>
  <si>
    <t>SGP - Unknown</t>
  </si>
  <si>
    <t>UGP - LPG-MT (Impo-Untax to TAX)</t>
  </si>
  <si>
    <t>UGP - Unknown</t>
  </si>
  <si>
    <t>BRP Re Export</t>
  </si>
  <si>
    <t>PTTOR - BRP (Impo-Untax/Re-export)</t>
  </si>
  <si>
    <t>BRP</t>
  </si>
  <si>
    <t>MT Re Export</t>
  </si>
  <si>
    <t>TBU</t>
  </si>
  <si>
    <t>WP - LPG-MT (Impo-Untax to TAX)</t>
  </si>
  <si>
    <t>WP - Unknown</t>
  </si>
  <si>
    <t>PAP - LPG-MT (Impo-Untax to TAX)</t>
  </si>
  <si>
    <t>PAP - Unknown</t>
  </si>
  <si>
    <t>BCP - LPG-MT (Impo-Untax to TAX)</t>
  </si>
  <si>
    <t>BCP - Unknown</t>
  </si>
  <si>
    <t>ESSO - LPG-MT (Impo-Untax to TAX)</t>
  </si>
  <si>
    <t>ESSO - Unknown</t>
  </si>
  <si>
    <t>IRPC - LPG-MT (Impo-Untax to TAX)</t>
  </si>
  <si>
    <t>IRPC - Unknown</t>
  </si>
  <si>
    <t>TOP - LPG-MT (Impo-Untax to TAX)</t>
  </si>
  <si>
    <t>TOP - Unknown</t>
  </si>
  <si>
    <t>Pricing From Selling LPG Refinery</t>
  </si>
  <si>
    <t>PTTOR - LPG-PTT Tank (spot contract-PTTGC) Ship</t>
  </si>
  <si>
    <t>LKB</t>
  </si>
  <si>
    <t>PTTOR - LPG-LKB</t>
  </si>
  <si>
    <t>PTTOR - LPG-MT (PTTGC)</t>
  </si>
  <si>
    <t>PTTOR - LPG-MT (SPRC)</t>
  </si>
  <si>
    <t>PTTOR - LPG-SPRC</t>
  </si>
  <si>
    <t>PTTOR - LPG-PTTGC</t>
  </si>
  <si>
    <t>IRPC</t>
  </si>
  <si>
    <t>PTTOR - LPG-IRPC</t>
  </si>
  <si>
    <t>SGP - LPG-MT (PTTGC)</t>
  </si>
  <si>
    <t>SGP - LPG-MT (SPRC)</t>
  </si>
  <si>
    <t>SGP - LPG-PTT Tank (PTTGC) Ship</t>
  </si>
  <si>
    <t>SGP - LPG-PTT Tank (spot contract-PTTGC) Ship</t>
  </si>
  <si>
    <t>SGP - LPG-SPRC</t>
  </si>
  <si>
    <t>SGP - LPG-IRPC</t>
  </si>
  <si>
    <t>WP - LPG-MT (PTTGC)</t>
  </si>
  <si>
    <t>WP - LPG-MT (SPRC)</t>
  </si>
  <si>
    <t>WP - LPG-PTT Tank (spot contract-PTTGC) Ship</t>
  </si>
  <si>
    <t>WP - LPG-PTT Tank (PTTGC) Ship</t>
  </si>
  <si>
    <t>WP - LPG-SPRC</t>
  </si>
  <si>
    <t>WP - LPG-IRPC</t>
  </si>
  <si>
    <t>PAP - LPG-MT (PTTGC)</t>
  </si>
  <si>
    <t>PAP - LPG-MT (SPRC)</t>
  </si>
  <si>
    <t>PAP - LPG-PTT Tank (spot contract-PTTGC) Ship</t>
  </si>
  <si>
    <t>PAP - LPG-PTT Tank (PTTGC) Ship</t>
  </si>
  <si>
    <t>BCP - LPG-MT (PTTGC)</t>
  </si>
  <si>
    <t>BCP - LPG-MT (SPRC)</t>
  </si>
  <si>
    <t>BCP - LPG-PTT Tank (spot contract-PTTGC) Ship</t>
  </si>
  <si>
    <t>BCP - LPG-PTT Tank (PTTGC) Ship</t>
  </si>
  <si>
    <t>BCP - LPG-SPRC</t>
  </si>
  <si>
    <t>BCP - LPG-IRPC</t>
  </si>
  <si>
    <t>ESSO - LPG-MT (PTTGC)</t>
  </si>
  <si>
    <t>ESSO - LPG-MT (SPRC)</t>
  </si>
  <si>
    <t>ESSO - LPG-PTT Tank (spot contract-PTTGC) Ship</t>
  </si>
  <si>
    <t>ESSO - LPG-PTT Tank (PTTGC) Ship</t>
  </si>
  <si>
    <t>ESSO - LPG-SPRC</t>
  </si>
  <si>
    <t>ESSO - LPG-IRPC</t>
  </si>
  <si>
    <t>IRPC - LPG-MT (PTTGC)</t>
  </si>
  <si>
    <t>IRPC - LPG-MT (SPRC)</t>
  </si>
  <si>
    <t>IRPC - LPG-PTT Tank (spot contract-PTTGC) Ship</t>
  </si>
  <si>
    <t>IRPC - LPG-PTT Tank (PTTGC) Ship</t>
  </si>
  <si>
    <t>IRPC - LPG-SPRC</t>
  </si>
  <si>
    <t>IRPC - LPG-IRPC</t>
  </si>
  <si>
    <t>UGP - LPG-MT (PTTGC)</t>
  </si>
  <si>
    <t>UGP - LPG-MT (SPRC)</t>
  </si>
  <si>
    <t>UGP - LPG-PTT Tank (spot contract-PTTGC) Ship</t>
  </si>
  <si>
    <t>UGP - LPG-PTT Tank (PTTGC) Ship</t>
  </si>
  <si>
    <t>UGP - LPG-SPRC</t>
  </si>
  <si>
    <t>UGP - LPG-IRPC</t>
  </si>
  <si>
    <t>TOP - LPG-MT (PTTGC)</t>
  </si>
  <si>
    <t>TOP - LPG-MT (SPRC)</t>
  </si>
  <si>
    <t>TOP - LPG-PTT Tank (spot contract-PTTGC) Ship</t>
  </si>
  <si>
    <t>TOP - LPG-PTT Tank (PTTGC) Ship</t>
  </si>
  <si>
    <t>TOP - LPG-SPRC</t>
  </si>
  <si>
    <t>TOP - LPG-IRPC</t>
  </si>
  <si>
    <t>Selling Price</t>
  </si>
  <si>
    <t>fx</t>
  </si>
  <si>
    <t>Revenue</t>
  </si>
  <si>
    <t>Revenue Smart price</t>
  </si>
  <si>
    <t>Diff (Percent)</t>
  </si>
  <si>
    <t>Diff (Bath)</t>
  </si>
  <si>
    <t xml:space="preserve">Margin </t>
  </si>
  <si>
    <t>Margin</t>
  </si>
  <si>
    <t>fx (กบน.)</t>
  </si>
  <si>
    <t>Domestic จะ Diff แน่ๆ Value จาก Smart price หัก CN DN ,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</si>
</sst>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1F8FD"/>
      </patternFill>
    </fill>
    <fill>
      <patternFill patternType="solid">
        <fgColor rgb="FFD9D9D9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Border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0" xfId="1" applyNumberFormat="1" applyFont="1"/>
    <xf numFmtId="43" fontId="0" fillId="2" borderId="1" xfId="1" applyNumberFormat="1" applyFont="1" applyFill="1" applyBorder="1" applyAlignment="1">
      <alignment horizontal="center" vertical="center"/>
    </xf>
    <xf numFmtId="43" fontId="0" fillId="0" borderId="0" xfId="1" applyNumberFormat="1" applyFont="1"/>
    <xf numFmtId="0" fontId="3" fillId="3" borderId="1" xfId="0" applyFont="1" applyFill="1" applyBorder="1" applyAlignment="1">
      <alignment horizontal="center" vertical="center" wrapText="1"/>
    </xf>
    <xf numFmtId="17" fontId="0" fillId="0" borderId="0" xfId="0" applyNumberFormat="1"/>
    <xf numFmtId="17" fontId="0" fillId="0" borderId="0" xfId="1" applyNumberFormat="1" applyFont="1"/>
    <xf numFmtId="0" fontId="3" fillId="3" borderId="3" xfId="0" applyFont="1" applyFill="1" applyBorder="1" applyAlignment="1">
      <alignment horizontal="center" vertical="center" wrapText="1"/>
    </xf>
    <xf numFmtId="43" fontId="0" fillId="2" borderId="4" xfId="1" applyNumberFormat="1" applyFont="1" applyFill="1" applyBorder="1" applyAlignment="1">
      <alignment horizontal="center" vertical="center"/>
    </xf>
    <xf numFmtId="0" fontId="0" fillId="0" borderId="2" xfId="0" applyBorder="1"/>
    <xf numFmtId="0" fontId="2" fillId="4" borderId="2" xfId="0" applyFont="1" applyFill="1" applyBorder="1"/>
    <xf numFmtId="0" fontId="2" fillId="4" borderId="5" xfId="0" applyFont="1" applyFill="1" applyBorder="1"/>
    <xf numFmtId="0" fontId="0" fillId="0" borderId="6" xfId="0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43" fontId="0" fillId="2" borderId="8" xfId="1" applyNumberFormat="1" applyFont="1" applyFill="1" applyBorder="1" applyAlignment="1">
      <alignment horizontal="center" vertical="center"/>
    </xf>
    <xf numFmtId="43" fontId="0" fillId="2" borderId="3" xfId="1" applyNumberFormat="1" applyFont="1" applyFill="1" applyBorder="1" applyAlignment="1">
      <alignment horizontal="center" vertical="center"/>
    </xf>
    <xf numFmtId="43" fontId="0" fillId="0" borderId="2" xfId="1" applyNumberFormat="1" applyFont="1" applyBorder="1"/>
    <xf numFmtId="43" fontId="0" fillId="2" borderId="9" xfId="1" applyNumberFormat="1" applyFont="1" applyFill="1" applyBorder="1" applyAlignment="1">
      <alignment horizontal="center" vertical="center"/>
    </xf>
    <xf numFmtId="43" fontId="0" fillId="2" borderId="10" xfId="1" applyNumberFormat="1" applyFont="1" applyFill="1" applyBorder="1" applyAlignment="1">
      <alignment horizontal="center" vertical="center"/>
    </xf>
    <xf numFmtId="43" fontId="0" fillId="0" borderId="2" xfId="1" applyNumberFormat="1" applyFont="1" applyFill="1" applyBorder="1" applyAlignment="1">
      <alignment horizontal="center" vertical="center"/>
    </xf>
    <xf numFmtId="0" fontId="2" fillId="4" borderId="11" xfId="0" applyFont="1" applyFill="1" applyBorder="1"/>
    <xf numFmtId="165" fontId="0" fillId="0" borderId="2" xfId="1" applyNumberFormat="1" applyFont="1" applyBorder="1"/>
    <xf numFmtId="0" fontId="3" fillId="0" borderId="0" xfId="2" applyFont="1" applyAlignment="1">
      <alignment horizontal="left" vertical="center" wrapText="1"/>
    </xf>
    <xf numFmtId="0" fontId="4" fillId="0" borderId="0" xfId="2"/>
    <xf numFmtId="0" fontId="3" fillId="5" borderId="0" xfId="2" applyFont="1" applyFill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quotePrefix="1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 vertical="center"/>
    </xf>
    <xf numFmtId="164" fontId="4" fillId="2" borderId="1" xfId="2" applyNumberForma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5" borderId="2" xfId="2" applyFont="1" applyFill="1" applyBorder="1" applyAlignment="1">
      <alignment horizontal="left" vertical="center" wrapText="1"/>
    </xf>
    <xf numFmtId="0" fontId="3" fillId="5" borderId="0" xfId="2" applyFont="1" applyFill="1" applyAlignment="1">
      <alignment horizontal="left" vertical="center" wrapText="1"/>
    </xf>
    <xf numFmtId="0" fontId="3" fillId="3" borderId="12" xfId="2" quotePrefix="1" applyFont="1" applyFill="1" applyBorder="1" applyAlignment="1">
      <alignment horizontal="center" vertical="center" wrapText="1"/>
    </xf>
    <xf numFmtId="0" fontId="3" fillId="3" borderId="0" xfId="2" quotePrefix="1" applyFont="1" applyFill="1" applyBorder="1" applyAlignment="1">
      <alignment horizontal="center" vertical="center" wrapText="1"/>
    </xf>
    <xf numFmtId="0" fontId="3" fillId="3" borderId="13" xfId="2" quotePrefix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25D49FD8-9E4F-424C-8FCF-9EB41CB2FD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0979-0D46-4237-B9D1-7C31A5813D3A}">
  <dimension ref="A1:W230"/>
  <sheetViews>
    <sheetView tabSelected="1" topLeftCell="A130" zoomScale="70" zoomScaleNormal="70" workbookViewId="0">
      <selection activeCell="L150" sqref="L150"/>
    </sheetView>
  </sheetViews>
  <sheetFormatPr defaultRowHeight="14.5" x14ac:dyDescent="0.35"/>
  <cols>
    <col min="1" max="1" width="9.1796875" style="25" customWidth="1"/>
    <col min="2" max="2" width="13.90625" style="25" customWidth="1"/>
    <col min="3" max="3" width="46.6328125" style="25" customWidth="1"/>
    <col min="4" max="4" width="15.26953125" style="25" customWidth="1"/>
    <col min="5" max="6" width="13.54296875" style="25" customWidth="1"/>
    <col min="7" max="7" width="16.1796875" style="25" customWidth="1"/>
    <col min="8" max="8" width="13.54296875" style="25" customWidth="1"/>
    <col min="9" max="9" width="19.36328125" style="25" customWidth="1"/>
    <col min="10" max="10" width="21.54296875" style="25" customWidth="1"/>
    <col min="11" max="12" width="17" style="25" customWidth="1"/>
    <col min="13" max="13" width="12.453125" style="25" customWidth="1"/>
    <col min="14" max="14" width="13.54296875" style="25" customWidth="1"/>
    <col min="15" max="15" width="12.453125" style="25" customWidth="1"/>
    <col min="16" max="17" width="13.54296875" style="25" customWidth="1"/>
    <col min="18" max="18" width="12.453125" style="25" customWidth="1"/>
    <col min="19" max="19" width="13.54296875" style="25" customWidth="1"/>
    <col min="20" max="23" width="12.453125" style="25" customWidth="1"/>
    <col min="24" max="16384" width="8.7265625" style="25"/>
  </cols>
  <sheetData>
    <row r="1" spans="1:23" ht="23" customHeight="1" x14ac:dyDescent="0.35">
      <c r="A1" s="24" t="s">
        <v>28</v>
      </c>
    </row>
    <row r="2" spans="1:23" ht="23" customHeight="1" x14ac:dyDescent="0.35">
      <c r="A2" s="36" t="s">
        <v>27</v>
      </c>
      <c r="B2" s="36"/>
      <c r="C2" s="36"/>
      <c r="D2" s="36"/>
      <c r="E2" s="35" t="s">
        <v>28</v>
      </c>
      <c r="F2" s="35" t="s">
        <v>245</v>
      </c>
      <c r="G2" s="35" t="s">
        <v>251</v>
      </c>
      <c r="H2" s="35" t="s">
        <v>246</v>
      </c>
      <c r="I2" s="35" t="s">
        <v>247</v>
      </c>
      <c r="J2" s="35" t="s">
        <v>248</v>
      </c>
      <c r="K2" s="35" t="s">
        <v>250</v>
      </c>
      <c r="L2" s="35" t="s">
        <v>249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5" customHeight="1" x14ac:dyDescent="0.35">
      <c r="A3" s="27" t="s">
        <v>29</v>
      </c>
      <c r="B3" s="28" t="s">
        <v>4</v>
      </c>
      <c r="C3" s="28" t="s">
        <v>5</v>
      </c>
      <c r="D3" s="28" t="s">
        <v>6</v>
      </c>
      <c r="E3" s="37" t="s">
        <v>30</v>
      </c>
      <c r="F3" s="38"/>
      <c r="G3" s="38"/>
      <c r="H3" s="38"/>
      <c r="I3" s="38"/>
      <c r="J3" s="38"/>
      <c r="K3" s="38"/>
      <c r="L3" s="39"/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29" t="s">
        <v>36</v>
      </c>
      <c r="S3" s="29" t="s">
        <v>37</v>
      </c>
      <c r="T3" s="29" t="s">
        <v>38</v>
      </c>
      <c r="U3" s="29" t="s">
        <v>39</v>
      </c>
      <c r="V3" s="29" t="s">
        <v>40</v>
      </c>
      <c r="W3" s="29" t="s">
        <v>41</v>
      </c>
    </row>
    <row r="4" spans="1:23" x14ac:dyDescent="0.35">
      <c r="A4" s="30" t="s">
        <v>42</v>
      </c>
      <c r="B4" s="30" t="s">
        <v>7</v>
      </c>
      <c r="C4" s="30" t="s">
        <v>8</v>
      </c>
      <c r="D4" s="30" t="s">
        <v>7</v>
      </c>
      <c r="E4" s="31">
        <v>45954.879999999997</v>
      </c>
      <c r="F4" s="33">
        <v>412.658843763628</v>
      </c>
      <c r="G4" s="18">
        <f>E4*F4</f>
        <v>18963687.646096271</v>
      </c>
      <c r="H4" s="33">
        <v>30.0059</v>
      </c>
      <c r="I4" s="31">
        <f>G4*H4</f>
        <v>569022515.1400001</v>
      </c>
      <c r="J4" s="33">
        <v>569022515.13999999</v>
      </c>
      <c r="K4" s="21">
        <f>I4-J4</f>
        <v>0</v>
      </c>
      <c r="L4" s="18">
        <f>(I4-J4)/J4*100</f>
        <v>2.0949837023839291E-14</v>
      </c>
      <c r="M4" s="31">
        <v>38127.042000000001</v>
      </c>
      <c r="N4" s="31">
        <v>38771.525999999998</v>
      </c>
      <c r="O4" s="31">
        <v>32560.240000000002</v>
      </c>
      <c r="P4" s="31">
        <v>36981.19</v>
      </c>
      <c r="Q4" s="31">
        <v>36670.271999999997</v>
      </c>
      <c r="R4" s="31">
        <v>28717.038</v>
      </c>
      <c r="S4" s="31">
        <v>35776.362999999998</v>
      </c>
      <c r="T4" s="31">
        <v>33288.309000000001</v>
      </c>
      <c r="U4" s="31">
        <v>30468.33</v>
      </c>
      <c r="V4" s="31">
        <v>32029.631000000001</v>
      </c>
      <c r="W4" s="31">
        <v>29606.557000000001</v>
      </c>
    </row>
    <row r="5" spans="1:23" x14ac:dyDescent="0.35">
      <c r="A5" s="30" t="s">
        <v>42</v>
      </c>
      <c r="B5" s="30" t="s">
        <v>7</v>
      </c>
      <c r="C5" s="30" t="s">
        <v>43</v>
      </c>
      <c r="D5" s="30" t="s">
        <v>7</v>
      </c>
      <c r="E5" s="31">
        <v>32305.422999999999</v>
      </c>
      <c r="F5" s="33">
        <v>433.12481878058401</v>
      </c>
      <c r="G5" s="18">
        <f t="shared" ref="G5:G12" si="0">E5*F5</f>
        <v>13992280.482505109</v>
      </c>
      <c r="H5" s="33">
        <v>30.0059</v>
      </c>
      <c r="I5" s="31">
        <f>G5*H5</f>
        <v>419850968.93000007</v>
      </c>
      <c r="J5" s="33">
        <v>419850968.93000001</v>
      </c>
      <c r="K5" s="21">
        <f t="shared" ref="K5:K12" si="1">I5-J5</f>
        <v>0</v>
      </c>
      <c r="L5" s="18">
        <f t="shared" ref="L5:L12" si="2">(I5-J5)/J5*100</f>
        <v>1.4196619559386621E-14</v>
      </c>
      <c r="M5" s="31">
        <v>30116.867999999999</v>
      </c>
      <c r="N5" s="31">
        <v>31988.321</v>
      </c>
      <c r="O5" s="31">
        <v>32007.928</v>
      </c>
      <c r="P5" s="31">
        <v>27675.464</v>
      </c>
      <c r="Q5" s="31">
        <v>31479.054</v>
      </c>
      <c r="R5" s="31">
        <v>23188.062000000002</v>
      </c>
      <c r="S5" s="31">
        <v>34308.440999999999</v>
      </c>
      <c r="T5" s="31">
        <v>31815.948</v>
      </c>
      <c r="U5" s="31">
        <v>26150.562999999998</v>
      </c>
      <c r="V5" s="31">
        <v>29336.655999999999</v>
      </c>
      <c r="W5" s="31">
        <v>28544.685000000001</v>
      </c>
    </row>
    <row r="6" spans="1:23" x14ac:dyDescent="0.35">
      <c r="A6" s="30" t="s">
        <v>42</v>
      </c>
      <c r="B6" s="30" t="s">
        <v>7</v>
      </c>
      <c r="C6" s="30" t="s">
        <v>44</v>
      </c>
      <c r="D6" s="30" t="s">
        <v>7</v>
      </c>
      <c r="E6" s="31">
        <v>104818.174</v>
      </c>
      <c r="F6" s="33">
        <v>420.45731006273598</v>
      </c>
      <c r="G6" s="18">
        <f t="shared" si="0"/>
        <v>44071567.485727809</v>
      </c>
      <c r="H6" s="33">
        <v>30.0059</v>
      </c>
      <c r="I6" s="31">
        <f>G6*H6</f>
        <v>1322407046.8200002</v>
      </c>
      <c r="J6" s="33">
        <v>1322407046.8199999</v>
      </c>
      <c r="K6" s="21">
        <f t="shared" si="1"/>
        <v>0</v>
      </c>
      <c r="L6" s="18">
        <f t="shared" si="2"/>
        <v>1.8029137070532789E-14</v>
      </c>
      <c r="M6" s="31">
        <v>99128.092000000004</v>
      </c>
      <c r="N6" s="31">
        <v>111554.139</v>
      </c>
      <c r="O6" s="31">
        <v>90510.861000000004</v>
      </c>
      <c r="P6" s="31">
        <v>111735.67600000001</v>
      </c>
      <c r="Q6" s="31">
        <v>105305.227</v>
      </c>
      <c r="R6" s="31">
        <v>72027.212</v>
      </c>
      <c r="S6" s="31">
        <v>107508.227</v>
      </c>
      <c r="T6" s="31">
        <v>95781.400999999998</v>
      </c>
      <c r="U6" s="31">
        <v>85856.884000000005</v>
      </c>
      <c r="V6" s="31">
        <v>93109.273000000001</v>
      </c>
      <c r="W6" s="31">
        <v>97288.866999999998</v>
      </c>
    </row>
    <row r="7" spans="1:23" x14ac:dyDescent="0.35">
      <c r="A7" s="30" t="s">
        <v>42</v>
      </c>
      <c r="B7" s="30" t="s">
        <v>7</v>
      </c>
      <c r="C7" s="30" t="s">
        <v>45</v>
      </c>
      <c r="D7" s="30" t="s">
        <v>7</v>
      </c>
      <c r="E7" s="31">
        <v>369.26400000000001</v>
      </c>
      <c r="F7" s="33">
        <v>446.43553391170298</v>
      </c>
      <c r="G7" s="18">
        <f t="shared" si="0"/>
        <v>164852.57099437108</v>
      </c>
      <c r="H7" s="33">
        <v>30.0059</v>
      </c>
      <c r="I7" s="31">
        <f>G7*H7</f>
        <v>4946549.76</v>
      </c>
      <c r="J7" s="33">
        <v>4946549.76</v>
      </c>
      <c r="K7" s="21">
        <f t="shared" si="1"/>
        <v>0</v>
      </c>
      <c r="L7" s="18">
        <f t="shared" si="2"/>
        <v>0</v>
      </c>
      <c r="M7" s="31">
        <v>536.28</v>
      </c>
      <c r="N7" s="31">
        <v>56.064</v>
      </c>
      <c r="O7" s="31">
        <v>365.78399999999999</v>
      </c>
      <c r="P7" s="32" t="s">
        <v>46</v>
      </c>
      <c r="Q7" s="32" t="s">
        <v>46</v>
      </c>
      <c r="R7" s="32" t="s">
        <v>46</v>
      </c>
      <c r="S7" s="32" t="s">
        <v>46</v>
      </c>
      <c r="T7" s="32" t="s">
        <v>46</v>
      </c>
      <c r="U7" s="32" t="s">
        <v>46</v>
      </c>
      <c r="V7" s="32" t="s">
        <v>46</v>
      </c>
      <c r="W7" s="32" t="s">
        <v>46</v>
      </c>
    </row>
    <row r="8" spans="1:23" x14ac:dyDescent="0.35">
      <c r="A8" s="30" t="s">
        <v>42</v>
      </c>
      <c r="B8" s="30" t="s">
        <v>7</v>
      </c>
      <c r="C8" s="30" t="s">
        <v>47</v>
      </c>
      <c r="D8" s="30" t="s">
        <v>7</v>
      </c>
      <c r="E8" s="31">
        <v>13237.111999999999</v>
      </c>
      <c r="F8" s="33">
        <v>433.12481879671702</v>
      </c>
      <c r="G8" s="18">
        <f t="shared" si="0"/>
        <v>5733321.736391848</v>
      </c>
      <c r="H8" s="33">
        <v>30.0059</v>
      </c>
      <c r="I8" s="31">
        <f>G8*H8</f>
        <v>172033478.69000015</v>
      </c>
      <c r="J8" s="33">
        <v>172033478.69</v>
      </c>
      <c r="K8" s="21">
        <f t="shared" si="1"/>
        <v>0</v>
      </c>
      <c r="L8" s="18">
        <f t="shared" si="2"/>
        <v>8.6617798508272768E-14</v>
      </c>
      <c r="M8" s="31">
        <v>11863.633</v>
      </c>
      <c r="N8" s="31">
        <v>8937.3330000000005</v>
      </c>
      <c r="O8" s="31">
        <v>5679.3860000000004</v>
      </c>
      <c r="P8" s="31">
        <v>9427.7250000000004</v>
      </c>
      <c r="Q8" s="31">
        <v>8460.58</v>
      </c>
      <c r="R8" s="31">
        <v>16417.553</v>
      </c>
      <c r="S8" s="31">
        <v>2279.3620000000001</v>
      </c>
      <c r="T8" s="31">
        <v>3838.6509999999998</v>
      </c>
      <c r="U8" s="31">
        <v>12166.717000000001</v>
      </c>
      <c r="V8" s="31">
        <v>5902.8630000000003</v>
      </c>
      <c r="W8" s="31">
        <v>4419.1719999999996</v>
      </c>
    </row>
    <row r="9" spans="1:23" x14ac:dyDescent="0.35">
      <c r="A9" s="30" t="s">
        <v>42</v>
      </c>
      <c r="B9" s="30" t="s">
        <v>7</v>
      </c>
      <c r="C9" s="30" t="s">
        <v>48</v>
      </c>
      <c r="D9" s="30" t="s">
        <v>7</v>
      </c>
      <c r="E9" s="31">
        <v>2976</v>
      </c>
      <c r="F9" s="33">
        <v>518.43470784079102</v>
      </c>
      <c r="G9" s="18">
        <f t="shared" si="0"/>
        <v>1542861.690534194</v>
      </c>
      <c r="H9" s="33">
        <v>30.0059</v>
      </c>
      <c r="I9" s="31">
        <f>G9*H9</f>
        <v>46294953.599999972</v>
      </c>
      <c r="J9" s="33">
        <v>46294953.600000001</v>
      </c>
      <c r="K9" s="21">
        <f t="shared" si="1"/>
        <v>0</v>
      </c>
      <c r="L9" s="18">
        <f t="shared" si="2"/>
        <v>-6.4374883373239433E-14</v>
      </c>
      <c r="M9" s="31">
        <v>2688</v>
      </c>
      <c r="N9" s="31">
        <v>2976</v>
      </c>
      <c r="O9" s="31">
        <v>2688</v>
      </c>
      <c r="P9" s="31">
        <v>2976</v>
      </c>
      <c r="Q9" s="31">
        <v>2880</v>
      </c>
      <c r="R9" s="32" t="s">
        <v>46</v>
      </c>
      <c r="S9" s="31">
        <v>2784</v>
      </c>
      <c r="T9" s="31">
        <v>2880</v>
      </c>
      <c r="U9" s="31">
        <v>1125.5039999999999</v>
      </c>
      <c r="V9" s="31">
        <v>2880</v>
      </c>
      <c r="W9" s="31">
        <v>2976</v>
      </c>
    </row>
    <row r="10" spans="1:23" x14ac:dyDescent="0.35">
      <c r="A10" s="30" t="s">
        <v>42</v>
      </c>
      <c r="B10" s="30" t="s">
        <v>7</v>
      </c>
      <c r="C10" s="30" t="s">
        <v>49</v>
      </c>
      <c r="D10" s="30"/>
      <c r="E10" s="32" t="s">
        <v>46</v>
      </c>
      <c r="F10" s="34" t="s">
        <v>46</v>
      </c>
      <c r="G10" s="18" t="e">
        <f t="shared" si="0"/>
        <v>#VALUE!</v>
      </c>
      <c r="H10" s="34" t="s">
        <v>46</v>
      </c>
      <c r="I10" s="31" t="e">
        <f>G10*H10</f>
        <v>#VALUE!</v>
      </c>
      <c r="J10" s="34" t="s">
        <v>46</v>
      </c>
      <c r="K10" s="21" t="e">
        <f t="shared" si="1"/>
        <v>#VALUE!</v>
      </c>
      <c r="L10" s="18" t="e">
        <f t="shared" si="2"/>
        <v>#VALUE!</v>
      </c>
      <c r="M10" s="32" t="s">
        <v>46</v>
      </c>
      <c r="N10" s="31">
        <v>5836.3940000000002</v>
      </c>
      <c r="O10" s="31">
        <v>5694.3050000000003</v>
      </c>
      <c r="P10" s="31">
        <v>11249.457</v>
      </c>
      <c r="Q10" s="31">
        <v>11146.067999999999</v>
      </c>
      <c r="R10" s="31">
        <v>8312.4920000000002</v>
      </c>
      <c r="S10" s="31">
        <v>11399.769</v>
      </c>
      <c r="T10" s="31">
        <v>10268.48</v>
      </c>
      <c r="U10" s="31">
        <v>9509.1890000000003</v>
      </c>
      <c r="V10" s="31">
        <v>10653.407999999999</v>
      </c>
      <c r="W10" s="31">
        <v>10922.695</v>
      </c>
    </row>
    <row r="11" spans="1:23" x14ac:dyDescent="0.35">
      <c r="A11" s="30" t="s">
        <v>42</v>
      </c>
      <c r="B11" s="30" t="s">
        <v>7</v>
      </c>
      <c r="C11" s="30" t="s">
        <v>50</v>
      </c>
      <c r="D11" s="30"/>
      <c r="E11" s="32" t="s">
        <v>46</v>
      </c>
      <c r="F11" s="34" t="s">
        <v>46</v>
      </c>
      <c r="G11" s="18" t="e">
        <f t="shared" si="0"/>
        <v>#VALUE!</v>
      </c>
      <c r="H11" s="34" t="s">
        <v>46</v>
      </c>
      <c r="I11" s="31" t="e">
        <f>G11*H11</f>
        <v>#VALUE!</v>
      </c>
      <c r="J11" s="34" t="s">
        <v>46</v>
      </c>
      <c r="K11" s="21" t="e">
        <f t="shared" si="1"/>
        <v>#VALUE!</v>
      </c>
      <c r="L11" s="18" t="e">
        <f t="shared" si="2"/>
        <v>#VALUE!</v>
      </c>
      <c r="M11" s="32" t="s">
        <v>46</v>
      </c>
      <c r="N11" s="32" t="s">
        <v>46</v>
      </c>
      <c r="O11" s="32" t="s">
        <v>46</v>
      </c>
      <c r="P11" s="32" t="s">
        <v>46</v>
      </c>
      <c r="Q11" s="32" t="s">
        <v>46</v>
      </c>
      <c r="R11" s="32" t="s">
        <v>46</v>
      </c>
      <c r="S11" s="32" t="s">
        <v>46</v>
      </c>
      <c r="T11" s="32" t="s">
        <v>46</v>
      </c>
      <c r="U11" s="32" t="s">
        <v>46</v>
      </c>
      <c r="V11" s="32" t="s">
        <v>46</v>
      </c>
      <c r="W11" s="32" t="s">
        <v>46</v>
      </c>
    </row>
    <row r="12" spans="1:23" x14ac:dyDescent="0.35">
      <c r="A12" s="30" t="s">
        <v>42</v>
      </c>
      <c r="B12" s="30" t="s">
        <v>51</v>
      </c>
      <c r="C12" s="30" t="s">
        <v>52</v>
      </c>
      <c r="D12" s="30"/>
      <c r="E12" s="32" t="s">
        <v>46</v>
      </c>
      <c r="F12" s="34" t="s">
        <v>46</v>
      </c>
      <c r="G12" s="18" t="e">
        <f t="shared" si="0"/>
        <v>#VALUE!</v>
      </c>
      <c r="H12" s="34" t="s">
        <v>46</v>
      </c>
      <c r="I12" s="31" t="e">
        <f>G12*H12</f>
        <v>#VALUE!</v>
      </c>
      <c r="J12" s="34" t="s">
        <v>46</v>
      </c>
      <c r="K12" s="21" t="e">
        <f t="shared" si="1"/>
        <v>#VALUE!</v>
      </c>
      <c r="L12" s="18" t="e">
        <f t="shared" si="2"/>
        <v>#VALUE!</v>
      </c>
      <c r="M12" s="32" t="s">
        <v>46</v>
      </c>
      <c r="N12" s="32" t="s">
        <v>46</v>
      </c>
      <c r="O12" s="32" t="s">
        <v>46</v>
      </c>
      <c r="P12" s="32" t="s">
        <v>46</v>
      </c>
      <c r="Q12" s="32" t="s">
        <v>46</v>
      </c>
      <c r="R12" s="32" t="s">
        <v>46</v>
      </c>
      <c r="S12" s="32" t="s">
        <v>46</v>
      </c>
      <c r="T12" s="32" t="s">
        <v>46</v>
      </c>
      <c r="U12" s="32" t="s">
        <v>46</v>
      </c>
      <c r="V12" s="32" t="s">
        <v>46</v>
      </c>
      <c r="W12" s="32" t="s">
        <v>46</v>
      </c>
    </row>
    <row r="14" spans="1:23" ht="23" customHeight="1" x14ac:dyDescent="0.35">
      <c r="A14" s="36" t="s">
        <v>53</v>
      </c>
      <c r="B14" s="36"/>
      <c r="C14" s="36"/>
      <c r="D14" s="36"/>
      <c r="E14" s="35" t="s">
        <v>28</v>
      </c>
      <c r="F14" s="35" t="s">
        <v>245</v>
      </c>
      <c r="G14" s="35" t="s">
        <v>251</v>
      </c>
      <c r="H14" s="35" t="s">
        <v>246</v>
      </c>
      <c r="I14" s="35" t="s">
        <v>247</v>
      </c>
      <c r="J14" s="35" t="s">
        <v>248</v>
      </c>
      <c r="K14" s="35" t="s">
        <v>250</v>
      </c>
      <c r="L14" s="35" t="s">
        <v>249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" customHeight="1" x14ac:dyDescent="0.35">
      <c r="A15" s="27" t="s">
        <v>29</v>
      </c>
      <c r="B15" s="28" t="s">
        <v>4</v>
      </c>
      <c r="C15" s="28" t="s">
        <v>5</v>
      </c>
      <c r="D15" s="28" t="s">
        <v>6</v>
      </c>
      <c r="E15" s="29" t="s">
        <v>30</v>
      </c>
      <c r="F15" s="29"/>
      <c r="G15" s="29"/>
      <c r="H15" s="29"/>
      <c r="I15" s="29"/>
      <c r="J15" s="29"/>
      <c r="K15" s="29"/>
      <c r="L15" s="29"/>
      <c r="M15" s="29" t="s">
        <v>31</v>
      </c>
      <c r="N15" s="29" t="s">
        <v>32</v>
      </c>
      <c r="O15" s="29" t="s">
        <v>33</v>
      </c>
      <c r="P15" s="29" t="s">
        <v>34</v>
      </c>
      <c r="Q15" s="29" t="s">
        <v>35</v>
      </c>
      <c r="R15" s="29" t="s">
        <v>36</v>
      </c>
      <c r="S15" s="29" t="s">
        <v>37</v>
      </c>
      <c r="T15" s="29" t="s">
        <v>38</v>
      </c>
      <c r="U15" s="29" t="s">
        <v>39</v>
      </c>
      <c r="V15" s="29" t="s">
        <v>40</v>
      </c>
      <c r="W15" s="29" t="s">
        <v>41</v>
      </c>
    </row>
    <row r="16" spans="1:23" x14ac:dyDescent="0.35">
      <c r="A16" s="30" t="s">
        <v>42</v>
      </c>
      <c r="B16" s="30" t="s">
        <v>7</v>
      </c>
      <c r="C16" s="30" t="s">
        <v>54</v>
      </c>
      <c r="D16" s="30" t="s">
        <v>7</v>
      </c>
      <c r="E16" s="31">
        <v>22014.824000000001</v>
      </c>
      <c r="F16" s="33">
        <v>644.84651351779701</v>
      </c>
      <c r="G16" s="18">
        <f>E16*F16</f>
        <v>14196182.502107922</v>
      </c>
      <c r="H16" s="33">
        <v>30.0059</v>
      </c>
      <c r="I16" s="31">
        <f>G16*H16</f>
        <v>425969232.54000008</v>
      </c>
      <c r="J16" s="33">
        <v>425969232.54000002</v>
      </c>
      <c r="K16" s="21">
        <f>I16-J16</f>
        <v>0</v>
      </c>
      <c r="L16" s="18">
        <f>(I16-J16)/J16*100</f>
        <v>1.3992711262260836E-14</v>
      </c>
      <c r="M16" s="31">
        <v>19178.168000000001</v>
      </c>
      <c r="N16" s="31">
        <v>18728.127</v>
      </c>
      <c r="O16" s="31">
        <v>11924.915000000001</v>
      </c>
      <c r="P16" s="31">
        <v>24412.275000000001</v>
      </c>
      <c r="Q16" s="31">
        <v>18877.591</v>
      </c>
      <c r="R16" s="31">
        <v>16965.347000000002</v>
      </c>
      <c r="S16" s="31">
        <v>22326.314999999999</v>
      </c>
      <c r="T16" s="31">
        <v>18831.712</v>
      </c>
      <c r="U16" s="31">
        <v>16612.68</v>
      </c>
      <c r="V16" s="31">
        <v>10853.944</v>
      </c>
      <c r="W16" s="31">
        <v>13926.525</v>
      </c>
    </row>
    <row r="17" spans="1:23" x14ac:dyDescent="0.35">
      <c r="A17" s="30" t="s">
        <v>42</v>
      </c>
      <c r="B17" s="30" t="s">
        <v>7</v>
      </c>
      <c r="C17" s="30" t="s">
        <v>55</v>
      </c>
      <c r="D17" s="30" t="s">
        <v>7</v>
      </c>
      <c r="E17" s="32" t="s">
        <v>46</v>
      </c>
      <c r="F17" s="34" t="s">
        <v>46</v>
      </c>
      <c r="G17" s="18" t="e">
        <f t="shared" ref="G17:G28" si="3">E17*F17</f>
        <v>#VALUE!</v>
      </c>
      <c r="H17" s="34" t="s">
        <v>46</v>
      </c>
      <c r="I17" s="31" t="e">
        <f>G17*H17</f>
        <v>#VALUE!</v>
      </c>
      <c r="J17" s="34" t="s">
        <v>46</v>
      </c>
      <c r="K17" s="21" t="e">
        <f t="shared" ref="K17:K28" si="4">I17-J17</f>
        <v>#VALUE!</v>
      </c>
      <c r="L17" s="18" t="e">
        <f t="shared" ref="L17:L28" si="5">(I17-J17)/J17*100</f>
        <v>#VALUE!</v>
      </c>
      <c r="M17" s="32" t="s">
        <v>46</v>
      </c>
      <c r="N17" s="32" t="s">
        <v>46</v>
      </c>
      <c r="O17" s="32" t="s">
        <v>46</v>
      </c>
      <c r="P17" s="32" t="s">
        <v>46</v>
      </c>
      <c r="Q17" s="32" t="s">
        <v>46</v>
      </c>
      <c r="R17" s="32" t="s">
        <v>46</v>
      </c>
      <c r="S17" s="32" t="s">
        <v>46</v>
      </c>
      <c r="T17" s="32" t="s">
        <v>46</v>
      </c>
      <c r="U17" s="32" t="s">
        <v>46</v>
      </c>
      <c r="V17" s="32" t="s">
        <v>46</v>
      </c>
      <c r="W17" s="32" t="s">
        <v>46</v>
      </c>
    </row>
    <row r="18" spans="1:23" x14ac:dyDescent="0.35">
      <c r="A18" s="30" t="s">
        <v>42</v>
      </c>
      <c r="B18" s="30" t="s">
        <v>51</v>
      </c>
      <c r="C18" s="30" t="s">
        <v>56</v>
      </c>
      <c r="D18" s="30"/>
      <c r="E18" s="32" t="s">
        <v>46</v>
      </c>
      <c r="F18" s="34" t="s">
        <v>46</v>
      </c>
      <c r="G18" s="18" t="e">
        <f t="shared" si="3"/>
        <v>#VALUE!</v>
      </c>
      <c r="H18" s="34" t="s">
        <v>46</v>
      </c>
      <c r="I18" s="31" t="e">
        <f>G18*H18</f>
        <v>#VALUE!</v>
      </c>
      <c r="J18" s="34" t="s">
        <v>46</v>
      </c>
      <c r="K18" s="21" t="e">
        <f t="shared" si="4"/>
        <v>#VALUE!</v>
      </c>
      <c r="L18" s="18" t="e">
        <f t="shared" si="5"/>
        <v>#VALUE!</v>
      </c>
      <c r="M18" s="32" t="s">
        <v>46</v>
      </c>
      <c r="N18" s="32" t="s">
        <v>46</v>
      </c>
      <c r="O18" s="32" t="s">
        <v>46</v>
      </c>
      <c r="P18" s="32" t="s">
        <v>46</v>
      </c>
      <c r="Q18" s="32" t="s">
        <v>46</v>
      </c>
      <c r="R18" s="32" t="s">
        <v>46</v>
      </c>
      <c r="S18" s="32" t="s">
        <v>46</v>
      </c>
      <c r="T18" s="32" t="s">
        <v>46</v>
      </c>
      <c r="U18" s="32" t="s">
        <v>46</v>
      </c>
      <c r="V18" s="32" t="s">
        <v>46</v>
      </c>
      <c r="W18" s="32" t="s">
        <v>46</v>
      </c>
    </row>
    <row r="19" spans="1:23" x14ac:dyDescent="0.35">
      <c r="A19" s="30" t="s">
        <v>42</v>
      </c>
      <c r="B19" s="30" t="s">
        <v>7</v>
      </c>
      <c r="C19" s="30" t="s">
        <v>57</v>
      </c>
      <c r="D19" s="30" t="s">
        <v>7</v>
      </c>
      <c r="E19" s="31">
        <v>32359.538</v>
      </c>
      <c r="F19" s="33">
        <v>657.66947995489704</v>
      </c>
      <c r="G19" s="18">
        <f t="shared" si="3"/>
        <v>21281880.528040729</v>
      </c>
      <c r="H19" s="33">
        <v>30.0242</v>
      </c>
      <c r="I19" s="31">
        <f>G19*H19</f>
        <v>638971437.3500005</v>
      </c>
      <c r="J19" s="33">
        <v>638971437.35000002</v>
      </c>
      <c r="K19" s="21">
        <f t="shared" si="4"/>
        <v>0</v>
      </c>
      <c r="L19" s="18">
        <f t="shared" si="5"/>
        <v>7.4625739169297941E-14</v>
      </c>
      <c r="M19" s="31">
        <v>28515.847000000002</v>
      </c>
      <c r="N19" s="31">
        <v>32456.748</v>
      </c>
      <c r="O19" s="31">
        <v>24576.89</v>
      </c>
      <c r="P19" s="31">
        <v>27121.14</v>
      </c>
      <c r="Q19" s="31">
        <v>30199.407999999999</v>
      </c>
      <c r="R19" s="31">
        <v>30408.32</v>
      </c>
      <c r="S19" s="31">
        <v>29279.94</v>
      </c>
      <c r="T19" s="31">
        <v>23079.552</v>
      </c>
      <c r="U19" s="31">
        <v>1112.7190000000001</v>
      </c>
      <c r="V19" s="31">
        <v>21455.312000000002</v>
      </c>
      <c r="W19" s="31">
        <v>27320.274000000001</v>
      </c>
    </row>
    <row r="20" spans="1:23" x14ac:dyDescent="0.35">
      <c r="A20" s="30" t="s">
        <v>42</v>
      </c>
      <c r="B20" s="30" t="s">
        <v>51</v>
      </c>
      <c r="C20" s="30" t="s">
        <v>58</v>
      </c>
      <c r="D20" s="30" t="s">
        <v>7</v>
      </c>
      <c r="E20" s="32" t="s">
        <v>46</v>
      </c>
      <c r="F20" s="34" t="s">
        <v>46</v>
      </c>
      <c r="G20" s="18" t="e">
        <f t="shared" si="3"/>
        <v>#VALUE!</v>
      </c>
      <c r="H20" s="34" t="s">
        <v>46</v>
      </c>
      <c r="I20" s="31" t="e">
        <f>G20*H20</f>
        <v>#VALUE!</v>
      </c>
      <c r="J20" s="34" t="s">
        <v>46</v>
      </c>
      <c r="K20" s="21" t="e">
        <f t="shared" si="4"/>
        <v>#VALUE!</v>
      </c>
      <c r="L20" s="18" t="e">
        <f t="shared" si="5"/>
        <v>#VALUE!</v>
      </c>
      <c r="M20" s="32" t="s">
        <v>46</v>
      </c>
      <c r="N20" s="32" t="s">
        <v>46</v>
      </c>
      <c r="O20" s="32" t="s">
        <v>46</v>
      </c>
      <c r="P20" s="32" t="s">
        <v>46</v>
      </c>
      <c r="Q20" s="32" t="s">
        <v>46</v>
      </c>
      <c r="R20" s="32" t="s">
        <v>46</v>
      </c>
      <c r="S20" s="32" t="s">
        <v>46</v>
      </c>
      <c r="T20" s="32" t="s">
        <v>46</v>
      </c>
      <c r="U20" s="32" t="s">
        <v>46</v>
      </c>
      <c r="V20" s="32" t="s">
        <v>46</v>
      </c>
      <c r="W20" s="32" t="s">
        <v>46</v>
      </c>
    </row>
    <row r="21" spans="1:23" x14ac:dyDescent="0.35">
      <c r="A21" s="30" t="s">
        <v>42</v>
      </c>
      <c r="B21" s="30" t="s">
        <v>7</v>
      </c>
      <c r="C21" s="30" t="s">
        <v>59</v>
      </c>
      <c r="D21" s="30" t="s">
        <v>7</v>
      </c>
      <c r="E21" s="31">
        <v>26282.391</v>
      </c>
      <c r="F21" s="33">
        <v>445.72769045630997</v>
      </c>
      <c r="G21" s="18">
        <f t="shared" si="3"/>
        <v>11714789.440099707</v>
      </c>
      <c r="H21" s="33">
        <v>30.0107</v>
      </c>
      <c r="I21" s="31">
        <f>G21*H21</f>
        <v>351569031.45000029</v>
      </c>
      <c r="J21" s="33">
        <v>351569031.44999999</v>
      </c>
      <c r="K21" s="21">
        <f t="shared" si="4"/>
        <v>0</v>
      </c>
      <c r="L21" s="18">
        <f t="shared" si="5"/>
        <v>8.4769475470520178E-14</v>
      </c>
      <c r="M21" s="31">
        <v>21276</v>
      </c>
      <c r="N21" s="31">
        <v>23556</v>
      </c>
      <c r="O21" s="31">
        <v>15042.813</v>
      </c>
      <c r="P21" s="31">
        <v>18322</v>
      </c>
      <c r="Q21" s="31">
        <v>22036</v>
      </c>
      <c r="R21" s="32" t="s">
        <v>46</v>
      </c>
      <c r="S21" s="31">
        <v>11118.396000000001</v>
      </c>
      <c r="T21" s="31">
        <v>21884</v>
      </c>
      <c r="U21" s="31">
        <v>20258</v>
      </c>
      <c r="V21" s="31">
        <v>23659</v>
      </c>
      <c r="W21" s="31">
        <v>19166.423999999999</v>
      </c>
    </row>
    <row r="22" spans="1:23" x14ac:dyDescent="0.35">
      <c r="A22" s="30" t="s">
        <v>42</v>
      </c>
      <c r="B22" s="30" t="s">
        <v>7</v>
      </c>
      <c r="C22" s="30" t="s">
        <v>60</v>
      </c>
      <c r="D22" s="30"/>
      <c r="E22" s="32" t="s">
        <v>46</v>
      </c>
      <c r="F22" s="34" t="s">
        <v>46</v>
      </c>
      <c r="G22" s="18" t="e">
        <f t="shared" si="3"/>
        <v>#VALUE!</v>
      </c>
      <c r="H22" s="34" t="s">
        <v>46</v>
      </c>
      <c r="I22" s="31" t="e">
        <f>G22*H22</f>
        <v>#VALUE!</v>
      </c>
      <c r="J22" s="34" t="s">
        <v>46</v>
      </c>
      <c r="K22" s="21" t="e">
        <f t="shared" si="4"/>
        <v>#VALUE!</v>
      </c>
      <c r="L22" s="18" t="e">
        <f t="shared" si="5"/>
        <v>#VALUE!</v>
      </c>
      <c r="M22" s="31">
        <v>4654.1679999999997</v>
      </c>
      <c r="N22" s="31">
        <v>7558.8710000000001</v>
      </c>
      <c r="O22" s="31">
        <v>4750.3620000000001</v>
      </c>
      <c r="P22" s="31">
        <v>4370.2910000000002</v>
      </c>
      <c r="Q22" s="31">
        <v>6979.44</v>
      </c>
      <c r="R22" s="32" t="s">
        <v>46</v>
      </c>
      <c r="S22" s="32" t="s">
        <v>46</v>
      </c>
      <c r="T22" s="31">
        <v>8829.7440000000006</v>
      </c>
      <c r="U22" s="31">
        <v>9350.5409999999993</v>
      </c>
      <c r="V22" s="31">
        <v>989.68399999999997</v>
      </c>
      <c r="W22" s="32" t="s">
        <v>46</v>
      </c>
    </row>
    <row r="23" spans="1:23" x14ac:dyDescent="0.35">
      <c r="A23" s="30" t="s">
        <v>42</v>
      </c>
      <c r="B23" s="30" t="s">
        <v>7</v>
      </c>
      <c r="C23" s="30" t="s">
        <v>61</v>
      </c>
      <c r="D23" s="30"/>
      <c r="E23" s="32" t="s">
        <v>46</v>
      </c>
      <c r="F23" s="34" t="s">
        <v>46</v>
      </c>
      <c r="G23" s="18" t="e">
        <f t="shared" si="3"/>
        <v>#VALUE!</v>
      </c>
      <c r="H23" s="34" t="s">
        <v>46</v>
      </c>
      <c r="I23" s="31" t="e">
        <f>G23*H23</f>
        <v>#VALUE!</v>
      </c>
      <c r="J23" s="34" t="s">
        <v>46</v>
      </c>
      <c r="K23" s="21" t="e">
        <f t="shared" si="4"/>
        <v>#VALUE!</v>
      </c>
      <c r="L23" s="18" t="e">
        <f t="shared" si="5"/>
        <v>#VALUE!</v>
      </c>
      <c r="M23" s="32" t="s">
        <v>46</v>
      </c>
      <c r="N23" s="32" t="s">
        <v>46</v>
      </c>
      <c r="O23" s="31">
        <v>10563.175999999999</v>
      </c>
      <c r="P23" s="32" t="s">
        <v>46</v>
      </c>
      <c r="Q23" s="32" t="s">
        <v>46</v>
      </c>
      <c r="R23" s="32" t="s">
        <v>46</v>
      </c>
      <c r="S23" s="31">
        <v>8197</v>
      </c>
      <c r="T23" s="31">
        <v>6831</v>
      </c>
      <c r="U23" s="31">
        <v>7300</v>
      </c>
      <c r="V23" s="31">
        <v>5000</v>
      </c>
      <c r="W23" s="31">
        <v>8775.6329999999998</v>
      </c>
    </row>
    <row r="24" spans="1:23" x14ac:dyDescent="0.35">
      <c r="A24" s="30" t="s">
        <v>42</v>
      </c>
      <c r="B24" s="30" t="s">
        <v>51</v>
      </c>
      <c r="C24" s="30" t="s">
        <v>62</v>
      </c>
      <c r="D24" s="30"/>
      <c r="E24" s="32" t="s">
        <v>46</v>
      </c>
      <c r="F24" s="34" t="s">
        <v>46</v>
      </c>
      <c r="G24" s="18" t="e">
        <f t="shared" si="3"/>
        <v>#VALUE!</v>
      </c>
      <c r="H24" s="34" t="s">
        <v>46</v>
      </c>
      <c r="I24" s="31" t="e">
        <f>G24*H24</f>
        <v>#VALUE!</v>
      </c>
      <c r="J24" s="34" t="s">
        <v>46</v>
      </c>
      <c r="K24" s="21" t="e">
        <f t="shared" si="4"/>
        <v>#VALUE!</v>
      </c>
      <c r="L24" s="18" t="e">
        <f t="shared" si="5"/>
        <v>#VALUE!</v>
      </c>
      <c r="M24" s="32" t="s">
        <v>46</v>
      </c>
      <c r="N24" s="31">
        <v>12099.761</v>
      </c>
      <c r="O24" s="32" t="s">
        <v>46</v>
      </c>
      <c r="P24" s="31">
        <v>16996.249</v>
      </c>
      <c r="Q24" s="31">
        <v>18000.632000000001</v>
      </c>
      <c r="R24" s="32" t="s">
        <v>46</v>
      </c>
      <c r="S24" s="32" t="s">
        <v>46</v>
      </c>
      <c r="T24" s="32" t="s">
        <v>46</v>
      </c>
      <c r="U24" s="32" t="s">
        <v>46</v>
      </c>
      <c r="V24" s="32" t="s">
        <v>46</v>
      </c>
      <c r="W24" s="32" t="s">
        <v>46</v>
      </c>
    </row>
    <row r="25" spans="1:23" x14ac:dyDescent="0.35">
      <c r="A25" s="30" t="s">
        <v>42</v>
      </c>
      <c r="B25" s="30" t="s">
        <v>7</v>
      </c>
      <c r="C25" s="30" t="s">
        <v>63</v>
      </c>
      <c r="D25" s="30"/>
      <c r="E25" s="32" t="s">
        <v>46</v>
      </c>
      <c r="F25" s="34" t="s">
        <v>46</v>
      </c>
      <c r="G25" s="18" t="e">
        <f t="shared" si="3"/>
        <v>#VALUE!</v>
      </c>
      <c r="H25" s="34" t="s">
        <v>46</v>
      </c>
      <c r="I25" s="31" t="e">
        <f>G25*H25</f>
        <v>#VALUE!</v>
      </c>
      <c r="J25" s="34" t="s">
        <v>46</v>
      </c>
      <c r="K25" s="21" t="e">
        <f t="shared" si="4"/>
        <v>#VALUE!</v>
      </c>
      <c r="L25" s="18" t="e">
        <f t="shared" si="5"/>
        <v>#VALUE!</v>
      </c>
      <c r="M25" s="32" t="s">
        <v>46</v>
      </c>
      <c r="N25" s="32" t="s">
        <v>46</v>
      </c>
      <c r="O25" s="32" t="s">
        <v>46</v>
      </c>
      <c r="P25" s="32" t="s">
        <v>46</v>
      </c>
      <c r="Q25" s="32" t="s">
        <v>46</v>
      </c>
      <c r="R25" s="32" t="s">
        <v>46</v>
      </c>
      <c r="S25" s="32" t="s">
        <v>46</v>
      </c>
      <c r="T25" s="32" t="s">
        <v>46</v>
      </c>
      <c r="U25" s="32" t="s">
        <v>46</v>
      </c>
      <c r="V25" s="32" t="s">
        <v>46</v>
      </c>
      <c r="W25" s="32" t="s">
        <v>46</v>
      </c>
    </row>
    <row r="26" spans="1:23" x14ac:dyDescent="0.35">
      <c r="A26" s="30" t="s">
        <v>42</v>
      </c>
      <c r="B26" s="30" t="s">
        <v>51</v>
      </c>
      <c r="C26" s="30" t="s">
        <v>64</v>
      </c>
      <c r="D26" s="30"/>
      <c r="E26" s="32" t="s">
        <v>46</v>
      </c>
      <c r="F26" s="34" t="s">
        <v>46</v>
      </c>
      <c r="G26" s="18" t="e">
        <f t="shared" si="3"/>
        <v>#VALUE!</v>
      </c>
      <c r="H26" s="34" t="s">
        <v>46</v>
      </c>
      <c r="I26" s="31" t="e">
        <f>G26*H26</f>
        <v>#VALUE!</v>
      </c>
      <c r="J26" s="34" t="s">
        <v>46</v>
      </c>
      <c r="K26" s="21" t="e">
        <f t="shared" si="4"/>
        <v>#VALUE!</v>
      </c>
      <c r="L26" s="18" t="e">
        <f t="shared" si="5"/>
        <v>#VALUE!</v>
      </c>
      <c r="M26" s="32" t="s">
        <v>46</v>
      </c>
      <c r="N26" s="32" t="s">
        <v>46</v>
      </c>
      <c r="O26" s="32" t="s">
        <v>46</v>
      </c>
      <c r="P26" s="32" t="s">
        <v>46</v>
      </c>
      <c r="Q26" s="32" t="s">
        <v>46</v>
      </c>
      <c r="R26" s="32" t="s">
        <v>46</v>
      </c>
      <c r="S26" s="32" t="s">
        <v>46</v>
      </c>
      <c r="T26" s="32" t="s">
        <v>46</v>
      </c>
      <c r="U26" s="32" t="s">
        <v>46</v>
      </c>
      <c r="V26" s="32" t="s">
        <v>46</v>
      </c>
      <c r="W26" s="32" t="s">
        <v>46</v>
      </c>
    </row>
    <row r="27" spans="1:23" x14ac:dyDescent="0.35">
      <c r="A27" s="30" t="s">
        <v>42</v>
      </c>
      <c r="B27" s="30" t="s">
        <v>7</v>
      </c>
      <c r="C27" s="30" t="s">
        <v>65</v>
      </c>
      <c r="D27" s="30"/>
      <c r="E27" s="32" t="s">
        <v>46</v>
      </c>
      <c r="F27" s="34" t="s">
        <v>46</v>
      </c>
      <c r="G27" s="18" t="e">
        <f t="shared" si="3"/>
        <v>#VALUE!</v>
      </c>
      <c r="H27" s="34" t="s">
        <v>46</v>
      </c>
      <c r="I27" s="31" t="e">
        <f>G27*H27</f>
        <v>#VALUE!</v>
      </c>
      <c r="J27" s="34" t="s">
        <v>46</v>
      </c>
      <c r="K27" s="21" t="e">
        <f t="shared" si="4"/>
        <v>#VALUE!</v>
      </c>
      <c r="L27" s="18" t="e">
        <f t="shared" si="5"/>
        <v>#VALUE!</v>
      </c>
      <c r="M27" s="32" t="s">
        <v>46</v>
      </c>
      <c r="N27" s="32" t="s">
        <v>46</v>
      </c>
      <c r="O27" s="32" t="s">
        <v>46</v>
      </c>
      <c r="P27" s="32" t="s">
        <v>46</v>
      </c>
      <c r="Q27" s="32" t="s">
        <v>46</v>
      </c>
      <c r="R27" s="32" t="s">
        <v>46</v>
      </c>
      <c r="S27" s="32" t="s">
        <v>46</v>
      </c>
      <c r="T27" s="32" t="s">
        <v>46</v>
      </c>
      <c r="U27" s="32" t="s">
        <v>46</v>
      </c>
      <c r="V27" s="32" t="s">
        <v>46</v>
      </c>
      <c r="W27" s="32" t="s">
        <v>46</v>
      </c>
    </row>
    <row r="28" spans="1:23" x14ac:dyDescent="0.35">
      <c r="A28" s="30" t="s">
        <v>42</v>
      </c>
      <c r="B28" s="30" t="s">
        <v>7</v>
      </c>
      <c r="C28" s="30" t="s">
        <v>66</v>
      </c>
      <c r="D28" s="30"/>
      <c r="E28" s="32" t="s">
        <v>46</v>
      </c>
      <c r="F28" s="34" t="s">
        <v>46</v>
      </c>
      <c r="G28" s="18" t="e">
        <f t="shared" si="3"/>
        <v>#VALUE!</v>
      </c>
      <c r="H28" s="34" t="s">
        <v>46</v>
      </c>
      <c r="I28" s="31" t="e">
        <f>G28*H28</f>
        <v>#VALUE!</v>
      </c>
      <c r="J28" s="34" t="s">
        <v>46</v>
      </c>
      <c r="K28" s="21" t="e">
        <f t="shared" si="4"/>
        <v>#VALUE!</v>
      </c>
      <c r="L28" s="18" t="e">
        <f t="shared" si="5"/>
        <v>#VALUE!</v>
      </c>
      <c r="M28" s="31">
        <v>9354.9639999999999</v>
      </c>
      <c r="N28" s="31">
        <v>10635.588</v>
      </c>
      <c r="O28" s="32" t="s">
        <v>46</v>
      </c>
      <c r="P28" s="31">
        <v>10035.436</v>
      </c>
      <c r="Q28" s="31">
        <v>9974.5249999999996</v>
      </c>
      <c r="R28" s="32" t="s">
        <v>46</v>
      </c>
      <c r="S28" s="31">
        <v>916.44200000000001</v>
      </c>
      <c r="T28" s="31">
        <v>4628.116</v>
      </c>
      <c r="U28" s="31">
        <v>6514.6610000000001</v>
      </c>
      <c r="V28" s="31">
        <v>5727.6469999999999</v>
      </c>
      <c r="W28" s="31">
        <v>2106.779</v>
      </c>
    </row>
    <row r="30" spans="1:23" ht="23" customHeight="1" x14ac:dyDescent="0.35">
      <c r="A30" s="36" t="s">
        <v>67</v>
      </c>
      <c r="B30" s="36"/>
      <c r="C30" s="36"/>
      <c r="D30" s="36"/>
      <c r="E30" s="35" t="s">
        <v>28</v>
      </c>
      <c r="F30" s="35" t="s">
        <v>245</v>
      </c>
      <c r="G30" s="35" t="s">
        <v>251</v>
      </c>
      <c r="H30" s="35" t="s">
        <v>246</v>
      </c>
      <c r="I30" s="35" t="s">
        <v>247</v>
      </c>
      <c r="J30" s="35" t="s">
        <v>248</v>
      </c>
      <c r="K30" s="35" t="s">
        <v>250</v>
      </c>
      <c r="L30" s="35" t="s">
        <v>249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" customHeight="1" x14ac:dyDescent="0.35">
      <c r="A31" s="27" t="s">
        <v>29</v>
      </c>
      <c r="B31" s="28" t="s">
        <v>4</v>
      </c>
      <c r="C31" s="28" t="s">
        <v>5</v>
      </c>
      <c r="D31" s="28" t="s">
        <v>6</v>
      </c>
      <c r="E31" s="29" t="s">
        <v>30</v>
      </c>
      <c r="F31" s="29"/>
      <c r="G31" s="29"/>
      <c r="H31" s="29"/>
      <c r="I31" s="29"/>
      <c r="J31" s="29"/>
      <c r="K31" s="29"/>
      <c r="L31" s="29"/>
      <c r="M31" s="29" t="s">
        <v>31</v>
      </c>
      <c r="N31" s="29" t="s">
        <v>32</v>
      </c>
      <c r="O31" s="29" t="s">
        <v>33</v>
      </c>
      <c r="P31" s="29" t="s">
        <v>34</v>
      </c>
      <c r="Q31" s="29" t="s">
        <v>35</v>
      </c>
      <c r="R31" s="29" t="s">
        <v>36</v>
      </c>
      <c r="S31" s="29" t="s">
        <v>37</v>
      </c>
      <c r="T31" s="29" t="s">
        <v>38</v>
      </c>
      <c r="U31" s="29" t="s">
        <v>39</v>
      </c>
      <c r="V31" s="29" t="s">
        <v>40</v>
      </c>
      <c r="W31" s="29" t="s">
        <v>41</v>
      </c>
    </row>
    <row r="32" spans="1:23" x14ac:dyDescent="0.35">
      <c r="A32" s="30" t="s">
        <v>42</v>
      </c>
      <c r="B32" s="30" t="s">
        <v>7</v>
      </c>
      <c r="C32" s="30" t="s">
        <v>68</v>
      </c>
      <c r="D32" s="30" t="s">
        <v>7</v>
      </c>
      <c r="E32" s="31">
        <v>2412.9459999999999</v>
      </c>
      <c r="F32" s="31"/>
      <c r="G32" s="31"/>
      <c r="H32" s="31"/>
      <c r="I32" s="31"/>
      <c r="J32" s="31"/>
      <c r="K32" s="31"/>
      <c r="L32" s="31"/>
      <c r="M32" s="31">
        <v>1869.665</v>
      </c>
      <c r="N32" s="31">
        <v>8330.2610000000004</v>
      </c>
      <c r="O32" s="31">
        <v>2122.4749999999999</v>
      </c>
      <c r="P32" s="31">
        <v>9467.3369999999995</v>
      </c>
      <c r="Q32" s="31">
        <v>4372.6880000000001</v>
      </c>
      <c r="R32" s="31">
        <v>22107.254000000001</v>
      </c>
      <c r="S32" s="32" t="s">
        <v>46</v>
      </c>
      <c r="T32" s="31">
        <v>2850.6660000000002</v>
      </c>
      <c r="U32" s="31">
        <v>5478.6930000000002</v>
      </c>
      <c r="V32" s="32" t="s">
        <v>46</v>
      </c>
      <c r="W32" s="31">
        <v>7195.2169999999996</v>
      </c>
    </row>
    <row r="33" spans="1:23" x14ac:dyDescent="0.35">
      <c r="A33" s="30" t="s">
        <v>42</v>
      </c>
      <c r="B33" s="30" t="s">
        <v>7</v>
      </c>
      <c r="C33" s="30" t="s">
        <v>69</v>
      </c>
      <c r="D33" s="30" t="s">
        <v>7</v>
      </c>
      <c r="E33" s="32" t="s">
        <v>46</v>
      </c>
      <c r="F33" s="32"/>
      <c r="G33" s="32"/>
      <c r="H33" s="32"/>
      <c r="I33" s="32"/>
      <c r="J33" s="32"/>
      <c r="K33" s="32"/>
      <c r="L33" s="32"/>
      <c r="M33" s="32" t="s">
        <v>46</v>
      </c>
      <c r="N33" s="32" t="s">
        <v>46</v>
      </c>
      <c r="O33" s="32" t="s">
        <v>46</v>
      </c>
      <c r="P33" s="32" t="s">
        <v>46</v>
      </c>
      <c r="Q33" s="32" t="s">
        <v>46</v>
      </c>
      <c r="R33" s="32" t="s">
        <v>46</v>
      </c>
      <c r="S33" s="32" t="s">
        <v>46</v>
      </c>
      <c r="T33" s="32" t="s">
        <v>46</v>
      </c>
      <c r="U33" s="32" t="s">
        <v>46</v>
      </c>
      <c r="V33" s="32" t="s">
        <v>46</v>
      </c>
      <c r="W33" s="32" t="s">
        <v>46</v>
      </c>
    </row>
    <row r="34" spans="1:23" x14ac:dyDescent="0.35">
      <c r="A34" s="30" t="s">
        <v>42</v>
      </c>
      <c r="B34" s="30" t="s">
        <v>51</v>
      </c>
      <c r="C34" s="30" t="s">
        <v>70</v>
      </c>
      <c r="D34" s="30" t="s">
        <v>7</v>
      </c>
      <c r="E34" s="32" t="s">
        <v>46</v>
      </c>
      <c r="F34" s="32"/>
      <c r="G34" s="32"/>
      <c r="H34" s="32"/>
      <c r="I34" s="32"/>
      <c r="J34" s="32"/>
      <c r="K34" s="32"/>
      <c r="L34" s="32"/>
      <c r="M34" s="32" t="s">
        <v>46</v>
      </c>
      <c r="N34" s="32" t="s">
        <v>46</v>
      </c>
      <c r="O34" s="32" t="s">
        <v>46</v>
      </c>
      <c r="P34" s="32" t="s">
        <v>46</v>
      </c>
      <c r="Q34" s="32" t="s">
        <v>46</v>
      </c>
      <c r="R34" s="32" t="s">
        <v>46</v>
      </c>
      <c r="S34" s="32" t="s">
        <v>46</v>
      </c>
      <c r="T34" s="32" t="s">
        <v>46</v>
      </c>
      <c r="U34" s="32" t="s">
        <v>46</v>
      </c>
      <c r="V34" s="32" t="s">
        <v>46</v>
      </c>
      <c r="W34" s="32" t="s">
        <v>46</v>
      </c>
    </row>
    <row r="35" spans="1:23" x14ac:dyDescent="0.35">
      <c r="A35" s="30" t="s">
        <v>42</v>
      </c>
      <c r="B35" s="30" t="s">
        <v>7</v>
      </c>
      <c r="C35" s="30" t="s">
        <v>71</v>
      </c>
      <c r="D35" s="30" t="s">
        <v>7</v>
      </c>
      <c r="E35" s="31">
        <v>30217.237000000001</v>
      </c>
      <c r="F35" s="31"/>
      <c r="G35" s="31"/>
      <c r="H35" s="31"/>
      <c r="I35" s="31"/>
      <c r="J35" s="31"/>
      <c r="K35" s="31"/>
      <c r="L35" s="31"/>
      <c r="M35" s="31">
        <v>18641.519</v>
      </c>
      <c r="N35" s="31">
        <v>23338.953000000001</v>
      </c>
      <c r="O35" s="31">
        <v>19105.034</v>
      </c>
      <c r="P35" s="31">
        <v>29620.976999999999</v>
      </c>
      <c r="Q35" s="31">
        <v>37702.930999999997</v>
      </c>
      <c r="R35" s="31">
        <v>55011.722000000002</v>
      </c>
      <c r="S35" s="31">
        <v>43851.461000000003</v>
      </c>
      <c r="T35" s="31">
        <v>42726.201999999997</v>
      </c>
      <c r="U35" s="31">
        <v>18475.489000000001</v>
      </c>
      <c r="V35" s="31">
        <v>17901.259999999998</v>
      </c>
      <c r="W35" s="31">
        <v>15508.697</v>
      </c>
    </row>
    <row r="36" spans="1:23" x14ac:dyDescent="0.35">
      <c r="A36" s="30" t="s">
        <v>42</v>
      </c>
      <c r="B36" s="30" t="s">
        <v>7</v>
      </c>
      <c r="C36" s="30" t="s">
        <v>72</v>
      </c>
      <c r="D36" s="30" t="s">
        <v>7</v>
      </c>
      <c r="E36" s="32" t="s">
        <v>46</v>
      </c>
      <c r="F36" s="32"/>
      <c r="G36" s="32"/>
      <c r="H36" s="32"/>
      <c r="I36" s="32"/>
      <c r="J36" s="32"/>
      <c r="K36" s="32"/>
      <c r="L36" s="32"/>
      <c r="M36" s="32" t="s">
        <v>46</v>
      </c>
      <c r="N36" s="32" t="s">
        <v>46</v>
      </c>
      <c r="O36" s="32" t="s">
        <v>46</v>
      </c>
      <c r="P36" s="32" t="s">
        <v>46</v>
      </c>
      <c r="Q36" s="32" t="s">
        <v>46</v>
      </c>
      <c r="R36" s="32" t="s">
        <v>46</v>
      </c>
      <c r="S36" s="32" t="s">
        <v>46</v>
      </c>
      <c r="T36" s="32" t="s">
        <v>46</v>
      </c>
      <c r="U36" s="32" t="s">
        <v>46</v>
      </c>
      <c r="V36" s="32" t="s">
        <v>46</v>
      </c>
      <c r="W36" s="32" t="s">
        <v>46</v>
      </c>
    </row>
    <row r="37" spans="1:23" x14ac:dyDescent="0.35">
      <c r="A37" s="30" t="s">
        <v>42</v>
      </c>
      <c r="B37" s="30" t="s">
        <v>51</v>
      </c>
      <c r="C37" s="30" t="s">
        <v>73</v>
      </c>
      <c r="D37" s="30" t="s">
        <v>7</v>
      </c>
      <c r="E37" s="32" t="s">
        <v>46</v>
      </c>
      <c r="F37" s="32"/>
      <c r="G37" s="32"/>
      <c r="H37" s="32"/>
      <c r="I37" s="32"/>
      <c r="J37" s="32"/>
      <c r="K37" s="32"/>
      <c r="L37" s="32"/>
      <c r="M37" s="32" t="s">
        <v>46</v>
      </c>
      <c r="N37" s="32" t="s">
        <v>46</v>
      </c>
      <c r="O37" s="32" t="s">
        <v>46</v>
      </c>
      <c r="P37" s="32" t="s">
        <v>46</v>
      </c>
      <c r="Q37" s="32" t="s">
        <v>46</v>
      </c>
      <c r="R37" s="32" t="s">
        <v>46</v>
      </c>
      <c r="S37" s="32" t="s">
        <v>46</v>
      </c>
      <c r="T37" s="32" t="s">
        <v>46</v>
      </c>
      <c r="U37" s="32" t="s">
        <v>46</v>
      </c>
      <c r="V37" s="32" t="s">
        <v>46</v>
      </c>
      <c r="W37" s="32" t="s">
        <v>46</v>
      </c>
    </row>
    <row r="38" spans="1:23" x14ac:dyDescent="0.35">
      <c r="A38" s="30" t="s">
        <v>42</v>
      </c>
      <c r="B38" s="30" t="s">
        <v>7</v>
      </c>
      <c r="C38" s="30" t="s">
        <v>74</v>
      </c>
      <c r="D38" s="30" t="s">
        <v>7</v>
      </c>
      <c r="E38" s="32" t="s">
        <v>46</v>
      </c>
      <c r="F38" s="32"/>
      <c r="G38" s="32"/>
      <c r="H38" s="32"/>
      <c r="I38" s="32"/>
      <c r="J38" s="32"/>
      <c r="K38" s="32"/>
      <c r="L38" s="32"/>
      <c r="M38" s="32" t="s">
        <v>46</v>
      </c>
      <c r="N38" s="31">
        <v>4458.8500000000004</v>
      </c>
      <c r="O38" s="31">
        <v>23283.06</v>
      </c>
      <c r="P38" s="31">
        <v>22199.370999999999</v>
      </c>
      <c r="Q38" s="31">
        <v>19241.03</v>
      </c>
      <c r="R38" s="31">
        <v>5997.7420000000002</v>
      </c>
      <c r="S38" s="31">
        <v>5000</v>
      </c>
      <c r="T38" s="31">
        <v>14000</v>
      </c>
      <c r="U38" s="31">
        <v>21881.249</v>
      </c>
      <c r="V38" s="31">
        <v>15782.67</v>
      </c>
      <c r="W38" s="31">
        <v>11539.536</v>
      </c>
    </row>
    <row r="39" spans="1:23" x14ac:dyDescent="0.35">
      <c r="A39" s="30" t="s">
        <v>42</v>
      </c>
      <c r="B39" s="30" t="s">
        <v>7</v>
      </c>
      <c r="C39" s="30" t="s">
        <v>75</v>
      </c>
      <c r="D39" s="30" t="s">
        <v>7</v>
      </c>
      <c r="E39" s="32" t="s">
        <v>46</v>
      </c>
      <c r="F39" s="32"/>
      <c r="G39" s="32"/>
      <c r="H39" s="32"/>
      <c r="I39" s="32"/>
      <c r="J39" s="32"/>
      <c r="K39" s="32"/>
      <c r="L39" s="32"/>
      <c r="M39" s="32" t="s">
        <v>46</v>
      </c>
      <c r="N39" s="32" t="s">
        <v>46</v>
      </c>
      <c r="O39" s="32" t="s">
        <v>46</v>
      </c>
      <c r="P39" s="32" t="s">
        <v>46</v>
      </c>
      <c r="Q39" s="32" t="s">
        <v>46</v>
      </c>
      <c r="R39" s="32" t="s">
        <v>46</v>
      </c>
      <c r="S39" s="32" t="s">
        <v>46</v>
      </c>
      <c r="T39" s="32" t="s">
        <v>46</v>
      </c>
      <c r="U39" s="32" t="s">
        <v>46</v>
      </c>
      <c r="V39" s="32" t="s">
        <v>46</v>
      </c>
      <c r="W39" s="32" t="s">
        <v>46</v>
      </c>
    </row>
    <row r="40" spans="1:23" x14ac:dyDescent="0.35">
      <c r="A40" s="30" t="s">
        <v>42</v>
      </c>
      <c r="B40" s="30" t="s">
        <v>7</v>
      </c>
      <c r="C40" s="30" t="s">
        <v>76</v>
      </c>
      <c r="D40" s="30" t="s">
        <v>7</v>
      </c>
      <c r="E40" s="32" t="s">
        <v>46</v>
      </c>
      <c r="F40" s="32"/>
      <c r="G40" s="32"/>
      <c r="H40" s="32"/>
      <c r="I40" s="32"/>
      <c r="J40" s="32"/>
      <c r="K40" s="32"/>
      <c r="L40" s="32"/>
      <c r="M40" s="32" t="s">
        <v>46</v>
      </c>
      <c r="N40" s="32" t="s">
        <v>46</v>
      </c>
      <c r="O40" s="32" t="s">
        <v>46</v>
      </c>
      <c r="P40" s="32" t="s">
        <v>46</v>
      </c>
      <c r="Q40" s="32" t="s">
        <v>46</v>
      </c>
      <c r="R40" s="32" t="s">
        <v>46</v>
      </c>
      <c r="S40" s="32" t="s">
        <v>46</v>
      </c>
      <c r="T40" s="32" t="s">
        <v>46</v>
      </c>
      <c r="U40" s="32" t="s">
        <v>46</v>
      </c>
      <c r="V40" s="32" t="s">
        <v>46</v>
      </c>
      <c r="W40" s="32" t="s">
        <v>46</v>
      </c>
    </row>
    <row r="41" spans="1:23" x14ac:dyDescent="0.35">
      <c r="A41" s="30" t="s">
        <v>42</v>
      </c>
      <c r="B41" s="30" t="s">
        <v>7</v>
      </c>
      <c r="C41" s="30" t="s">
        <v>77</v>
      </c>
      <c r="D41" s="30" t="s">
        <v>7</v>
      </c>
      <c r="E41" s="32" t="s">
        <v>46</v>
      </c>
      <c r="F41" s="32"/>
      <c r="G41" s="32"/>
      <c r="H41" s="32"/>
      <c r="I41" s="32"/>
      <c r="J41" s="32"/>
      <c r="K41" s="32"/>
      <c r="L41" s="32"/>
      <c r="M41" s="31">
        <v>17897.321</v>
      </c>
      <c r="N41" s="32" t="s">
        <v>46</v>
      </c>
      <c r="O41" s="31">
        <v>6000</v>
      </c>
      <c r="P41" s="31">
        <v>8000</v>
      </c>
      <c r="Q41" s="32" t="s">
        <v>46</v>
      </c>
      <c r="R41" s="32" t="s">
        <v>46</v>
      </c>
      <c r="S41" s="31">
        <v>4853.2579999999998</v>
      </c>
      <c r="T41" s="31">
        <v>4440.0630000000001</v>
      </c>
      <c r="U41" s="32" t="s">
        <v>46</v>
      </c>
      <c r="V41" s="32" t="s">
        <v>46</v>
      </c>
      <c r="W41" s="32" t="s">
        <v>46</v>
      </c>
    </row>
    <row r="42" spans="1:23" x14ac:dyDescent="0.35">
      <c r="A42" s="30" t="s">
        <v>42</v>
      </c>
      <c r="B42" s="30" t="s">
        <v>7</v>
      </c>
      <c r="C42" s="30" t="s">
        <v>78</v>
      </c>
      <c r="D42" s="30" t="s">
        <v>7</v>
      </c>
      <c r="E42" s="32" t="s">
        <v>46</v>
      </c>
      <c r="F42" s="32"/>
      <c r="G42" s="32"/>
      <c r="H42" s="32"/>
      <c r="I42" s="32"/>
      <c r="J42" s="32"/>
      <c r="K42" s="32"/>
      <c r="L42" s="32"/>
      <c r="M42" s="32" t="s">
        <v>46</v>
      </c>
      <c r="N42" s="32" t="s">
        <v>46</v>
      </c>
      <c r="O42" s="32" t="s">
        <v>46</v>
      </c>
      <c r="P42" s="32" t="s">
        <v>46</v>
      </c>
      <c r="Q42" s="32" t="s">
        <v>46</v>
      </c>
      <c r="R42" s="32" t="s">
        <v>46</v>
      </c>
      <c r="S42" s="32" t="s">
        <v>46</v>
      </c>
      <c r="T42" s="32" t="s">
        <v>46</v>
      </c>
      <c r="U42" s="32" t="s">
        <v>46</v>
      </c>
      <c r="V42" s="32" t="s">
        <v>46</v>
      </c>
      <c r="W42" s="32" t="s">
        <v>46</v>
      </c>
    </row>
    <row r="43" spans="1:23" x14ac:dyDescent="0.35">
      <c r="A43" s="30" t="s">
        <v>42</v>
      </c>
      <c r="B43" s="30" t="s">
        <v>7</v>
      </c>
      <c r="C43" s="30" t="s">
        <v>79</v>
      </c>
      <c r="D43" s="30" t="s">
        <v>7</v>
      </c>
      <c r="E43" s="32" t="s">
        <v>46</v>
      </c>
      <c r="F43" s="32"/>
      <c r="G43" s="32"/>
      <c r="H43" s="32"/>
      <c r="I43" s="32"/>
      <c r="J43" s="32"/>
      <c r="K43" s="32"/>
      <c r="L43" s="32"/>
      <c r="M43" s="32" t="s">
        <v>46</v>
      </c>
      <c r="N43" s="32" t="s">
        <v>46</v>
      </c>
      <c r="O43" s="32" t="s">
        <v>46</v>
      </c>
      <c r="P43" s="32" t="s">
        <v>46</v>
      </c>
      <c r="Q43" s="32" t="s">
        <v>46</v>
      </c>
      <c r="R43" s="32" t="s">
        <v>46</v>
      </c>
      <c r="S43" s="32" t="s">
        <v>46</v>
      </c>
      <c r="T43" s="32" t="s">
        <v>46</v>
      </c>
      <c r="U43" s="32" t="s">
        <v>46</v>
      </c>
      <c r="V43" s="32" t="s">
        <v>46</v>
      </c>
      <c r="W43" s="32" t="s">
        <v>46</v>
      </c>
    </row>
    <row r="44" spans="1:23" x14ac:dyDescent="0.35">
      <c r="A44" s="30" t="s">
        <v>42</v>
      </c>
      <c r="B44" s="30" t="s">
        <v>7</v>
      </c>
      <c r="C44" s="30" t="s">
        <v>80</v>
      </c>
      <c r="D44" s="30" t="s">
        <v>7</v>
      </c>
      <c r="E44" s="32" t="s">
        <v>46</v>
      </c>
      <c r="F44" s="32"/>
      <c r="G44" s="32"/>
      <c r="H44" s="32"/>
      <c r="I44" s="32"/>
      <c r="J44" s="32"/>
      <c r="K44" s="32"/>
      <c r="L44" s="32"/>
      <c r="M44" s="32" t="s">
        <v>46</v>
      </c>
      <c r="N44" s="32" t="s">
        <v>46</v>
      </c>
      <c r="O44" s="32" t="s">
        <v>46</v>
      </c>
      <c r="P44" s="32" t="s">
        <v>46</v>
      </c>
      <c r="Q44" s="32" t="s">
        <v>46</v>
      </c>
      <c r="R44" s="32" t="s">
        <v>46</v>
      </c>
      <c r="S44" s="32" t="s">
        <v>46</v>
      </c>
      <c r="T44" s="32" t="s">
        <v>46</v>
      </c>
      <c r="U44" s="32" t="s">
        <v>46</v>
      </c>
      <c r="V44" s="32" t="s">
        <v>46</v>
      </c>
      <c r="W44" s="32" t="s">
        <v>46</v>
      </c>
    </row>
    <row r="45" spans="1:23" x14ac:dyDescent="0.35">
      <c r="A45" s="30" t="s">
        <v>42</v>
      </c>
      <c r="B45" s="30" t="s">
        <v>51</v>
      </c>
      <c r="C45" s="30" t="s">
        <v>81</v>
      </c>
      <c r="D45" s="30" t="s">
        <v>7</v>
      </c>
      <c r="E45" s="32" t="s">
        <v>46</v>
      </c>
      <c r="F45" s="32"/>
      <c r="G45" s="32"/>
      <c r="H45" s="32"/>
      <c r="I45" s="32"/>
      <c r="J45" s="32"/>
      <c r="K45" s="32"/>
      <c r="L45" s="32"/>
      <c r="M45" s="32" t="s">
        <v>46</v>
      </c>
      <c r="N45" s="32" t="s">
        <v>46</v>
      </c>
      <c r="O45" s="32" t="s">
        <v>46</v>
      </c>
      <c r="P45" s="32" t="s">
        <v>46</v>
      </c>
      <c r="Q45" s="32" t="s">
        <v>46</v>
      </c>
      <c r="R45" s="32" t="s">
        <v>46</v>
      </c>
      <c r="S45" s="32" t="s">
        <v>46</v>
      </c>
      <c r="T45" s="32" t="s">
        <v>46</v>
      </c>
      <c r="U45" s="32" t="s">
        <v>46</v>
      </c>
      <c r="V45" s="32" t="s">
        <v>46</v>
      </c>
      <c r="W45" s="32" t="s">
        <v>46</v>
      </c>
    </row>
    <row r="47" spans="1:23" ht="23" customHeight="1" x14ac:dyDescent="0.35">
      <c r="A47" s="36" t="s">
        <v>82</v>
      </c>
      <c r="B47" s="36"/>
      <c r="C47" s="36"/>
      <c r="D47" s="36"/>
      <c r="E47" s="35" t="s">
        <v>28</v>
      </c>
      <c r="F47" s="35" t="s">
        <v>245</v>
      </c>
      <c r="G47" s="35" t="s">
        <v>251</v>
      </c>
      <c r="H47" s="35" t="s">
        <v>246</v>
      </c>
      <c r="I47" s="35" t="s">
        <v>247</v>
      </c>
      <c r="J47" s="35" t="s">
        <v>248</v>
      </c>
      <c r="K47" s="35" t="s">
        <v>250</v>
      </c>
      <c r="L47" s="35" t="s">
        <v>249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1:23" ht="15" customHeight="1" x14ac:dyDescent="0.35">
      <c r="A48" s="27" t="s">
        <v>29</v>
      </c>
      <c r="B48" s="28" t="s">
        <v>4</v>
      </c>
      <c r="C48" s="28" t="s">
        <v>5</v>
      </c>
      <c r="D48" s="28" t="s">
        <v>6</v>
      </c>
      <c r="E48" s="29" t="s">
        <v>30</v>
      </c>
      <c r="F48" s="29"/>
      <c r="G48" s="29"/>
      <c r="H48" s="29"/>
      <c r="I48" s="29"/>
      <c r="J48" s="29"/>
      <c r="K48" s="29"/>
      <c r="L48" s="29"/>
      <c r="M48" s="29" t="s">
        <v>31</v>
      </c>
      <c r="N48" s="29" t="s">
        <v>32</v>
      </c>
      <c r="O48" s="29" t="s">
        <v>33</v>
      </c>
      <c r="P48" s="29" t="s">
        <v>34</v>
      </c>
      <c r="Q48" s="29" t="s">
        <v>35</v>
      </c>
      <c r="R48" s="29" t="s">
        <v>36</v>
      </c>
      <c r="S48" s="29" t="s">
        <v>37</v>
      </c>
      <c r="T48" s="29" t="s">
        <v>38</v>
      </c>
      <c r="U48" s="29" t="s">
        <v>39</v>
      </c>
      <c r="V48" s="29" t="s">
        <v>40</v>
      </c>
      <c r="W48" s="29" t="s">
        <v>41</v>
      </c>
    </row>
    <row r="49" spans="1:23" x14ac:dyDescent="0.35">
      <c r="A49" s="30" t="s">
        <v>42</v>
      </c>
      <c r="B49" s="30" t="s">
        <v>7</v>
      </c>
      <c r="C49" s="30" t="s">
        <v>83</v>
      </c>
      <c r="D49" s="30" t="s">
        <v>7</v>
      </c>
      <c r="E49" s="32" t="s">
        <v>46</v>
      </c>
      <c r="F49" s="32"/>
      <c r="G49" s="32"/>
      <c r="H49" s="32"/>
      <c r="I49" s="32"/>
      <c r="J49" s="32"/>
      <c r="K49" s="32"/>
      <c r="L49" s="32"/>
      <c r="M49" s="32" t="s">
        <v>46</v>
      </c>
      <c r="N49" s="32" t="s">
        <v>46</v>
      </c>
      <c r="O49" s="32" t="s">
        <v>46</v>
      </c>
      <c r="P49" s="32" t="s">
        <v>46</v>
      </c>
      <c r="Q49" s="32" t="s">
        <v>46</v>
      </c>
      <c r="R49" s="32" t="s">
        <v>46</v>
      </c>
      <c r="S49" s="32" t="s">
        <v>46</v>
      </c>
      <c r="T49" s="32" t="s">
        <v>46</v>
      </c>
      <c r="U49" s="32" t="s">
        <v>46</v>
      </c>
      <c r="V49" s="32" t="s">
        <v>46</v>
      </c>
      <c r="W49" s="32" t="s">
        <v>46</v>
      </c>
    </row>
    <row r="50" spans="1:23" x14ac:dyDescent="0.35">
      <c r="A50" s="30" t="s">
        <v>42</v>
      </c>
      <c r="B50" s="30" t="s">
        <v>7</v>
      </c>
      <c r="C50" s="30" t="s">
        <v>84</v>
      </c>
      <c r="D50" s="30" t="s">
        <v>7</v>
      </c>
      <c r="E50" s="32" t="s">
        <v>46</v>
      </c>
      <c r="F50" s="32"/>
      <c r="G50" s="32"/>
      <c r="H50" s="32"/>
      <c r="I50" s="32"/>
      <c r="J50" s="32"/>
      <c r="K50" s="32"/>
      <c r="L50" s="32"/>
      <c r="M50" s="32" t="s">
        <v>46</v>
      </c>
      <c r="N50" s="32" t="s">
        <v>46</v>
      </c>
      <c r="O50" s="32" t="s">
        <v>46</v>
      </c>
      <c r="P50" s="32" t="s">
        <v>46</v>
      </c>
      <c r="Q50" s="32" t="s">
        <v>46</v>
      </c>
      <c r="R50" s="32" t="s">
        <v>46</v>
      </c>
      <c r="S50" s="32" t="s">
        <v>46</v>
      </c>
      <c r="T50" s="32" t="s">
        <v>46</v>
      </c>
      <c r="U50" s="32" t="s">
        <v>46</v>
      </c>
      <c r="V50" s="32" t="s">
        <v>46</v>
      </c>
      <c r="W50" s="32" t="s">
        <v>46</v>
      </c>
    </row>
    <row r="51" spans="1:23" x14ac:dyDescent="0.35">
      <c r="A51" s="30" t="s">
        <v>42</v>
      </c>
      <c r="B51" s="30" t="s">
        <v>7</v>
      </c>
      <c r="C51" s="30" t="s">
        <v>85</v>
      </c>
      <c r="D51" s="30" t="s">
        <v>7</v>
      </c>
      <c r="E51" s="31">
        <v>547.26</v>
      </c>
      <c r="F51" s="31"/>
      <c r="G51" s="31"/>
      <c r="H51" s="31"/>
      <c r="I51" s="31"/>
      <c r="J51" s="31"/>
      <c r="K51" s="31"/>
      <c r="L51" s="31"/>
      <c r="M51" s="31">
        <v>592.72</v>
      </c>
      <c r="N51" s="31">
        <v>682.03</v>
      </c>
      <c r="O51" s="31">
        <v>503.58</v>
      </c>
      <c r="P51" s="31">
        <v>645.80999999999995</v>
      </c>
      <c r="Q51" s="31">
        <v>575.5</v>
      </c>
      <c r="R51" s="31">
        <v>612.39</v>
      </c>
      <c r="S51" s="31">
        <v>655.48</v>
      </c>
      <c r="T51" s="31">
        <v>611.63</v>
      </c>
      <c r="U51" s="31">
        <v>591.09</v>
      </c>
      <c r="V51" s="31">
        <v>592.85</v>
      </c>
      <c r="W51" s="31">
        <v>504.62</v>
      </c>
    </row>
    <row r="52" spans="1:23" x14ac:dyDescent="0.35">
      <c r="E52" s="25" t="s">
        <v>254</v>
      </c>
    </row>
    <row r="53" spans="1:23" ht="23" customHeight="1" x14ac:dyDescent="0.35">
      <c r="A53" s="36" t="s">
        <v>11</v>
      </c>
      <c r="B53" s="36"/>
      <c r="C53" s="36"/>
      <c r="D53" s="36"/>
      <c r="E53" s="35" t="s">
        <v>28</v>
      </c>
      <c r="F53" s="35" t="s">
        <v>245</v>
      </c>
      <c r="G53" s="35" t="s">
        <v>251</v>
      </c>
      <c r="H53" s="35" t="s">
        <v>253</v>
      </c>
      <c r="I53" s="35" t="s">
        <v>247</v>
      </c>
      <c r="J53" s="35" t="s">
        <v>248</v>
      </c>
      <c r="K53" s="35" t="s">
        <v>250</v>
      </c>
      <c r="L53" s="35" t="s">
        <v>249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ht="15" customHeight="1" x14ac:dyDescent="0.35">
      <c r="A54" s="27" t="s">
        <v>29</v>
      </c>
      <c r="B54" s="28" t="s">
        <v>4</v>
      </c>
      <c r="C54" s="28" t="s">
        <v>5</v>
      </c>
      <c r="D54" s="28" t="s">
        <v>6</v>
      </c>
      <c r="E54" s="29" t="s">
        <v>30</v>
      </c>
      <c r="F54" s="29"/>
      <c r="G54" s="29"/>
      <c r="H54" s="29"/>
      <c r="I54" s="29"/>
      <c r="J54" s="29"/>
      <c r="K54" s="29"/>
      <c r="L54" s="29"/>
      <c r="M54" s="29" t="s">
        <v>31</v>
      </c>
      <c r="N54" s="29" t="s">
        <v>32</v>
      </c>
      <c r="O54" s="29" t="s">
        <v>33</v>
      </c>
      <c r="P54" s="29" t="s">
        <v>34</v>
      </c>
      <c r="Q54" s="29" t="s">
        <v>35</v>
      </c>
      <c r="R54" s="29" t="s">
        <v>36</v>
      </c>
      <c r="S54" s="29" t="s">
        <v>37</v>
      </c>
      <c r="T54" s="29" t="s">
        <v>38</v>
      </c>
      <c r="U54" s="29" t="s">
        <v>39</v>
      </c>
      <c r="V54" s="29" t="s">
        <v>40</v>
      </c>
      <c r="W54" s="29" t="s">
        <v>41</v>
      </c>
    </row>
    <row r="55" spans="1:23" x14ac:dyDescent="0.35">
      <c r="A55" s="30" t="s">
        <v>42</v>
      </c>
      <c r="B55" s="30" t="s">
        <v>7</v>
      </c>
      <c r="C55" s="30" t="s">
        <v>9</v>
      </c>
      <c r="D55" s="30" t="s">
        <v>7</v>
      </c>
      <c r="E55" s="31">
        <v>404.82</v>
      </c>
      <c r="F55" s="33">
        <v>558.89487114595704</v>
      </c>
      <c r="G55" s="18">
        <f t="shared" ref="G55:G111" si="6">E55*F55</f>
        <v>226251.82173730634</v>
      </c>
      <c r="H55" s="31"/>
      <c r="I55" s="31"/>
      <c r="J55" s="31"/>
      <c r="K55" s="31"/>
      <c r="L55" s="31"/>
      <c r="M55" s="31">
        <v>386.61</v>
      </c>
      <c r="N55" s="31">
        <v>464.82</v>
      </c>
      <c r="O55" s="31">
        <v>343.02</v>
      </c>
      <c r="P55" s="31">
        <v>716.34</v>
      </c>
      <c r="Q55" s="31">
        <v>731.71</v>
      </c>
      <c r="R55" s="31">
        <v>448.41</v>
      </c>
      <c r="S55" s="31">
        <v>403.55</v>
      </c>
      <c r="T55" s="31">
        <v>568.75</v>
      </c>
      <c r="U55" s="31">
        <v>463.65</v>
      </c>
      <c r="V55" s="31">
        <v>598</v>
      </c>
      <c r="W55" s="31">
        <v>463.55</v>
      </c>
    </row>
    <row r="56" spans="1:23" x14ac:dyDescent="0.35">
      <c r="A56" s="30" t="s">
        <v>42</v>
      </c>
      <c r="B56" s="30" t="s">
        <v>7</v>
      </c>
      <c r="C56" s="30" t="s">
        <v>86</v>
      </c>
      <c r="D56" s="30" t="s">
        <v>7</v>
      </c>
      <c r="E56" s="31">
        <v>47453.061999999998</v>
      </c>
      <c r="F56" s="33">
        <v>457.88458718394099</v>
      </c>
      <c r="G56" s="18">
        <f t="shared" si="6"/>
        <v>21728025.704483956</v>
      </c>
      <c r="H56" s="31"/>
      <c r="I56" s="31"/>
      <c r="J56" s="31"/>
      <c r="K56" s="31"/>
      <c r="L56" s="31"/>
      <c r="M56" s="31">
        <v>17079.115000000002</v>
      </c>
      <c r="N56" s="31">
        <v>19842.664000000001</v>
      </c>
      <c r="O56" s="31">
        <v>15380.053</v>
      </c>
      <c r="P56" s="31">
        <v>31361.929</v>
      </c>
      <c r="Q56" s="31">
        <v>31037.107</v>
      </c>
      <c r="R56" s="31">
        <v>2747.6840000000002</v>
      </c>
      <c r="S56" s="31">
        <v>37031.777999999998</v>
      </c>
      <c r="T56" s="31">
        <v>20307.11</v>
      </c>
      <c r="U56" s="31">
        <v>27383.213</v>
      </c>
      <c r="V56" s="31">
        <v>35543.485000000001</v>
      </c>
      <c r="W56" s="31">
        <v>27792.422999999999</v>
      </c>
    </row>
    <row r="57" spans="1:23" x14ac:dyDescent="0.35">
      <c r="A57" s="30" t="s">
        <v>42</v>
      </c>
      <c r="B57" s="30" t="s">
        <v>7</v>
      </c>
      <c r="C57" s="30" t="s">
        <v>87</v>
      </c>
      <c r="D57" s="30" t="s">
        <v>7</v>
      </c>
      <c r="E57" s="32" t="s">
        <v>46</v>
      </c>
      <c r="F57" s="34" t="s">
        <v>46</v>
      </c>
      <c r="G57" s="18" t="e">
        <f t="shared" si="6"/>
        <v>#VALUE!</v>
      </c>
      <c r="H57" s="32"/>
      <c r="I57" s="32"/>
      <c r="J57" s="32"/>
      <c r="K57" s="32"/>
      <c r="L57" s="32"/>
      <c r="M57" s="32" t="s">
        <v>46</v>
      </c>
      <c r="N57" s="32" t="s">
        <v>46</v>
      </c>
      <c r="O57" s="32" t="s">
        <v>46</v>
      </c>
      <c r="P57" s="32" t="s">
        <v>46</v>
      </c>
      <c r="Q57" s="32" t="s">
        <v>46</v>
      </c>
      <c r="R57" s="32" t="s">
        <v>46</v>
      </c>
      <c r="S57" s="32" t="s">
        <v>46</v>
      </c>
      <c r="T57" s="32" t="s">
        <v>46</v>
      </c>
      <c r="U57" s="32" t="s">
        <v>46</v>
      </c>
      <c r="V57" s="32" t="s">
        <v>46</v>
      </c>
      <c r="W57" s="32" t="s">
        <v>46</v>
      </c>
    </row>
    <row r="58" spans="1:23" x14ac:dyDescent="0.35">
      <c r="A58" s="30" t="s">
        <v>42</v>
      </c>
      <c r="B58" s="30" t="s">
        <v>7</v>
      </c>
      <c r="C58" s="30" t="s">
        <v>88</v>
      </c>
      <c r="D58" s="30"/>
      <c r="E58" s="32" t="s">
        <v>46</v>
      </c>
      <c r="F58" s="34" t="s">
        <v>46</v>
      </c>
      <c r="G58" s="18" t="e">
        <f t="shared" si="6"/>
        <v>#VALUE!</v>
      </c>
      <c r="H58" s="32"/>
      <c r="I58" s="32"/>
      <c r="J58" s="32"/>
      <c r="K58" s="32"/>
      <c r="L58" s="32"/>
      <c r="M58" s="32" t="s">
        <v>46</v>
      </c>
      <c r="N58" s="32" t="s">
        <v>46</v>
      </c>
      <c r="O58" s="32" t="s">
        <v>46</v>
      </c>
      <c r="P58" s="32" t="s">
        <v>46</v>
      </c>
      <c r="Q58" s="32" t="s">
        <v>46</v>
      </c>
      <c r="R58" s="32" t="s">
        <v>46</v>
      </c>
      <c r="S58" s="32" t="s">
        <v>46</v>
      </c>
      <c r="T58" s="32" t="s">
        <v>46</v>
      </c>
      <c r="U58" s="32" t="s">
        <v>46</v>
      </c>
      <c r="V58" s="32" t="s">
        <v>46</v>
      </c>
      <c r="W58" s="32" t="s">
        <v>46</v>
      </c>
    </row>
    <row r="59" spans="1:23" x14ac:dyDescent="0.35">
      <c r="A59" s="30" t="s">
        <v>42</v>
      </c>
      <c r="B59" s="30" t="s">
        <v>7</v>
      </c>
      <c r="C59" s="30" t="s">
        <v>89</v>
      </c>
      <c r="D59" s="30" t="s">
        <v>7</v>
      </c>
      <c r="E59" s="31">
        <v>60578.483999999997</v>
      </c>
      <c r="F59" s="33">
        <v>461.42549247250901</v>
      </c>
      <c r="G59" s="18">
        <f t="shared" si="6"/>
        <v>27952456.812938005</v>
      </c>
      <c r="H59" s="31"/>
      <c r="I59" s="31"/>
      <c r="J59" s="31"/>
      <c r="K59" s="31"/>
      <c r="L59" s="31"/>
      <c r="M59" s="31">
        <v>55915.62</v>
      </c>
      <c r="N59" s="31">
        <v>61981.756000000001</v>
      </c>
      <c r="O59" s="31">
        <v>53300.525000000001</v>
      </c>
      <c r="P59" s="31">
        <v>53672.008000000002</v>
      </c>
      <c r="Q59" s="31">
        <v>54018.411999999997</v>
      </c>
      <c r="R59" s="31">
        <v>53040.964</v>
      </c>
      <c r="S59" s="31">
        <v>51707.705999999998</v>
      </c>
      <c r="T59" s="31">
        <v>51657.66</v>
      </c>
      <c r="U59" s="31">
        <v>54602.271000000001</v>
      </c>
      <c r="V59" s="31">
        <v>53563.071000000004</v>
      </c>
      <c r="W59" s="31">
        <v>57960.616000000002</v>
      </c>
    </row>
    <row r="60" spans="1:23" x14ac:dyDescent="0.35">
      <c r="A60" s="30" t="s">
        <v>42</v>
      </c>
      <c r="B60" s="30" t="s">
        <v>90</v>
      </c>
      <c r="C60" s="30" t="s">
        <v>91</v>
      </c>
      <c r="D60" s="30" t="s">
        <v>7</v>
      </c>
      <c r="E60" s="31">
        <v>11072.573</v>
      </c>
      <c r="F60" s="33">
        <v>457.88458719642398</v>
      </c>
      <c r="G60" s="18">
        <f t="shared" si="6"/>
        <v>5069960.5173072703</v>
      </c>
      <c r="H60" s="31"/>
      <c r="I60" s="31"/>
      <c r="J60" s="31"/>
      <c r="K60" s="31"/>
      <c r="L60" s="31"/>
      <c r="M60" s="31">
        <v>6799.6890000000003</v>
      </c>
      <c r="N60" s="31">
        <v>13433.808999999999</v>
      </c>
      <c r="O60" s="31">
        <v>14837.337</v>
      </c>
      <c r="P60" s="31">
        <v>15391.014999999999</v>
      </c>
      <c r="Q60" s="31">
        <v>12365.346</v>
      </c>
      <c r="R60" s="31">
        <v>9009.9920000000002</v>
      </c>
      <c r="S60" s="31">
        <v>12554.713</v>
      </c>
      <c r="T60" s="31">
        <v>16752.001</v>
      </c>
      <c r="U60" s="31">
        <v>18252.304</v>
      </c>
      <c r="V60" s="31">
        <v>16001.689</v>
      </c>
      <c r="W60" s="31">
        <v>16001.915000000001</v>
      </c>
    </row>
    <row r="61" spans="1:23" x14ac:dyDescent="0.35">
      <c r="A61" s="30" t="s">
        <v>42</v>
      </c>
      <c r="B61" s="30" t="s">
        <v>7</v>
      </c>
      <c r="C61" s="30" t="s">
        <v>92</v>
      </c>
      <c r="D61" s="30" t="s">
        <v>7</v>
      </c>
      <c r="E61" s="31">
        <v>252.79</v>
      </c>
      <c r="F61" s="33">
        <v>466.16411842778803</v>
      </c>
      <c r="G61" s="18">
        <f t="shared" si="6"/>
        <v>117841.62749736053</v>
      </c>
      <c r="H61" s="31"/>
      <c r="I61" s="31"/>
      <c r="J61" s="31"/>
      <c r="K61" s="31"/>
      <c r="L61" s="31"/>
      <c r="M61" s="31">
        <v>378.67</v>
      </c>
      <c r="N61" s="31">
        <v>498.78</v>
      </c>
      <c r="O61" s="31">
        <v>499.29</v>
      </c>
      <c r="P61" s="31">
        <v>397.05</v>
      </c>
      <c r="Q61" s="31">
        <v>549.02</v>
      </c>
      <c r="R61" s="31">
        <v>453.43</v>
      </c>
      <c r="S61" s="31">
        <v>500.76</v>
      </c>
      <c r="T61" s="31">
        <v>646.69000000000005</v>
      </c>
      <c r="U61" s="31">
        <v>500.3</v>
      </c>
      <c r="V61" s="31">
        <v>773.74</v>
      </c>
      <c r="W61" s="31">
        <v>844.28</v>
      </c>
    </row>
    <row r="62" spans="1:23" x14ac:dyDescent="0.35">
      <c r="A62" s="30" t="s">
        <v>42</v>
      </c>
      <c r="B62" s="30" t="s">
        <v>7</v>
      </c>
      <c r="C62" s="30" t="s">
        <v>93</v>
      </c>
      <c r="D62" s="30" t="s">
        <v>7</v>
      </c>
      <c r="E62" s="31">
        <v>3689.8290000000002</v>
      </c>
      <c r="F62" s="33">
        <v>452.91686819879902</v>
      </c>
      <c r="G62" s="18">
        <f t="shared" si="6"/>
        <v>1671185.7948691065</v>
      </c>
      <c r="H62" s="31"/>
      <c r="I62" s="31"/>
      <c r="J62" s="31"/>
      <c r="K62" s="31"/>
      <c r="L62" s="31"/>
      <c r="M62" s="31">
        <v>12331.826999999999</v>
      </c>
      <c r="N62" s="31">
        <v>19618.433000000001</v>
      </c>
      <c r="O62" s="31">
        <v>16919.66</v>
      </c>
      <c r="P62" s="31">
        <v>16870.548999999999</v>
      </c>
      <c r="Q62" s="31">
        <v>19311.197</v>
      </c>
      <c r="R62" s="31">
        <v>21457.185000000001</v>
      </c>
      <c r="S62" s="31">
        <v>20000.016</v>
      </c>
      <c r="T62" s="31">
        <v>19140.582999999999</v>
      </c>
      <c r="U62" s="31">
        <v>14824.72</v>
      </c>
      <c r="V62" s="31">
        <v>15297.54</v>
      </c>
      <c r="W62" s="31">
        <v>19642.564999999999</v>
      </c>
    </row>
    <row r="63" spans="1:23" x14ac:dyDescent="0.35">
      <c r="A63" s="30" t="s">
        <v>42</v>
      </c>
      <c r="B63" s="30" t="s">
        <v>7</v>
      </c>
      <c r="C63" s="30" t="s">
        <v>94</v>
      </c>
      <c r="D63" s="30"/>
      <c r="E63" s="32" t="s">
        <v>46</v>
      </c>
      <c r="F63" s="34" t="s">
        <v>46</v>
      </c>
      <c r="G63" s="18" t="e">
        <f t="shared" si="6"/>
        <v>#VALUE!</v>
      </c>
      <c r="H63" s="32"/>
      <c r="I63" s="32"/>
      <c r="J63" s="32"/>
      <c r="K63" s="32"/>
      <c r="L63" s="32"/>
      <c r="M63" s="32" t="s">
        <v>46</v>
      </c>
      <c r="N63" s="32" t="s">
        <v>46</v>
      </c>
      <c r="O63" s="32" t="s">
        <v>46</v>
      </c>
      <c r="P63" s="32" t="s">
        <v>46</v>
      </c>
      <c r="Q63" s="32" t="s">
        <v>46</v>
      </c>
      <c r="R63" s="32" t="s">
        <v>46</v>
      </c>
      <c r="S63" s="32" t="s">
        <v>46</v>
      </c>
      <c r="T63" s="32" t="s">
        <v>46</v>
      </c>
      <c r="U63" s="32" t="s">
        <v>46</v>
      </c>
      <c r="V63" s="32" t="s">
        <v>46</v>
      </c>
      <c r="W63" s="32" t="s">
        <v>46</v>
      </c>
    </row>
    <row r="64" spans="1:23" x14ac:dyDescent="0.35">
      <c r="A64" s="30" t="s">
        <v>42</v>
      </c>
      <c r="B64" s="30" t="s">
        <v>7</v>
      </c>
      <c r="C64" s="30" t="s">
        <v>95</v>
      </c>
      <c r="D64" s="30" t="s">
        <v>7</v>
      </c>
      <c r="E64" s="31">
        <v>25189.797999999999</v>
      </c>
      <c r="F64" s="33">
        <v>459.209312207739</v>
      </c>
      <c r="G64" s="18">
        <f t="shared" si="6"/>
        <v>11567389.814231878</v>
      </c>
      <c r="H64" s="31"/>
      <c r="I64" s="31"/>
      <c r="J64" s="31"/>
      <c r="K64" s="31"/>
      <c r="L64" s="31"/>
      <c r="M64" s="31">
        <v>24790.367999999999</v>
      </c>
      <c r="N64" s="31">
        <v>25222.252</v>
      </c>
      <c r="O64" s="31">
        <v>23484.435000000001</v>
      </c>
      <c r="P64" s="31">
        <v>14694.244000000001</v>
      </c>
      <c r="Q64" s="31">
        <v>11497.325999999999</v>
      </c>
      <c r="R64" s="31">
        <v>2248.98</v>
      </c>
      <c r="S64" s="31">
        <v>7677.299</v>
      </c>
      <c r="T64" s="31">
        <v>7111.4449999999997</v>
      </c>
      <c r="U64" s="31">
        <v>7181.5540000000001</v>
      </c>
      <c r="V64" s="31">
        <v>10050.184999999999</v>
      </c>
      <c r="W64" s="31">
        <v>5550.33</v>
      </c>
    </row>
    <row r="65" spans="1:23" x14ac:dyDescent="0.35">
      <c r="A65" s="30" t="s">
        <v>42</v>
      </c>
      <c r="B65" s="30" t="s">
        <v>7</v>
      </c>
      <c r="C65" s="30" t="s">
        <v>96</v>
      </c>
      <c r="D65" s="30"/>
      <c r="E65" s="32" t="s">
        <v>46</v>
      </c>
      <c r="F65" s="34" t="s">
        <v>46</v>
      </c>
      <c r="G65" s="18" t="e">
        <f t="shared" si="6"/>
        <v>#VALUE!</v>
      </c>
      <c r="H65" s="32"/>
      <c r="I65" s="32"/>
      <c r="J65" s="32"/>
      <c r="K65" s="32"/>
      <c r="L65" s="32"/>
      <c r="M65" s="32" t="s">
        <v>46</v>
      </c>
      <c r="N65" s="32" t="s">
        <v>46</v>
      </c>
      <c r="O65" s="32" t="s">
        <v>46</v>
      </c>
      <c r="P65" s="32" t="s">
        <v>46</v>
      </c>
      <c r="Q65" s="32" t="s">
        <v>46</v>
      </c>
      <c r="R65" s="32" t="s">
        <v>46</v>
      </c>
      <c r="S65" s="32" t="s">
        <v>46</v>
      </c>
      <c r="T65" s="32" t="s">
        <v>46</v>
      </c>
      <c r="U65" s="32" t="s">
        <v>46</v>
      </c>
      <c r="V65" s="32" t="s">
        <v>46</v>
      </c>
      <c r="W65" s="32" t="s">
        <v>46</v>
      </c>
    </row>
    <row r="66" spans="1:23" x14ac:dyDescent="0.35">
      <c r="A66" s="30" t="s">
        <v>42</v>
      </c>
      <c r="B66" s="30" t="s">
        <v>7</v>
      </c>
      <c r="C66" s="30" t="s">
        <v>97</v>
      </c>
      <c r="D66" s="30"/>
      <c r="E66" s="32" t="s">
        <v>46</v>
      </c>
      <c r="F66" s="34" t="s">
        <v>46</v>
      </c>
      <c r="G66" s="18" t="e">
        <f t="shared" si="6"/>
        <v>#VALUE!</v>
      </c>
      <c r="H66" s="32"/>
      <c r="I66" s="32"/>
      <c r="J66" s="32"/>
      <c r="K66" s="32"/>
      <c r="L66" s="32"/>
      <c r="M66" s="32" t="s">
        <v>46</v>
      </c>
      <c r="N66" s="32" t="s">
        <v>46</v>
      </c>
      <c r="O66" s="32" t="s">
        <v>46</v>
      </c>
      <c r="P66" s="32" t="s">
        <v>46</v>
      </c>
      <c r="Q66" s="32" t="s">
        <v>46</v>
      </c>
      <c r="R66" s="32" t="s">
        <v>46</v>
      </c>
      <c r="S66" s="32" t="s">
        <v>46</v>
      </c>
      <c r="T66" s="32" t="s">
        <v>46</v>
      </c>
      <c r="U66" s="32" t="s">
        <v>46</v>
      </c>
      <c r="V66" s="32" t="s">
        <v>46</v>
      </c>
      <c r="W66" s="32" t="s">
        <v>46</v>
      </c>
    </row>
    <row r="67" spans="1:23" x14ac:dyDescent="0.35">
      <c r="A67" s="30" t="s">
        <v>42</v>
      </c>
      <c r="B67" s="30" t="s">
        <v>7</v>
      </c>
      <c r="C67" s="30" t="s">
        <v>98</v>
      </c>
      <c r="D67" s="30" t="s">
        <v>7</v>
      </c>
      <c r="E67" s="32" t="s">
        <v>46</v>
      </c>
      <c r="F67" s="34" t="s">
        <v>46</v>
      </c>
      <c r="G67" s="18" t="e">
        <f t="shared" si="6"/>
        <v>#VALUE!</v>
      </c>
      <c r="H67" s="32"/>
      <c r="I67" s="32"/>
      <c r="J67" s="32"/>
      <c r="K67" s="32"/>
      <c r="L67" s="32"/>
      <c r="M67" s="32" t="s">
        <v>46</v>
      </c>
      <c r="N67" s="32" t="s">
        <v>46</v>
      </c>
      <c r="O67" s="32" t="s">
        <v>46</v>
      </c>
      <c r="P67" s="32" t="s">
        <v>46</v>
      </c>
      <c r="Q67" s="32" t="s">
        <v>46</v>
      </c>
      <c r="R67" s="32" t="s">
        <v>46</v>
      </c>
      <c r="S67" s="32" t="s">
        <v>46</v>
      </c>
      <c r="T67" s="32" t="s">
        <v>46</v>
      </c>
      <c r="U67" s="32" t="s">
        <v>46</v>
      </c>
      <c r="V67" s="32" t="s">
        <v>46</v>
      </c>
      <c r="W67" s="32" t="s">
        <v>46</v>
      </c>
    </row>
    <row r="68" spans="1:23" x14ac:dyDescent="0.35">
      <c r="A68" s="30" t="s">
        <v>42</v>
      </c>
      <c r="B68" s="30" t="s">
        <v>7</v>
      </c>
      <c r="C68" s="30" t="s">
        <v>99</v>
      </c>
      <c r="D68" s="30"/>
      <c r="E68" s="32" t="s">
        <v>46</v>
      </c>
      <c r="F68" s="34" t="s">
        <v>46</v>
      </c>
      <c r="G68" s="18" t="e">
        <f t="shared" si="6"/>
        <v>#VALUE!</v>
      </c>
      <c r="H68" s="32"/>
      <c r="I68" s="32"/>
      <c r="J68" s="32"/>
      <c r="K68" s="32"/>
      <c r="L68" s="32"/>
      <c r="M68" s="32" t="s">
        <v>46</v>
      </c>
      <c r="N68" s="32" t="s">
        <v>46</v>
      </c>
      <c r="O68" s="32" t="s">
        <v>46</v>
      </c>
      <c r="P68" s="32" t="s">
        <v>46</v>
      </c>
      <c r="Q68" s="32" t="s">
        <v>46</v>
      </c>
      <c r="R68" s="32" t="s">
        <v>46</v>
      </c>
      <c r="S68" s="32" t="s">
        <v>46</v>
      </c>
      <c r="T68" s="32" t="s">
        <v>46</v>
      </c>
      <c r="U68" s="32" t="s">
        <v>46</v>
      </c>
      <c r="V68" s="32" t="s">
        <v>46</v>
      </c>
      <c r="W68" s="32" t="s">
        <v>46</v>
      </c>
    </row>
    <row r="69" spans="1:23" x14ac:dyDescent="0.35">
      <c r="A69" s="30" t="s">
        <v>42</v>
      </c>
      <c r="B69" s="30" t="s">
        <v>7</v>
      </c>
      <c r="C69" s="30" t="s">
        <v>100</v>
      </c>
      <c r="D69" s="30"/>
      <c r="E69" s="32" t="s">
        <v>46</v>
      </c>
      <c r="F69" s="34" t="s">
        <v>46</v>
      </c>
      <c r="G69" s="18" t="e">
        <f t="shared" si="6"/>
        <v>#VALUE!</v>
      </c>
      <c r="H69" s="32"/>
      <c r="I69" s="32"/>
      <c r="J69" s="32"/>
      <c r="K69" s="32"/>
      <c r="L69" s="32"/>
      <c r="M69" s="32" t="s">
        <v>46</v>
      </c>
      <c r="N69" s="32" t="s">
        <v>46</v>
      </c>
      <c r="O69" s="32" t="s">
        <v>46</v>
      </c>
      <c r="P69" s="32" t="s">
        <v>46</v>
      </c>
      <c r="Q69" s="32" t="s">
        <v>46</v>
      </c>
      <c r="R69" s="32" t="s">
        <v>46</v>
      </c>
      <c r="S69" s="32" t="s">
        <v>46</v>
      </c>
      <c r="T69" s="32" t="s">
        <v>46</v>
      </c>
      <c r="U69" s="32" t="s">
        <v>46</v>
      </c>
      <c r="V69" s="32" t="s">
        <v>46</v>
      </c>
      <c r="W69" s="32" t="s">
        <v>46</v>
      </c>
    </row>
    <row r="70" spans="1:23" x14ac:dyDescent="0.35">
      <c r="A70" s="30" t="s">
        <v>42</v>
      </c>
      <c r="B70" s="30" t="s">
        <v>7</v>
      </c>
      <c r="C70" s="30" t="s">
        <v>101</v>
      </c>
      <c r="D70" s="30" t="s">
        <v>7</v>
      </c>
      <c r="E70" s="32" t="s">
        <v>46</v>
      </c>
      <c r="F70" s="34" t="s">
        <v>46</v>
      </c>
      <c r="G70" s="18" t="e">
        <f t="shared" si="6"/>
        <v>#VALUE!</v>
      </c>
      <c r="H70" s="32"/>
      <c r="I70" s="32"/>
      <c r="J70" s="32"/>
      <c r="K70" s="32"/>
      <c r="L70" s="32"/>
      <c r="M70" s="32" t="s">
        <v>46</v>
      </c>
      <c r="N70" s="32" t="s">
        <v>46</v>
      </c>
      <c r="O70" s="32" t="s">
        <v>46</v>
      </c>
      <c r="P70" s="32" t="s">
        <v>46</v>
      </c>
      <c r="Q70" s="32" t="s">
        <v>46</v>
      </c>
      <c r="R70" s="32" t="s">
        <v>46</v>
      </c>
      <c r="S70" s="32" t="s">
        <v>46</v>
      </c>
      <c r="T70" s="32" t="s">
        <v>46</v>
      </c>
      <c r="U70" s="32" t="s">
        <v>46</v>
      </c>
      <c r="V70" s="32" t="s">
        <v>46</v>
      </c>
      <c r="W70" s="32" t="s">
        <v>46</v>
      </c>
    </row>
    <row r="71" spans="1:23" x14ac:dyDescent="0.35">
      <c r="A71" s="30" t="s">
        <v>42</v>
      </c>
      <c r="B71" s="30" t="s">
        <v>7</v>
      </c>
      <c r="C71" s="30" t="s">
        <v>102</v>
      </c>
      <c r="D71" s="30"/>
      <c r="E71" s="32" t="s">
        <v>46</v>
      </c>
      <c r="F71" s="34" t="s">
        <v>46</v>
      </c>
      <c r="G71" s="18" t="e">
        <f t="shared" si="6"/>
        <v>#VALUE!</v>
      </c>
      <c r="H71" s="32"/>
      <c r="I71" s="32"/>
      <c r="J71" s="32"/>
      <c r="K71" s="32"/>
      <c r="L71" s="32"/>
      <c r="M71" s="32" t="s">
        <v>46</v>
      </c>
      <c r="N71" s="32" t="s">
        <v>46</v>
      </c>
      <c r="O71" s="32" t="s">
        <v>46</v>
      </c>
      <c r="P71" s="32" t="s">
        <v>46</v>
      </c>
      <c r="Q71" s="32" t="s">
        <v>46</v>
      </c>
      <c r="R71" s="32" t="s">
        <v>46</v>
      </c>
      <c r="S71" s="32" t="s">
        <v>46</v>
      </c>
      <c r="T71" s="32" t="s">
        <v>46</v>
      </c>
      <c r="U71" s="32" t="s">
        <v>46</v>
      </c>
      <c r="V71" s="32" t="s">
        <v>46</v>
      </c>
      <c r="W71" s="32" t="s">
        <v>46</v>
      </c>
    </row>
    <row r="72" spans="1:23" x14ac:dyDescent="0.35">
      <c r="A72" s="30" t="s">
        <v>42</v>
      </c>
      <c r="B72" s="30" t="s">
        <v>7</v>
      </c>
      <c r="C72" s="30" t="s">
        <v>103</v>
      </c>
      <c r="D72" s="30"/>
      <c r="E72" s="32" t="s">
        <v>46</v>
      </c>
      <c r="F72" s="34" t="s">
        <v>46</v>
      </c>
      <c r="G72" s="18" t="e">
        <f t="shared" si="6"/>
        <v>#VALUE!</v>
      </c>
      <c r="H72" s="32"/>
      <c r="I72" s="32"/>
      <c r="J72" s="32"/>
      <c r="K72" s="32"/>
      <c r="L72" s="32"/>
      <c r="M72" s="32" t="s">
        <v>46</v>
      </c>
      <c r="N72" s="32" t="s">
        <v>46</v>
      </c>
      <c r="O72" s="32" t="s">
        <v>46</v>
      </c>
      <c r="P72" s="32" t="s">
        <v>46</v>
      </c>
      <c r="Q72" s="32" t="s">
        <v>46</v>
      </c>
      <c r="R72" s="32" t="s">
        <v>46</v>
      </c>
      <c r="S72" s="32" t="s">
        <v>46</v>
      </c>
      <c r="T72" s="32" t="s">
        <v>46</v>
      </c>
      <c r="U72" s="32" t="s">
        <v>46</v>
      </c>
      <c r="V72" s="32" t="s">
        <v>46</v>
      </c>
      <c r="W72" s="32" t="s">
        <v>46</v>
      </c>
    </row>
    <row r="73" spans="1:23" x14ac:dyDescent="0.35">
      <c r="A73" s="30" t="s">
        <v>42</v>
      </c>
      <c r="B73" s="30" t="s">
        <v>7</v>
      </c>
      <c r="C73" s="30" t="s">
        <v>104</v>
      </c>
      <c r="D73" s="30" t="s">
        <v>7</v>
      </c>
      <c r="E73" s="31">
        <v>1882.905</v>
      </c>
      <c r="F73" s="33">
        <v>456.19880476070398</v>
      </c>
      <c r="G73" s="18">
        <f t="shared" si="6"/>
        <v>858979.01047795336</v>
      </c>
      <c r="H73" s="31"/>
      <c r="I73" s="31"/>
      <c r="J73" s="31"/>
      <c r="K73" s="31"/>
      <c r="L73" s="31"/>
      <c r="M73" s="31">
        <v>2561.9760000000001</v>
      </c>
      <c r="N73" s="31">
        <v>10282.893</v>
      </c>
      <c r="O73" s="31">
        <v>6120.8729999999996</v>
      </c>
      <c r="P73" s="31">
        <v>7685.7430000000004</v>
      </c>
      <c r="Q73" s="31">
        <v>11925.031999999999</v>
      </c>
      <c r="R73" s="31">
        <v>11612.162</v>
      </c>
      <c r="S73" s="31">
        <v>6355.799</v>
      </c>
      <c r="T73" s="31">
        <v>9102.5580000000009</v>
      </c>
      <c r="U73" s="31">
        <v>8934.5149999999994</v>
      </c>
      <c r="V73" s="31">
        <v>9783.9889999999996</v>
      </c>
      <c r="W73" s="31">
        <v>9869.8189999999995</v>
      </c>
    </row>
    <row r="74" spans="1:23" x14ac:dyDescent="0.35">
      <c r="A74" s="30" t="s">
        <v>42</v>
      </c>
      <c r="B74" s="30" t="s">
        <v>7</v>
      </c>
      <c r="C74" s="30" t="s">
        <v>105</v>
      </c>
      <c r="D74" s="30"/>
      <c r="E74" s="32" t="s">
        <v>46</v>
      </c>
      <c r="F74" s="34" t="s">
        <v>46</v>
      </c>
      <c r="G74" s="18" t="e">
        <f t="shared" si="6"/>
        <v>#VALUE!</v>
      </c>
      <c r="H74" s="32"/>
      <c r="I74" s="32"/>
      <c r="J74" s="32"/>
      <c r="K74" s="32"/>
      <c r="L74" s="32"/>
      <c r="M74" s="32" t="s">
        <v>46</v>
      </c>
      <c r="N74" s="32" t="s">
        <v>46</v>
      </c>
      <c r="O74" s="32" t="s">
        <v>46</v>
      </c>
      <c r="P74" s="32" t="s">
        <v>46</v>
      </c>
      <c r="Q74" s="32" t="s">
        <v>46</v>
      </c>
      <c r="R74" s="32" t="s">
        <v>46</v>
      </c>
      <c r="S74" s="32" t="s">
        <v>46</v>
      </c>
      <c r="T74" s="32" t="s">
        <v>46</v>
      </c>
      <c r="U74" s="32" t="s">
        <v>46</v>
      </c>
      <c r="V74" s="32" t="s">
        <v>46</v>
      </c>
      <c r="W74" s="32" t="s">
        <v>46</v>
      </c>
    </row>
    <row r="75" spans="1:23" x14ac:dyDescent="0.35">
      <c r="A75" s="30" t="s">
        <v>42</v>
      </c>
      <c r="B75" s="30" t="s">
        <v>7</v>
      </c>
      <c r="C75" s="30" t="s">
        <v>106</v>
      </c>
      <c r="D75" s="30"/>
      <c r="E75" s="32" t="s">
        <v>46</v>
      </c>
      <c r="F75" s="34" t="s">
        <v>46</v>
      </c>
      <c r="G75" s="18" t="e">
        <f t="shared" si="6"/>
        <v>#VALUE!</v>
      </c>
      <c r="H75" s="32"/>
      <c r="I75" s="32"/>
      <c r="J75" s="32"/>
      <c r="K75" s="32"/>
      <c r="L75" s="32"/>
      <c r="M75" s="32" t="s">
        <v>46</v>
      </c>
      <c r="N75" s="32" t="s">
        <v>46</v>
      </c>
      <c r="O75" s="32" t="s">
        <v>46</v>
      </c>
      <c r="P75" s="32" t="s">
        <v>46</v>
      </c>
      <c r="Q75" s="32" t="s">
        <v>46</v>
      </c>
      <c r="R75" s="32" t="s">
        <v>46</v>
      </c>
      <c r="S75" s="32" t="s">
        <v>46</v>
      </c>
      <c r="T75" s="32" t="s">
        <v>46</v>
      </c>
      <c r="U75" s="32" t="s">
        <v>46</v>
      </c>
      <c r="V75" s="32" t="s">
        <v>46</v>
      </c>
      <c r="W75" s="32" t="s">
        <v>46</v>
      </c>
    </row>
    <row r="76" spans="1:23" x14ac:dyDescent="0.35">
      <c r="A76" s="30" t="s">
        <v>42</v>
      </c>
      <c r="B76" s="30" t="s">
        <v>7</v>
      </c>
      <c r="C76" s="30" t="s">
        <v>107</v>
      </c>
      <c r="D76" s="30" t="s">
        <v>7</v>
      </c>
      <c r="E76" s="32" t="s">
        <v>46</v>
      </c>
      <c r="F76" s="34" t="s">
        <v>46</v>
      </c>
      <c r="G76" s="18" t="e">
        <f t="shared" si="6"/>
        <v>#VALUE!</v>
      </c>
      <c r="H76" s="32"/>
      <c r="I76" s="32"/>
      <c r="J76" s="32"/>
      <c r="K76" s="32"/>
      <c r="L76" s="32"/>
      <c r="M76" s="32" t="s">
        <v>46</v>
      </c>
      <c r="N76" s="32" t="s">
        <v>46</v>
      </c>
      <c r="O76" s="32" t="s">
        <v>46</v>
      </c>
      <c r="P76" s="32" t="s">
        <v>46</v>
      </c>
      <c r="Q76" s="32" t="s">
        <v>46</v>
      </c>
      <c r="R76" s="32" t="s">
        <v>46</v>
      </c>
      <c r="S76" s="32" t="s">
        <v>46</v>
      </c>
      <c r="T76" s="32" t="s">
        <v>46</v>
      </c>
      <c r="U76" s="32" t="s">
        <v>46</v>
      </c>
      <c r="V76" s="32" t="s">
        <v>46</v>
      </c>
      <c r="W76" s="32" t="s">
        <v>46</v>
      </c>
    </row>
    <row r="77" spans="1:23" x14ac:dyDescent="0.35">
      <c r="A77" s="30" t="s">
        <v>42</v>
      </c>
      <c r="B77" s="30" t="s">
        <v>7</v>
      </c>
      <c r="C77" s="30" t="s">
        <v>108</v>
      </c>
      <c r="D77" s="30" t="s">
        <v>7</v>
      </c>
      <c r="E77" s="32" t="s">
        <v>46</v>
      </c>
      <c r="F77" s="34" t="s">
        <v>46</v>
      </c>
      <c r="G77" s="18" t="e">
        <f t="shared" si="6"/>
        <v>#VALUE!</v>
      </c>
      <c r="H77" s="32"/>
      <c r="I77" s="32"/>
      <c r="J77" s="32"/>
      <c r="K77" s="32"/>
      <c r="L77" s="32"/>
      <c r="M77" s="32" t="s">
        <v>46</v>
      </c>
      <c r="N77" s="32" t="s">
        <v>46</v>
      </c>
      <c r="O77" s="32" t="s">
        <v>46</v>
      </c>
      <c r="P77" s="32" t="s">
        <v>46</v>
      </c>
      <c r="Q77" s="32" t="s">
        <v>46</v>
      </c>
      <c r="R77" s="32" t="s">
        <v>46</v>
      </c>
      <c r="S77" s="32" t="s">
        <v>46</v>
      </c>
      <c r="T77" s="32" t="s">
        <v>46</v>
      </c>
      <c r="U77" s="32" t="s">
        <v>46</v>
      </c>
      <c r="V77" s="32" t="s">
        <v>46</v>
      </c>
      <c r="W77" s="32" t="s">
        <v>46</v>
      </c>
    </row>
    <row r="78" spans="1:23" x14ac:dyDescent="0.35">
      <c r="A78" s="30" t="s">
        <v>42</v>
      </c>
      <c r="B78" s="30" t="s">
        <v>7</v>
      </c>
      <c r="C78" s="30" t="s">
        <v>109</v>
      </c>
      <c r="D78" s="30"/>
      <c r="E78" s="32" t="s">
        <v>46</v>
      </c>
      <c r="F78" s="34" t="s">
        <v>46</v>
      </c>
      <c r="G78" s="18" t="e">
        <f t="shared" si="6"/>
        <v>#VALUE!</v>
      </c>
      <c r="H78" s="32"/>
      <c r="I78" s="32"/>
      <c r="J78" s="32"/>
      <c r="K78" s="32"/>
      <c r="L78" s="32"/>
      <c r="M78" s="32" t="s">
        <v>46</v>
      </c>
      <c r="N78" s="32" t="s">
        <v>46</v>
      </c>
      <c r="O78" s="32" t="s">
        <v>46</v>
      </c>
      <c r="P78" s="32" t="s">
        <v>46</v>
      </c>
      <c r="Q78" s="32" t="s">
        <v>46</v>
      </c>
      <c r="R78" s="32" t="s">
        <v>46</v>
      </c>
      <c r="S78" s="32" t="s">
        <v>46</v>
      </c>
      <c r="T78" s="32" t="s">
        <v>46</v>
      </c>
      <c r="U78" s="32" t="s">
        <v>46</v>
      </c>
      <c r="V78" s="32" t="s">
        <v>46</v>
      </c>
      <c r="W78" s="32" t="s">
        <v>46</v>
      </c>
    </row>
    <row r="79" spans="1:23" x14ac:dyDescent="0.35">
      <c r="A79" s="30" t="s">
        <v>42</v>
      </c>
      <c r="B79" s="30" t="s">
        <v>7</v>
      </c>
      <c r="C79" s="30" t="s">
        <v>110</v>
      </c>
      <c r="D79" s="30" t="s">
        <v>7</v>
      </c>
      <c r="E79" s="31">
        <v>761.93100000000004</v>
      </c>
      <c r="F79" s="33">
        <v>462.85230565859098</v>
      </c>
      <c r="G79" s="18">
        <f t="shared" si="6"/>
        <v>352661.52010275592</v>
      </c>
      <c r="H79" s="31"/>
      <c r="I79" s="31"/>
      <c r="J79" s="31"/>
      <c r="K79" s="31"/>
      <c r="L79" s="31"/>
      <c r="M79" s="31">
        <v>1928.433</v>
      </c>
      <c r="N79" s="31">
        <v>3057.5450000000001</v>
      </c>
      <c r="O79" s="31">
        <v>3055.518</v>
      </c>
      <c r="P79" s="31">
        <v>2437.4989999999998</v>
      </c>
      <c r="Q79" s="31">
        <v>3057.5749999999998</v>
      </c>
      <c r="R79" s="31">
        <v>3053.1129999999998</v>
      </c>
      <c r="S79" s="31">
        <v>3063.17</v>
      </c>
      <c r="T79" s="31">
        <v>3677.846</v>
      </c>
      <c r="U79" s="31">
        <v>3063.3919999999998</v>
      </c>
      <c r="V79" s="31">
        <v>2467.5030000000002</v>
      </c>
      <c r="W79" s="31">
        <v>2445.0239999999999</v>
      </c>
    </row>
    <row r="80" spans="1:23" x14ac:dyDescent="0.35">
      <c r="A80" s="30" t="s">
        <v>42</v>
      </c>
      <c r="B80" s="30" t="s">
        <v>7</v>
      </c>
      <c r="C80" s="30" t="s">
        <v>111</v>
      </c>
      <c r="D80" s="30"/>
      <c r="E80" s="32" t="s">
        <v>46</v>
      </c>
      <c r="F80" s="34" t="s">
        <v>46</v>
      </c>
      <c r="G80" s="18" t="e">
        <f t="shared" si="6"/>
        <v>#VALUE!</v>
      </c>
      <c r="H80" s="32"/>
      <c r="I80" s="32"/>
      <c r="J80" s="32"/>
      <c r="K80" s="32"/>
      <c r="L80" s="32"/>
      <c r="M80" s="32" t="s">
        <v>46</v>
      </c>
      <c r="N80" s="32" t="s">
        <v>46</v>
      </c>
      <c r="O80" s="32" t="s">
        <v>46</v>
      </c>
      <c r="P80" s="32" t="s">
        <v>46</v>
      </c>
      <c r="Q80" s="32" t="s">
        <v>46</v>
      </c>
      <c r="R80" s="32" t="s">
        <v>46</v>
      </c>
      <c r="S80" s="32" t="s">
        <v>46</v>
      </c>
      <c r="T80" s="32" t="s">
        <v>46</v>
      </c>
      <c r="U80" s="32" t="s">
        <v>46</v>
      </c>
      <c r="V80" s="32" t="s">
        <v>46</v>
      </c>
      <c r="W80" s="32" t="s">
        <v>46</v>
      </c>
    </row>
    <row r="81" spans="1:23" x14ac:dyDescent="0.35">
      <c r="A81" s="30" t="s">
        <v>42</v>
      </c>
      <c r="B81" s="30" t="s">
        <v>7</v>
      </c>
      <c r="C81" s="30" t="s">
        <v>112</v>
      </c>
      <c r="D81" s="30" t="s">
        <v>7</v>
      </c>
      <c r="E81" s="31">
        <v>782.47</v>
      </c>
      <c r="F81" s="33">
        <v>471.13183734373303</v>
      </c>
      <c r="G81" s="18">
        <f t="shared" si="6"/>
        <v>368646.52876635082</v>
      </c>
      <c r="H81" s="31"/>
      <c r="I81" s="31"/>
      <c r="J81" s="31"/>
      <c r="K81" s="31"/>
      <c r="L81" s="31"/>
      <c r="M81" s="31">
        <v>782.33</v>
      </c>
      <c r="N81" s="31">
        <v>1204.55</v>
      </c>
      <c r="O81" s="31">
        <v>1205.1500000000001</v>
      </c>
      <c r="P81" s="31">
        <v>1174.96</v>
      </c>
      <c r="Q81" s="31">
        <v>1188.97</v>
      </c>
      <c r="R81" s="31">
        <v>1189.2</v>
      </c>
      <c r="S81" s="31">
        <v>1189.6099999999999</v>
      </c>
      <c r="T81" s="31">
        <v>1203.56</v>
      </c>
      <c r="U81" s="31">
        <v>1219.33</v>
      </c>
      <c r="V81" s="31">
        <v>1204.92</v>
      </c>
      <c r="W81" s="31">
        <v>1852.25</v>
      </c>
    </row>
    <row r="82" spans="1:23" x14ac:dyDescent="0.35">
      <c r="A82" s="30" t="s">
        <v>42</v>
      </c>
      <c r="B82" s="30" t="s">
        <v>7</v>
      </c>
      <c r="C82" s="30" t="s">
        <v>113</v>
      </c>
      <c r="D82" s="30" t="s">
        <v>7</v>
      </c>
      <c r="E82" s="32" t="s">
        <v>46</v>
      </c>
      <c r="F82" s="34" t="s">
        <v>46</v>
      </c>
      <c r="G82" s="18" t="e">
        <f t="shared" si="6"/>
        <v>#VALUE!</v>
      </c>
      <c r="H82" s="32"/>
      <c r="I82" s="32"/>
      <c r="J82" s="32"/>
      <c r="K82" s="32"/>
      <c r="L82" s="32"/>
      <c r="M82" s="32" t="s">
        <v>46</v>
      </c>
      <c r="N82" s="32" t="s">
        <v>46</v>
      </c>
      <c r="O82" s="32" t="s">
        <v>46</v>
      </c>
      <c r="P82" s="32" t="s">
        <v>46</v>
      </c>
      <c r="Q82" s="32" t="s">
        <v>46</v>
      </c>
      <c r="R82" s="32" t="s">
        <v>46</v>
      </c>
      <c r="S82" s="32" t="s">
        <v>46</v>
      </c>
      <c r="T82" s="32" t="s">
        <v>46</v>
      </c>
      <c r="U82" s="32" t="s">
        <v>46</v>
      </c>
      <c r="V82" s="32" t="s">
        <v>46</v>
      </c>
      <c r="W82" s="32" t="s">
        <v>46</v>
      </c>
    </row>
    <row r="83" spans="1:23" x14ac:dyDescent="0.35">
      <c r="A83" s="30" t="s">
        <v>42</v>
      </c>
      <c r="B83" s="30" t="s">
        <v>7</v>
      </c>
      <c r="C83" s="30" t="s">
        <v>114</v>
      </c>
      <c r="D83" s="30"/>
      <c r="E83" s="32" t="s">
        <v>46</v>
      </c>
      <c r="F83" s="34" t="s">
        <v>46</v>
      </c>
      <c r="G83" s="18" t="e">
        <f t="shared" si="6"/>
        <v>#VALUE!</v>
      </c>
      <c r="H83" s="32"/>
      <c r="I83" s="32"/>
      <c r="J83" s="32"/>
      <c r="K83" s="32"/>
      <c r="L83" s="32"/>
      <c r="M83" s="32" t="s">
        <v>46</v>
      </c>
      <c r="N83" s="32" t="s">
        <v>46</v>
      </c>
      <c r="O83" s="32" t="s">
        <v>46</v>
      </c>
      <c r="P83" s="32" t="s">
        <v>46</v>
      </c>
      <c r="Q83" s="32" t="s">
        <v>46</v>
      </c>
      <c r="R83" s="32" t="s">
        <v>46</v>
      </c>
      <c r="S83" s="32" t="s">
        <v>46</v>
      </c>
      <c r="T83" s="32" t="s">
        <v>46</v>
      </c>
      <c r="U83" s="32" t="s">
        <v>46</v>
      </c>
      <c r="V83" s="32" t="s">
        <v>46</v>
      </c>
      <c r="W83" s="32" t="s">
        <v>46</v>
      </c>
    </row>
    <row r="84" spans="1:23" x14ac:dyDescent="0.35">
      <c r="A84" s="30" t="s">
        <v>42</v>
      </c>
      <c r="B84" s="30" t="s">
        <v>7</v>
      </c>
      <c r="C84" s="30" t="s">
        <v>115</v>
      </c>
      <c r="D84" s="30"/>
      <c r="E84" s="32" t="s">
        <v>46</v>
      </c>
      <c r="F84" s="34" t="s">
        <v>46</v>
      </c>
      <c r="G84" s="18" t="e">
        <f t="shared" si="6"/>
        <v>#VALUE!</v>
      </c>
      <c r="H84" s="32"/>
      <c r="I84" s="32"/>
      <c r="J84" s="32"/>
      <c r="K84" s="32"/>
      <c r="L84" s="32"/>
      <c r="M84" s="32" t="s">
        <v>46</v>
      </c>
      <c r="N84" s="32" t="s">
        <v>46</v>
      </c>
      <c r="O84" s="32" t="s">
        <v>46</v>
      </c>
      <c r="P84" s="32" t="s">
        <v>46</v>
      </c>
      <c r="Q84" s="32" t="s">
        <v>46</v>
      </c>
      <c r="R84" s="32" t="s">
        <v>46</v>
      </c>
      <c r="S84" s="32" t="s">
        <v>46</v>
      </c>
      <c r="T84" s="32" t="s">
        <v>46</v>
      </c>
      <c r="U84" s="32" t="s">
        <v>46</v>
      </c>
      <c r="V84" s="32" t="s">
        <v>46</v>
      </c>
      <c r="W84" s="32" t="s">
        <v>46</v>
      </c>
    </row>
    <row r="85" spans="1:23" x14ac:dyDescent="0.35">
      <c r="A85" s="30" t="s">
        <v>42</v>
      </c>
      <c r="B85" s="30" t="s">
        <v>7</v>
      </c>
      <c r="C85" s="30" t="s">
        <v>116</v>
      </c>
      <c r="D85" s="30" t="s">
        <v>7</v>
      </c>
      <c r="E85" s="32" t="s">
        <v>46</v>
      </c>
      <c r="F85" s="34" t="s">
        <v>46</v>
      </c>
      <c r="G85" s="18" t="e">
        <f t="shared" si="6"/>
        <v>#VALUE!</v>
      </c>
      <c r="H85" s="32"/>
      <c r="I85" s="32"/>
      <c r="J85" s="32"/>
      <c r="K85" s="32"/>
      <c r="L85" s="32"/>
      <c r="M85" s="32" t="s">
        <v>46</v>
      </c>
      <c r="N85" s="32" t="s">
        <v>46</v>
      </c>
      <c r="O85" s="32" t="s">
        <v>46</v>
      </c>
      <c r="P85" s="32" t="s">
        <v>46</v>
      </c>
      <c r="Q85" s="32" t="s">
        <v>46</v>
      </c>
      <c r="R85" s="32" t="s">
        <v>46</v>
      </c>
      <c r="S85" s="32" t="s">
        <v>46</v>
      </c>
      <c r="T85" s="32" t="s">
        <v>46</v>
      </c>
      <c r="U85" s="32" t="s">
        <v>46</v>
      </c>
      <c r="V85" s="32" t="s">
        <v>46</v>
      </c>
      <c r="W85" s="32" t="s">
        <v>46</v>
      </c>
    </row>
    <row r="86" spans="1:23" x14ac:dyDescent="0.35">
      <c r="A86" s="30" t="s">
        <v>42</v>
      </c>
      <c r="B86" s="30" t="s">
        <v>7</v>
      </c>
      <c r="C86" s="30" t="s">
        <v>117</v>
      </c>
      <c r="D86" s="30"/>
      <c r="E86" s="32" t="s">
        <v>46</v>
      </c>
      <c r="F86" s="34" t="s">
        <v>46</v>
      </c>
      <c r="G86" s="18" t="e">
        <f t="shared" si="6"/>
        <v>#VALUE!</v>
      </c>
      <c r="H86" s="32"/>
      <c r="I86" s="32"/>
      <c r="J86" s="32"/>
      <c r="K86" s="32"/>
      <c r="L86" s="32"/>
      <c r="M86" s="32" t="s">
        <v>46</v>
      </c>
      <c r="N86" s="32" t="s">
        <v>46</v>
      </c>
      <c r="O86" s="32" t="s">
        <v>46</v>
      </c>
      <c r="P86" s="32" t="s">
        <v>46</v>
      </c>
      <c r="Q86" s="32" t="s">
        <v>46</v>
      </c>
      <c r="R86" s="32" t="s">
        <v>46</v>
      </c>
      <c r="S86" s="32" t="s">
        <v>46</v>
      </c>
      <c r="T86" s="32" t="s">
        <v>46</v>
      </c>
      <c r="U86" s="32" t="s">
        <v>46</v>
      </c>
      <c r="V86" s="32" t="s">
        <v>46</v>
      </c>
      <c r="W86" s="32" t="s">
        <v>46</v>
      </c>
    </row>
    <row r="87" spans="1:23" x14ac:dyDescent="0.35">
      <c r="A87" s="30" t="s">
        <v>42</v>
      </c>
      <c r="B87" s="30" t="s">
        <v>7</v>
      </c>
      <c r="C87" s="30" t="s">
        <v>118</v>
      </c>
      <c r="D87" s="30"/>
      <c r="E87" s="32" t="s">
        <v>46</v>
      </c>
      <c r="F87" s="34" t="s">
        <v>46</v>
      </c>
      <c r="G87" s="18" t="e">
        <f t="shared" si="6"/>
        <v>#VALUE!</v>
      </c>
      <c r="H87" s="32"/>
      <c r="I87" s="32"/>
      <c r="J87" s="32"/>
      <c r="K87" s="32"/>
      <c r="L87" s="32"/>
      <c r="M87" s="32" t="s">
        <v>46</v>
      </c>
      <c r="N87" s="32" t="s">
        <v>46</v>
      </c>
      <c r="O87" s="32" t="s">
        <v>46</v>
      </c>
      <c r="P87" s="32" t="s">
        <v>46</v>
      </c>
      <c r="Q87" s="32" t="s">
        <v>46</v>
      </c>
      <c r="R87" s="32" t="s">
        <v>46</v>
      </c>
      <c r="S87" s="32" t="s">
        <v>46</v>
      </c>
      <c r="T87" s="32" t="s">
        <v>46</v>
      </c>
      <c r="U87" s="32" t="s">
        <v>46</v>
      </c>
      <c r="V87" s="32" t="s">
        <v>46</v>
      </c>
      <c r="W87" s="32" t="s">
        <v>46</v>
      </c>
    </row>
    <row r="88" spans="1:23" x14ac:dyDescent="0.35">
      <c r="A88" s="30" t="s">
        <v>42</v>
      </c>
      <c r="B88" s="30" t="s">
        <v>7</v>
      </c>
      <c r="C88" s="30" t="s">
        <v>119</v>
      </c>
      <c r="D88" s="30" t="s">
        <v>7</v>
      </c>
      <c r="E88" s="32" t="s">
        <v>46</v>
      </c>
      <c r="F88" s="34" t="s">
        <v>46</v>
      </c>
      <c r="G88" s="18" t="e">
        <f t="shared" si="6"/>
        <v>#VALUE!</v>
      </c>
      <c r="H88" s="32"/>
      <c r="I88" s="32"/>
      <c r="J88" s="32"/>
      <c r="K88" s="32"/>
      <c r="L88" s="32"/>
      <c r="M88" s="32" t="s">
        <v>46</v>
      </c>
      <c r="N88" s="32" t="s">
        <v>46</v>
      </c>
      <c r="O88" s="32" t="s">
        <v>46</v>
      </c>
      <c r="P88" s="32" t="s">
        <v>46</v>
      </c>
      <c r="Q88" s="32" t="s">
        <v>46</v>
      </c>
      <c r="R88" s="32" t="s">
        <v>46</v>
      </c>
      <c r="S88" s="32" t="s">
        <v>46</v>
      </c>
      <c r="T88" s="32" t="s">
        <v>46</v>
      </c>
      <c r="U88" s="32" t="s">
        <v>46</v>
      </c>
      <c r="V88" s="32" t="s">
        <v>46</v>
      </c>
      <c r="W88" s="32" t="s">
        <v>46</v>
      </c>
    </row>
    <row r="89" spans="1:23" x14ac:dyDescent="0.35">
      <c r="A89" s="30" t="s">
        <v>42</v>
      </c>
      <c r="B89" s="30" t="s">
        <v>7</v>
      </c>
      <c r="C89" s="30" t="s">
        <v>120</v>
      </c>
      <c r="D89" s="30"/>
      <c r="E89" s="32" t="s">
        <v>46</v>
      </c>
      <c r="F89" s="34" t="s">
        <v>46</v>
      </c>
      <c r="G89" s="18" t="e">
        <f t="shared" si="6"/>
        <v>#VALUE!</v>
      </c>
      <c r="H89" s="32"/>
      <c r="I89" s="32"/>
      <c r="J89" s="32"/>
      <c r="K89" s="32"/>
      <c r="L89" s="32"/>
      <c r="M89" s="32" t="s">
        <v>46</v>
      </c>
      <c r="N89" s="32" t="s">
        <v>46</v>
      </c>
      <c r="O89" s="32" t="s">
        <v>46</v>
      </c>
      <c r="P89" s="32" t="s">
        <v>46</v>
      </c>
      <c r="Q89" s="32" t="s">
        <v>46</v>
      </c>
      <c r="R89" s="32" t="s">
        <v>46</v>
      </c>
      <c r="S89" s="32" t="s">
        <v>46</v>
      </c>
      <c r="T89" s="32" t="s">
        <v>46</v>
      </c>
      <c r="U89" s="32" t="s">
        <v>46</v>
      </c>
      <c r="V89" s="32" t="s">
        <v>46</v>
      </c>
      <c r="W89" s="32" t="s">
        <v>46</v>
      </c>
    </row>
    <row r="90" spans="1:23" x14ac:dyDescent="0.35">
      <c r="A90" s="30" t="s">
        <v>42</v>
      </c>
      <c r="B90" s="30" t="s">
        <v>7</v>
      </c>
      <c r="C90" s="30" t="s">
        <v>121</v>
      </c>
      <c r="D90" s="30"/>
      <c r="E90" s="32" t="s">
        <v>46</v>
      </c>
      <c r="F90" s="34" t="s">
        <v>46</v>
      </c>
      <c r="G90" s="18" t="e">
        <f t="shared" si="6"/>
        <v>#VALUE!</v>
      </c>
      <c r="H90" s="32"/>
      <c r="I90" s="32"/>
      <c r="J90" s="32"/>
      <c r="K90" s="32"/>
      <c r="L90" s="32"/>
      <c r="M90" s="32" t="s">
        <v>46</v>
      </c>
      <c r="N90" s="32" t="s">
        <v>46</v>
      </c>
      <c r="O90" s="32" t="s">
        <v>46</v>
      </c>
      <c r="P90" s="32" t="s">
        <v>46</v>
      </c>
      <c r="Q90" s="32" t="s">
        <v>46</v>
      </c>
      <c r="R90" s="32" t="s">
        <v>46</v>
      </c>
      <c r="S90" s="32" t="s">
        <v>46</v>
      </c>
      <c r="T90" s="32" t="s">
        <v>46</v>
      </c>
      <c r="U90" s="32" t="s">
        <v>46</v>
      </c>
      <c r="V90" s="32" t="s">
        <v>46</v>
      </c>
      <c r="W90" s="32" t="s">
        <v>46</v>
      </c>
    </row>
    <row r="91" spans="1:23" x14ac:dyDescent="0.35">
      <c r="A91" s="30" t="s">
        <v>42</v>
      </c>
      <c r="B91" s="30" t="s">
        <v>7</v>
      </c>
      <c r="C91" s="30" t="s">
        <v>122</v>
      </c>
      <c r="D91" s="30" t="s">
        <v>7</v>
      </c>
      <c r="E91" s="32" t="s">
        <v>46</v>
      </c>
      <c r="F91" s="34" t="s">
        <v>46</v>
      </c>
      <c r="G91" s="18" t="e">
        <f t="shared" si="6"/>
        <v>#VALUE!</v>
      </c>
      <c r="H91" s="32"/>
      <c r="I91" s="32"/>
      <c r="J91" s="32"/>
      <c r="K91" s="32"/>
      <c r="L91" s="32"/>
      <c r="M91" s="32" t="s">
        <v>46</v>
      </c>
      <c r="N91" s="32" t="s">
        <v>46</v>
      </c>
      <c r="O91" s="32" t="s">
        <v>46</v>
      </c>
      <c r="P91" s="32" t="s">
        <v>46</v>
      </c>
      <c r="Q91" s="32" t="s">
        <v>46</v>
      </c>
      <c r="R91" s="32" t="s">
        <v>46</v>
      </c>
      <c r="S91" s="32" t="s">
        <v>46</v>
      </c>
      <c r="T91" s="32" t="s">
        <v>46</v>
      </c>
      <c r="U91" s="32" t="s">
        <v>46</v>
      </c>
      <c r="V91" s="32" t="s">
        <v>46</v>
      </c>
      <c r="W91" s="32" t="s">
        <v>46</v>
      </c>
    </row>
    <row r="92" spans="1:23" x14ac:dyDescent="0.35">
      <c r="A92" s="30" t="s">
        <v>42</v>
      </c>
      <c r="B92" s="30" t="s">
        <v>7</v>
      </c>
      <c r="C92" s="30" t="s">
        <v>123</v>
      </c>
      <c r="D92" s="30"/>
      <c r="E92" s="32" t="s">
        <v>46</v>
      </c>
      <c r="F92" s="34" t="s">
        <v>46</v>
      </c>
      <c r="G92" s="18" t="e">
        <f t="shared" si="6"/>
        <v>#VALUE!</v>
      </c>
      <c r="H92" s="32"/>
      <c r="I92" s="32"/>
      <c r="J92" s="32"/>
      <c r="K92" s="32"/>
      <c r="L92" s="32"/>
      <c r="M92" s="32" t="s">
        <v>46</v>
      </c>
      <c r="N92" s="32" t="s">
        <v>46</v>
      </c>
      <c r="O92" s="32" t="s">
        <v>46</v>
      </c>
      <c r="P92" s="32" t="s">
        <v>46</v>
      </c>
      <c r="Q92" s="32" t="s">
        <v>46</v>
      </c>
      <c r="R92" s="32" t="s">
        <v>46</v>
      </c>
      <c r="S92" s="32" t="s">
        <v>46</v>
      </c>
      <c r="T92" s="32" t="s">
        <v>46</v>
      </c>
      <c r="U92" s="32" t="s">
        <v>46</v>
      </c>
      <c r="V92" s="32" t="s">
        <v>46</v>
      </c>
      <c r="W92" s="32" t="s">
        <v>46</v>
      </c>
    </row>
    <row r="93" spans="1:23" x14ac:dyDescent="0.35">
      <c r="A93" s="30" t="s">
        <v>42</v>
      </c>
      <c r="B93" s="30" t="s">
        <v>7</v>
      </c>
      <c r="C93" s="30" t="s">
        <v>124</v>
      </c>
      <c r="D93" s="30"/>
      <c r="E93" s="32" t="s">
        <v>46</v>
      </c>
      <c r="F93" s="34" t="s">
        <v>46</v>
      </c>
      <c r="G93" s="18" t="e">
        <f t="shared" si="6"/>
        <v>#VALUE!</v>
      </c>
      <c r="H93" s="32"/>
      <c r="I93" s="32"/>
      <c r="J93" s="32"/>
      <c r="K93" s="32"/>
      <c r="L93" s="32"/>
      <c r="M93" s="32" t="s">
        <v>46</v>
      </c>
      <c r="N93" s="32" t="s">
        <v>46</v>
      </c>
      <c r="O93" s="32" t="s">
        <v>46</v>
      </c>
      <c r="P93" s="32" t="s">
        <v>46</v>
      </c>
      <c r="Q93" s="32" t="s">
        <v>46</v>
      </c>
      <c r="R93" s="32" t="s">
        <v>46</v>
      </c>
      <c r="S93" s="32" t="s">
        <v>46</v>
      </c>
      <c r="T93" s="32" t="s">
        <v>46</v>
      </c>
      <c r="U93" s="32" t="s">
        <v>46</v>
      </c>
      <c r="V93" s="32" t="s">
        <v>46</v>
      </c>
      <c r="W93" s="32" t="s">
        <v>46</v>
      </c>
    </row>
    <row r="94" spans="1:23" x14ac:dyDescent="0.35">
      <c r="A94" s="30" t="s">
        <v>42</v>
      </c>
      <c r="B94" s="30" t="s">
        <v>7</v>
      </c>
      <c r="C94" s="30" t="s">
        <v>125</v>
      </c>
      <c r="D94" s="30" t="s">
        <v>7</v>
      </c>
      <c r="E94" s="32" t="s">
        <v>46</v>
      </c>
      <c r="F94" s="34" t="s">
        <v>46</v>
      </c>
      <c r="G94" s="18" t="e">
        <f t="shared" si="6"/>
        <v>#VALUE!</v>
      </c>
      <c r="H94" s="32"/>
      <c r="I94" s="32"/>
      <c r="J94" s="32"/>
      <c r="K94" s="32"/>
      <c r="L94" s="32"/>
      <c r="M94" s="32" t="s">
        <v>46</v>
      </c>
      <c r="N94" s="32" t="s">
        <v>46</v>
      </c>
      <c r="O94" s="32" t="s">
        <v>46</v>
      </c>
      <c r="P94" s="32" t="s">
        <v>46</v>
      </c>
      <c r="Q94" s="32" t="s">
        <v>46</v>
      </c>
      <c r="R94" s="32" t="s">
        <v>46</v>
      </c>
      <c r="S94" s="32" t="s">
        <v>46</v>
      </c>
      <c r="T94" s="32" t="s">
        <v>46</v>
      </c>
      <c r="U94" s="32" t="s">
        <v>46</v>
      </c>
      <c r="V94" s="32" t="s">
        <v>46</v>
      </c>
      <c r="W94" s="32" t="s">
        <v>46</v>
      </c>
    </row>
    <row r="95" spans="1:23" x14ac:dyDescent="0.35">
      <c r="A95" s="30" t="s">
        <v>42</v>
      </c>
      <c r="B95" s="30" t="s">
        <v>7</v>
      </c>
      <c r="C95" s="30" t="s">
        <v>126</v>
      </c>
      <c r="D95" s="30"/>
      <c r="E95" s="32" t="s">
        <v>46</v>
      </c>
      <c r="F95" s="34" t="s">
        <v>46</v>
      </c>
      <c r="G95" s="18" t="e">
        <f t="shared" si="6"/>
        <v>#VALUE!</v>
      </c>
      <c r="H95" s="32"/>
      <c r="I95" s="32"/>
      <c r="J95" s="32"/>
      <c r="K95" s="32"/>
      <c r="L95" s="32"/>
      <c r="M95" s="32" t="s">
        <v>46</v>
      </c>
      <c r="N95" s="32" t="s">
        <v>46</v>
      </c>
      <c r="O95" s="32" t="s">
        <v>46</v>
      </c>
      <c r="P95" s="32" t="s">
        <v>46</v>
      </c>
      <c r="Q95" s="32" t="s">
        <v>46</v>
      </c>
      <c r="R95" s="32" t="s">
        <v>46</v>
      </c>
      <c r="S95" s="32" t="s">
        <v>46</v>
      </c>
      <c r="T95" s="32" t="s">
        <v>46</v>
      </c>
      <c r="U95" s="32" t="s">
        <v>46</v>
      </c>
      <c r="V95" s="32" t="s">
        <v>46</v>
      </c>
      <c r="W95" s="32" t="s">
        <v>46</v>
      </c>
    </row>
    <row r="96" spans="1:23" x14ac:dyDescent="0.35">
      <c r="A96" s="30" t="s">
        <v>42</v>
      </c>
      <c r="B96" s="30" t="s">
        <v>7</v>
      </c>
      <c r="C96" s="30" t="s">
        <v>127</v>
      </c>
      <c r="D96" s="30"/>
      <c r="E96" s="32" t="s">
        <v>46</v>
      </c>
      <c r="F96" s="34" t="s">
        <v>46</v>
      </c>
      <c r="G96" s="18" t="e">
        <f t="shared" si="6"/>
        <v>#VALUE!</v>
      </c>
      <c r="H96" s="32"/>
      <c r="I96" s="32"/>
      <c r="J96" s="32"/>
      <c r="K96" s="32"/>
      <c r="L96" s="32"/>
      <c r="M96" s="32" t="s">
        <v>46</v>
      </c>
      <c r="N96" s="32" t="s">
        <v>46</v>
      </c>
      <c r="O96" s="32" t="s">
        <v>46</v>
      </c>
      <c r="P96" s="32" t="s">
        <v>46</v>
      </c>
      <c r="Q96" s="32" t="s">
        <v>46</v>
      </c>
      <c r="R96" s="32" t="s">
        <v>46</v>
      </c>
      <c r="S96" s="32" t="s">
        <v>46</v>
      </c>
      <c r="T96" s="32" t="s">
        <v>46</v>
      </c>
      <c r="U96" s="32" t="s">
        <v>46</v>
      </c>
      <c r="V96" s="32" t="s">
        <v>46</v>
      </c>
      <c r="W96" s="32" t="s">
        <v>46</v>
      </c>
    </row>
    <row r="97" spans="1:23" x14ac:dyDescent="0.35">
      <c r="A97" s="30" t="s">
        <v>42</v>
      </c>
      <c r="B97" s="30" t="s">
        <v>7</v>
      </c>
      <c r="C97" s="30" t="s">
        <v>128</v>
      </c>
      <c r="D97" s="30" t="s">
        <v>7</v>
      </c>
      <c r="E97" s="32" t="s">
        <v>46</v>
      </c>
      <c r="F97" s="34" t="s">
        <v>46</v>
      </c>
      <c r="G97" s="18" t="e">
        <f t="shared" si="6"/>
        <v>#VALUE!</v>
      </c>
      <c r="H97" s="32"/>
      <c r="I97" s="32"/>
      <c r="J97" s="32"/>
      <c r="K97" s="32"/>
      <c r="L97" s="32"/>
      <c r="M97" s="32" t="s">
        <v>46</v>
      </c>
      <c r="N97" s="32" t="s">
        <v>46</v>
      </c>
      <c r="O97" s="32" t="s">
        <v>46</v>
      </c>
      <c r="P97" s="32" t="s">
        <v>46</v>
      </c>
      <c r="Q97" s="32" t="s">
        <v>46</v>
      </c>
      <c r="R97" s="31">
        <v>611.38800000000003</v>
      </c>
      <c r="S97" s="31">
        <v>1838.723</v>
      </c>
      <c r="T97" s="32" t="s">
        <v>46</v>
      </c>
      <c r="U97" s="32" t="s">
        <v>46</v>
      </c>
      <c r="V97" s="32" t="s">
        <v>46</v>
      </c>
      <c r="W97" s="32" t="s">
        <v>46</v>
      </c>
    </row>
    <row r="98" spans="1:23" x14ac:dyDescent="0.35">
      <c r="A98" s="30" t="s">
        <v>42</v>
      </c>
      <c r="B98" s="30" t="s">
        <v>7</v>
      </c>
      <c r="C98" s="30" t="s">
        <v>129</v>
      </c>
      <c r="D98" s="30"/>
      <c r="E98" s="32" t="s">
        <v>46</v>
      </c>
      <c r="F98" s="34" t="s">
        <v>46</v>
      </c>
      <c r="G98" s="18" t="e">
        <f t="shared" si="6"/>
        <v>#VALUE!</v>
      </c>
      <c r="H98" s="32"/>
      <c r="I98" s="32"/>
      <c r="J98" s="32"/>
      <c r="K98" s="32"/>
      <c r="L98" s="32"/>
      <c r="M98" s="32" t="s">
        <v>46</v>
      </c>
      <c r="N98" s="32" t="s">
        <v>46</v>
      </c>
      <c r="O98" s="32" t="s">
        <v>46</v>
      </c>
      <c r="P98" s="32" t="s">
        <v>46</v>
      </c>
      <c r="Q98" s="32" t="s">
        <v>46</v>
      </c>
      <c r="R98" s="32" t="s">
        <v>46</v>
      </c>
      <c r="S98" s="32" t="s">
        <v>46</v>
      </c>
      <c r="T98" s="32" t="s">
        <v>46</v>
      </c>
      <c r="U98" s="32" t="s">
        <v>46</v>
      </c>
      <c r="V98" s="32" t="s">
        <v>46</v>
      </c>
      <c r="W98" s="32" t="s">
        <v>46</v>
      </c>
    </row>
    <row r="99" spans="1:23" x14ac:dyDescent="0.35">
      <c r="A99" s="30" t="s">
        <v>42</v>
      </c>
      <c r="B99" s="30" t="s">
        <v>7</v>
      </c>
      <c r="C99" s="30" t="s">
        <v>130</v>
      </c>
      <c r="D99" s="30"/>
      <c r="E99" s="32" t="s">
        <v>46</v>
      </c>
      <c r="F99" s="34" t="s">
        <v>46</v>
      </c>
      <c r="G99" s="18" t="e">
        <f t="shared" si="6"/>
        <v>#VALUE!</v>
      </c>
      <c r="H99" s="32"/>
      <c r="I99" s="32"/>
      <c r="J99" s="32"/>
      <c r="K99" s="32"/>
      <c r="L99" s="32"/>
      <c r="M99" s="32" t="s">
        <v>46</v>
      </c>
      <c r="N99" s="32" t="s">
        <v>46</v>
      </c>
      <c r="O99" s="32" t="s">
        <v>46</v>
      </c>
      <c r="P99" s="32" t="s">
        <v>46</v>
      </c>
      <c r="Q99" s="32" t="s">
        <v>46</v>
      </c>
      <c r="R99" s="32" t="s">
        <v>46</v>
      </c>
      <c r="S99" s="32" t="s">
        <v>46</v>
      </c>
      <c r="T99" s="32" t="s">
        <v>46</v>
      </c>
      <c r="U99" s="32" t="s">
        <v>46</v>
      </c>
      <c r="V99" s="32" t="s">
        <v>46</v>
      </c>
      <c r="W99" s="32" t="s">
        <v>46</v>
      </c>
    </row>
    <row r="100" spans="1:23" x14ac:dyDescent="0.35">
      <c r="A100" s="30" t="s">
        <v>42</v>
      </c>
      <c r="B100" s="30" t="s">
        <v>7</v>
      </c>
      <c r="C100" s="30" t="s">
        <v>3</v>
      </c>
      <c r="D100" s="30" t="s">
        <v>7</v>
      </c>
      <c r="E100" s="31">
        <v>15092.941000000001</v>
      </c>
      <c r="F100" s="33">
        <v>459.20931222361003</v>
      </c>
      <c r="G100" s="18">
        <f t="shared" si="6"/>
        <v>6930819.0560415257</v>
      </c>
      <c r="H100" s="31"/>
      <c r="I100" s="31"/>
      <c r="J100" s="31"/>
      <c r="K100" s="31"/>
      <c r="L100" s="31"/>
      <c r="M100" s="31">
        <v>14616.909</v>
      </c>
      <c r="N100" s="31">
        <v>16650.073</v>
      </c>
      <c r="O100" s="31">
        <v>12840.678</v>
      </c>
      <c r="P100" s="31">
        <v>8990.768</v>
      </c>
      <c r="Q100" s="31">
        <v>13437.119000000001</v>
      </c>
      <c r="R100" s="31">
        <v>393.245</v>
      </c>
      <c r="S100" s="31">
        <v>16120.456</v>
      </c>
      <c r="T100" s="31">
        <v>8043.6090000000004</v>
      </c>
      <c r="U100" s="31">
        <v>14395.183999999999</v>
      </c>
      <c r="V100" s="31">
        <v>14862.621999999999</v>
      </c>
      <c r="W100" s="31">
        <v>17274.773000000001</v>
      </c>
    </row>
    <row r="101" spans="1:23" x14ac:dyDescent="0.35">
      <c r="A101" s="30" t="s">
        <v>42</v>
      </c>
      <c r="B101" s="30" t="s">
        <v>7</v>
      </c>
      <c r="C101" s="30" t="s">
        <v>131</v>
      </c>
      <c r="D101" s="30"/>
      <c r="E101" s="32" t="s">
        <v>46</v>
      </c>
      <c r="F101" s="34" t="s">
        <v>46</v>
      </c>
      <c r="G101" s="18" t="e">
        <f t="shared" si="6"/>
        <v>#VALUE!</v>
      </c>
      <c r="H101" s="32"/>
      <c r="I101" s="32"/>
      <c r="J101" s="32"/>
      <c r="K101" s="32"/>
      <c r="L101" s="32"/>
      <c r="M101" s="32" t="s">
        <v>46</v>
      </c>
      <c r="N101" s="32" t="s">
        <v>46</v>
      </c>
      <c r="O101" s="32" t="s">
        <v>46</v>
      </c>
      <c r="P101" s="32" t="s">
        <v>46</v>
      </c>
      <c r="Q101" s="32" t="s">
        <v>46</v>
      </c>
      <c r="R101" s="32" t="s">
        <v>46</v>
      </c>
      <c r="S101" s="32" t="s">
        <v>46</v>
      </c>
      <c r="T101" s="32" t="s">
        <v>46</v>
      </c>
      <c r="U101" s="32" t="s">
        <v>46</v>
      </c>
      <c r="V101" s="32" t="s">
        <v>46</v>
      </c>
      <c r="W101" s="32" t="s">
        <v>46</v>
      </c>
    </row>
    <row r="102" spans="1:23" x14ac:dyDescent="0.35">
      <c r="A102" s="30" t="s">
        <v>42</v>
      </c>
      <c r="B102" s="30" t="s">
        <v>7</v>
      </c>
      <c r="C102" s="30" t="s">
        <v>132</v>
      </c>
      <c r="D102" s="30"/>
      <c r="E102" s="32" t="s">
        <v>46</v>
      </c>
      <c r="F102" s="34" t="s">
        <v>46</v>
      </c>
      <c r="G102" s="18" t="e">
        <f t="shared" si="6"/>
        <v>#VALUE!</v>
      </c>
      <c r="H102" s="32"/>
      <c r="I102" s="32"/>
      <c r="J102" s="32"/>
      <c r="K102" s="32"/>
      <c r="L102" s="32"/>
      <c r="M102" s="32" t="s">
        <v>46</v>
      </c>
      <c r="N102" s="32" t="s">
        <v>46</v>
      </c>
      <c r="O102" s="32" t="s">
        <v>46</v>
      </c>
      <c r="P102" s="32" t="s">
        <v>46</v>
      </c>
      <c r="Q102" s="32" t="s">
        <v>46</v>
      </c>
      <c r="R102" s="32" t="s">
        <v>46</v>
      </c>
      <c r="S102" s="32" t="s">
        <v>46</v>
      </c>
      <c r="T102" s="32" t="s">
        <v>46</v>
      </c>
      <c r="U102" s="32" t="s">
        <v>46</v>
      </c>
      <c r="V102" s="32" t="s">
        <v>46</v>
      </c>
      <c r="W102" s="32" t="s">
        <v>46</v>
      </c>
    </row>
    <row r="103" spans="1:23" x14ac:dyDescent="0.35">
      <c r="A103" s="30" t="s">
        <v>42</v>
      </c>
      <c r="B103" s="30" t="s">
        <v>7</v>
      </c>
      <c r="C103" s="30" t="s">
        <v>133</v>
      </c>
      <c r="D103" s="30" t="s">
        <v>7</v>
      </c>
      <c r="E103" s="32" t="s">
        <v>46</v>
      </c>
      <c r="F103" s="34" t="s">
        <v>46</v>
      </c>
      <c r="G103" s="18" t="e">
        <f t="shared" si="6"/>
        <v>#VALUE!</v>
      </c>
      <c r="H103" s="32"/>
      <c r="I103" s="32"/>
      <c r="J103" s="32"/>
      <c r="K103" s="32"/>
      <c r="L103" s="32"/>
      <c r="M103" s="32" t="s">
        <v>46</v>
      </c>
      <c r="N103" s="32" t="s">
        <v>46</v>
      </c>
      <c r="O103" s="32" t="s">
        <v>46</v>
      </c>
      <c r="P103" s="32" t="s">
        <v>46</v>
      </c>
      <c r="Q103" s="32" t="s">
        <v>46</v>
      </c>
      <c r="R103" s="32" t="s">
        <v>46</v>
      </c>
      <c r="S103" s="32" t="s">
        <v>46</v>
      </c>
      <c r="T103" s="32" t="s">
        <v>46</v>
      </c>
      <c r="U103" s="32" t="s">
        <v>46</v>
      </c>
      <c r="V103" s="32" t="s">
        <v>46</v>
      </c>
      <c r="W103" s="32" t="s">
        <v>46</v>
      </c>
    </row>
    <row r="104" spans="1:23" x14ac:dyDescent="0.35">
      <c r="A104" s="30" t="s">
        <v>42</v>
      </c>
      <c r="B104" s="30" t="s">
        <v>7</v>
      </c>
      <c r="C104" s="30" t="s">
        <v>134</v>
      </c>
      <c r="D104" s="30"/>
      <c r="E104" s="32" t="s">
        <v>46</v>
      </c>
      <c r="F104" s="34" t="s">
        <v>46</v>
      </c>
      <c r="G104" s="18" t="e">
        <f t="shared" si="6"/>
        <v>#VALUE!</v>
      </c>
      <c r="H104" s="32"/>
      <c r="I104" s="32"/>
      <c r="J104" s="32"/>
      <c r="K104" s="32"/>
      <c r="L104" s="32"/>
      <c r="M104" s="32" t="s">
        <v>46</v>
      </c>
      <c r="N104" s="32" t="s">
        <v>46</v>
      </c>
      <c r="O104" s="32" t="s">
        <v>46</v>
      </c>
      <c r="P104" s="32" t="s">
        <v>46</v>
      </c>
      <c r="Q104" s="32" t="s">
        <v>46</v>
      </c>
      <c r="R104" s="32" t="s">
        <v>46</v>
      </c>
      <c r="S104" s="32" t="s">
        <v>46</v>
      </c>
      <c r="T104" s="32" t="s">
        <v>46</v>
      </c>
      <c r="U104" s="32" t="s">
        <v>46</v>
      </c>
      <c r="V104" s="32" t="s">
        <v>46</v>
      </c>
      <c r="W104" s="32" t="s">
        <v>46</v>
      </c>
    </row>
    <row r="105" spans="1:23" x14ac:dyDescent="0.35">
      <c r="A105" s="30" t="s">
        <v>42</v>
      </c>
      <c r="B105" s="30" t="s">
        <v>7</v>
      </c>
      <c r="C105" s="30" t="s">
        <v>135</v>
      </c>
      <c r="D105" s="30"/>
      <c r="E105" s="32" t="s">
        <v>46</v>
      </c>
      <c r="F105" s="34" t="s">
        <v>46</v>
      </c>
      <c r="G105" s="18" t="e">
        <f t="shared" si="6"/>
        <v>#VALUE!</v>
      </c>
      <c r="H105" s="32"/>
      <c r="I105" s="32"/>
      <c r="J105" s="32"/>
      <c r="K105" s="32"/>
      <c r="L105" s="32"/>
      <c r="M105" s="32" t="s">
        <v>46</v>
      </c>
      <c r="N105" s="32" t="s">
        <v>46</v>
      </c>
      <c r="O105" s="32" t="s">
        <v>46</v>
      </c>
      <c r="P105" s="32" t="s">
        <v>46</v>
      </c>
      <c r="Q105" s="32" t="s">
        <v>46</v>
      </c>
      <c r="R105" s="32" t="s">
        <v>46</v>
      </c>
      <c r="S105" s="32" t="s">
        <v>46</v>
      </c>
      <c r="T105" s="32" t="s">
        <v>46</v>
      </c>
      <c r="U105" s="32" t="s">
        <v>46</v>
      </c>
      <c r="V105" s="32" t="s">
        <v>46</v>
      </c>
      <c r="W105" s="32" t="s">
        <v>46</v>
      </c>
    </row>
    <row r="106" spans="1:23" x14ac:dyDescent="0.35">
      <c r="A106" s="30" t="s">
        <v>42</v>
      </c>
      <c r="B106" s="30" t="s">
        <v>7</v>
      </c>
      <c r="C106" s="30" t="s">
        <v>136</v>
      </c>
      <c r="D106" s="30" t="s">
        <v>7</v>
      </c>
      <c r="E106" s="32" t="s">
        <v>46</v>
      </c>
      <c r="F106" s="34" t="s">
        <v>46</v>
      </c>
      <c r="G106" s="18" t="e">
        <f t="shared" si="6"/>
        <v>#VALUE!</v>
      </c>
      <c r="H106" s="32"/>
      <c r="I106" s="32"/>
      <c r="J106" s="32"/>
      <c r="K106" s="32"/>
      <c r="L106" s="32"/>
      <c r="M106" s="32" t="s">
        <v>46</v>
      </c>
      <c r="N106" s="32" t="s">
        <v>46</v>
      </c>
      <c r="O106" s="32" t="s">
        <v>46</v>
      </c>
      <c r="P106" s="32" t="s">
        <v>46</v>
      </c>
      <c r="Q106" s="32" t="s">
        <v>46</v>
      </c>
      <c r="R106" s="32" t="s">
        <v>46</v>
      </c>
      <c r="S106" s="32" t="s">
        <v>46</v>
      </c>
      <c r="T106" s="32" t="s">
        <v>46</v>
      </c>
      <c r="U106" s="32" t="s">
        <v>46</v>
      </c>
      <c r="V106" s="32" t="s">
        <v>46</v>
      </c>
      <c r="W106" s="32" t="s">
        <v>46</v>
      </c>
    </row>
    <row r="107" spans="1:23" x14ac:dyDescent="0.35">
      <c r="A107" s="30" t="s">
        <v>42</v>
      </c>
      <c r="B107" s="30" t="s">
        <v>7</v>
      </c>
      <c r="C107" s="30" t="s">
        <v>137</v>
      </c>
      <c r="D107" s="30"/>
      <c r="E107" s="32" t="s">
        <v>46</v>
      </c>
      <c r="F107" s="34" t="s">
        <v>46</v>
      </c>
      <c r="G107" s="18" t="e">
        <f t="shared" si="6"/>
        <v>#VALUE!</v>
      </c>
      <c r="H107" s="32"/>
      <c r="I107" s="32"/>
      <c r="J107" s="32"/>
      <c r="K107" s="32"/>
      <c r="L107" s="32"/>
      <c r="M107" s="32" t="s">
        <v>46</v>
      </c>
      <c r="N107" s="32" t="s">
        <v>46</v>
      </c>
      <c r="O107" s="32" t="s">
        <v>46</v>
      </c>
      <c r="P107" s="32" t="s">
        <v>46</v>
      </c>
      <c r="Q107" s="32" t="s">
        <v>46</v>
      </c>
      <c r="R107" s="32" t="s">
        <v>46</v>
      </c>
      <c r="S107" s="32" t="s">
        <v>46</v>
      </c>
      <c r="T107" s="32" t="s">
        <v>46</v>
      </c>
      <c r="U107" s="32" t="s">
        <v>46</v>
      </c>
      <c r="V107" s="32" t="s">
        <v>46</v>
      </c>
      <c r="W107" s="32" t="s">
        <v>46</v>
      </c>
    </row>
    <row r="108" spans="1:23" x14ac:dyDescent="0.35">
      <c r="A108" s="30" t="s">
        <v>42</v>
      </c>
      <c r="B108" s="30" t="s">
        <v>7</v>
      </c>
      <c r="C108" s="30" t="s">
        <v>138</v>
      </c>
      <c r="D108" s="30"/>
      <c r="E108" s="32" t="s">
        <v>46</v>
      </c>
      <c r="F108" s="34" t="s">
        <v>46</v>
      </c>
      <c r="G108" s="18" t="e">
        <f t="shared" si="6"/>
        <v>#VALUE!</v>
      </c>
      <c r="H108" s="32"/>
      <c r="I108" s="32"/>
      <c r="J108" s="32"/>
      <c r="K108" s="32"/>
      <c r="L108" s="32"/>
      <c r="M108" s="32" t="s">
        <v>46</v>
      </c>
      <c r="N108" s="32" t="s">
        <v>46</v>
      </c>
      <c r="O108" s="32" t="s">
        <v>46</v>
      </c>
      <c r="P108" s="32" t="s">
        <v>46</v>
      </c>
      <c r="Q108" s="32" t="s">
        <v>46</v>
      </c>
      <c r="R108" s="32" t="s">
        <v>46</v>
      </c>
      <c r="S108" s="32" t="s">
        <v>46</v>
      </c>
      <c r="T108" s="32" t="s">
        <v>46</v>
      </c>
      <c r="U108" s="32" t="s">
        <v>46</v>
      </c>
      <c r="V108" s="32" t="s">
        <v>46</v>
      </c>
      <c r="W108" s="32" t="s">
        <v>46</v>
      </c>
    </row>
    <row r="109" spans="1:23" x14ac:dyDescent="0.35">
      <c r="A109" s="30" t="s">
        <v>42</v>
      </c>
      <c r="B109" s="30" t="s">
        <v>7</v>
      </c>
      <c r="C109" s="30" t="s">
        <v>139</v>
      </c>
      <c r="D109" s="30" t="s">
        <v>7</v>
      </c>
      <c r="E109" s="32" t="s">
        <v>46</v>
      </c>
      <c r="F109" s="34" t="s">
        <v>46</v>
      </c>
      <c r="G109" s="18" t="e">
        <f t="shared" si="6"/>
        <v>#VALUE!</v>
      </c>
      <c r="H109" s="32"/>
      <c r="I109" s="32"/>
      <c r="J109" s="32"/>
      <c r="K109" s="32"/>
      <c r="L109" s="32"/>
      <c r="M109" s="32" t="s">
        <v>46</v>
      </c>
      <c r="N109" s="32" t="s">
        <v>46</v>
      </c>
      <c r="O109" s="32" t="s">
        <v>46</v>
      </c>
      <c r="P109" s="32" t="s">
        <v>46</v>
      </c>
      <c r="Q109" s="32" t="s">
        <v>46</v>
      </c>
      <c r="R109" s="32" t="s">
        <v>46</v>
      </c>
      <c r="S109" s="32" t="s">
        <v>46</v>
      </c>
      <c r="T109" s="32" t="s">
        <v>46</v>
      </c>
      <c r="U109" s="32" t="s">
        <v>46</v>
      </c>
      <c r="V109" s="32" t="s">
        <v>46</v>
      </c>
      <c r="W109" s="32" t="s">
        <v>46</v>
      </c>
    </row>
    <row r="110" spans="1:23" x14ac:dyDescent="0.35">
      <c r="A110" s="30" t="s">
        <v>42</v>
      </c>
      <c r="B110" s="30" t="s">
        <v>7</v>
      </c>
      <c r="C110" s="30" t="s">
        <v>140</v>
      </c>
      <c r="D110" s="30"/>
      <c r="E110" s="32" t="s">
        <v>46</v>
      </c>
      <c r="F110" s="34" t="s">
        <v>46</v>
      </c>
      <c r="G110" s="18" t="e">
        <f t="shared" si="6"/>
        <v>#VALUE!</v>
      </c>
      <c r="H110" s="32"/>
      <c r="I110" s="32"/>
      <c r="J110" s="32"/>
      <c r="K110" s="32"/>
      <c r="L110" s="32"/>
      <c r="M110" s="32" t="s">
        <v>46</v>
      </c>
      <c r="N110" s="32" t="s">
        <v>46</v>
      </c>
      <c r="O110" s="32" t="s">
        <v>46</v>
      </c>
      <c r="P110" s="32" t="s">
        <v>46</v>
      </c>
      <c r="Q110" s="32" t="s">
        <v>46</v>
      </c>
      <c r="R110" s="32" t="s">
        <v>46</v>
      </c>
      <c r="S110" s="32" t="s">
        <v>46</v>
      </c>
      <c r="T110" s="32" t="s">
        <v>46</v>
      </c>
      <c r="U110" s="32" t="s">
        <v>46</v>
      </c>
      <c r="V110" s="32" t="s">
        <v>46</v>
      </c>
      <c r="W110" s="32" t="s">
        <v>46</v>
      </c>
    </row>
    <row r="111" spans="1:23" x14ac:dyDescent="0.35">
      <c r="A111" s="30" t="s">
        <v>42</v>
      </c>
      <c r="B111" s="30" t="s">
        <v>7</v>
      </c>
      <c r="C111" s="30" t="s">
        <v>141</v>
      </c>
      <c r="D111" s="30"/>
      <c r="E111" s="32" t="s">
        <v>46</v>
      </c>
      <c r="F111" s="34" t="s">
        <v>46</v>
      </c>
      <c r="G111" s="18" t="e">
        <f t="shared" si="6"/>
        <v>#VALUE!</v>
      </c>
      <c r="H111" s="32"/>
      <c r="I111" s="32"/>
      <c r="J111" s="32"/>
      <c r="K111" s="32"/>
      <c r="L111" s="32"/>
      <c r="M111" s="32" t="s">
        <v>46</v>
      </c>
      <c r="N111" s="32" t="s">
        <v>46</v>
      </c>
      <c r="O111" s="32" t="s">
        <v>46</v>
      </c>
      <c r="P111" s="32" t="s">
        <v>46</v>
      </c>
      <c r="Q111" s="32" t="s">
        <v>46</v>
      </c>
      <c r="R111" s="32" t="s">
        <v>46</v>
      </c>
      <c r="S111" s="32" t="s">
        <v>46</v>
      </c>
      <c r="T111" s="32" t="s">
        <v>46</v>
      </c>
      <c r="U111" s="32" t="s">
        <v>46</v>
      </c>
      <c r="V111" s="32" t="s">
        <v>46</v>
      </c>
      <c r="W111" s="32" t="s">
        <v>46</v>
      </c>
    </row>
    <row r="113" spans="1:23" ht="23" customHeight="1" x14ac:dyDescent="0.35">
      <c r="A113" s="36" t="s">
        <v>142</v>
      </c>
      <c r="B113" s="36"/>
      <c r="C113" s="36"/>
      <c r="D113" s="36"/>
      <c r="E113" s="35" t="s">
        <v>28</v>
      </c>
      <c r="F113" s="35" t="s">
        <v>245</v>
      </c>
      <c r="G113" s="35" t="s">
        <v>251</v>
      </c>
      <c r="H113" s="35" t="s">
        <v>246</v>
      </c>
      <c r="I113" s="35" t="s">
        <v>247</v>
      </c>
      <c r="J113" s="35" t="s">
        <v>248</v>
      </c>
      <c r="K113" s="35" t="s">
        <v>250</v>
      </c>
      <c r="L113" s="35" t="s">
        <v>249</v>
      </c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1:23" ht="15" customHeight="1" x14ac:dyDescent="0.35">
      <c r="A114" s="27" t="s">
        <v>29</v>
      </c>
      <c r="B114" s="28" t="s">
        <v>4</v>
      </c>
      <c r="C114" s="28" t="s">
        <v>5</v>
      </c>
      <c r="D114" s="28" t="s">
        <v>6</v>
      </c>
      <c r="E114" s="29" t="s">
        <v>30</v>
      </c>
      <c r="F114" s="29"/>
      <c r="G114" s="29"/>
      <c r="H114" s="29"/>
      <c r="I114" s="29"/>
      <c r="J114" s="29"/>
      <c r="K114" s="29"/>
      <c r="L114" s="29"/>
      <c r="M114" s="29" t="s">
        <v>31</v>
      </c>
      <c r="N114" s="29" t="s">
        <v>32</v>
      </c>
      <c r="O114" s="29" t="s">
        <v>33</v>
      </c>
      <c r="P114" s="29" t="s">
        <v>34</v>
      </c>
      <c r="Q114" s="29" t="s">
        <v>35</v>
      </c>
      <c r="R114" s="29" t="s">
        <v>36</v>
      </c>
      <c r="S114" s="29" t="s">
        <v>37</v>
      </c>
      <c r="T114" s="29" t="s">
        <v>38</v>
      </c>
      <c r="U114" s="29" t="s">
        <v>39</v>
      </c>
      <c r="V114" s="29" t="s">
        <v>40</v>
      </c>
      <c r="W114" s="29" t="s">
        <v>41</v>
      </c>
    </row>
    <row r="115" spans="1:23" x14ac:dyDescent="0.35">
      <c r="A115" s="30" t="s">
        <v>42</v>
      </c>
      <c r="B115" s="30" t="s">
        <v>7</v>
      </c>
      <c r="C115" s="30" t="s">
        <v>143</v>
      </c>
      <c r="D115" s="30" t="s">
        <v>7</v>
      </c>
      <c r="E115" s="32" t="s">
        <v>46</v>
      </c>
      <c r="F115" s="34" t="s">
        <v>46</v>
      </c>
      <c r="G115" s="18" t="e">
        <f t="shared" ref="G115:G125" si="7">E115*F115</f>
        <v>#VALUE!</v>
      </c>
      <c r="H115" s="34" t="s">
        <v>46</v>
      </c>
      <c r="I115" s="31" t="e">
        <f>G115*H115</f>
        <v>#VALUE!</v>
      </c>
      <c r="J115" s="34" t="s">
        <v>46</v>
      </c>
      <c r="K115" s="21" t="e">
        <f t="shared" ref="K115:K125" si="8">I115-J115</f>
        <v>#VALUE!</v>
      </c>
      <c r="L115" s="18" t="e">
        <f t="shared" ref="L115:L125" si="9">(I115-J115)/J115*100</f>
        <v>#VALUE!</v>
      </c>
      <c r="M115" s="32" t="s">
        <v>46</v>
      </c>
      <c r="N115" s="32" t="s">
        <v>46</v>
      </c>
      <c r="O115" s="32" t="s">
        <v>46</v>
      </c>
      <c r="P115" s="32" t="s">
        <v>46</v>
      </c>
      <c r="Q115" s="32" t="s">
        <v>46</v>
      </c>
      <c r="R115" s="32" t="s">
        <v>46</v>
      </c>
      <c r="S115" s="32" t="s">
        <v>46</v>
      </c>
      <c r="T115" s="32" t="s">
        <v>46</v>
      </c>
      <c r="U115" s="32" t="s">
        <v>46</v>
      </c>
      <c r="V115" s="32" t="s">
        <v>46</v>
      </c>
      <c r="W115" s="32" t="s">
        <v>46</v>
      </c>
    </row>
    <row r="116" spans="1:23" x14ac:dyDescent="0.35">
      <c r="A116" s="30" t="s">
        <v>42</v>
      </c>
      <c r="B116" s="30" t="s">
        <v>7</v>
      </c>
      <c r="C116" s="30" t="s">
        <v>144</v>
      </c>
      <c r="D116" s="30" t="s">
        <v>7</v>
      </c>
      <c r="E116" s="32" t="s">
        <v>46</v>
      </c>
      <c r="F116" s="34" t="s">
        <v>46</v>
      </c>
      <c r="G116" s="18" t="e">
        <f t="shared" si="7"/>
        <v>#VALUE!</v>
      </c>
      <c r="H116" s="34" t="s">
        <v>46</v>
      </c>
      <c r="I116" s="31" t="e">
        <f>G116*H116</f>
        <v>#VALUE!</v>
      </c>
      <c r="J116" s="34" t="s">
        <v>46</v>
      </c>
      <c r="K116" s="21" t="e">
        <f t="shared" si="8"/>
        <v>#VALUE!</v>
      </c>
      <c r="L116" s="18" t="e">
        <f t="shared" si="9"/>
        <v>#VALUE!</v>
      </c>
      <c r="M116" s="32" t="s">
        <v>46</v>
      </c>
      <c r="N116" s="32" t="s">
        <v>46</v>
      </c>
      <c r="O116" s="32" t="s">
        <v>46</v>
      </c>
      <c r="P116" s="32" t="s">
        <v>46</v>
      </c>
      <c r="Q116" s="32" t="s">
        <v>46</v>
      </c>
      <c r="R116" s="32" t="s">
        <v>46</v>
      </c>
      <c r="S116" s="32" t="s">
        <v>46</v>
      </c>
      <c r="T116" s="32" t="s">
        <v>46</v>
      </c>
      <c r="U116" s="32" t="s">
        <v>46</v>
      </c>
      <c r="V116" s="32" t="s">
        <v>46</v>
      </c>
      <c r="W116" s="32" t="s">
        <v>46</v>
      </c>
    </row>
    <row r="117" spans="1:23" x14ac:dyDescent="0.35">
      <c r="A117" s="30" t="s">
        <v>42</v>
      </c>
      <c r="B117" s="30" t="s">
        <v>7</v>
      </c>
      <c r="C117" s="30" t="s">
        <v>145</v>
      </c>
      <c r="D117" s="30" t="s">
        <v>7</v>
      </c>
      <c r="E117" s="32" t="s">
        <v>46</v>
      </c>
      <c r="F117" s="34" t="s">
        <v>46</v>
      </c>
      <c r="G117" s="18" t="e">
        <f t="shared" si="7"/>
        <v>#VALUE!</v>
      </c>
      <c r="H117" s="34" t="s">
        <v>46</v>
      </c>
      <c r="I117" s="31" t="e">
        <f>G117*H117</f>
        <v>#VALUE!</v>
      </c>
      <c r="J117" s="34" t="s">
        <v>46</v>
      </c>
      <c r="K117" s="21" t="e">
        <f t="shared" si="8"/>
        <v>#VALUE!</v>
      </c>
      <c r="L117" s="18" t="e">
        <f t="shared" si="9"/>
        <v>#VALUE!</v>
      </c>
      <c r="M117" s="32" t="s">
        <v>46</v>
      </c>
      <c r="N117" s="32" t="s">
        <v>46</v>
      </c>
      <c r="O117" s="32" t="s">
        <v>46</v>
      </c>
      <c r="P117" s="32" t="s">
        <v>46</v>
      </c>
      <c r="Q117" s="32" t="s">
        <v>46</v>
      </c>
      <c r="R117" s="32" t="s">
        <v>46</v>
      </c>
      <c r="S117" s="32" t="s">
        <v>46</v>
      </c>
      <c r="T117" s="32" t="s">
        <v>46</v>
      </c>
      <c r="U117" s="32" t="s">
        <v>46</v>
      </c>
      <c r="V117" s="32" t="s">
        <v>46</v>
      </c>
      <c r="W117" s="32" t="s">
        <v>46</v>
      </c>
    </row>
    <row r="118" spans="1:23" x14ac:dyDescent="0.35">
      <c r="A118" s="30" t="s">
        <v>42</v>
      </c>
      <c r="B118" s="30" t="s">
        <v>7</v>
      </c>
      <c r="C118" s="30" t="s">
        <v>146</v>
      </c>
      <c r="D118" s="30" t="s">
        <v>7</v>
      </c>
      <c r="E118" s="32" t="s">
        <v>46</v>
      </c>
      <c r="F118" s="34" t="s">
        <v>46</v>
      </c>
      <c r="G118" s="18" t="e">
        <f t="shared" si="7"/>
        <v>#VALUE!</v>
      </c>
      <c r="H118" s="34" t="s">
        <v>46</v>
      </c>
      <c r="I118" s="31" t="e">
        <f>G118*H118</f>
        <v>#VALUE!</v>
      </c>
      <c r="J118" s="34" t="s">
        <v>46</v>
      </c>
      <c r="K118" s="21" t="e">
        <f t="shared" si="8"/>
        <v>#VALUE!</v>
      </c>
      <c r="L118" s="18" t="e">
        <f t="shared" si="9"/>
        <v>#VALUE!</v>
      </c>
      <c r="M118" s="32" t="s">
        <v>46</v>
      </c>
      <c r="N118" s="32" t="s">
        <v>46</v>
      </c>
      <c r="O118" s="32" t="s">
        <v>46</v>
      </c>
      <c r="P118" s="32" t="s">
        <v>46</v>
      </c>
      <c r="Q118" s="32" t="s">
        <v>46</v>
      </c>
      <c r="R118" s="32" t="s">
        <v>46</v>
      </c>
      <c r="S118" s="32" t="s">
        <v>46</v>
      </c>
      <c r="T118" s="32" t="s">
        <v>46</v>
      </c>
      <c r="U118" s="32" t="s">
        <v>46</v>
      </c>
      <c r="V118" s="32" t="s">
        <v>46</v>
      </c>
      <c r="W118" s="32" t="s">
        <v>46</v>
      </c>
    </row>
    <row r="119" spans="1:23" x14ac:dyDescent="0.35">
      <c r="A119" s="30" t="s">
        <v>42</v>
      </c>
      <c r="B119" s="30" t="s">
        <v>7</v>
      </c>
      <c r="C119" s="30" t="s">
        <v>147</v>
      </c>
      <c r="D119" s="30" t="s">
        <v>7</v>
      </c>
      <c r="E119" s="31">
        <v>24661.670647119699</v>
      </c>
      <c r="F119" s="33">
        <v>500.78158104805999</v>
      </c>
      <c r="G119" s="18">
        <f t="shared" si="7"/>
        <v>12350110.417951135</v>
      </c>
      <c r="H119" s="33">
        <v>30.0059</v>
      </c>
      <c r="I119" s="31">
        <f>G119*H119</f>
        <v>370576178.18999994</v>
      </c>
      <c r="J119" s="33">
        <v>370576178.19</v>
      </c>
      <c r="K119" s="21">
        <f t="shared" si="8"/>
        <v>0</v>
      </c>
      <c r="L119" s="18">
        <f t="shared" si="9"/>
        <v>-1.6084316338550618E-14</v>
      </c>
      <c r="M119" s="31">
        <v>24769.8899987189</v>
      </c>
      <c r="N119" s="31">
        <v>26391.089998085099</v>
      </c>
      <c r="O119" s="31">
        <v>19204.689350021599</v>
      </c>
      <c r="P119" s="31">
        <v>26500.121294487901</v>
      </c>
      <c r="Q119" s="31">
        <v>22254.488719544199</v>
      </c>
      <c r="R119" s="31">
        <v>18044.283999871001</v>
      </c>
      <c r="S119" s="31">
        <v>20158.074000284501</v>
      </c>
      <c r="T119" s="31">
        <v>16645.850000267201</v>
      </c>
      <c r="U119" s="31">
        <v>12181.920999416499</v>
      </c>
      <c r="V119" s="31">
        <v>16067.6519998074</v>
      </c>
      <c r="W119" s="31">
        <v>16677.62</v>
      </c>
    </row>
    <row r="120" spans="1:23" x14ac:dyDescent="0.35">
      <c r="A120" s="30" t="s">
        <v>42</v>
      </c>
      <c r="B120" s="30" t="s">
        <v>7</v>
      </c>
      <c r="C120" s="30" t="s">
        <v>148</v>
      </c>
      <c r="D120" s="30" t="s">
        <v>7</v>
      </c>
      <c r="E120" s="32" t="s">
        <v>46</v>
      </c>
      <c r="F120" s="34" t="s">
        <v>46</v>
      </c>
      <c r="G120" s="18" t="e">
        <f t="shared" si="7"/>
        <v>#VALUE!</v>
      </c>
      <c r="H120" s="34" t="s">
        <v>46</v>
      </c>
      <c r="I120" s="31" t="e">
        <f>G120*H120</f>
        <v>#VALUE!</v>
      </c>
      <c r="J120" s="34" t="s">
        <v>46</v>
      </c>
      <c r="K120" s="21" t="e">
        <f t="shared" si="8"/>
        <v>#VALUE!</v>
      </c>
      <c r="L120" s="18" t="e">
        <f t="shared" si="9"/>
        <v>#VALUE!</v>
      </c>
      <c r="M120" s="32" t="s">
        <v>46</v>
      </c>
      <c r="N120" s="32" t="s">
        <v>46</v>
      </c>
      <c r="O120" s="32" t="s">
        <v>46</v>
      </c>
      <c r="P120" s="32" t="s">
        <v>46</v>
      </c>
      <c r="Q120" s="32" t="s">
        <v>46</v>
      </c>
      <c r="R120" s="32" t="s">
        <v>46</v>
      </c>
      <c r="S120" s="32" t="s">
        <v>46</v>
      </c>
      <c r="T120" s="32" t="s">
        <v>46</v>
      </c>
      <c r="U120" s="32" t="s">
        <v>46</v>
      </c>
      <c r="V120" s="32" t="s">
        <v>46</v>
      </c>
      <c r="W120" s="32" t="s">
        <v>46</v>
      </c>
    </row>
    <row r="121" spans="1:23" x14ac:dyDescent="0.35">
      <c r="A121" s="30" t="s">
        <v>42</v>
      </c>
      <c r="B121" s="30" t="s">
        <v>7</v>
      </c>
      <c r="C121" s="30" t="s">
        <v>149</v>
      </c>
      <c r="D121" s="30" t="s">
        <v>7</v>
      </c>
      <c r="E121" s="31">
        <v>29802.144001218301</v>
      </c>
      <c r="F121" s="33">
        <v>501.47867281842503</v>
      </c>
      <c r="G121" s="18">
        <f t="shared" si="7"/>
        <v>14945139.620874541</v>
      </c>
      <c r="H121" s="33">
        <v>30.0059</v>
      </c>
      <c r="I121" s="31">
        <f>G121*H121</f>
        <v>448442364.94999939</v>
      </c>
      <c r="J121" s="33">
        <v>448442364.94999999</v>
      </c>
      <c r="K121" s="21">
        <f t="shared" si="8"/>
        <v>-5.9604644775390625E-7</v>
      </c>
      <c r="L121" s="18">
        <f t="shared" si="9"/>
        <v>-1.3291483908313696E-13</v>
      </c>
      <c r="M121" s="31">
        <v>26055.308001285499</v>
      </c>
      <c r="N121" s="31">
        <v>28237.8330021291</v>
      </c>
      <c r="O121" s="31">
        <v>28503.7469997931</v>
      </c>
      <c r="P121" s="31">
        <v>28385.913469200001</v>
      </c>
      <c r="Q121" s="31">
        <v>27333.049116300001</v>
      </c>
      <c r="R121" s="31">
        <v>24674.3763306</v>
      </c>
      <c r="S121" s="31">
        <v>27160.316153200001</v>
      </c>
      <c r="T121" s="31">
        <v>28245.764016000001</v>
      </c>
      <c r="U121" s="31">
        <v>28083.282436199999</v>
      </c>
      <c r="V121" s="31">
        <v>29108.9846674</v>
      </c>
      <c r="W121" s="31">
        <v>28574.278999999999</v>
      </c>
    </row>
    <row r="122" spans="1:23" x14ac:dyDescent="0.35">
      <c r="A122" s="30" t="s">
        <v>42</v>
      </c>
      <c r="B122" s="30" t="s">
        <v>7</v>
      </c>
      <c r="C122" s="30" t="s">
        <v>150</v>
      </c>
      <c r="D122" s="30" t="s">
        <v>7</v>
      </c>
      <c r="E122" s="32" t="s">
        <v>46</v>
      </c>
      <c r="F122" s="34" t="s">
        <v>46</v>
      </c>
      <c r="G122" s="18" t="e">
        <f t="shared" si="7"/>
        <v>#VALUE!</v>
      </c>
      <c r="H122" s="34" t="s">
        <v>46</v>
      </c>
      <c r="I122" s="31" t="e">
        <f>G122*H122</f>
        <v>#VALUE!</v>
      </c>
      <c r="J122" s="34" t="s">
        <v>46</v>
      </c>
      <c r="K122" s="21" t="e">
        <f t="shared" si="8"/>
        <v>#VALUE!</v>
      </c>
      <c r="L122" s="18" t="e">
        <f t="shared" si="9"/>
        <v>#VALUE!</v>
      </c>
      <c r="M122" s="31">
        <v>1212.8440000000001</v>
      </c>
      <c r="N122" s="32" t="s">
        <v>46</v>
      </c>
      <c r="O122" s="32" t="s">
        <v>46</v>
      </c>
      <c r="P122" s="32" t="s">
        <v>46</v>
      </c>
      <c r="Q122" s="32" t="s">
        <v>46</v>
      </c>
      <c r="R122" s="31">
        <v>1206.626</v>
      </c>
      <c r="S122" s="32" t="s">
        <v>46</v>
      </c>
      <c r="T122" s="31">
        <v>1254.8130000000001</v>
      </c>
      <c r="U122" s="31">
        <v>929.70799999999997</v>
      </c>
      <c r="V122" s="32" t="s">
        <v>46</v>
      </c>
      <c r="W122" s="32" t="s">
        <v>46</v>
      </c>
    </row>
    <row r="123" spans="1:23" x14ac:dyDescent="0.35">
      <c r="A123" s="30" t="s">
        <v>42</v>
      </c>
      <c r="B123" s="30" t="s">
        <v>7</v>
      </c>
      <c r="C123" s="30" t="s">
        <v>151</v>
      </c>
      <c r="D123" s="30" t="s">
        <v>7</v>
      </c>
      <c r="E123" s="32" t="s">
        <v>46</v>
      </c>
      <c r="F123" s="34" t="s">
        <v>46</v>
      </c>
      <c r="G123" s="18" t="e">
        <f t="shared" si="7"/>
        <v>#VALUE!</v>
      </c>
      <c r="H123" s="34" t="s">
        <v>46</v>
      </c>
      <c r="I123" s="31" t="e">
        <f>G123*H123</f>
        <v>#VALUE!</v>
      </c>
      <c r="J123" s="34" t="s">
        <v>46</v>
      </c>
      <c r="K123" s="21" t="e">
        <f t="shared" si="8"/>
        <v>#VALUE!</v>
      </c>
      <c r="L123" s="18" t="e">
        <f t="shared" si="9"/>
        <v>#VALUE!</v>
      </c>
      <c r="M123" s="32" t="s">
        <v>46</v>
      </c>
      <c r="N123" s="32" t="s">
        <v>46</v>
      </c>
      <c r="O123" s="32" t="s">
        <v>46</v>
      </c>
      <c r="P123" s="32" t="s">
        <v>46</v>
      </c>
      <c r="Q123" s="32" t="s">
        <v>46</v>
      </c>
      <c r="R123" s="32" t="s">
        <v>46</v>
      </c>
      <c r="S123" s="32" t="s">
        <v>46</v>
      </c>
      <c r="T123" s="32" t="s">
        <v>46</v>
      </c>
      <c r="U123" s="31">
        <v>387.94900000000001</v>
      </c>
      <c r="V123" s="32" t="s">
        <v>46</v>
      </c>
      <c r="W123" s="32" t="s">
        <v>46</v>
      </c>
    </row>
    <row r="124" spans="1:23" x14ac:dyDescent="0.35">
      <c r="A124" s="30" t="s">
        <v>42</v>
      </c>
      <c r="B124" s="30" t="s">
        <v>90</v>
      </c>
      <c r="C124" s="30" t="s">
        <v>152</v>
      </c>
      <c r="D124" s="30"/>
      <c r="E124" s="31">
        <v>1200.547</v>
      </c>
      <c r="F124" s="33">
        <v>441.24592117401397</v>
      </c>
      <c r="G124" s="18">
        <f t="shared" si="7"/>
        <v>529736.46692769893</v>
      </c>
      <c r="H124" s="33">
        <v>29.8044467498495</v>
      </c>
      <c r="I124" s="31">
        <f>G124*H124</f>
        <v>15788502.320000013</v>
      </c>
      <c r="J124" s="33">
        <v>15788502.32</v>
      </c>
      <c r="K124" s="21">
        <f t="shared" si="8"/>
        <v>0</v>
      </c>
      <c r="L124" s="18">
        <f t="shared" si="9"/>
        <v>8.2582348726644134E-14</v>
      </c>
      <c r="M124" s="32" t="s">
        <v>46</v>
      </c>
      <c r="N124" s="31">
        <v>1199.92</v>
      </c>
      <c r="O124" s="31">
        <v>1201.556</v>
      </c>
      <c r="P124" s="31">
        <v>1198.232</v>
      </c>
      <c r="Q124" s="31">
        <v>1202.8030000000001</v>
      </c>
      <c r="R124" s="32" t="s">
        <v>46</v>
      </c>
      <c r="S124" s="31">
        <v>1198.989</v>
      </c>
      <c r="T124" s="31">
        <v>1199.2909999999999</v>
      </c>
      <c r="U124" s="31">
        <v>1204.202</v>
      </c>
      <c r="V124" s="31">
        <v>1203.499</v>
      </c>
      <c r="W124" s="31">
        <v>1197.8050000000001</v>
      </c>
    </row>
    <row r="125" spans="1:23" x14ac:dyDescent="0.35">
      <c r="A125" s="30" t="s">
        <v>42</v>
      </c>
      <c r="B125" s="30" t="s">
        <v>90</v>
      </c>
      <c r="C125" s="30" t="s">
        <v>153</v>
      </c>
      <c r="D125" s="30"/>
      <c r="E125" s="31">
        <v>1202.865</v>
      </c>
      <c r="F125" s="33">
        <v>503.28130148077099</v>
      </c>
      <c r="G125" s="18">
        <f t="shared" si="7"/>
        <v>605379.4627056676</v>
      </c>
      <c r="H125" s="33">
        <v>30.0059</v>
      </c>
      <c r="I125" s="31">
        <f>G125*H125</f>
        <v>18164955.61999999</v>
      </c>
      <c r="J125" s="33">
        <v>18164955.620000001</v>
      </c>
      <c r="K125" s="21">
        <f t="shared" si="8"/>
        <v>0</v>
      </c>
      <c r="L125" s="18">
        <f t="shared" si="9"/>
        <v>-6.1524350123271821E-14</v>
      </c>
      <c r="M125" s="31">
        <v>1202.2280000000001</v>
      </c>
      <c r="N125" s="31">
        <v>2398.30213596361</v>
      </c>
      <c r="O125" s="31">
        <v>1203.1189999999999</v>
      </c>
      <c r="P125" s="31">
        <v>2403.6125437391001</v>
      </c>
      <c r="Q125" s="31">
        <v>1197.8489999999999</v>
      </c>
      <c r="R125" s="31">
        <v>1200.0830000000001</v>
      </c>
      <c r="S125" s="31">
        <v>2398.9279999999999</v>
      </c>
      <c r="T125" s="31">
        <v>1198.0830000000001</v>
      </c>
      <c r="U125" s="31">
        <v>3595.33918167212</v>
      </c>
      <c r="V125" s="31">
        <v>2399.6903185521501</v>
      </c>
      <c r="W125" s="31">
        <v>2397.88319545479</v>
      </c>
    </row>
    <row r="127" spans="1:23" ht="23" customHeight="1" x14ac:dyDescent="0.35">
      <c r="A127" s="36" t="s">
        <v>142</v>
      </c>
      <c r="B127" s="36"/>
      <c r="C127" s="36"/>
      <c r="D127" s="36"/>
      <c r="E127" s="35" t="s">
        <v>28</v>
      </c>
      <c r="F127" s="35" t="s">
        <v>245</v>
      </c>
      <c r="G127" s="35" t="s">
        <v>252</v>
      </c>
      <c r="H127" s="35" t="s">
        <v>246</v>
      </c>
      <c r="I127" s="35" t="s">
        <v>247</v>
      </c>
      <c r="J127" s="35" t="s">
        <v>248</v>
      </c>
      <c r="K127" s="35" t="s">
        <v>250</v>
      </c>
      <c r="L127" s="35" t="s">
        <v>249</v>
      </c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1:23" ht="15" customHeight="1" x14ac:dyDescent="0.35">
      <c r="A128" s="27" t="s">
        <v>29</v>
      </c>
      <c r="B128" s="28" t="s">
        <v>4</v>
      </c>
      <c r="C128" s="28" t="s">
        <v>5</v>
      </c>
      <c r="D128" s="28" t="s">
        <v>6</v>
      </c>
      <c r="E128" s="29" t="s">
        <v>30</v>
      </c>
      <c r="F128" s="29"/>
      <c r="G128" s="29"/>
      <c r="H128" s="29"/>
      <c r="I128" s="29"/>
      <c r="J128" s="29"/>
      <c r="K128" s="29"/>
      <c r="L128" s="29"/>
      <c r="M128" s="29" t="s">
        <v>31</v>
      </c>
      <c r="N128" s="29" t="s">
        <v>32</v>
      </c>
      <c r="O128" s="29" t="s">
        <v>33</v>
      </c>
      <c r="P128" s="29" t="s">
        <v>34</v>
      </c>
      <c r="Q128" s="29" t="s">
        <v>35</v>
      </c>
      <c r="R128" s="29" t="s">
        <v>36</v>
      </c>
      <c r="S128" s="29" t="s">
        <v>37</v>
      </c>
      <c r="T128" s="29" t="s">
        <v>38</v>
      </c>
      <c r="U128" s="29" t="s">
        <v>39</v>
      </c>
      <c r="V128" s="29" t="s">
        <v>40</v>
      </c>
      <c r="W128" s="29" t="s">
        <v>41</v>
      </c>
    </row>
    <row r="129" spans="1:23" x14ac:dyDescent="0.35">
      <c r="A129" s="30" t="s">
        <v>154</v>
      </c>
      <c r="B129" s="30" t="s">
        <v>7</v>
      </c>
      <c r="C129" s="30" t="s">
        <v>143</v>
      </c>
      <c r="D129" s="30" t="s">
        <v>7</v>
      </c>
      <c r="E129" s="32" t="s">
        <v>46</v>
      </c>
      <c r="F129" s="34" t="s">
        <v>46</v>
      </c>
      <c r="G129" s="18" t="e">
        <f t="shared" ref="G129:G139" si="10">E129*F129</f>
        <v>#VALUE!</v>
      </c>
      <c r="H129" s="34" t="s">
        <v>46</v>
      </c>
      <c r="I129" s="31" t="e">
        <f>G129*H129</f>
        <v>#VALUE!</v>
      </c>
      <c r="J129" s="34" t="s">
        <v>46</v>
      </c>
      <c r="K129" s="21" t="e">
        <f t="shared" ref="K129:K139" si="11">I129-J129</f>
        <v>#VALUE!</v>
      </c>
      <c r="L129" s="18" t="e">
        <f t="shared" ref="L129:L139" si="12">(I129-J129)/J129*100</f>
        <v>#VALUE!</v>
      </c>
      <c r="M129" s="32" t="s">
        <v>46</v>
      </c>
      <c r="N129" s="32" t="s">
        <v>46</v>
      </c>
      <c r="O129" s="32" t="s">
        <v>46</v>
      </c>
      <c r="P129" s="32" t="s">
        <v>46</v>
      </c>
      <c r="Q129" s="32" t="s">
        <v>46</v>
      </c>
      <c r="R129" s="32" t="s">
        <v>46</v>
      </c>
      <c r="S129" s="32" t="s">
        <v>46</v>
      </c>
      <c r="T129" s="32" t="s">
        <v>46</v>
      </c>
      <c r="U129" s="32" t="s">
        <v>46</v>
      </c>
      <c r="V129" s="32" t="s">
        <v>46</v>
      </c>
      <c r="W129" s="32" t="s">
        <v>46</v>
      </c>
    </row>
    <row r="130" spans="1:23" x14ac:dyDescent="0.35">
      <c r="A130" s="30" t="s">
        <v>154</v>
      </c>
      <c r="B130" s="30" t="s">
        <v>7</v>
      </c>
      <c r="C130" s="30" t="s">
        <v>144</v>
      </c>
      <c r="D130" s="30" t="s">
        <v>7</v>
      </c>
      <c r="E130" s="32" t="s">
        <v>46</v>
      </c>
      <c r="F130" s="34" t="s">
        <v>46</v>
      </c>
      <c r="G130" s="18" t="e">
        <f t="shared" si="10"/>
        <v>#VALUE!</v>
      </c>
      <c r="H130" s="34" t="s">
        <v>46</v>
      </c>
      <c r="I130" s="31" t="e">
        <f>G130*H130</f>
        <v>#VALUE!</v>
      </c>
      <c r="J130" s="34" t="s">
        <v>46</v>
      </c>
      <c r="K130" s="21" t="e">
        <f t="shared" si="11"/>
        <v>#VALUE!</v>
      </c>
      <c r="L130" s="18" t="e">
        <f t="shared" si="12"/>
        <v>#VALUE!</v>
      </c>
      <c r="M130" s="32" t="s">
        <v>46</v>
      </c>
      <c r="N130" s="32" t="s">
        <v>46</v>
      </c>
      <c r="O130" s="32" t="s">
        <v>46</v>
      </c>
      <c r="P130" s="32" t="s">
        <v>46</v>
      </c>
      <c r="Q130" s="32" t="s">
        <v>46</v>
      </c>
      <c r="R130" s="32" t="s">
        <v>46</v>
      </c>
      <c r="S130" s="32" t="s">
        <v>46</v>
      </c>
      <c r="T130" s="32" t="s">
        <v>46</v>
      </c>
      <c r="U130" s="32" t="s">
        <v>46</v>
      </c>
      <c r="V130" s="32" t="s">
        <v>46</v>
      </c>
      <c r="W130" s="32" t="s">
        <v>46</v>
      </c>
    </row>
    <row r="131" spans="1:23" x14ac:dyDescent="0.35">
      <c r="A131" s="30" t="s">
        <v>154</v>
      </c>
      <c r="B131" s="30" t="s">
        <v>7</v>
      </c>
      <c r="C131" s="30" t="s">
        <v>145</v>
      </c>
      <c r="D131" s="30" t="s">
        <v>7</v>
      </c>
      <c r="E131" s="32" t="s">
        <v>46</v>
      </c>
      <c r="F131" s="34" t="s">
        <v>46</v>
      </c>
      <c r="G131" s="18" t="e">
        <f t="shared" si="10"/>
        <v>#VALUE!</v>
      </c>
      <c r="H131" s="34" t="s">
        <v>46</v>
      </c>
      <c r="I131" s="31" t="e">
        <f>G131*H131</f>
        <v>#VALUE!</v>
      </c>
      <c r="J131" s="34" t="s">
        <v>46</v>
      </c>
      <c r="K131" s="21" t="e">
        <f t="shared" si="11"/>
        <v>#VALUE!</v>
      </c>
      <c r="L131" s="18" t="e">
        <f t="shared" si="12"/>
        <v>#VALUE!</v>
      </c>
      <c r="M131" s="32" t="s">
        <v>46</v>
      </c>
      <c r="N131" s="32" t="s">
        <v>46</v>
      </c>
      <c r="O131" s="32" t="s">
        <v>46</v>
      </c>
      <c r="P131" s="32" t="s">
        <v>46</v>
      </c>
      <c r="Q131" s="32" t="s">
        <v>46</v>
      </c>
      <c r="R131" s="32" t="s">
        <v>46</v>
      </c>
      <c r="S131" s="32" t="s">
        <v>46</v>
      </c>
      <c r="T131" s="32" t="s">
        <v>46</v>
      </c>
      <c r="U131" s="32" t="s">
        <v>46</v>
      </c>
      <c r="V131" s="32" t="s">
        <v>46</v>
      </c>
      <c r="W131" s="32" t="s">
        <v>46</v>
      </c>
    </row>
    <row r="132" spans="1:23" x14ac:dyDescent="0.35">
      <c r="A132" s="30" t="s">
        <v>154</v>
      </c>
      <c r="B132" s="30" t="s">
        <v>7</v>
      </c>
      <c r="C132" s="30" t="s">
        <v>146</v>
      </c>
      <c r="D132" s="30" t="s">
        <v>7</v>
      </c>
      <c r="E132" s="32" t="s">
        <v>46</v>
      </c>
      <c r="F132" s="34" t="s">
        <v>46</v>
      </c>
      <c r="G132" s="18" t="e">
        <f t="shared" si="10"/>
        <v>#VALUE!</v>
      </c>
      <c r="H132" s="34" t="s">
        <v>46</v>
      </c>
      <c r="I132" s="31" t="e">
        <f>G132*H132</f>
        <v>#VALUE!</v>
      </c>
      <c r="J132" s="34" t="s">
        <v>46</v>
      </c>
      <c r="K132" s="21" t="e">
        <f t="shared" si="11"/>
        <v>#VALUE!</v>
      </c>
      <c r="L132" s="18" t="e">
        <f t="shared" si="12"/>
        <v>#VALUE!</v>
      </c>
      <c r="M132" s="32" t="s">
        <v>46</v>
      </c>
      <c r="N132" s="32" t="s">
        <v>46</v>
      </c>
      <c r="O132" s="32" t="s">
        <v>46</v>
      </c>
      <c r="P132" s="32" t="s">
        <v>46</v>
      </c>
      <c r="Q132" s="32" t="s">
        <v>46</v>
      </c>
      <c r="R132" s="32" t="s">
        <v>46</v>
      </c>
      <c r="S132" s="32" t="s">
        <v>46</v>
      </c>
      <c r="T132" s="32" t="s">
        <v>46</v>
      </c>
      <c r="U132" s="32" t="s">
        <v>46</v>
      </c>
      <c r="V132" s="32" t="s">
        <v>46</v>
      </c>
      <c r="W132" s="32" t="s">
        <v>46</v>
      </c>
    </row>
    <row r="133" spans="1:23" x14ac:dyDescent="0.35">
      <c r="A133" s="30" t="s">
        <v>154</v>
      </c>
      <c r="B133" s="30" t="s">
        <v>7</v>
      </c>
      <c r="C133" s="30" t="s">
        <v>147</v>
      </c>
      <c r="D133" s="30" t="s">
        <v>7</v>
      </c>
      <c r="E133" s="31">
        <v>38002.341</v>
      </c>
      <c r="F133" s="33">
        <v>500.78158104805999</v>
      </c>
      <c r="G133" s="18">
        <f t="shared" si="10"/>
        <v>19030872.409507513</v>
      </c>
      <c r="H133" s="33">
        <v>30.0059</v>
      </c>
      <c r="I133" s="31">
        <f>G133*H133</f>
        <v>571038454.43244147</v>
      </c>
      <c r="J133" s="33">
        <v>370576178.19</v>
      </c>
      <c r="K133" s="21">
        <f t="shared" si="11"/>
        <v>200462276.24244148</v>
      </c>
      <c r="L133" s="18">
        <f t="shared" si="12"/>
        <v>54.094755151709037</v>
      </c>
      <c r="M133" s="31">
        <v>38158.199999999997</v>
      </c>
      <c r="N133" s="31">
        <v>40670.57</v>
      </c>
      <c r="O133" s="31">
        <v>29595.409</v>
      </c>
      <c r="P133" s="31">
        <v>40890.442000000003</v>
      </c>
      <c r="Q133" s="31">
        <v>34339.31</v>
      </c>
      <c r="R133" s="31">
        <v>27844.44</v>
      </c>
      <c r="S133" s="31">
        <v>31111.54</v>
      </c>
      <c r="T133" s="31">
        <v>25667.42</v>
      </c>
      <c r="U133" s="31">
        <v>18785.662</v>
      </c>
      <c r="V133" s="31">
        <v>24766.07</v>
      </c>
      <c r="W133" s="31">
        <v>25733.74</v>
      </c>
    </row>
    <row r="134" spans="1:23" x14ac:dyDescent="0.35">
      <c r="A134" s="30" t="s">
        <v>154</v>
      </c>
      <c r="B134" s="30" t="s">
        <v>7</v>
      </c>
      <c r="C134" s="30" t="s">
        <v>148</v>
      </c>
      <c r="D134" s="30" t="s">
        <v>7</v>
      </c>
      <c r="E134" s="32" t="s">
        <v>46</v>
      </c>
      <c r="F134" s="34" t="s">
        <v>46</v>
      </c>
      <c r="G134" s="18" t="e">
        <f t="shared" si="10"/>
        <v>#VALUE!</v>
      </c>
      <c r="H134" s="34" t="s">
        <v>46</v>
      </c>
      <c r="I134" s="31" t="e">
        <f>G134*H134</f>
        <v>#VALUE!</v>
      </c>
      <c r="J134" s="34" t="s">
        <v>46</v>
      </c>
      <c r="K134" s="21" t="e">
        <f t="shared" si="11"/>
        <v>#VALUE!</v>
      </c>
      <c r="L134" s="18" t="e">
        <f t="shared" si="12"/>
        <v>#VALUE!</v>
      </c>
      <c r="M134" s="32" t="s">
        <v>46</v>
      </c>
      <c r="N134" s="32" t="s">
        <v>46</v>
      </c>
      <c r="O134" s="32" t="s">
        <v>46</v>
      </c>
      <c r="P134" s="32" t="s">
        <v>46</v>
      </c>
      <c r="Q134" s="32" t="s">
        <v>46</v>
      </c>
      <c r="R134" s="32" t="s">
        <v>46</v>
      </c>
      <c r="S134" s="32" t="s">
        <v>46</v>
      </c>
      <c r="T134" s="32" t="s">
        <v>46</v>
      </c>
      <c r="U134" s="32" t="s">
        <v>46</v>
      </c>
      <c r="V134" s="32" t="s">
        <v>46</v>
      </c>
      <c r="W134" s="32" t="s">
        <v>46</v>
      </c>
    </row>
    <row r="135" spans="1:23" x14ac:dyDescent="0.35">
      <c r="A135" s="30" t="s">
        <v>154</v>
      </c>
      <c r="B135" s="30" t="s">
        <v>7</v>
      </c>
      <c r="C135" s="30" t="s">
        <v>149</v>
      </c>
      <c r="D135" s="30" t="s">
        <v>7</v>
      </c>
      <c r="E135" s="31">
        <v>45899.934999999998</v>
      </c>
      <c r="F135" s="33">
        <v>501.47867281842503</v>
      </c>
      <c r="G135" s="18">
        <f t="shared" si="10"/>
        <v>23017838.486251973</v>
      </c>
      <c r="H135" s="33">
        <v>30.0059</v>
      </c>
      <c r="I135" s="31">
        <f>G135*H135</f>
        <v>690670959.83462811</v>
      </c>
      <c r="J135" s="33">
        <v>448442364.94999999</v>
      </c>
      <c r="K135" s="21">
        <f t="shared" si="11"/>
        <v>242228594.88462812</v>
      </c>
      <c r="L135" s="18">
        <f t="shared" si="12"/>
        <v>54.015546660413293</v>
      </c>
      <c r="M135" s="31">
        <v>40114.453000000001</v>
      </c>
      <c r="N135" s="31">
        <v>43492.561000000002</v>
      </c>
      <c r="O135" s="31">
        <v>43897.807000000001</v>
      </c>
      <c r="P135" s="31">
        <v>43791.906000000003</v>
      </c>
      <c r="Q135" s="31">
        <v>42174.123</v>
      </c>
      <c r="R135" s="31">
        <v>38095.377999999997</v>
      </c>
      <c r="S135" s="31">
        <v>41939.957000000002</v>
      </c>
      <c r="T135" s="31">
        <v>43589.142</v>
      </c>
      <c r="U135" s="31">
        <v>43351.779000000002</v>
      </c>
      <c r="V135" s="31">
        <v>44928.205999999998</v>
      </c>
      <c r="W135" s="31">
        <v>44091.748</v>
      </c>
    </row>
    <row r="136" spans="1:23" x14ac:dyDescent="0.35">
      <c r="A136" s="30" t="s">
        <v>154</v>
      </c>
      <c r="B136" s="30" t="s">
        <v>7</v>
      </c>
      <c r="C136" s="30" t="s">
        <v>150</v>
      </c>
      <c r="D136" s="30" t="s">
        <v>7</v>
      </c>
      <c r="E136" s="32" t="s">
        <v>46</v>
      </c>
      <c r="F136" s="34" t="s">
        <v>46</v>
      </c>
      <c r="G136" s="18" t="e">
        <f t="shared" si="10"/>
        <v>#VALUE!</v>
      </c>
      <c r="H136" s="34" t="s">
        <v>46</v>
      </c>
      <c r="I136" s="31" t="e">
        <f>G136*H136</f>
        <v>#VALUE!</v>
      </c>
      <c r="J136" s="34" t="s">
        <v>46</v>
      </c>
      <c r="K136" s="21" t="e">
        <f t="shared" si="11"/>
        <v>#VALUE!</v>
      </c>
      <c r="L136" s="18" t="e">
        <f t="shared" si="12"/>
        <v>#VALUE!</v>
      </c>
      <c r="M136" s="31">
        <v>1897.0909999999999</v>
      </c>
      <c r="N136" s="32" t="s">
        <v>46</v>
      </c>
      <c r="O136" s="32" t="s">
        <v>46</v>
      </c>
      <c r="P136" s="32" t="s">
        <v>46</v>
      </c>
      <c r="Q136" s="32" t="s">
        <v>46</v>
      </c>
      <c r="R136" s="31">
        <v>1887.364</v>
      </c>
      <c r="S136" s="32" t="s">
        <v>46</v>
      </c>
      <c r="T136" s="31">
        <v>1962.7370000000001</v>
      </c>
      <c r="U136" s="31">
        <v>1454.2190000000001</v>
      </c>
      <c r="V136" s="32" t="s">
        <v>46</v>
      </c>
      <c r="W136" s="32" t="s">
        <v>46</v>
      </c>
    </row>
    <row r="137" spans="1:23" x14ac:dyDescent="0.35">
      <c r="A137" s="30" t="s">
        <v>154</v>
      </c>
      <c r="B137" s="30" t="s">
        <v>7</v>
      </c>
      <c r="C137" s="30" t="s">
        <v>151</v>
      </c>
      <c r="D137" s="30" t="s">
        <v>7</v>
      </c>
      <c r="E137" s="32" t="s">
        <v>46</v>
      </c>
      <c r="F137" s="34" t="s">
        <v>46</v>
      </c>
      <c r="G137" s="18" t="e">
        <f t="shared" si="10"/>
        <v>#VALUE!</v>
      </c>
      <c r="H137" s="34" t="s">
        <v>46</v>
      </c>
      <c r="I137" s="31" t="e">
        <f>G137*H137</f>
        <v>#VALUE!</v>
      </c>
      <c r="J137" s="34" t="s">
        <v>46</v>
      </c>
      <c r="K137" s="21" t="e">
        <f t="shared" si="11"/>
        <v>#VALUE!</v>
      </c>
      <c r="L137" s="18" t="e">
        <f t="shared" si="12"/>
        <v>#VALUE!</v>
      </c>
      <c r="M137" s="32" t="s">
        <v>46</v>
      </c>
      <c r="N137" s="32" t="s">
        <v>46</v>
      </c>
      <c r="O137" s="32" t="s">
        <v>46</v>
      </c>
      <c r="P137" s="32" t="s">
        <v>46</v>
      </c>
      <c r="Q137" s="32" t="s">
        <v>46</v>
      </c>
      <c r="R137" s="32" t="s">
        <v>46</v>
      </c>
      <c r="S137" s="32" t="s">
        <v>46</v>
      </c>
      <c r="T137" s="32" t="s">
        <v>46</v>
      </c>
      <c r="U137" s="31">
        <v>602.02800000000002</v>
      </c>
      <c r="V137" s="32" t="s">
        <v>46</v>
      </c>
      <c r="W137" s="32" t="s">
        <v>46</v>
      </c>
    </row>
    <row r="138" spans="1:23" x14ac:dyDescent="0.35">
      <c r="A138" s="30" t="s">
        <v>154</v>
      </c>
      <c r="B138" s="30" t="s">
        <v>90</v>
      </c>
      <c r="C138" s="30" t="s">
        <v>152</v>
      </c>
      <c r="D138" s="30"/>
      <c r="E138" s="31">
        <v>1838.3520000000001</v>
      </c>
      <c r="F138" s="33">
        <v>441.24592117401397</v>
      </c>
      <c r="G138" s="18">
        <f t="shared" si="10"/>
        <v>811165.32168209099</v>
      </c>
      <c r="H138" s="33">
        <v>29.8044467498495</v>
      </c>
      <c r="I138" s="31">
        <f>G138*H138</f>
        <v>24176333.635398421</v>
      </c>
      <c r="J138" s="33">
        <v>15788502.32</v>
      </c>
      <c r="K138" s="21">
        <f t="shared" si="11"/>
        <v>8387831.3153984211</v>
      </c>
      <c r="L138" s="18">
        <f t="shared" si="12"/>
        <v>53.126199973845402</v>
      </c>
      <c r="M138" s="32" t="s">
        <v>46</v>
      </c>
      <c r="N138" s="31">
        <v>1836.519</v>
      </c>
      <c r="O138" s="31">
        <v>1839.896</v>
      </c>
      <c r="P138" s="31">
        <v>1837.54</v>
      </c>
      <c r="Q138" s="31">
        <v>1840.931</v>
      </c>
      <c r="R138" s="32" t="s">
        <v>46</v>
      </c>
      <c r="S138" s="31">
        <v>1840.453</v>
      </c>
      <c r="T138" s="31">
        <v>1840.0409999999999</v>
      </c>
      <c r="U138" s="31">
        <v>1848.4549999999999</v>
      </c>
      <c r="V138" s="31">
        <v>1841.1210000000001</v>
      </c>
      <c r="W138" s="31">
        <v>1838.6379999999999</v>
      </c>
    </row>
    <row r="139" spans="1:23" x14ac:dyDescent="0.35">
      <c r="A139" s="30" t="s">
        <v>154</v>
      </c>
      <c r="B139" s="30" t="s">
        <v>90</v>
      </c>
      <c r="C139" s="30" t="s">
        <v>153</v>
      </c>
      <c r="D139" s="30"/>
      <c r="E139" s="31">
        <v>1840.15</v>
      </c>
      <c r="F139" s="33">
        <v>503.28130148077099</v>
      </c>
      <c r="G139" s="18">
        <f t="shared" si="10"/>
        <v>926113.08691984077</v>
      </c>
      <c r="H139" s="33">
        <v>30.0059</v>
      </c>
      <c r="I139" s="31">
        <f>G139*H139</f>
        <v>27788856.674808051</v>
      </c>
      <c r="J139" s="33">
        <v>18164955.620000001</v>
      </c>
      <c r="K139" s="21">
        <f t="shared" si="11"/>
        <v>9623901.0548080504</v>
      </c>
      <c r="L139" s="18">
        <f t="shared" si="12"/>
        <v>52.980592169528521</v>
      </c>
      <c r="M139" s="31">
        <v>1840.0509999999999</v>
      </c>
      <c r="N139" s="31">
        <v>3677.0259999999998</v>
      </c>
      <c r="O139" s="31">
        <v>1839.6659999999999</v>
      </c>
      <c r="P139" s="31">
        <v>3680.558</v>
      </c>
      <c r="Q139" s="31">
        <v>1837.829</v>
      </c>
      <c r="R139" s="31">
        <v>1840.38</v>
      </c>
      <c r="S139" s="31">
        <v>3677.1089999999999</v>
      </c>
      <c r="T139" s="31">
        <v>1836.4380000000001</v>
      </c>
      <c r="U139" s="31">
        <v>5519.741</v>
      </c>
      <c r="V139" s="31">
        <v>3679.9110000000001</v>
      </c>
      <c r="W139" s="31">
        <v>3681.4229999999998</v>
      </c>
    </row>
    <row r="141" spans="1:23" ht="23" customHeight="1" x14ac:dyDescent="0.35">
      <c r="A141" s="36" t="s">
        <v>155</v>
      </c>
      <c r="B141" s="36"/>
      <c r="C141" s="36"/>
      <c r="D141" s="36"/>
      <c r="E141" s="35" t="s">
        <v>28</v>
      </c>
      <c r="F141" s="35" t="s">
        <v>245</v>
      </c>
      <c r="G141" s="35" t="s">
        <v>252</v>
      </c>
      <c r="H141" s="35" t="s">
        <v>246</v>
      </c>
      <c r="I141" s="35" t="s">
        <v>247</v>
      </c>
      <c r="J141" s="35" t="s">
        <v>248</v>
      </c>
      <c r="K141" s="35" t="s">
        <v>250</v>
      </c>
      <c r="L141" s="35" t="s">
        <v>249</v>
      </c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 ht="15" customHeight="1" x14ac:dyDescent="0.35">
      <c r="A142" s="27" t="s">
        <v>29</v>
      </c>
      <c r="B142" s="28" t="s">
        <v>4</v>
      </c>
      <c r="C142" s="28" t="s">
        <v>5</v>
      </c>
      <c r="D142" s="28" t="s">
        <v>6</v>
      </c>
      <c r="E142" s="29" t="s">
        <v>30</v>
      </c>
      <c r="F142" s="29"/>
      <c r="G142" s="29"/>
      <c r="H142" s="29"/>
      <c r="I142" s="29"/>
      <c r="J142" s="29"/>
      <c r="K142" s="29"/>
      <c r="L142" s="29"/>
      <c r="M142" s="29" t="s">
        <v>31</v>
      </c>
      <c r="N142" s="29" t="s">
        <v>32</v>
      </c>
      <c r="O142" s="29" t="s">
        <v>33</v>
      </c>
      <c r="P142" s="29" t="s">
        <v>34</v>
      </c>
      <c r="Q142" s="29" t="s">
        <v>35</v>
      </c>
      <c r="R142" s="29" t="s">
        <v>36</v>
      </c>
      <c r="S142" s="29" t="s">
        <v>37</v>
      </c>
      <c r="T142" s="29" t="s">
        <v>38</v>
      </c>
      <c r="U142" s="29" t="s">
        <v>39</v>
      </c>
      <c r="V142" s="29" t="s">
        <v>40</v>
      </c>
      <c r="W142" s="29" t="s">
        <v>41</v>
      </c>
    </row>
    <row r="143" spans="1:23" x14ac:dyDescent="0.35">
      <c r="A143" s="30" t="s">
        <v>42</v>
      </c>
      <c r="B143" s="30" t="s">
        <v>7</v>
      </c>
      <c r="C143" s="30" t="s">
        <v>156</v>
      </c>
      <c r="D143" s="30" t="s">
        <v>7</v>
      </c>
      <c r="E143" s="32" t="s">
        <v>46</v>
      </c>
      <c r="F143" s="34" t="s">
        <v>46</v>
      </c>
      <c r="G143" s="18" t="e">
        <f t="shared" ref="G143:G145" si="13">E143*F143</f>
        <v>#VALUE!</v>
      </c>
      <c r="H143" s="34" t="s">
        <v>46</v>
      </c>
      <c r="I143" s="31" t="e">
        <f>G143*H143</f>
        <v>#VALUE!</v>
      </c>
      <c r="J143" s="34" t="s">
        <v>46</v>
      </c>
      <c r="K143" s="21" t="e">
        <f t="shared" ref="K143:K145" si="14">I143-J143</f>
        <v>#VALUE!</v>
      </c>
      <c r="L143" s="18" t="e">
        <f t="shared" ref="L143:L145" si="15">(I143-J143)/J143*100</f>
        <v>#VALUE!</v>
      </c>
      <c r="M143" s="32" t="s">
        <v>46</v>
      </c>
      <c r="N143" s="32" t="s">
        <v>46</v>
      </c>
      <c r="O143" s="32" t="s">
        <v>46</v>
      </c>
      <c r="P143" s="32" t="s">
        <v>46</v>
      </c>
      <c r="Q143" s="32" t="s">
        <v>46</v>
      </c>
      <c r="R143" s="32" t="s">
        <v>46</v>
      </c>
      <c r="S143" s="32" t="s">
        <v>46</v>
      </c>
      <c r="T143" s="32" t="s">
        <v>46</v>
      </c>
      <c r="U143" s="32" t="s">
        <v>46</v>
      </c>
      <c r="V143" s="32" t="s">
        <v>46</v>
      </c>
      <c r="W143" s="32" t="s">
        <v>46</v>
      </c>
    </row>
    <row r="144" spans="1:23" x14ac:dyDescent="0.35">
      <c r="A144" s="30" t="s">
        <v>42</v>
      </c>
      <c r="B144" s="30" t="s">
        <v>7</v>
      </c>
      <c r="C144" s="30" t="s">
        <v>157</v>
      </c>
      <c r="D144" s="30" t="s">
        <v>7</v>
      </c>
      <c r="E144" s="31">
        <v>2232.4760000206102</v>
      </c>
      <c r="F144" s="33">
        <v>413.2520604243</v>
      </c>
      <c r="G144" s="18">
        <f t="shared" si="13"/>
        <v>922575.30685631675</v>
      </c>
      <c r="H144" s="33">
        <v>30.0059</v>
      </c>
      <c r="I144" s="31">
        <f>G144*H144</f>
        <v>27682702.399999954</v>
      </c>
      <c r="J144" s="33">
        <v>27682702.399999999</v>
      </c>
      <c r="K144" s="21">
        <f t="shared" si="14"/>
        <v>-4.4703483581542969E-8</v>
      </c>
      <c r="L144" s="18">
        <f t="shared" si="15"/>
        <v>-1.6148525868465418E-13</v>
      </c>
      <c r="M144" s="31">
        <v>4037.7299999054499</v>
      </c>
      <c r="N144" s="31">
        <v>4488.3210003696104</v>
      </c>
      <c r="O144" s="31">
        <v>4162.01099976157</v>
      </c>
      <c r="P144" s="31">
        <v>3977.9701098</v>
      </c>
      <c r="Q144" s="31">
        <v>3789.7451738999998</v>
      </c>
      <c r="R144" s="31">
        <v>277.22199998651399</v>
      </c>
      <c r="S144" s="31">
        <v>4304.99599995069</v>
      </c>
      <c r="T144" s="31">
        <v>4346.7681063</v>
      </c>
      <c r="U144" s="31">
        <v>3067.58199989483</v>
      </c>
      <c r="V144" s="31">
        <v>4148.19599970534</v>
      </c>
      <c r="W144" s="31">
        <v>4223.7120000000004</v>
      </c>
    </row>
    <row r="145" spans="1:23" x14ac:dyDescent="0.35">
      <c r="A145" s="30" t="s">
        <v>42</v>
      </c>
      <c r="B145" s="30" t="s">
        <v>7</v>
      </c>
      <c r="C145" s="30" t="s">
        <v>158</v>
      </c>
      <c r="D145" s="30" t="s">
        <v>7</v>
      </c>
      <c r="E145" s="32" t="s">
        <v>46</v>
      </c>
      <c r="F145" s="34" t="s">
        <v>46</v>
      </c>
      <c r="G145" s="18" t="e">
        <f t="shared" si="13"/>
        <v>#VALUE!</v>
      </c>
      <c r="H145" s="34" t="s">
        <v>46</v>
      </c>
      <c r="I145" s="31" t="e">
        <f>G145*H145</f>
        <v>#VALUE!</v>
      </c>
      <c r="J145" s="34" t="s">
        <v>46</v>
      </c>
      <c r="K145" s="21" t="e">
        <f t="shared" si="14"/>
        <v>#VALUE!</v>
      </c>
      <c r="L145" s="18" t="e">
        <f t="shared" si="15"/>
        <v>#VALUE!</v>
      </c>
      <c r="M145" s="32" t="s">
        <v>46</v>
      </c>
      <c r="N145" s="32" t="s">
        <v>46</v>
      </c>
      <c r="O145" s="32" t="s">
        <v>46</v>
      </c>
      <c r="P145" s="32" t="s">
        <v>46</v>
      </c>
      <c r="Q145" s="32" t="s">
        <v>46</v>
      </c>
      <c r="R145" s="32" t="s">
        <v>46</v>
      </c>
      <c r="S145" s="32" t="s">
        <v>46</v>
      </c>
      <c r="T145" s="32" t="s">
        <v>46</v>
      </c>
      <c r="U145" s="32" t="s">
        <v>46</v>
      </c>
      <c r="V145" s="32" t="s">
        <v>46</v>
      </c>
      <c r="W145" s="32" t="s">
        <v>46</v>
      </c>
    </row>
    <row r="147" spans="1:23" ht="23" customHeight="1" x14ac:dyDescent="0.35">
      <c r="A147" s="36" t="s">
        <v>159</v>
      </c>
      <c r="B147" s="36"/>
      <c r="C147" s="36"/>
      <c r="D147" s="36"/>
      <c r="E147" s="35" t="s">
        <v>28</v>
      </c>
      <c r="F147" s="35" t="s">
        <v>245</v>
      </c>
      <c r="G147" s="35" t="s">
        <v>252</v>
      </c>
      <c r="H147" s="35" t="s">
        <v>246</v>
      </c>
      <c r="I147" s="35" t="s">
        <v>247</v>
      </c>
      <c r="J147" s="35" t="s">
        <v>248</v>
      </c>
      <c r="K147" s="35" t="s">
        <v>250</v>
      </c>
      <c r="L147" s="35" t="s">
        <v>249</v>
      </c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1:23" ht="15" customHeight="1" x14ac:dyDescent="0.35">
      <c r="A148" s="27" t="s">
        <v>29</v>
      </c>
      <c r="B148" s="28" t="s">
        <v>4</v>
      </c>
      <c r="C148" s="28" t="s">
        <v>5</v>
      </c>
      <c r="D148" s="28" t="s">
        <v>6</v>
      </c>
      <c r="E148" s="29" t="s">
        <v>30</v>
      </c>
      <c r="F148" s="29"/>
      <c r="G148" s="29"/>
      <c r="H148" s="29"/>
      <c r="I148" s="29"/>
      <c r="J148" s="29"/>
      <c r="K148" s="29"/>
      <c r="L148" s="29"/>
      <c r="M148" s="29" t="s">
        <v>31</v>
      </c>
      <c r="N148" s="29" t="s">
        <v>32</v>
      </c>
      <c r="O148" s="29" t="s">
        <v>33</v>
      </c>
      <c r="P148" s="29" t="s">
        <v>34</v>
      </c>
      <c r="Q148" s="29" t="s">
        <v>35</v>
      </c>
      <c r="R148" s="29" t="s">
        <v>36</v>
      </c>
      <c r="S148" s="29" t="s">
        <v>37</v>
      </c>
      <c r="T148" s="29" t="s">
        <v>38</v>
      </c>
      <c r="U148" s="29" t="s">
        <v>39</v>
      </c>
      <c r="V148" s="29" t="s">
        <v>40</v>
      </c>
      <c r="W148" s="29" t="s">
        <v>41</v>
      </c>
    </row>
    <row r="149" spans="1:23" x14ac:dyDescent="0.35">
      <c r="A149" s="30" t="s">
        <v>42</v>
      </c>
      <c r="B149" s="30" t="s">
        <v>7</v>
      </c>
      <c r="C149" s="30" t="s">
        <v>160</v>
      </c>
      <c r="D149" s="30" t="s">
        <v>7</v>
      </c>
      <c r="E149" s="31">
        <v>25872.400000000001</v>
      </c>
      <c r="F149" s="33">
        <v>590.91</v>
      </c>
      <c r="G149" s="18">
        <f t="shared" ref="G149:G150" si="16">E149*F149</f>
        <v>15288259.884</v>
      </c>
      <c r="H149" s="34" t="s">
        <v>46</v>
      </c>
      <c r="I149" s="31">
        <f>E149*F149</f>
        <v>15288259.884</v>
      </c>
      <c r="J149" s="33">
        <v>15288259.880000001</v>
      </c>
      <c r="K149" s="21">
        <f t="shared" ref="K149:L150" si="17">I149-J149</f>
        <v>3.9999987930059433E-3</v>
      </c>
      <c r="L149" s="18">
        <f t="shared" ref="L149:L150" si="18">(I149-J149)/J149*100</f>
        <v>2.6163859225330901E-8</v>
      </c>
      <c r="M149" s="31">
        <v>25559.06</v>
      </c>
      <c r="N149" s="31">
        <v>32401.7</v>
      </c>
      <c r="O149" s="31">
        <v>28742.93</v>
      </c>
      <c r="P149" s="31">
        <v>31658.53</v>
      </c>
      <c r="Q149" s="31">
        <v>30956.01</v>
      </c>
      <c r="R149" s="31">
        <v>27932.75</v>
      </c>
      <c r="S149" s="31">
        <v>27682.84</v>
      </c>
      <c r="T149" s="31">
        <v>29761.14</v>
      </c>
      <c r="U149" s="31">
        <v>31580.57</v>
      </c>
      <c r="V149" s="31">
        <v>30229.82</v>
      </c>
      <c r="W149" s="31">
        <v>33872.74</v>
      </c>
    </row>
    <row r="150" spans="1:23" x14ac:dyDescent="0.35">
      <c r="A150" s="30" t="s">
        <v>42</v>
      </c>
      <c r="B150" s="30" t="s">
        <v>7</v>
      </c>
      <c r="C150" s="30" t="s">
        <v>161</v>
      </c>
      <c r="D150" s="30" t="s">
        <v>7</v>
      </c>
      <c r="E150" s="31">
        <v>12585.66</v>
      </c>
      <c r="F150" s="33">
        <v>19.569831864105101</v>
      </c>
      <c r="G150" s="18">
        <f t="shared" si="16"/>
        <v>246299.25009879301</v>
      </c>
      <c r="H150" s="34" t="s">
        <v>46</v>
      </c>
      <c r="I150" s="31">
        <f>E150*F150</f>
        <v>246299.25009879301</v>
      </c>
      <c r="J150" s="33">
        <v>7436992.3499999996</v>
      </c>
      <c r="K150" s="21">
        <f t="shared" si="17"/>
        <v>-7190693.0999012068</v>
      </c>
      <c r="L150" s="18">
        <f t="shared" si="18"/>
        <v>-96.688187394749804</v>
      </c>
      <c r="M150" s="31">
        <v>11478.37</v>
      </c>
      <c r="N150" s="31">
        <v>14061.21</v>
      </c>
      <c r="O150" s="31">
        <v>12134.34</v>
      </c>
      <c r="P150" s="31">
        <v>13866.71</v>
      </c>
      <c r="Q150" s="31">
        <v>12994.99</v>
      </c>
      <c r="R150" s="31">
        <v>12552.68</v>
      </c>
      <c r="S150" s="31">
        <v>12549.97</v>
      </c>
      <c r="T150" s="31">
        <v>13660.94</v>
      </c>
      <c r="U150" s="31">
        <v>14908.93</v>
      </c>
      <c r="V150" s="31">
        <v>14869.36</v>
      </c>
      <c r="W150" s="31">
        <v>16618.62</v>
      </c>
    </row>
    <row r="152" spans="1:23" ht="23" customHeight="1" x14ac:dyDescent="0.35">
      <c r="A152" s="36" t="s">
        <v>162</v>
      </c>
      <c r="B152" s="36"/>
      <c r="C152" s="36"/>
      <c r="D152" s="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1:23" ht="15" customHeight="1" x14ac:dyDescent="0.35">
      <c r="A153" s="27" t="s">
        <v>29</v>
      </c>
      <c r="B153" s="28" t="s">
        <v>4</v>
      </c>
      <c r="C153" s="28" t="s">
        <v>5</v>
      </c>
      <c r="D153" s="28" t="s">
        <v>6</v>
      </c>
      <c r="E153" s="29" t="s">
        <v>30</v>
      </c>
      <c r="F153" s="29"/>
      <c r="G153" s="29"/>
      <c r="H153" s="29"/>
      <c r="I153" s="29"/>
      <c r="J153" s="29"/>
      <c r="K153" s="29"/>
      <c r="L153" s="29"/>
      <c r="M153" s="29" t="s">
        <v>31</v>
      </c>
      <c r="N153" s="29" t="s">
        <v>32</v>
      </c>
      <c r="O153" s="29" t="s">
        <v>33</v>
      </c>
      <c r="P153" s="29" t="s">
        <v>34</v>
      </c>
      <c r="Q153" s="29" t="s">
        <v>35</v>
      </c>
      <c r="R153" s="29" t="s">
        <v>36</v>
      </c>
      <c r="S153" s="29" t="s">
        <v>37</v>
      </c>
      <c r="T153" s="29" t="s">
        <v>38</v>
      </c>
      <c r="U153" s="29" t="s">
        <v>39</v>
      </c>
      <c r="V153" s="29" t="s">
        <v>40</v>
      </c>
      <c r="W153" s="29" t="s">
        <v>41</v>
      </c>
    </row>
    <row r="154" spans="1:23" x14ac:dyDescent="0.35">
      <c r="A154" s="30" t="s">
        <v>42</v>
      </c>
      <c r="B154" s="30" t="s">
        <v>163</v>
      </c>
      <c r="C154" s="30" t="s">
        <v>164</v>
      </c>
      <c r="D154" s="30" t="s">
        <v>165</v>
      </c>
      <c r="E154" s="31">
        <v>5949.3990000000003</v>
      </c>
      <c r="F154" s="31"/>
      <c r="G154" s="31"/>
      <c r="H154" s="31"/>
      <c r="I154" s="31"/>
      <c r="J154" s="31"/>
      <c r="K154" s="31"/>
      <c r="L154" s="31"/>
      <c r="M154" s="31">
        <v>34167.374000000003</v>
      </c>
      <c r="N154" s="31">
        <v>36943.953999999998</v>
      </c>
      <c r="O154" s="31">
        <v>31803.552</v>
      </c>
      <c r="P154" s="31">
        <v>19019.32</v>
      </c>
      <c r="Q154" s="31">
        <v>20105.105</v>
      </c>
      <c r="R154" s="31">
        <v>50911.065000000002</v>
      </c>
      <c r="S154" s="31">
        <v>13715.598</v>
      </c>
      <c r="T154" s="31">
        <v>29742.784</v>
      </c>
      <c r="U154" s="31">
        <v>25548.877</v>
      </c>
      <c r="V154" s="31">
        <v>18865.263999999999</v>
      </c>
      <c r="W154" s="31">
        <v>28901.664000000001</v>
      </c>
    </row>
    <row r="155" spans="1:23" x14ac:dyDescent="0.35">
      <c r="A155" s="30" t="s">
        <v>42</v>
      </c>
      <c r="B155" s="30" t="s">
        <v>51</v>
      </c>
      <c r="C155" s="30" t="s">
        <v>166</v>
      </c>
      <c r="D155" s="30" t="s">
        <v>165</v>
      </c>
      <c r="E155" s="32" t="s">
        <v>46</v>
      </c>
      <c r="F155" s="32"/>
      <c r="G155" s="32"/>
      <c r="H155" s="32"/>
      <c r="I155" s="32"/>
      <c r="J155" s="32"/>
      <c r="K155" s="32"/>
      <c r="L155" s="32"/>
      <c r="M155" s="32" t="s">
        <v>46</v>
      </c>
      <c r="N155" s="32" t="s">
        <v>46</v>
      </c>
      <c r="O155" s="31">
        <v>1460.1220000000001</v>
      </c>
      <c r="P155" s="32" t="s">
        <v>46</v>
      </c>
      <c r="Q155" s="32" t="s">
        <v>46</v>
      </c>
      <c r="R155" s="32" t="s">
        <v>46</v>
      </c>
      <c r="S155" s="32" t="s">
        <v>46</v>
      </c>
      <c r="T155" s="31">
        <v>1210.0409999999999</v>
      </c>
      <c r="U155" s="32" t="s">
        <v>46</v>
      </c>
      <c r="V155" s="32" t="s">
        <v>46</v>
      </c>
      <c r="W155" s="31">
        <v>747.79100000000005</v>
      </c>
    </row>
    <row r="156" spans="1:23" x14ac:dyDescent="0.35">
      <c r="A156" s="30" t="s">
        <v>42</v>
      </c>
      <c r="B156" s="30" t="s">
        <v>51</v>
      </c>
      <c r="C156" s="30" t="s">
        <v>167</v>
      </c>
      <c r="D156" s="30" t="s">
        <v>168</v>
      </c>
      <c r="E156" s="32" t="s">
        <v>46</v>
      </c>
      <c r="F156" s="32"/>
      <c r="G156" s="32"/>
      <c r="H156" s="32"/>
      <c r="I156" s="32"/>
      <c r="J156" s="32"/>
      <c r="K156" s="32"/>
      <c r="L156" s="32"/>
      <c r="M156" s="32" t="s">
        <v>46</v>
      </c>
      <c r="N156" s="32" t="s">
        <v>46</v>
      </c>
      <c r="O156" s="32" t="s">
        <v>46</v>
      </c>
      <c r="P156" s="31">
        <v>6992.1769999999997</v>
      </c>
      <c r="Q156" s="31">
        <v>2247.62</v>
      </c>
      <c r="R156" s="31">
        <v>10834.67</v>
      </c>
      <c r="S156" s="31">
        <v>4095.9670000000001</v>
      </c>
      <c r="T156" s="31">
        <v>5146.7640000000001</v>
      </c>
      <c r="U156" s="31">
        <v>6328.4520000000002</v>
      </c>
      <c r="V156" s="31">
        <v>2646.6889999999999</v>
      </c>
      <c r="W156" s="31">
        <v>7787.3389999999999</v>
      </c>
    </row>
    <row r="157" spans="1:23" x14ac:dyDescent="0.35">
      <c r="A157" s="30" t="s">
        <v>42</v>
      </c>
      <c r="B157" s="30" t="s">
        <v>51</v>
      </c>
      <c r="C157" s="30" t="s">
        <v>169</v>
      </c>
      <c r="D157" s="30"/>
      <c r="E157" s="32" t="s">
        <v>46</v>
      </c>
      <c r="F157" s="32"/>
      <c r="G157" s="32"/>
      <c r="H157" s="32"/>
      <c r="I157" s="32"/>
      <c r="J157" s="32"/>
      <c r="K157" s="32"/>
      <c r="L157" s="32"/>
      <c r="M157" s="32" t="s">
        <v>46</v>
      </c>
      <c r="N157" s="32" t="s">
        <v>46</v>
      </c>
      <c r="O157" s="32" t="s">
        <v>46</v>
      </c>
      <c r="P157" s="32" t="s">
        <v>46</v>
      </c>
      <c r="Q157" s="32" t="s">
        <v>46</v>
      </c>
      <c r="R157" s="32" t="s">
        <v>46</v>
      </c>
      <c r="S157" s="32" t="s">
        <v>46</v>
      </c>
      <c r="T157" s="32" t="s">
        <v>46</v>
      </c>
      <c r="U157" s="32" t="s">
        <v>46</v>
      </c>
      <c r="V157" s="32" t="s">
        <v>46</v>
      </c>
      <c r="W157" s="32" t="s">
        <v>46</v>
      </c>
    </row>
    <row r="158" spans="1:23" x14ac:dyDescent="0.35">
      <c r="A158" s="30" t="s">
        <v>42</v>
      </c>
      <c r="B158" s="30" t="s">
        <v>51</v>
      </c>
      <c r="C158" s="30" t="s">
        <v>170</v>
      </c>
      <c r="D158" s="30" t="s">
        <v>168</v>
      </c>
      <c r="E158" s="32" t="s">
        <v>46</v>
      </c>
      <c r="F158" s="32"/>
      <c r="G158" s="32"/>
      <c r="H158" s="32"/>
      <c r="I158" s="32"/>
      <c r="J158" s="32"/>
      <c r="K158" s="32"/>
      <c r="L158" s="32"/>
      <c r="M158" s="32" t="s">
        <v>46</v>
      </c>
      <c r="N158" s="32" t="s">
        <v>46</v>
      </c>
      <c r="O158" s="32" t="s">
        <v>46</v>
      </c>
      <c r="P158" s="31">
        <v>4990.2070000000003</v>
      </c>
      <c r="Q158" s="31">
        <v>8691.2039999999997</v>
      </c>
      <c r="R158" s="31">
        <v>23462.830999999998</v>
      </c>
      <c r="S158" s="31">
        <v>8170.9589999999998</v>
      </c>
      <c r="T158" s="31">
        <v>16238.683000000001</v>
      </c>
      <c r="U158" s="31">
        <v>9778.9950000000008</v>
      </c>
      <c r="V158" s="31">
        <v>11084.651</v>
      </c>
      <c r="W158" s="31">
        <v>12661.73</v>
      </c>
    </row>
    <row r="159" spans="1:23" x14ac:dyDescent="0.35">
      <c r="A159" s="30" t="s">
        <v>42</v>
      </c>
      <c r="B159" s="30" t="s">
        <v>51</v>
      </c>
      <c r="C159" s="30" t="s">
        <v>171</v>
      </c>
      <c r="D159" s="30"/>
      <c r="E159" s="32" t="s">
        <v>46</v>
      </c>
      <c r="F159" s="32"/>
      <c r="G159" s="32"/>
      <c r="H159" s="32"/>
      <c r="I159" s="32"/>
      <c r="J159" s="32"/>
      <c r="K159" s="32"/>
      <c r="L159" s="32"/>
      <c r="M159" s="32" t="s">
        <v>46</v>
      </c>
      <c r="N159" s="32" t="s">
        <v>46</v>
      </c>
      <c r="O159" s="32" t="s">
        <v>46</v>
      </c>
      <c r="P159" s="32" t="s">
        <v>46</v>
      </c>
      <c r="Q159" s="32" t="s">
        <v>46</v>
      </c>
      <c r="R159" s="32" t="s">
        <v>46</v>
      </c>
      <c r="S159" s="32" t="s">
        <v>46</v>
      </c>
      <c r="T159" s="32" t="s">
        <v>46</v>
      </c>
      <c r="U159" s="32" t="s">
        <v>46</v>
      </c>
      <c r="V159" s="32" t="s">
        <v>46</v>
      </c>
      <c r="W159" s="32" t="s">
        <v>46</v>
      </c>
    </row>
    <row r="160" spans="1:23" x14ac:dyDescent="0.35">
      <c r="A160" s="30" t="s">
        <v>42</v>
      </c>
      <c r="B160" s="30" t="s">
        <v>172</v>
      </c>
      <c r="C160" s="30" t="s">
        <v>173</v>
      </c>
      <c r="D160" s="30" t="s">
        <v>174</v>
      </c>
      <c r="E160" s="31">
        <v>329.87</v>
      </c>
      <c r="F160" s="31"/>
      <c r="G160" s="31"/>
      <c r="H160" s="31"/>
      <c r="I160" s="31"/>
      <c r="J160" s="31"/>
      <c r="K160" s="31"/>
      <c r="L160" s="31"/>
      <c r="M160" s="31">
        <v>135.02000000000001</v>
      </c>
      <c r="N160" s="31">
        <v>375.06</v>
      </c>
      <c r="O160" s="31">
        <v>285.31</v>
      </c>
      <c r="P160" s="31">
        <v>478.71</v>
      </c>
      <c r="Q160" s="31">
        <v>1438.16</v>
      </c>
      <c r="R160" s="31">
        <v>810.01</v>
      </c>
      <c r="S160" s="31">
        <v>1123.94</v>
      </c>
      <c r="T160" s="31">
        <v>1663.89</v>
      </c>
      <c r="U160" s="31">
        <v>1648.99</v>
      </c>
      <c r="V160" s="31">
        <v>1124</v>
      </c>
      <c r="W160" s="31">
        <v>1723.54</v>
      </c>
    </row>
    <row r="161" spans="1:23" x14ac:dyDescent="0.35">
      <c r="A161" s="30" t="s">
        <v>42</v>
      </c>
      <c r="B161" s="30" t="s">
        <v>175</v>
      </c>
      <c r="C161" s="30" t="s">
        <v>176</v>
      </c>
      <c r="D161" s="30"/>
      <c r="E161" s="31">
        <v>3327.2959999999998</v>
      </c>
      <c r="F161" s="31"/>
      <c r="G161" s="31"/>
      <c r="H161" s="31"/>
      <c r="I161" s="31"/>
      <c r="J161" s="31"/>
      <c r="K161" s="31"/>
      <c r="L161" s="31"/>
      <c r="M161" s="31">
        <v>2746.2330000000002</v>
      </c>
      <c r="N161" s="31">
        <v>3473.5250000000001</v>
      </c>
      <c r="O161" s="31">
        <v>2966.634</v>
      </c>
      <c r="P161" s="31">
        <v>547.01700000000005</v>
      </c>
      <c r="Q161" s="31">
        <v>1981.7850000000001</v>
      </c>
      <c r="R161" s="31">
        <v>2559.6080000000002</v>
      </c>
      <c r="S161" s="31">
        <v>3440.19</v>
      </c>
      <c r="T161" s="31">
        <v>4186.317</v>
      </c>
      <c r="U161" s="31">
        <v>3967.4940000000001</v>
      </c>
      <c r="V161" s="31">
        <v>4650.75</v>
      </c>
      <c r="W161" s="31">
        <v>4762.4759999999997</v>
      </c>
    </row>
    <row r="162" spans="1:23" x14ac:dyDescent="0.35">
      <c r="A162" s="30" t="s">
        <v>42</v>
      </c>
      <c r="B162" s="30" t="s">
        <v>51</v>
      </c>
      <c r="C162" s="30" t="s">
        <v>177</v>
      </c>
      <c r="D162" s="30"/>
      <c r="E162" s="32" t="s">
        <v>46</v>
      </c>
      <c r="F162" s="32"/>
      <c r="G162" s="32"/>
      <c r="H162" s="32"/>
      <c r="I162" s="32"/>
      <c r="J162" s="32"/>
      <c r="K162" s="32"/>
      <c r="L162" s="32"/>
      <c r="M162" s="32" t="s">
        <v>46</v>
      </c>
      <c r="N162" s="32" t="s">
        <v>46</v>
      </c>
      <c r="O162" s="32" t="s">
        <v>46</v>
      </c>
      <c r="P162" s="32" t="s">
        <v>46</v>
      </c>
      <c r="Q162" s="32" t="s">
        <v>46</v>
      </c>
      <c r="R162" s="32" t="s">
        <v>46</v>
      </c>
      <c r="S162" s="32" t="s">
        <v>46</v>
      </c>
      <c r="T162" s="32" t="s">
        <v>46</v>
      </c>
      <c r="U162" s="32" t="s">
        <v>46</v>
      </c>
      <c r="V162" s="32" t="s">
        <v>46</v>
      </c>
      <c r="W162" s="32" t="s">
        <v>46</v>
      </c>
    </row>
    <row r="163" spans="1:23" x14ac:dyDescent="0.35">
      <c r="A163" s="30" t="s">
        <v>42</v>
      </c>
      <c r="B163" s="30" t="s">
        <v>51</v>
      </c>
      <c r="C163" s="30" t="s">
        <v>178</v>
      </c>
      <c r="D163" s="30"/>
      <c r="E163" s="32" t="s">
        <v>46</v>
      </c>
      <c r="F163" s="32"/>
      <c r="G163" s="32"/>
      <c r="H163" s="32"/>
      <c r="I163" s="32"/>
      <c r="J163" s="32"/>
      <c r="K163" s="32"/>
      <c r="L163" s="32"/>
      <c r="M163" s="32" t="s">
        <v>46</v>
      </c>
      <c r="N163" s="32" t="s">
        <v>46</v>
      </c>
      <c r="O163" s="32" t="s">
        <v>46</v>
      </c>
      <c r="P163" s="32" t="s">
        <v>46</v>
      </c>
      <c r="Q163" s="32" t="s">
        <v>46</v>
      </c>
      <c r="R163" s="32" t="s">
        <v>46</v>
      </c>
      <c r="S163" s="32" t="s">
        <v>46</v>
      </c>
      <c r="T163" s="32" t="s">
        <v>46</v>
      </c>
      <c r="U163" s="32" t="s">
        <v>46</v>
      </c>
      <c r="V163" s="32" t="s">
        <v>46</v>
      </c>
      <c r="W163" s="32" t="s">
        <v>46</v>
      </c>
    </row>
    <row r="164" spans="1:23" x14ac:dyDescent="0.35">
      <c r="A164" s="30" t="s">
        <v>42</v>
      </c>
      <c r="B164" s="30" t="s">
        <v>51</v>
      </c>
      <c r="C164" s="30" t="s">
        <v>179</v>
      </c>
      <c r="D164" s="30"/>
      <c r="E164" s="32" t="s">
        <v>46</v>
      </c>
      <c r="F164" s="32"/>
      <c r="G164" s="32"/>
      <c r="H164" s="32"/>
      <c r="I164" s="32"/>
      <c r="J164" s="32"/>
      <c r="K164" s="32"/>
      <c r="L164" s="32"/>
      <c r="M164" s="32" t="s">
        <v>46</v>
      </c>
      <c r="N164" s="32" t="s">
        <v>46</v>
      </c>
      <c r="O164" s="32" t="s">
        <v>46</v>
      </c>
      <c r="P164" s="32" t="s">
        <v>46</v>
      </c>
      <c r="Q164" s="32" t="s">
        <v>46</v>
      </c>
      <c r="R164" s="32" t="s">
        <v>46</v>
      </c>
      <c r="S164" s="32" t="s">
        <v>46</v>
      </c>
      <c r="T164" s="32" t="s">
        <v>46</v>
      </c>
      <c r="U164" s="32" t="s">
        <v>46</v>
      </c>
      <c r="V164" s="32" t="s">
        <v>46</v>
      </c>
      <c r="W164" s="32" t="s">
        <v>46</v>
      </c>
    </row>
    <row r="165" spans="1:23" x14ac:dyDescent="0.35">
      <c r="A165" s="30" t="s">
        <v>42</v>
      </c>
      <c r="B165" s="30" t="s">
        <v>51</v>
      </c>
      <c r="C165" s="30" t="s">
        <v>180</v>
      </c>
      <c r="D165" s="30"/>
      <c r="E165" s="32" t="s">
        <v>46</v>
      </c>
      <c r="F165" s="32"/>
      <c r="G165" s="32"/>
      <c r="H165" s="32"/>
      <c r="I165" s="32"/>
      <c r="J165" s="32"/>
      <c r="K165" s="32"/>
      <c r="L165" s="32"/>
      <c r="M165" s="32" t="s">
        <v>46</v>
      </c>
      <c r="N165" s="32" t="s">
        <v>46</v>
      </c>
      <c r="O165" s="32" t="s">
        <v>46</v>
      </c>
      <c r="P165" s="32" t="s">
        <v>46</v>
      </c>
      <c r="Q165" s="32" t="s">
        <v>46</v>
      </c>
      <c r="R165" s="32" t="s">
        <v>46</v>
      </c>
      <c r="S165" s="32" t="s">
        <v>46</v>
      </c>
      <c r="T165" s="32" t="s">
        <v>46</v>
      </c>
      <c r="U165" s="32" t="s">
        <v>46</v>
      </c>
      <c r="V165" s="32" t="s">
        <v>46</v>
      </c>
      <c r="W165" s="32" t="s">
        <v>46</v>
      </c>
    </row>
    <row r="166" spans="1:23" x14ac:dyDescent="0.35">
      <c r="A166" s="30" t="s">
        <v>42</v>
      </c>
      <c r="B166" s="30" t="s">
        <v>51</v>
      </c>
      <c r="C166" s="30" t="s">
        <v>181</v>
      </c>
      <c r="D166" s="30"/>
      <c r="E166" s="32" t="s">
        <v>46</v>
      </c>
      <c r="F166" s="32"/>
      <c r="G166" s="32"/>
      <c r="H166" s="32"/>
      <c r="I166" s="32"/>
      <c r="J166" s="32"/>
      <c r="K166" s="32"/>
      <c r="L166" s="32"/>
      <c r="M166" s="32" t="s">
        <v>46</v>
      </c>
      <c r="N166" s="32" t="s">
        <v>46</v>
      </c>
      <c r="O166" s="32" t="s">
        <v>46</v>
      </c>
      <c r="P166" s="32" t="s">
        <v>46</v>
      </c>
      <c r="Q166" s="32" t="s">
        <v>46</v>
      </c>
      <c r="R166" s="32" t="s">
        <v>46</v>
      </c>
      <c r="S166" s="32" t="s">
        <v>46</v>
      </c>
      <c r="T166" s="32" t="s">
        <v>46</v>
      </c>
      <c r="U166" s="32" t="s">
        <v>46</v>
      </c>
      <c r="V166" s="32" t="s">
        <v>46</v>
      </c>
      <c r="W166" s="32" t="s">
        <v>46</v>
      </c>
    </row>
    <row r="167" spans="1:23" x14ac:dyDescent="0.35">
      <c r="A167" s="30" t="s">
        <v>42</v>
      </c>
      <c r="B167" s="30" t="s">
        <v>51</v>
      </c>
      <c r="C167" s="30" t="s">
        <v>182</v>
      </c>
      <c r="D167" s="30"/>
      <c r="E167" s="32" t="s">
        <v>46</v>
      </c>
      <c r="F167" s="32"/>
      <c r="G167" s="32"/>
      <c r="H167" s="32"/>
      <c r="I167" s="32"/>
      <c r="J167" s="32"/>
      <c r="K167" s="32"/>
      <c r="L167" s="32"/>
      <c r="M167" s="32" t="s">
        <v>46</v>
      </c>
      <c r="N167" s="32" t="s">
        <v>46</v>
      </c>
      <c r="O167" s="32" t="s">
        <v>46</v>
      </c>
      <c r="P167" s="32" t="s">
        <v>46</v>
      </c>
      <c r="Q167" s="32" t="s">
        <v>46</v>
      </c>
      <c r="R167" s="32" t="s">
        <v>46</v>
      </c>
      <c r="S167" s="32" t="s">
        <v>46</v>
      </c>
      <c r="T167" s="32" t="s">
        <v>46</v>
      </c>
      <c r="U167" s="32" t="s">
        <v>46</v>
      </c>
      <c r="V167" s="32" t="s">
        <v>46</v>
      </c>
      <c r="W167" s="32" t="s">
        <v>46</v>
      </c>
    </row>
    <row r="168" spans="1:23" x14ac:dyDescent="0.35">
      <c r="A168" s="30" t="s">
        <v>42</v>
      </c>
      <c r="B168" s="30" t="s">
        <v>51</v>
      </c>
      <c r="C168" s="30" t="s">
        <v>183</v>
      </c>
      <c r="D168" s="30"/>
      <c r="E168" s="32" t="s">
        <v>46</v>
      </c>
      <c r="F168" s="32"/>
      <c r="G168" s="32"/>
      <c r="H168" s="32"/>
      <c r="I168" s="32"/>
      <c r="J168" s="32"/>
      <c r="K168" s="32"/>
      <c r="L168" s="32"/>
      <c r="M168" s="32" t="s">
        <v>46</v>
      </c>
      <c r="N168" s="32" t="s">
        <v>46</v>
      </c>
      <c r="O168" s="32" t="s">
        <v>46</v>
      </c>
      <c r="P168" s="32" t="s">
        <v>46</v>
      </c>
      <c r="Q168" s="32" t="s">
        <v>46</v>
      </c>
      <c r="R168" s="32" t="s">
        <v>46</v>
      </c>
      <c r="S168" s="32" t="s">
        <v>46</v>
      </c>
      <c r="T168" s="32" t="s">
        <v>46</v>
      </c>
      <c r="U168" s="32" t="s">
        <v>46</v>
      </c>
      <c r="V168" s="32" t="s">
        <v>46</v>
      </c>
      <c r="W168" s="32" t="s">
        <v>46</v>
      </c>
    </row>
    <row r="169" spans="1:23" x14ac:dyDescent="0.35">
      <c r="A169" s="30" t="s">
        <v>42</v>
      </c>
      <c r="B169" s="30" t="s">
        <v>51</v>
      </c>
      <c r="C169" s="30" t="s">
        <v>184</v>
      </c>
      <c r="D169" s="30"/>
      <c r="E169" s="32" t="s">
        <v>46</v>
      </c>
      <c r="F169" s="32"/>
      <c r="G169" s="32"/>
      <c r="H169" s="32"/>
      <c r="I169" s="32"/>
      <c r="J169" s="32"/>
      <c r="K169" s="32"/>
      <c r="L169" s="32"/>
      <c r="M169" s="32" t="s">
        <v>46</v>
      </c>
      <c r="N169" s="32" t="s">
        <v>46</v>
      </c>
      <c r="O169" s="32" t="s">
        <v>46</v>
      </c>
      <c r="P169" s="32" t="s">
        <v>46</v>
      </c>
      <c r="Q169" s="32" t="s">
        <v>46</v>
      </c>
      <c r="R169" s="32" t="s">
        <v>46</v>
      </c>
      <c r="S169" s="32" t="s">
        <v>46</v>
      </c>
      <c r="T169" s="32" t="s">
        <v>46</v>
      </c>
      <c r="U169" s="32" t="s">
        <v>46</v>
      </c>
      <c r="V169" s="32" t="s">
        <v>46</v>
      </c>
      <c r="W169" s="32" t="s">
        <v>46</v>
      </c>
    </row>
    <row r="170" spans="1:23" x14ac:dyDescent="0.35">
      <c r="A170" s="30" t="s">
        <v>42</v>
      </c>
      <c r="B170" s="30" t="s">
        <v>51</v>
      </c>
      <c r="C170" s="30" t="s">
        <v>185</v>
      </c>
      <c r="D170" s="30"/>
      <c r="E170" s="32" t="s">
        <v>46</v>
      </c>
      <c r="F170" s="32"/>
      <c r="G170" s="32"/>
      <c r="H170" s="32"/>
      <c r="I170" s="32"/>
      <c r="J170" s="32"/>
      <c r="K170" s="32"/>
      <c r="L170" s="32"/>
      <c r="M170" s="32" t="s">
        <v>46</v>
      </c>
      <c r="N170" s="32" t="s">
        <v>46</v>
      </c>
      <c r="O170" s="32" t="s">
        <v>46</v>
      </c>
      <c r="P170" s="32" t="s">
        <v>46</v>
      </c>
      <c r="Q170" s="32" t="s">
        <v>46</v>
      </c>
      <c r="R170" s="32" t="s">
        <v>46</v>
      </c>
      <c r="S170" s="32" t="s">
        <v>46</v>
      </c>
      <c r="T170" s="32" t="s">
        <v>46</v>
      </c>
      <c r="U170" s="32" t="s">
        <v>46</v>
      </c>
      <c r="V170" s="32" t="s">
        <v>46</v>
      </c>
      <c r="W170" s="32" t="s">
        <v>46</v>
      </c>
    </row>
    <row r="171" spans="1:23" x14ac:dyDescent="0.35">
      <c r="A171" s="30" t="s">
        <v>42</v>
      </c>
      <c r="B171" s="30" t="s">
        <v>51</v>
      </c>
      <c r="C171" s="30" t="s">
        <v>186</v>
      </c>
      <c r="D171" s="30"/>
      <c r="E171" s="32" t="s">
        <v>46</v>
      </c>
      <c r="F171" s="32"/>
      <c r="G171" s="32"/>
      <c r="H171" s="32"/>
      <c r="I171" s="32"/>
      <c r="J171" s="32"/>
      <c r="K171" s="32"/>
      <c r="L171" s="32"/>
      <c r="M171" s="32" t="s">
        <v>46</v>
      </c>
      <c r="N171" s="32" t="s">
        <v>46</v>
      </c>
      <c r="O171" s="32" t="s">
        <v>46</v>
      </c>
      <c r="P171" s="32" t="s">
        <v>46</v>
      </c>
      <c r="Q171" s="32" t="s">
        <v>46</v>
      </c>
      <c r="R171" s="32" t="s">
        <v>46</v>
      </c>
      <c r="S171" s="32" t="s">
        <v>46</v>
      </c>
      <c r="T171" s="32" t="s">
        <v>46</v>
      </c>
      <c r="U171" s="32" t="s">
        <v>46</v>
      </c>
      <c r="V171" s="32" t="s">
        <v>46</v>
      </c>
      <c r="W171" s="32" t="s">
        <v>46</v>
      </c>
    </row>
    <row r="172" spans="1:23" x14ac:dyDescent="0.35">
      <c r="A172" s="30" t="s">
        <v>42</v>
      </c>
      <c r="B172" s="30" t="s">
        <v>51</v>
      </c>
      <c r="C172" s="30" t="s">
        <v>187</v>
      </c>
      <c r="D172" s="30"/>
      <c r="E172" s="32" t="s">
        <v>46</v>
      </c>
      <c r="F172" s="32"/>
      <c r="G172" s="32"/>
      <c r="H172" s="32"/>
      <c r="I172" s="32"/>
      <c r="J172" s="32"/>
      <c r="K172" s="32"/>
      <c r="L172" s="32"/>
      <c r="M172" s="32" t="s">
        <v>46</v>
      </c>
      <c r="N172" s="32" t="s">
        <v>46</v>
      </c>
      <c r="O172" s="32" t="s">
        <v>46</v>
      </c>
      <c r="P172" s="32" t="s">
        <v>46</v>
      </c>
      <c r="Q172" s="32" t="s">
        <v>46</v>
      </c>
      <c r="R172" s="32" t="s">
        <v>46</v>
      </c>
      <c r="S172" s="32" t="s">
        <v>46</v>
      </c>
      <c r="T172" s="32" t="s">
        <v>46</v>
      </c>
      <c r="U172" s="32" t="s">
        <v>46</v>
      </c>
      <c r="V172" s="32" t="s">
        <v>46</v>
      </c>
      <c r="W172" s="32" t="s">
        <v>46</v>
      </c>
    </row>
    <row r="173" spans="1:23" x14ac:dyDescent="0.35">
      <c r="A173" s="30" t="s">
        <v>42</v>
      </c>
      <c r="B173" s="30" t="s">
        <v>51</v>
      </c>
      <c r="C173" s="30" t="s">
        <v>188</v>
      </c>
      <c r="D173" s="30"/>
      <c r="E173" s="32" t="s">
        <v>46</v>
      </c>
      <c r="F173" s="32"/>
      <c r="G173" s="32"/>
      <c r="H173" s="32"/>
      <c r="I173" s="32"/>
      <c r="J173" s="32"/>
      <c r="K173" s="32"/>
      <c r="L173" s="32"/>
      <c r="M173" s="32" t="s">
        <v>46</v>
      </c>
      <c r="N173" s="32" t="s">
        <v>46</v>
      </c>
      <c r="O173" s="32" t="s">
        <v>46</v>
      </c>
      <c r="P173" s="32" t="s">
        <v>46</v>
      </c>
      <c r="Q173" s="32" t="s">
        <v>46</v>
      </c>
      <c r="R173" s="32" t="s">
        <v>46</v>
      </c>
      <c r="S173" s="32" t="s">
        <v>46</v>
      </c>
      <c r="T173" s="32" t="s">
        <v>46</v>
      </c>
      <c r="U173" s="32" t="s">
        <v>46</v>
      </c>
      <c r="V173" s="32" t="s">
        <v>46</v>
      </c>
      <c r="W173" s="32" t="s">
        <v>46</v>
      </c>
    </row>
    <row r="175" spans="1:23" ht="23" customHeight="1" x14ac:dyDescent="0.35">
      <c r="A175" s="36" t="s">
        <v>189</v>
      </c>
      <c r="B175" s="36"/>
      <c r="C175" s="36"/>
      <c r="D175" s="3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1:23" ht="15" customHeight="1" x14ac:dyDescent="0.35">
      <c r="A176" s="27" t="s">
        <v>29</v>
      </c>
      <c r="B176" s="28" t="s">
        <v>4</v>
      </c>
      <c r="C176" s="28" t="s">
        <v>5</v>
      </c>
      <c r="D176" s="28" t="s">
        <v>6</v>
      </c>
      <c r="E176" s="29" t="s">
        <v>30</v>
      </c>
      <c r="F176" s="29"/>
      <c r="G176" s="29"/>
      <c r="H176" s="29"/>
      <c r="I176" s="29"/>
      <c r="J176" s="29"/>
      <c r="K176" s="29"/>
      <c r="L176" s="29"/>
      <c r="M176" s="29" t="s">
        <v>31</v>
      </c>
      <c r="N176" s="29" t="s">
        <v>32</v>
      </c>
      <c r="O176" s="29" t="s">
        <v>33</v>
      </c>
      <c r="P176" s="29" t="s">
        <v>34</v>
      </c>
      <c r="Q176" s="29" t="s">
        <v>35</v>
      </c>
      <c r="R176" s="29" t="s">
        <v>36</v>
      </c>
      <c r="S176" s="29" t="s">
        <v>37</v>
      </c>
      <c r="T176" s="29" t="s">
        <v>38</v>
      </c>
      <c r="U176" s="29" t="s">
        <v>39</v>
      </c>
      <c r="V176" s="29" t="s">
        <v>40</v>
      </c>
      <c r="W176" s="29" t="s">
        <v>41</v>
      </c>
    </row>
    <row r="177" spans="1:23" x14ac:dyDescent="0.35">
      <c r="A177" s="30" t="s">
        <v>42</v>
      </c>
      <c r="B177" s="30" t="s">
        <v>18</v>
      </c>
      <c r="C177" s="30" t="s">
        <v>190</v>
      </c>
      <c r="D177" s="30"/>
      <c r="E177" s="32" t="s">
        <v>46</v>
      </c>
      <c r="F177" s="32"/>
      <c r="G177" s="32"/>
      <c r="H177" s="32"/>
      <c r="I177" s="32"/>
      <c r="J177" s="32"/>
      <c r="K177" s="32"/>
      <c r="L177" s="32"/>
      <c r="M177" s="32" t="s">
        <v>46</v>
      </c>
      <c r="N177" s="32" t="s">
        <v>46</v>
      </c>
      <c r="O177" s="32" t="s">
        <v>46</v>
      </c>
      <c r="P177" s="32" t="s">
        <v>46</v>
      </c>
      <c r="Q177" s="32" t="s">
        <v>46</v>
      </c>
      <c r="R177" s="32" t="s">
        <v>46</v>
      </c>
      <c r="S177" s="32" t="s">
        <v>46</v>
      </c>
      <c r="T177" s="32" t="s">
        <v>46</v>
      </c>
      <c r="U177" s="32" t="s">
        <v>46</v>
      </c>
      <c r="V177" s="32" t="s">
        <v>46</v>
      </c>
      <c r="W177" s="32" t="s">
        <v>46</v>
      </c>
    </row>
    <row r="178" spans="1:23" x14ac:dyDescent="0.35">
      <c r="A178" s="30" t="s">
        <v>42</v>
      </c>
      <c r="B178" s="30" t="s">
        <v>191</v>
      </c>
      <c r="C178" s="30" t="s">
        <v>192</v>
      </c>
      <c r="D178" s="30" t="s">
        <v>191</v>
      </c>
      <c r="E178" s="31">
        <v>5510.55</v>
      </c>
      <c r="F178" s="31"/>
      <c r="G178" s="31"/>
      <c r="H178" s="31"/>
      <c r="I178" s="31"/>
      <c r="J178" s="31"/>
      <c r="K178" s="31"/>
      <c r="L178" s="31"/>
      <c r="M178" s="31">
        <v>5219.46</v>
      </c>
      <c r="N178" s="31">
        <v>5904.72</v>
      </c>
      <c r="O178" s="31">
        <v>5819.17</v>
      </c>
      <c r="P178" s="31">
        <v>5859.7</v>
      </c>
      <c r="Q178" s="31">
        <v>5992.23</v>
      </c>
      <c r="R178" s="31">
        <v>5840.66</v>
      </c>
      <c r="S178" s="31">
        <v>5734.06</v>
      </c>
      <c r="T178" s="31">
        <v>5506.07</v>
      </c>
      <c r="U178" s="31">
        <v>5463.27</v>
      </c>
      <c r="V178" s="31">
        <v>5301.83</v>
      </c>
      <c r="W178" s="31">
        <v>5583.56</v>
      </c>
    </row>
    <row r="179" spans="1:23" x14ac:dyDescent="0.35">
      <c r="A179" s="30" t="s">
        <v>42</v>
      </c>
      <c r="B179" s="30" t="s">
        <v>18</v>
      </c>
      <c r="C179" s="30" t="s">
        <v>193</v>
      </c>
      <c r="D179" s="30" t="s">
        <v>165</v>
      </c>
      <c r="E179" s="32" t="s">
        <v>46</v>
      </c>
      <c r="F179" s="32"/>
      <c r="G179" s="32"/>
      <c r="H179" s="32"/>
      <c r="I179" s="32"/>
      <c r="J179" s="32"/>
      <c r="K179" s="32"/>
      <c r="L179" s="32"/>
      <c r="M179" s="32" t="s">
        <v>46</v>
      </c>
      <c r="N179" s="32" t="s">
        <v>46</v>
      </c>
      <c r="O179" s="32" t="s">
        <v>46</v>
      </c>
      <c r="P179" s="32" t="s">
        <v>46</v>
      </c>
      <c r="Q179" s="32" t="s">
        <v>46</v>
      </c>
      <c r="R179" s="32" t="s">
        <v>46</v>
      </c>
      <c r="S179" s="32" t="s">
        <v>46</v>
      </c>
      <c r="T179" s="32" t="s">
        <v>46</v>
      </c>
      <c r="U179" s="32" t="s">
        <v>46</v>
      </c>
      <c r="V179" s="32" t="s">
        <v>46</v>
      </c>
      <c r="W179" s="32" t="s">
        <v>46</v>
      </c>
    </row>
    <row r="180" spans="1:23" x14ac:dyDescent="0.35">
      <c r="A180" s="30" t="s">
        <v>42</v>
      </c>
      <c r="B180" s="30" t="s">
        <v>146</v>
      </c>
      <c r="C180" s="30" t="s">
        <v>194</v>
      </c>
      <c r="D180" s="30"/>
      <c r="E180" s="32" t="s">
        <v>46</v>
      </c>
      <c r="F180" s="32"/>
      <c r="G180" s="32"/>
      <c r="H180" s="32"/>
      <c r="I180" s="32"/>
      <c r="J180" s="32"/>
      <c r="K180" s="32"/>
      <c r="L180" s="32"/>
      <c r="M180" s="31">
        <v>570.85599999999999</v>
      </c>
      <c r="N180" s="32" t="s">
        <v>46</v>
      </c>
      <c r="O180" s="32" t="s">
        <v>46</v>
      </c>
      <c r="P180" s="32" t="s">
        <v>46</v>
      </c>
      <c r="Q180" s="32" t="s">
        <v>46</v>
      </c>
      <c r="R180" s="32" t="s">
        <v>46</v>
      </c>
      <c r="S180" s="32" t="s">
        <v>46</v>
      </c>
      <c r="T180" s="32" t="s">
        <v>46</v>
      </c>
      <c r="U180" s="32" t="s">
        <v>46</v>
      </c>
      <c r="V180" s="32" t="s">
        <v>46</v>
      </c>
      <c r="W180" s="32" t="s">
        <v>46</v>
      </c>
    </row>
    <row r="181" spans="1:23" x14ac:dyDescent="0.35">
      <c r="A181" s="30" t="s">
        <v>42</v>
      </c>
      <c r="B181" s="30" t="s">
        <v>18</v>
      </c>
      <c r="C181" s="30" t="s">
        <v>2</v>
      </c>
      <c r="D181" s="30" t="s">
        <v>168</v>
      </c>
      <c r="E181" s="31">
        <v>11967.162</v>
      </c>
      <c r="F181" s="31"/>
      <c r="G181" s="31"/>
      <c r="H181" s="31"/>
      <c r="I181" s="31"/>
      <c r="J181" s="31"/>
      <c r="K181" s="31"/>
      <c r="L181" s="31"/>
      <c r="M181" s="31">
        <v>9170.7199999999993</v>
      </c>
      <c r="N181" s="32" t="s">
        <v>46</v>
      </c>
      <c r="O181" s="31">
        <v>1890.8109999999999</v>
      </c>
      <c r="P181" s="32" t="s">
        <v>46</v>
      </c>
      <c r="Q181" s="32" t="s">
        <v>46</v>
      </c>
      <c r="R181" s="32" t="s">
        <v>46</v>
      </c>
      <c r="S181" s="32" t="s">
        <v>46</v>
      </c>
      <c r="T181" s="32" t="s">
        <v>46</v>
      </c>
      <c r="U181" s="31">
        <v>962.08199999999999</v>
      </c>
      <c r="V181" s="31">
        <v>2968.9050000000002</v>
      </c>
      <c r="W181" s="32" t="s">
        <v>46</v>
      </c>
    </row>
    <row r="182" spans="1:23" x14ac:dyDescent="0.35">
      <c r="A182" s="30" t="s">
        <v>42</v>
      </c>
      <c r="B182" s="30" t="s">
        <v>146</v>
      </c>
      <c r="C182" s="30" t="s">
        <v>195</v>
      </c>
      <c r="D182" s="30" t="s">
        <v>146</v>
      </c>
      <c r="E182" s="31">
        <v>3460.2069999999999</v>
      </c>
      <c r="F182" s="31"/>
      <c r="G182" s="31"/>
      <c r="H182" s="31"/>
      <c r="I182" s="31"/>
      <c r="J182" s="31"/>
      <c r="K182" s="31"/>
      <c r="L182" s="31"/>
      <c r="M182" s="31">
        <v>2078.9119999999998</v>
      </c>
      <c r="N182" s="31">
        <v>2066.2310000000002</v>
      </c>
      <c r="O182" s="31">
        <v>1353.2280000000001</v>
      </c>
      <c r="P182" s="31">
        <v>1386.6389999999999</v>
      </c>
      <c r="Q182" s="31">
        <v>1391.2439999999999</v>
      </c>
      <c r="R182" s="31">
        <v>2075.2249999999999</v>
      </c>
      <c r="S182" s="31">
        <v>1941.8389999999999</v>
      </c>
      <c r="T182" s="31">
        <v>1851.6659999999999</v>
      </c>
      <c r="U182" s="31">
        <v>1948.1110000000001</v>
      </c>
      <c r="V182" s="31">
        <v>1972.145</v>
      </c>
      <c r="W182" s="31">
        <v>2087.7559999999999</v>
      </c>
    </row>
    <row r="183" spans="1:23" x14ac:dyDescent="0.35">
      <c r="A183" s="30" t="s">
        <v>42</v>
      </c>
      <c r="B183" s="30" t="s">
        <v>18</v>
      </c>
      <c r="C183" s="30" t="s">
        <v>196</v>
      </c>
      <c r="D183" s="30" t="s">
        <v>168</v>
      </c>
      <c r="E183" s="32" t="s">
        <v>46</v>
      </c>
      <c r="F183" s="32"/>
      <c r="G183" s="32"/>
      <c r="H183" s="32"/>
      <c r="I183" s="32"/>
      <c r="J183" s="32"/>
      <c r="K183" s="32"/>
      <c r="L183" s="32"/>
      <c r="M183" s="32" t="s">
        <v>46</v>
      </c>
      <c r="N183" s="32" t="s">
        <v>46</v>
      </c>
      <c r="O183" s="32" t="s">
        <v>46</v>
      </c>
      <c r="P183" s="32" t="s">
        <v>46</v>
      </c>
      <c r="Q183" s="32" t="s">
        <v>46</v>
      </c>
      <c r="R183" s="32" t="s">
        <v>46</v>
      </c>
      <c r="S183" s="32" t="s">
        <v>46</v>
      </c>
      <c r="T183" s="32" t="s">
        <v>46</v>
      </c>
      <c r="U183" s="32" t="s">
        <v>46</v>
      </c>
      <c r="V183" s="32" t="s">
        <v>46</v>
      </c>
      <c r="W183" s="32" t="s">
        <v>46</v>
      </c>
    </row>
    <row r="184" spans="1:23" x14ac:dyDescent="0.35">
      <c r="A184" s="30" t="s">
        <v>42</v>
      </c>
      <c r="B184" s="30" t="s">
        <v>197</v>
      </c>
      <c r="C184" s="30" t="s">
        <v>198</v>
      </c>
      <c r="D184" s="30" t="s">
        <v>197</v>
      </c>
      <c r="E184" s="32" t="s">
        <v>46</v>
      </c>
      <c r="F184" s="32"/>
      <c r="G184" s="32"/>
      <c r="H184" s="32"/>
      <c r="I184" s="32"/>
      <c r="J184" s="32"/>
      <c r="K184" s="32"/>
      <c r="L184" s="32"/>
      <c r="M184" s="32" t="s">
        <v>46</v>
      </c>
      <c r="N184" s="32" t="s">
        <v>46</v>
      </c>
      <c r="O184" s="32" t="s">
        <v>46</v>
      </c>
      <c r="P184" s="32" t="s">
        <v>46</v>
      </c>
      <c r="Q184" s="32" t="s">
        <v>46</v>
      </c>
      <c r="R184" s="32" t="s">
        <v>46</v>
      </c>
      <c r="S184" s="32" t="s">
        <v>46</v>
      </c>
      <c r="T184" s="32" t="s">
        <v>46</v>
      </c>
      <c r="U184" s="32" t="s">
        <v>46</v>
      </c>
      <c r="V184" s="32" t="s">
        <v>46</v>
      </c>
      <c r="W184" s="32" t="s">
        <v>46</v>
      </c>
    </row>
    <row r="185" spans="1:23" x14ac:dyDescent="0.35">
      <c r="A185" s="30" t="s">
        <v>42</v>
      </c>
      <c r="B185" s="30" t="s">
        <v>18</v>
      </c>
      <c r="C185" s="30" t="s">
        <v>199</v>
      </c>
      <c r="D185" s="30"/>
      <c r="E185" s="32" t="s">
        <v>46</v>
      </c>
      <c r="F185" s="32"/>
      <c r="G185" s="32"/>
      <c r="H185" s="32"/>
      <c r="I185" s="32"/>
      <c r="J185" s="32"/>
      <c r="K185" s="32"/>
      <c r="L185" s="32"/>
      <c r="M185" s="32" t="s">
        <v>46</v>
      </c>
      <c r="N185" s="32" t="s">
        <v>46</v>
      </c>
      <c r="O185" s="32" t="s">
        <v>46</v>
      </c>
      <c r="P185" s="32" t="s">
        <v>46</v>
      </c>
      <c r="Q185" s="32" t="s">
        <v>46</v>
      </c>
      <c r="R185" s="32" t="s">
        <v>46</v>
      </c>
      <c r="S185" s="32" t="s">
        <v>46</v>
      </c>
      <c r="T185" s="32" t="s">
        <v>46</v>
      </c>
      <c r="U185" s="32" t="s">
        <v>46</v>
      </c>
      <c r="V185" s="32" t="s">
        <v>46</v>
      </c>
      <c r="W185" s="32" t="s">
        <v>46</v>
      </c>
    </row>
    <row r="186" spans="1:23" x14ac:dyDescent="0.35">
      <c r="A186" s="30" t="s">
        <v>42</v>
      </c>
      <c r="B186" s="30" t="s">
        <v>146</v>
      </c>
      <c r="C186" s="30" t="s">
        <v>200</v>
      </c>
      <c r="D186" s="30"/>
      <c r="E186" s="32" t="s">
        <v>46</v>
      </c>
      <c r="F186" s="32"/>
      <c r="G186" s="32"/>
      <c r="H186" s="32"/>
      <c r="I186" s="32"/>
      <c r="J186" s="32"/>
      <c r="K186" s="32"/>
      <c r="L186" s="32"/>
      <c r="M186" s="32" t="s">
        <v>46</v>
      </c>
      <c r="N186" s="32" t="s">
        <v>46</v>
      </c>
      <c r="O186" s="32" t="s">
        <v>46</v>
      </c>
      <c r="P186" s="32" t="s">
        <v>46</v>
      </c>
      <c r="Q186" s="32" t="s">
        <v>46</v>
      </c>
      <c r="R186" s="32" t="s">
        <v>46</v>
      </c>
      <c r="S186" s="32" t="s">
        <v>46</v>
      </c>
      <c r="T186" s="32" t="s">
        <v>46</v>
      </c>
      <c r="U186" s="32" t="s">
        <v>46</v>
      </c>
      <c r="V186" s="32" t="s">
        <v>46</v>
      </c>
      <c r="W186" s="32" t="s">
        <v>46</v>
      </c>
    </row>
    <row r="187" spans="1:23" x14ac:dyDescent="0.35">
      <c r="A187" s="30" t="s">
        <v>42</v>
      </c>
      <c r="B187" s="30" t="s">
        <v>18</v>
      </c>
      <c r="C187" s="30" t="s">
        <v>201</v>
      </c>
      <c r="D187" s="30" t="s">
        <v>168</v>
      </c>
      <c r="E187" s="32" t="s">
        <v>46</v>
      </c>
      <c r="F187" s="32"/>
      <c r="G187" s="32"/>
      <c r="H187" s="32"/>
      <c r="I187" s="32"/>
      <c r="J187" s="32"/>
      <c r="K187" s="32"/>
      <c r="L187" s="32"/>
      <c r="M187" s="32" t="s">
        <v>46</v>
      </c>
      <c r="N187" s="32" t="s">
        <v>46</v>
      </c>
      <c r="O187" s="32" t="s">
        <v>46</v>
      </c>
      <c r="P187" s="32" t="s">
        <v>46</v>
      </c>
      <c r="Q187" s="32" t="s">
        <v>46</v>
      </c>
      <c r="R187" s="32" t="s">
        <v>46</v>
      </c>
      <c r="S187" s="32" t="s">
        <v>46</v>
      </c>
      <c r="T187" s="32" t="s">
        <v>46</v>
      </c>
      <c r="U187" s="32" t="s">
        <v>46</v>
      </c>
      <c r="V187" s="32" t="s">
        <v>46</v>
      </c>
      <c r="W187" s="32" t="s">
        <v>46</v>
      </c>
    </row>
    <row r="188" spans="1:23" x14ac:dyDescent="0.35">
      <c r="A188" s="30" t="s">
        <v>42</v>
      </c>
      <c r="B188" s="30" t="s">
        <v>18</v>
      </c>
      <c r="C188" s="30" t="s">
        <v>202</v>
      </c>
      <c r="D188" s="30"/>
      <c r="E188" s="32" t="s">
        <v>46</v>
      </c>
      <c r="F188" s="32"/>
      <c r="G188" s="32"/>
      <c r="H188" s="32"/>
      <c r="I188" s="32"/>
      <c r="J188" s="32"/>
      <c r="K188" s="32"/>
      <c r="L188" s="32"/>
      <c r="M188" s="32" t="s">
        <v>46</v>
      </c>
      <c r="N188" s="32" t="s">
        <v>46</v>
      </c>
      <c r="O188" s="32" t="s">
        <v>46</v>
      </c>
      <c r="P188" s="32" t="s">
        <v>46</v>
      </c>
      <c r="Q188" s="32" t="s">
        <v>46</v>
      </c>
      <c r="R188" s="32" t="s">
        <v>46</v>
      </c>
      <c r="S188" s="32" t="s">
        <v>46</v>
      </c>
      <c r="T188" s="32" t="s">
        <v>46</v>
      </c>
      <c r="U188" s="32" t="s">
        <v>46</v>
      </c>
      <c r="V188" s="32" t="s">
        <v>46</v>
      </c>
      <c r="W188" s="32" t="s">
        <v>46</v>
      </c>
    </row>
    <row r="189" spans="1:23" x14ac:dyDescent="0.35">
      <c r="A189" s="30" t="s">
        <v>42</v>
      </c>
      <c r="B189" s="30" t="s">
        <v>146</v>
      </c>
      <c r="C189" s="30" t="s">
        <v>203</v>
      </c>
      <c r="D189" s="30"/>
      <c r="E189" s="32" t="s">
        <v>46</v>
      </c>
      <c r="F189" s="32"/>
      <c r="G189" s="32"/>
      <c r="H189" s="32"/>
      <c r="I189" s="32"/>
      <c r="J189" s="32"/>
      <c r="K189" s="32"/>
      <c r="L189" s="32"/>
      <c r="M189" s="32" t="s">
        <v>46</v>
      </c>
      <c r="N189" s="32" t="s">
        <v>46</v>
      </c>
      <c r="O189" s="32" t="s">
        <v>46</v>
      </c>
      <c r="P189" s="32" t="s">
        <v>46</v>
      </c>
      <c r="Q189" s="32" t="s">
        <v>46</v>
      </c>
      <c r="R189" s="32" t="s">
        <v>46</v>
      </c>
      <c r="S189" s="32" t="s">
        <v>46</v>
      </c>
      <c r="T189" s="32" t="s">
        <v>46</v>
      </c>
      <c r="U189" s="32" t="s">
        <v>46</v>
      </c>
      <c r="V189" s="32" t="s">
        <v>46</v>
      </c>
      <c r="W189" s="32" t="s">
        <v>46</v>
      </c>
    </row>
    <row r="190" spans="1:23" x14ac:dyDescent="0.35">
      <c r="A190" s="30" t="s">
        <v>42</v>
      </c>
      <c r="B190" s="30" t="s">
        <v>197</v>
      </c>
      <c r="C190" s="30" t="s">
        <v>204</v>
      </c>
      <c r="D190" s="30"/>
      <c r="E190" s="32" t="s">
        <v>46</v>
      </c>
      <c r="F190" s="32"/>
      <c r="G190" s="32"/>
      <c r="H190" s="32"/>
      <c r="I190" s="32"/>
      <c r="J190" s="32"/>
      <c r="K190" s="32"/>
      <c r="L190" s="32"/>
      <c r="M190" s="32" t="s">
        <v>46</v>
      </c>
      <c r="N190" s="32" t="s">
        <v>46</v>
      </c>
      <c r="O190" s="32" t="s">
        <v>46</v>
      </c>
      <c r="P190" s="32" t="s">
        <v>46</v>
      </c>
      <c r="Q190" s="32" t="s">
        <v>46</v>
      </c>
      <c r="R190" s="32" t="s">
        <v>46</v>
      </c>
      <c r="S190" s="32" t="s">
        <v>46</v>
      </c>
      <c r="T190" s="32" t="s">
        <v>46</v>
      </c>
      <c r="U190" s="32" t="s">
        <v>46</v>
      </c>
      <c r="V190" s="32" t="s">
        <v>46</v>
      </c>
      <c r="W190" s="32" t="s">
        <v>46</v>
      </c>
    </row>
    <row r="191" spans="1:23" x14ac:dyDescent="0.35">
      <c r="A191" s="30" t="s">
        <v>42</v>
      </c>
      <c r="B191" s="30" t="s">
        <v>18</v>
      </c>
      <c r="C191" s="30" t="s">
        <v>205</v>
      </c>
      <c r="D191" s="30"/>
      <c r="E191" s="32" t="s">
        <v>46</v>
      </c>
      <c r="F191" s="32"/>
      <c r="G191" s="32"/>
      <c r="H191" s="32"/>
      <c r="I191" s="32"/>
      <c r="J191" s="32"/>
      <c r="K191" s="32"/>
      <c r="L191" s="32"/>
      <c r="M191" s="32" t="s">
        <v>46</v>
      </c>
      <c r="N191" s="32" t="s">
        <v>46</v>
      </c>
      <c r="O191" s="32" t="s">
        <v>46</v>
      </c>
      <c r="P191" s="32" t="s">
        <v>46</v>
      </c>
      <c r="Q191" s="32" t="s">
        <v>46</v>
      </c>
      <c r="R191" s="32" t="s">
        <v>46</v>
      </c>
      <c r="S191" s="32" t="s">
        <v>46</v>
      </c>
      <c r="T191" s="32" t="s">
        <v>46</v>
      </c>
      <c r="U191" s="32" t="s">
        <v>46</v>
      </c>
      <c r="V191" s="32" t="s">
        <v>46</v>
      </c>
      <c r="W191" s="32" t="s">
        <v>46</v>
      </c>
    </row>
    <row r="192" spans="1:23" x14ac:dyDescent="0.35">
      <c r="A192" s="30" t="s">
        <v>42</v>
      </c>
      <c r="B192" s="30" t="s">
        <v>146</v>
      </c>
      <c r="C192" s="30" t="s">
        <v>206</v>
      </c>
      <c r="D192" s="30"/>
      <c r="E192" s="32" t="s">
        <v>46</v>
      </c>
      <c r="F192" s="32"/>
      <c r="G192" s="32"/>
      <c r="H192" s="32"/>
      <c r="I192" s="32"/>
      <c r="J192" s="32"/>
      <c r="K192" s="32"/>
      <c r="L192" s="32"/>
      <c r="M192" s="32" t="s">
        <v>46</v>
      </c>
      <c r="N192" s="32" t="s">
        <v>46</v>
      </c>
      <c r="O192" s="32" t="s">
        <v>46</v>
      </c>
      <c r="P192" s="32" t="s">
        <v>46</v>
      </c>
      <c r="Q192" s="32" t="s">
        <v>46</v>
      </c>
      <c r="R192" s="32" t="s">
        <v>46</v>
      </c>
      <c r="S192" s="32" t="s">
        <v>46</v>
      </c>
      <c r="T192" s="32" t="s">
        <v>46</v>
      </c>
      <c r="U192" s="32" t="s">
        <v>46</v>
      </c>
      <c r="V192" s="32" t="s">
        <v>46</v>
      </c>
      <c r="W192" s="32" t="s">
        <v>46</v>
      </c>
    </row>
    <row r="193" spans="1:23" x14ac:dyDescent="0.35">
      <c r="A193" s="30" t="s">
        <v>42</v>
      </c>
      <c r="B193" s="30" t="s">
        <v>18</v>
      </c>
      <c r="C193" s="30" t="s">
        <v>207</v>
      </c>
      <c r="D193" s="30"/>
      <c r="E193" s="32" t="s">
        <v>46</v>
      </c>
      <c r="F193" s="32"/>
      <c r="G193" s="32"/>
      <c r="H193" s="32"/>
      <c r="I193" s="32"/>
      <c r="J193" s="32"/>
      <c r="K193" s="32"/>
      <c r="L193" s="32"/>
      <c r="M193" s="32" t="s">
        <v>46</v>
      </c>
      <c r="N193" s="32" t="s">
        <v>46</v>
      </c>
      <c r="O193" s="32" t="s">
        <v>46</v>
      </c>
      <c r="P193" s="32" t="s">
        <v>46</v>
      </c>
      <c r="Q193" s="32" t="s">
        <v>46</v>
      </c>
      <c r="R193" s="32" t="s">
        <v>46</v>
      </c>
      <c r="S193" s="32" t="s">
        <v>46</v>
      </c>
      <c r="T193" s="32" t="s">
        <v>46</v>
      </c>
      <c r="U193" s="32" t="s">
        <v>46</v>
      </c>
      <c r="V193" s="32" t="s">
        <v>46</v>
      </c>
      <c r="W193" s="32" t="s">
        <v>46</v>
      </c>
    </row>
    <row r="194" spans="1:23" x14ac:dyDescent="0.35">
      <c r="A194" s="30" t="s">
        <v>42</v>
      </c>
      <c r="B194" s="30" t="s">
        <v>18</v>
      </c>
      <c r="C194" s="30" t="s">
        <v>208</v>
      </c>
      <c r="D194" s="30" t="s">
        <v>168</v>
      </c>
      <c r="E194" s="31">
        <v>4559.424</v>
      </c>
      <c r="F194" s="31"/>
      <c r="G194" s="31"/>
      <c r="H194" s="31"/>
      <c r="I194" s="31"/>
      <c r="J194" s="31"/>
      <c r="K194" s="31"/>
      <c r="L194" s="31"/>
      <c r="M194" s="31">
        <v>3206.52</v>
      </c>
      <c r="N194" s="32" t="s">
        <v>46</v>
      </c>
      <c r="O194" s="32" t="s">
        <v>46</v>
      </c>
      <c r="P194" s="32" t="s">
        <v>46</v>
      </c>
      <c r="Q194" s="32" t="s">
        <v>46</v>
      </c>
      <c r="R194" s="32" t="s">
        <v>46</v>
      </c>
      <c r="S194" s="32" t="s">
        <v>46</v>
      </c>
      <c r="T194" s="32" t="s">
        <v>46</v>
      </c>
      <c r="U194" s="32" t="s">
        <v>46</v>
      </c>
      <c r="V194" s="31">
        <v>391.83300000000003</v>
      </c>
      <c r="W194" s="32" t="s">
        <v>46</v>
      </c>
    </row>
    <row r="195" spans="1:23" x14ac:dyDescent="0.35">
      <c r="A195" s="30" t="s">
        <v>42</v>
      </c>
      <c r="B195" s="30" t="s">
        <v>146</v>
      </c>
      <c r="C195" s="30" t="s">
        <v>209</v>
      </c>
      <c r="D195" s="30" t="s">
        <v>146</v>
      </c>
      <c r="E195" s="31">
        <v>4411.8379999999997</v>
      </c>
      <c r="F195" s="31"/>
      <c r="G195" s="31"/>
      <c r="H195" s="31"/>
      <c r="I195" s="31"/>
      <c r="J195" s="31"/>
      <c r="K195" s="31"/>
      <c r="L195" s="31"/>
      <c r="M195" s="31">
        <v>5046.0600000000004</v>
      </c>
      <c r="N195" s="31">
        <v>4666.6490000000003</v>
      </c>
      <c r="O195" s="31">
        <v>4284.2740000000003</v>
      </c>
      <c r="P195" s="31">
        <v>4102.7790000000005</v>
      </c>
      <c r="Q195" s="31">
        <v>3455.6779999999999</v>
      </c>
      <c r="R195" s="31">
        <v>2966.3679999999999</v>
      </c>
      <c r="S195" s="31">
        <v>3857.3710000000001</v>
      </c>
      <c r="T195" s="31">
        <v>2989.5880000000002</v>
      </c>
      <c r="U195" s="31">
        <v>2459.96</v>
      </c>
      <c r="V195" s="31">
        <v>3350.0230000000001</v>
      </c>
      <c r="W195" s="31">
        <v>3034.931</v>
      </c>
    </row>
    <row r="196" spans="1:23" x14ac:dyDescent="0.35">
      <c r="A196" s="30" t="s">
        <v>42</v>
      </c>
      <c r="B196" s="30" t="s">
        <v>197</v>
      </c>
      <c r="C196" s="30" t="s">
        <v>210</v>
      </c>
      <c r="D196" s="30" t="s">
        <v>197</v>
      </c>
      <c r="E196" s="32" t="s">
        <v>46</v>
      </c>
      <c r="F196" s="32"/>
      <c r="G196" s="32"/>
      <c r="H196" s="32"/>
      <c r="I196" s="32"/>
      <c r="J196" s="32"/>
      <c r="K196" s="32"/>
      <c r="L196" s="32"/>
      <c r="M196" s="31">
        <v>2436.3040000000001</v>
      </c>
      <c r="N196" s="31">
        <v>1219.7539999999999</v>
      </c>
      <c r="O196" s="31">
        <v>1221.6410000000001</v>
      </c>
      <c r="P196" s="31">
        <v>1220.4829999999999</v>
      </c>
      <c r="Q196" s="32" t="s">
        <v>46</v>
      </c>
      <c r="R196" s="32" t="s">
        <v>46</v>
      </c>
      <c r="S196" s="31">
        <v>612.16999999999996</v>
      </c>
      <c r="T196" s="31">
        <v>609.70000000000005</v>
      </c>
      <c r="U196" s="31">
        <v>1763.28</v>
      </c>
      <c r="V196" s="31">
        <v>1134.818</v>
      </c>
      <c r="W196" s="31">
        <v>1735.924</v>
      </c>
    </row>
    <row r="197" spans="1:23" x14ac:dyDescent="0.35">
      <c r="A197" s="30" t="s">
        <v>42</v>
      </c>
      <c r="B197" s="30" t="s">
        <v>18</v>
      </c>
      <c r="C197" s="30" t="s">
        <v>211</v>
      </c>
      <c r="D197" s="30"/>
      <c r="E197" s="32" t="s">
        <v>46</v>
      </c>
      <c r="F197" s="32"/>
      <c r="G197" s="32"/>
      <c r="H197" s="32"/>
      <c r="I197" s="32"/>
      <c r="J197" s="32"/>
      <c r="K197" s="32"/>
      <c r="L197" s="32"/>
      <c r="M197" s="32" t="s">
        <v>46</v>
      </c>
      <c r="N197" s="32" t="s">
        <v>46</v>
      </c>
      <c r="O197" s="32" t="s">
        <v>46</v>
      </c>
      <c r="P197" s="32" t="s">
        <v>46</v>
      </c>
      <c r="Q197" s="32" t="s">
        <v>46</v>
      </c>
      <c r="R197" s="32" t="s">
        <v>46</v>
      </c>
      <c r="S197" s="32" t="s">
        <v>46</v>
      </c>
      <c r="T197" s="32" t="s">
        <v>46</v>
      </c>
      <c r="U197" s="32" t="s">
        <v>46</v>
      </c>
      <c r="V197" s="32" t="s">
        <v>46</v>
      </c>
      <c r="W197" s="32" t="s">
        <v>46</v>
      </c>
    </row>
    <row r="198" spans="1:23" x14ac:dyDescent="0.35">
      <c r="A198" s="30" t="s">
        <v>42</v>
      </c>
      <c r="B198" s="30" t="s">
        <v>146</v>
      </c>
      <c r="C198" s="30" t="s">
        <v>212</v>
      </c>
      <c r="D198" s="30"/>
      <c r="E198" s="32" t="s">
        <v>46</v>
      </c>
      <c r="F198" s="32"/>
      <c r="G198" s="32"/>
      <c r="H198" s="32"/>
      <c r="I198" s="32"/>
      <c r="J198" s="32"/>
      <c r="K198" s="32"/>
      <c r="L198" s="32"/>
      <c r="M198" s="32" t="s">
        <v>46</v>
      </c>
      <c r="N198" s="32" t="s">
        <v>46</v>
      </c>
      <c r="O198" s="32" t="s">
        <v>46</v>
      </c>
      <c r="P198" s="32" t="s">
        <v>46</v>
      </c>
      <c r="Q198" s="32" t="s">
        <v>46</v>
      </c>
      <c r="R198" s="32" t="s">
        <v>46</v>
      </c>
      <c r="S198" s="32" t="s">
        <v>46</v>
      </c>
      <c r="T198" s="32" t="s">
        <v>46</v>
      </c>
      <c r="U198" s="32" t="s">
        <v>46</v>
      </c>
      <c r="V198" s="32" t="s">
        <v>46</v>
      </c>
      <c r="W198" s="32" t="s">
        <v>46</v>
      </c>
    </row>
    <row r="199" spans="1:23" x14ac:dyDescent="0.35">
      <c r="A199" s="30" t="s">
        <v>42</v>
      </c>
      <c r="B199" s="30" t="s">
        <v>18</v>
      </c>
      <c r="C199" s="30" t="s">
        <v>213</v>
      </c>
      <c r="D199" s="30" t="s">
        <v>168</v>
      </c>
      <c r="E199" s="32" t="s">
        <v>46</v>
      </c>
      <c r="F199" s="32"/>
      <c r="G199" s="32"/>
      <c r="H199" s="32"/>
      <c r="I199" s="32"/>
      <c r="J199" s="32"/>
      <c r="K199" s="32"/>
      <c r="L199" s="32"/>
      <c r="M199" s="32" t="s">
        <v>46</v>
      </c>
      <c r="N199" s="32" t="s">
        <v>46</v>
      </c>
      <c r="O199" s="32" t="s">
        <v>46</v>
      </c>
      <c r="P199" s="32" t="s">
        <v>46</v>
      </c>
      <c r="Q199" s="32" t="s">
        <v>46</v>
      </c>
      <c r="R199" s="32" t="s">
        <v>46</v>
      </c>
      <c r="S199" s="32" t="s">
        <v>46</v>
      </c>
      <c r="T199" s="32" t="s">
        <v>46</v>
      </c>
      <c r="U199" s="32" t="s">
        <v>46</v>
      </c>
      <c r="V199" s="32" t="s">
        <v>46</v>
      </c>
      <c r="W199" s="32" t="s">
        <v>46</v>
      </c>
    </row>
    <row r="200" spans="1:23" x14ac:dyDescent="0.35">
      <c r="A200" s="30" t="s">
        <v>42</v>
      </c>
      <c r="B200" s="30" t="s">
        <v>18</v>
      </c>
      <c r="C200" s="30" t="s">
        <v>214</v>
      </c>
      <c r="D200" s="30" t="s">
        <v>168</v>
      </c>
      <c r="E200" s="31">
        <v>2913.7640000000001</v>
      </c>
      <c r="F200" s="31"/>
      <c r="G200" s="31"/>
      <c r="H200" s="31"/>
      <c r="I200" s="31"/>
      <c r="J200" s="31"/>
      <c r="K200" s="31"/>
      <c r="L200" s="31"/>
      <c r="M200" s="31">
        <v>2245.9169999999999</v>
      </c>
      <c r="N200" s="32" t="s">
        <v>46</v>
      </c>
      <c r="O200" s="32" t="s">
        <v>46</v>
      </c>
      <c r="P200" s="32" t="s">
        <v>46</v>
      </c>
      <c r="Q200" s="32" t="s">
        <v>46</v>
      </c>
      <c r="R200" s="32" t="s">
        <v>46</v>
      </c>
      <c r="S200" s="32" t="s">
        <v>46</v>
      </c>
      <c r="T200" s="32" t="s">
        <v>46</v>
      </c>
      <c r="U200" s="32" t="s">
        <v>46</v>
      </c>
      <c r="V200" s="31">
        <v>589.96</v>
      </c>
      <c r="W200" s="32" t="s">
        <v>46</v>
      </c>
    </row>
    <row r="201" spans="1:23" x14ac:dyDescent="0.35">
      <c r="A201" s="30" t="s">
        <v>42</v>
      </c>
      <c r="B201" s="30" t="s">
        <v>18</v>
      </c>
      <c r="C201" s="30" t="s">
        <v>215</v>
      </c>
      <c r="D201" s="30"/>
      <c r="E201" s="32" t="s">
        <v>46</v>
      </c>
      <c r="F201" s="32"/>
      <c r="G201" s="32"/>
      <c r="H201" s="32"/>
      <c r="I201" s="32"/>
      <c r="J201" s="32"/>
      <c r="K201" s="32"/>
      <c r="L201" s="32"/>
      <c r="M201" s="32" t="s">
        <v>46</v>
      </c>
      <c r="N201" s="32" t="s">
        <v>46</v>
      </c>
      <c r="O201" s="32" t="s">
        <v>46</v>
      </c>
      <c r="P201" s="32" t="s">
        <v>46</v>
      </c>
      <c r="Q201" s="32" t="s">
        <v>46</v>
      </c>
      <c r="R201" s="32" t="s">
        <v>46</v>
      </c>
      <c r="S201" s="32" t="s">
        <v>46</v>
      </c>
      <c r="T201" s="32" t="s">
        <v>46</v>
      </c>
      <c r="U201" s="32" t="s">
        <v>46</v>
      </c>
      <c r="V201" s="32" t="s">
        <v>46</v>
      </c>
      <c r="W201" s="32" t="s">
        <v>46</v>
      </c>
    </row>
    <row r="202" spans="1:23" x14ac:dyDescent="0.35">
      <c r="A202" s="30" t="s">
        <v>42</v>
      </c>
      <c r="B202" s="30" t="s">
        <v>146</v>
      </c>
      <c r="C202" s="30" t="s">
        <v>216</v>
      </c>
      <c r="D202" s="30"/>
      <c r="E202" s="32" t="s">
        <v>46</v>
      </c>
      <c r="F202" s="32"/>
      <c r="G202" s="32"/>
      <c r="H202" s="32"/>
      <c r="I202" s="32"/>
      <c r="J202" s="32"/>
      <c r="K202" s="32"/>
      <c r="L202" s="32"/>
      <c r="M202" s="32" t="s">
        <v>46</v>
      </c>
      <c r="N202" s="32" t="s">
        <v>46</v>
      </c>
      <c r="O202" s="32" t="s">
        <v>46</v>
      </c>
      <c r="P202" s="32" t="s">
        <v>46</v>
      </c>
      <c r="Q202" s="32" t="s">
        <v>46</v>
      </c>
      <c r="R202" s="32" t="s">
        <v>46</v>
      </c>
      <c r="S202" s="32" t="s">
        <v>46</v>
      </c>
      <c r="T202" s="32" t="s">
        <v>46</v>
      </c>
      <c r="U202" s="32" t="s">
        <v>46</v>
      </c>
      <c r="V202" s="32" t="s">
        <v>46</v>
      </c>
      <c r="W202" s="32" t="s">
        <v>46</v>
      </c>
    </row>
    <row r="203" spans="1:23" x14ac:dyDescent="0.35">
      <c r="A203" s="30" t="s">
        <v>42</v>
      </c>
      <c r="B203" s="30" t="s">
        <v>18</v>
      </c>
      <c r="C203" s="30" t="s">
        <v>217</v>
      </c>
      <c r="D203" s="30"/>
      <c r="E203" s="32" t="s">
        <v>46</v>
      </c>
      <c r="F203" s="32"/>
      <c r="G203" s="32"/>
      <c r="H203" s="32"/>
      <c r="I203" s="32"/>
      <c r="J203" s="32"/>
      <c r="K203" s="32"/>
      <c r="L203" s="32"/>
      <c r="M203" s="32" t="s">
        <v>46</v>
      </c>
      <c r="N203" s="32" t="s">
        <v>46</v>
      </c>
      <c r="O203" s="32" t="s">
        <v>46</v>
      </c>
      <c r="P203" s="32" t="s">
        <v>46</v>
      </c>
      <c r="Q203" s="32" t="s">
        <v>46</v>
      </c>
      <c r="R203" s="32" t="s">
        <v>46</v>
      </c>
      <c r="S203" s="32" t="s">
        <v>46</v>
      </c>
      <c r="T203" s="32" t="s">
        <v>46</v>
      </c>
      <c r="U203" s="32" t="s">
        <v>46</v>
      </c>
      <c r="V203" s="32" t="s">
        <v>46</v>
      </c>
      <c r="W203" s="32" t="s">
        <v>46</v>
      </c>
    </row>
    <row r="204" spans="1:23" x14ac:dyDescent="0.35">
      <c r="A204" s="30" t="s">
        <v>42</v>
      </c>
      <c r="B204" s="30" t="s">
        <v>18</v>
      </c>
      <c r="C204" s="30" t="s">
        <v>218</v>
      </c>
      <c r="D204" s="30" t="s">
        <v>168</v>
      </c>
      <c r="E204" s="32" t="s">
        <v>46</v>
      </c>
      <c r="F204" s="32"/>
      <c r="G204" s="32"/>
      <c r="H204" s="32"/>
      <c r="I204" s="32"/>
      <c r="J204" s="32"/>
      <c r="K204" s="32"/>
      <c r="L204" s="32"/>
      <c r="M204" s="32" t="s">
        <v>46</v>
      </c>
      <c r="N204" s="32" t="s">
        <v>46</v>
      </c>
      <c r="O204" s="32" t="s">
        <v>46</v>
      </c>
      <c r="P204" s="32" t="s">
        <v>46</v>
      </c>
      <c r="Q204" s="32" t="s">
        <v>46</v>
      </c>
      <c r="R204" s="32" t="s">
        <v>46</v>
      </c>
      <c r="S204" s="32" t="s">
        <v>46</v>
      </c>
      <c r="T204" s="32" t="s">
        <v>46</v>
      </c>
      <c r="U204" s="32" t="s">
        <v>46</v>
      </c>
      <c r="V204" s="32" t="s">
        <v>46</v>
      </c>
      <c r="W204" s="32" t="s">
        <v>46</v>
      </c>
    </row>
    <row r="205" spans="1:23" x14ac:dyDescent="0.35">
      <c r="A205" s="30" t="s">
        <v>42</v>
      </c>
      <c r="B205" s="30" t="s">
        <v>146</v>
      </c>
      <c r="C205" s="30" t="s">
        <v>219</v>
      </c>
      <c r="D205" s="30"/>
      <c r="E205" s="32" t="s">
        <v>46</v>
      </c>
      <c r="F205" s="32"/>
      <c r="G205" s="32"/>
      <c r="H205" s="32"/>
      <c r="I205" s="32"/>
      <c r="J205" s="32"/>
      <c r="K205" s="32"/>
      <c r="L205" s="32"/>
      <c r="M205" s="32" t="s">
        <v>46</v>
      </c>
      <c r="N205" s="32" t="s">
        <v>46</v>
      </c>
      <c r="O205" s="32" t="s">
        <v>46</v>
      </c>
      <c r="P205" s="32" t="s">
        <v>46</v>
      </c>
      <c r="Q205" s="32" t="s">
        <v>46</v>
      </c>
      <c r="R205" s="32" t="s">
        <v>46</v>
      </c>
      <c r="S205" s="32" t="s">
        <v>46</v>
      </c>
      <c r="T205" s="32" t="s">
        <v>46</v>
      </c>
      <c r="U205" s="32" t="s">
        <v>46</v>
      </c>
      <c r="V205" s="32" t="s">
        <v>46</v>
      </c>
      <c r="W205" s="32" t="s">
        <v>46</v>
      </c>
    </row>
    <row r="206" spans="1:23" x14ac:dyDescent="0.35">
      <c r="A206" s="30" t="s">
        <v>42</v>
      </c>
      <c r="B206" s="30" t="s">
        <v>197</v>
      </c>
      <c r="C206" s="30" t="s">
        <v>220</v>
      </c>
      <c r="D206" s="30"/>
      <c r="E206" s="32" t="s">
        <v>46</v>
      </c>
      <c r="F206" s="32"/>
      <c r="G206" s="32"/>
      <c r="H206" s="32"/>
      <c r="I206" s="32"/>
      <c r="J206" s="32"/>
      <c r="K206" s="32"/>
      <c r="L206" s="32"/>
      <c r="M206" s="32" t="s">
        <v>46</v>
      </c>
      <c r="N206" s="32" t="s">
        <v>46</v>
      </c>
      <c r="O206" s="32" t="s">
        <v>46</v>
      </c>
      <c r="P206" s="32" t="s">
        <v>46</v>
      </c>
      <c r="Q206" s="32" t="s">
        <v>46</v>
      </c>
      <c r="R206" s="32" t="s">
        <v>46</v>
      </c>
      <c r="S206" s="32" t="s">
        <v>46</v>
      </c>
      <c r="T206" s="32" t="s">
        <v>46</v>
      </c>
      <c r="U206" s="32" t="s">
        <v>46</v>
      </c>
      <c r="V206" s="32" t="s">
        <v>46</v>
      </c>
      <c r="W206" s="32" t="s">
        <v>46</v>
      </c>
    </row>
    <row r="207" spans="1:23" x14ac:dyDescent="0.35">
      <c r="A207" s="30" t="s">
        <v>42</v>
      </c>
      <c r="B207" s="30" t="s">
        <v>18</v>
      </c>
      <c r="C207" s="30" t="s">
        <v>221</v>
      </c>
      <c r="D207" s="30"/>
      <c r="E207" s="32" t="s">
        <v>46</v>
      </c>
      <c r="F207" s="32"/>
      <c r="G207" s="32"/>
      <c r="H207" s="32"/>
      <c r="I207" s="32"/>
      <c r="J207" s="32"/>
      <c r="K207" s="32"/>
      <c r="L207" s="32"/>
      <c r="M207" s="32" t="s">
        <v>46</v>
      </c>
      <c r="N207" s="32" t="s">
        <v>46</v>
      </c>
      <c r="O207" s="32" t="s">
        <v>46</v>
      </c>
      <c r="P207" s="32" t="s">
        <v>46</v>
      </c>
      <c r="Q207" s="32" t="s">
        <v>46</v>
      </c>
      <c r="R207" s="32" t="s">
        <v>46</v>
      </c>
      <c r="S207" s="32" t="s">
        <v>46</v>
      </c>
      <c r="T207" s="32" t="s">
        <v>46</v>
      </c>
      <c r="U207" s="32" t="s">
        <v>46</v>
      </c>
      <c r="V207" s="32" t="s">
        <v>46</v>
      </c>
      <c r="W207" s="32" t="s">
        <v>46</v>
      </c>
    </row>
    <row r="208" spans="1:23" x14ac:dyDescent="0.35">
      <c r="A208" s="30" t="s">
        <v>42</v>
      </c>
      <c r="B208" s="30" t="s">
        <v>146</v>
      </c>
      <c r="C208" s="30" t="s">
        <v>222</v>
      </c>
      <c r="D208" s="30"/>
      <c r="E208" s="32" t="s">
        <v>46</v>
      </c>
      <c r="F208" s="32"/>
      <c r="G208" s="32"/>
      <c r="H208" s="32"/>
      <c r="I208" s="32"/>
      <c r="J208" s="32"/>
      <c r="K208" s="32"/>
      <c r="L208" s="32"/>
      <c r="M208" s="32" t="s">
        <v>46</v>
      </c>
      <c r="N208" s="32" t="s">
        <v>46</v>
      </c>
      <c r="O208" s="32" t="s">
        <v>46</v>
      </c>
      <c r="P208" s="32" t="s">
        <v>46</v>
      </c>
      <c r="Q208" s="32" t="s">
        <v>46</v>
      </c>
      <c r="R208" s="32" t="s">
        <v>46</v>
      </c>
      <c r="S208" s="32" t="s">
        <v>46</v>
      </c>
      <c r="T208" s="32" t="s">
        <v>46</v>
      </c>
      <c r="U208" s="32" t="s">
        <v>46</v>
      </c>
      <c r="V208" s="32" t="s">
        <v>46</v>
      </c>
      <c r="W208" s="32" t="s">
        <v>46</v>
      </c>
    </row>
    <row r="209" spans="1:23" x14ac:dyDescent="0.35">
      <c r="A209" s="30" t="s">
        <v>42</v>
      </c>
      <c r="B209" s="30" t="s">
        <v>18</v>
      </c>
      <c r="C209" s="30" t="s">
        <v>223</v>
      </c>
      <c r="D209" s="30"/>
      <c r="E209" s="32" t="s">
        <v>46</v>
      </c>
      <c r="F209" s="32"/>
      <c r="G209" s="32"/>
      <c r="H209" s="32"/>
      <c r="I209" s="32"/>
      <c r="J209" s="32"/>
      <c r="K209" s="32"/>
      <c r="L209" s="32"/>
      <c r="M209" s="32" t="s">
        <v>46</v>
      </c>
      <c r="N209" s="32" t="s">
        <v>46</v>
      </c>
      <c r="O209" s="32" t="s">
        <v>46</v>
      </c>
      <c r="P209" s="32" t="s">
        <v>46</v>
      </c>
      <c r="Q209" s="32" t="s">
        <v>46</v>
      </c>
      <c r="R209" s="32" t="s">
        <v>46</v>
      </c>
      <c r="S209" s="32" t="s">
        <v>46</v>
      </c>
      <c r="T209" s="32" t="s">
        <v>46</v>
      </c>
      <c r="U209" s="32" t="s">
        <v>46</v>
      </c>
      <c r="V209" s="32" t="s">
        <v>46</v>
      </c>
      <c r="W209" s="32" t="s">
        <v>46</v>
      </c>
    </row>
    <row r="210" spans="1:23" x14ac:dyDescent="0.35">
      <c r="A210" s="30" t="s">
        <v>42</v>
      </c>
      <c r="B210" s="30" t="s">
        <v>18</v>
      </c>
      <c r="C210" s="30" t="s">
        <v>224</v>
      </c>
      <c r="D210" s="30" t="s">
        <v>168</v>
      </c>
      <c r="E210" s="32" t="s">
        <v>46</v>
      </c>
      <c r="F210" s="32"/>
      <c r="G210" s="32"/>
      <c r="H210" s="32"/>
      <c r="I210" s="32"/>
      <c r="J210" s="32"/>
      <c r="K210" s="32"/>
      <c r="L210" s="32"/>
      <c r="M210" s="32" t="s">
        <v>46</v>
      </c>
      <c r="N210" s="32" t="s">
        <v>46</v>
      </c>
      <c r="O210" s="32" t="s">
        <v>46</v>
      </c>
      <c r="P210" s="32" t="s">
        <v>46</v>
      </c>
      <c r="Q210" s="32" t="s">
        <v>46</v>
      </c>
      <c r="R210" s="32" t="s">
        <v>46</v>
      </c>
      <c r="S210" s="32" t="s">
        <v>46</v>
      </c>
      <c r="T210" s="32" t="s">
        <v>46</v>
      </c>
      <c r="U210" s="32" t="s">
        <v>46</v>
      </c>
      <c r="V210" s="32" t="s">
        <v>46</v>
      </c>
      <c r="W210" s="32" t="s">
        <v>46</v>
      </c>
    </row>
    <row r="211" spans="1:23" x14ac:dyDescent="0.35">
      <c r="A211" s="30" t="s">
        <v>42</v>
      </c>
      <c r="B211" s="30" t="s">
        <v>146</v>
      </c>
      <c r="C211" s="30" t="s">
        <v>225</v>
      </c>
      <c r="D211" s="30"/>
      <c r="E211" s="32" t="s">
        <v>46</v>
      </c>
      <c r="F211" s="32"/>
      <c r="G211" s="32"/>
      <c r="H211" s="32"/>
      <c r="I211" s="32"/>
      <c r="J211" s="32"/>
      <c r="K211" s="32"/>
      <c r="L211" s="32"/>
      <c r="M211" s="32" t="s">
        <v>46</v>
      </c>
      <c r="N211" s="32" t="s">
        <v>46</v>
      </c>
      <c r="O211" s="32" t="s">
        <v>46</v>
      </c>
      <c r="P211" s="32" t="s">
        <v>46</v>
      </c>
      <c r="Q211" s="32" t="s">
        <v>46</v>
      </c>
      <c r="R211" s="32" t="s">
        <v>46</v>
      </c>
      <c r="S211" s="32" t="s">
        <v>46</v>
      </c>
      <c r="T211" s="32" t="s">
        <v>46</v>
      </c>
      <c r="U211" s="32" t="s">
        <v>46</v>
      </c>
      <c r="V211" s="32" t="s">
        <v>46</v>
      </c>
      <c r="W211" s="32" t="s">
        <v>46</v>
      </c>
    </row>
    <row r="212" spans="1:23" x14ac:dyDescent="0.35">
      <c r="A212" s="30" t="s">
        <v>42</v>
      </c>
      <c r="B212" s="30" t="s">
        <v>197</v>
      </c>
      <c r="C212" s="30" t="s">
        <v>226</v>
      </c>
      <c r="D212" s="30"/>
      <c r="E212" s="32" t="s">
        <v>46</v>
      </c>
      <c r="F212" s="32"/>
      <c r="G212" s="32"/>
      <c r="H212" s="32"/>
      <c r="I212" s="32"/>
      <c r="J212" s="32"/>
      <c r="K212" s="32"/>
      <c r="L212" s="32"/>
      <c r="M212" s="32" t="s">
        <v>46</v>
      </c>
      <c r="N212" s="32" t="s">
        <v>46</v>
      </c>
      <c r="O212" s="32" t="s">
        <v>46</v>
      </c>
      <c r="P212" s="32" t="s">
        <v>46</v>
      </c>
      <c r="Q212" s="32" t="s">
        <v>46</v>
      </c>
      <c r="R212" s="32" t="s">
        <v>46</v>
      </c>
      <c r="S212" s="32" t="s">
        <v>46</v>
      </c>
      <c r="T212" s="32" t="s">
        <v>46</v>
      </c>
      <c r="U212" s="32" t="s">
        <v>46</v>
      </c>
      <c r="V212" s="32" t="s">
        <v>46</v>
      </c>
      <c r="W212" s="32" t="s">
        <v>46</v>
      </c>
    </row>
    <row r="213" spans="1:23" x14ac:dyDescent="0.35">
      <c r="A213" s="30" t="s">
        <v>42</v>
      </c>
      <c r="B213" s="30" t="s">
        <v>18</v>
      </c>
      <c r="C213" s="30" t="s">
        <v>227</v>
      </c>
      <c r="D213" s="30"/>
      <c r="E213" s="32" t="s">
        <v>46</v>
      </c>
      <c r="F213" s="32"/>
      <c r="G213" s="32"/>
      <c r="H213" s="32"/>
      <c r="I213" s="32"/>
      <c r="J213" s="32"/>
      <c r="K213" s="32"/>
      <c r="L213" s="32"/>
      <c r="M213" s="32" t="s">
        <v>46</v>
      </c>
      <c r="N213" s="32" t="s">
        <v>46</v>
      </c>
      <c r="O213" s="32" t="s">
        <v>46</v>
      </c>
      <c r="P213" s="32" t="s">
        <v>46</v>
      </c>
      <c r="Q213" s="32" t="s">
        <v>46</v>
      </c>
      <c r="R213" s="32" t="s">
        <v>46</v>
      </c>
      <c r="S213" s="32" t="s">
        <v>46</v>
      </c>
      <c r="T213" s="32" t="s">
        <v>46</v>
      </c>
      <c r="U213" s="32" t="s">
        <v>46</v>
      </c>
      <c r="V213" s="32" t="s">
        <v>46</v>
      </c>
      <c r="W213" s="32" t="s">
        <v>46</v>
      </c>
    </row>
    <row r="214" spans="1:23" x14ac:dyDescent="0.35">
      <c r="A214" s="30" t="s">
        <v>42</v>
      </c>
      <c r="B214" s="30" t="s">
        <v>146</v>
      </c>
      <c r="C214" s="30" t="s">
        <v>228</v>
      </c>
      <c r="D214" s="30"/>
      <c r="E214" s="32" t="s">
        <v>46</v>
      </c>
      <c r="F214" s="32"/>
      <c r="G214" s="32"/>
      <c r="H214" s="32"/>
      <c r="I214" s="32"/>
      <c r="J214" s="32"/>
      <c r="K214" s="32"/>
      <c r="L214" s="32"/>
      <c r="M214" s="32" t="s">
        <v>46</v>
      </c>
      <c r="N214" s="32" t="s">
        <v>46</v>
      </c>
      <c r="O214" s="32" t="s">
        <v>46</v>
      </c>
      <c r="P214" s="32" t="s">
        <v>46</v>
      </c>
      <c r="Q214" s="32" t="s">
        <v>46</v>
      </c>
      <c r="R214" s="32" t="s">
        <v>46</v>
      </c>
      <c r="S214" s="32" t="s">
        <v>46</v>
      </c>
      <c r="T214" s="32" t="s">
        <v>46</v>
      </c>
      <c r="U214" s="32" t="s">
        <v>46</v>
      </c>
      <c r="V214" s="32" t="s">
        <v>46</v>
      </c>
      <c r="W214" s="32" t="s">
        <v>46</v>
      </c>
    </row>
    <row r="215" spans="1:23" x14ac:dyDescent="0.35">
      <c r="A215" s="30" t="s">
        <v>42</v>
      </c>
      <c r="B215" s="30" t="s">
        <v>18</v>
      </c>
      <c r="C215" s="30" t="s">
        <v>229</v>
      </c>
      <c r="D215" s="30"/>
      <c r="E215" s="32" t="s">
        <v>46</v>
      </c>
      <c r="F215" s="32"/>
      <c r="G215" s="32"/>
      <c r="H215" s="32"/>
      <c r="I215" s="32"/>
      <c r="J215" s="32"/>
      <c r="K215" s="32"/>
      <c r="L215" s="32"/>
      <c r="M215" s="32" t="s">
        <v>46</v>
      </c>
      <c r="N215" s="32" t="s">
        <v>46</v>
      </c>
      <c r="O215" s="32" t="s">
        <v>46</v>
      </c>
      <c r="P215" s="32" t="s">
        <v>46</v>
      </c>
      <c r="Q215" s="32" t="s">
        <v>46</v>
      </c>
      <c r="R215" s="32" t="s">
        <v>46</v>
      </c>
      <c r="S215" s="32" t="s">
        <v>46</v>
      </c>
      <c r="T215" s="32" t="s">
        <v>46</v>
      </c>
      <c r="U215" s="32" t="s">
        <v>46</v>
      </c>
      <c r="V215" s="32" t="s">
        <v>46</v>
      </c>
      <c r="W215" s="32" t="s">
        <v>46</v>
      </c>
    </row>
    <row r="216" spans="1:23" x14ac:dyDescent="0.35">
      <c r="A216" s="30" t="s">
        <v>42</v>
      </c>
      <c r="B216" s="30" t="s">
        <v>18</v>
      </c>
      <c r="C216" s="30" t="s">
        <v>230</v>
      </c>
      <c r="D216" s="30" t="s">
        <v>168</v>
      </c>
      <c r="E216" s="32" t="s">
        <v>46</v>
      </c>
      <c r="F216" s="32"/>
      <c r="G216" s="32"/>
      <c r="H216" s="32"/>
      <c r="I216" s="32"/>
      <c r="J216" s="32"/>
      <c r="K216" s="32"/>
      <c r="L216" s="32"/>
      <c r="M216" s="32" t="s">
        <v>46</v>
      </c>
      <c r="N216" s="32" t="s">
        <v>46</v>
      </c>
      <c r="O216" s="32" t="s">
        <v>46</v>
      </c>
      <c r="P216" s="32" t="s">
        <v>46</v>
      </c>
      <c r="Q216" s="32" t="s">
        <v>46</v>
      </c>
      <c r="R216" s="32" t="s">
        <v>46</v>
      </c>
      <c r="S216" s="32" t="s">
        <v>46</v>
      </c>
      <c r="T216" s="32" t="s">
        <v>46</v>
      </c>
      <c r="U216" s="32" t="s">
        <v>46</v>
      </c>
      <c r="V216" s="32" t="s">
        <v>46</v>
      </c>
      <c r="W216" s="32" t="s">
        <v>46</v>
      </c>
    </row>
    <row r="217" spans="1:23" x14ac:dyDescent="0.35">
      <c r="A217" s="30" t="s">
        <v>42</v>
      </c>
      <c r="B217" s="30" t="s">
        <v>146</v>
      </c>
      <c r="C217" s="30" t="s">
        <v>231</v>
      </c>
      <c r="D217" s="30"/>
      <c r="E217" s="32" t="s">
        <v>46</v>
      </c>
      <c r="F217" s="32"/>
      <c r="G217" s="32"/>
      <c r="H217" s="32"/>
      <c r="I217" s="32"/>
      <c r="J217" s="32"/>
      <c r="K217" s="32"/>
      <c r="L217" s="32"/>
      <c r="M217" s="32" t="s">
        <v>46</v>
      </c>
      <c r="N217" s="32" t="s">
        <v>46</v>
      </c>
      <c r="O217" s="32" t="s">
        <v>46</v>
      </c>
      <c r="P217" s="32" t="s">
        <v>46</v>
      </c>
      <c r="Q217" s="32" t="s">
        <v>46</v>
      </c>
      <c r="R217" s="32" t="s">
        <v>46</v>
      </c>
      <c r="S217" s="32" t="s">
        <v>46</v>
      </c>
      <c r="T217" s="32" t="s">
        <v>46</v>
      </c>
      <c r="U217" s="32" t="s">
        <v>46</v>
      </c>
      <c r="V217" s="32" t="s">
        <v>46</v>
      </c>
      <c r="W217" s="32" t="s">
        <v>46</v>
      </c>
    </row>
    <row r="218" spans="1:23" x14ac:dyDescent="0.35">
      <c r="A218" s="30" t="s">
        <v>42</v>
      </c>
      <c r="B218" s="30" t="s">
        <v>197</v>
      </c>
      <c r="C218" s="30" t="s">
        <v>232</v>
      </c>
      <c r="D218" s="30"/>
      <c r="E218" s="32" t="s">
        <v>46</v>
      </c>
      <c r="F218" s="32"/>
      <c r="G218" s="32"/>
      <c r="H218" s="32"/>
      <c r="I218" s="32"/>
      <c r="J218" s="32"/>
      <c r="K218" s="32"/>
      <c r="L218" s="32"/>
      <c r="M218" s="32" t="s">
        <v>46</v>
      </c>
      <c r="N218" s="32" t="s">
        <v>46</v>
      </c>
      <c r="O218" s="32" t="s">
        <v>46</v>
      </c>
      <c r="P218" s="32" t="s">
        <v>46</v>
      </c>
      <c r="Q218" s="32" t="s">
        <v>46</v>
      </c>
      <c r="R218" s="32" t="s">
        <v>46</v>
      </c>
      <c r="S218" s="32" t="s">
        <v>46</v>
      </c>
      <c r="T218" s="32" t="s">
        <v>46</v>
      </c>
      <c r="U218" s="32" t="s">
        <v>46</v>
      </c>
      <c r="V218" s="32" t="s">
        <v>46</v>
      </c>
      <c r="W218" s="32" t="s">
        <v>46</v>
      </c>
    </row>
    <row r="219" spans="1:23" x14ac:dyDescent="0.35">
      <c r="A219" s="30" t="s">
        <v>42</v>
      </c>
      <c r="B219" s="30" t="s">
        <v>18</v>
      </c>
      <c r="C219" s="30" t="s">
        <v>233</v>
      </c>
      <c r="D219" s="30"/>
      <c r="E219" s="32" t="s">
        <v>46</v>
      </c>
      <c r="F219" s="32"/>
      <c r="G219" s="32"/>
      <c r="H219" s="32"/>
      <c r="I219" s="32"/>
      <c r="J219" s="32"/>
      <c r="K219" s="32"/>
      <c r="L219" s="32"/>
      <c r="M219" s="32" t="s">
        <v>46</v>
      </c>
      <c r="N219" s="32" t="s">
        <v>46</v>
      </c>
      <c r="O219" s="32" t="s">
        <v>46</v>
      </c>
      <c r="P219" s="32" t="s">
        <v>46</v>
      </c>
      <c r="Q219" s="32" t="s">
        <v>46</v>
      </c>
      <c r="R219" s="32" t="s">
        <v>46</v>
      </c>
      <c r="S219" s="32" t="s">
        <v>46</v>
      </c>
      <c r="T219" s="32" t="s">
        <v>46</v>
      </c>
      <c r="U219" s="32" t="s">
        <v>46</v>
      </c>
      <c r="V219" s="32" t="s">
        <v>46</v>
      </c>
      <c r="W219" s="32" t="s">
        <v>46</v>
      </c>
    </row>
    <row r="220" spans="1:23" x14ac:dyDescent="0.35">
      <c r="A220" s="30" t="s">
        <v>42</v>
      </c>
      <c r="B220" s="30" t="s">
        <v>146</v>
      </c>
      <c r="C220" s="30" t="s">
        <v>234</v>
      </c>
      <c r="D220" s="30"/>
      <c r="E220" s="32" t="s">
        <v>46</v>
      </c>
      <c r="F220" s="32"/>
      <c r="G220" s="32"/>
      <c r="H220" s="32"/>
      <c r="I220" s="32"/>
      <c r="J220" s="32"/>
      <c r="K220" s="32"/>
      <c r="L220" s="32"/>
      <c r="M220" s="32" t="s">
        <v>46</v>
      </c>
      <c r="N220" s="32" t="s">
        <v>46</v>
      </c>
      <c r="O220" s="32" t="s">
        <v>46</v>
      </c>
      <c r="P220" s="32" t="s">
        <v>46</v>
      </c>
      <c r="Q220" s="32" t="s">
        <v>46</v>
      </c>
      <c r="R220" s="32" t="s">
        <v>46</v>
      </c>
      <c r="S220" s="32" t="s">
        <v>46</v>
      </c>
      <c r="T220" s="32" t="s">
        <v>46</v>
      </c>
      <c r="U220" s="32" t="s">
        <v>46</v>
      </c>
      <c r="V220" s="32" t="s">
        <v>46</v>
      </c>
      <c r="W220" s="32" t="s">
        <v>46</v>
      </c>
    </row>
    <row r="221" spans="1:23" x14ac:dyDescent="0.35">
      <c r="A221" s="30" t="s">
        <v>42</v>
      </c>
      <c r="B221" s="30" t="s">
        <v>18</v>
      </c>
      <c r="C221" s="30" t="s">
        <v>235</v>
      </c>
      <c r="D221" s="30"/>
      <c r="E221" s="32" t="s">
        <v>46</v>
      </c>
      <c r="F221" s="32"/>
      <c r="G221" s="32"/>
      <c r="H221" s="32"/>
      <c r="I221" s="32"/>
      <c r="J221" s="32"/>
      <c r="K221" s="32"/>
      <c r="L221" s="32"/>
      <c r="M221" s="32" t="s">
        <v>46</v>
      </c>
      <c r="N221" s="32" t="s">
        <v>46</v>
      </c>
      <c r="O221" s="32" t="s">
        <v>46</v>
      </c>
      <c r="P221" s="32" t="s">
        <v>46</v>
      </c>
      <c r="Q221" s="32" t="s">
        <v>46</v>
      </c>
      <c r="R221" s="32" t="s">
        <v>46</v>
      </c>
      <c r="S221" s="32" t="s">
        <v>46</v>
      </c>
      <c r="T221" s="32" t="s">
        <v>46</v>
      </c>
      <c r="U221" s="32" t="s">
        <v>46</v>
      </c>
      <c r="V221" s="32" t="s">
        <v>46</v>
      </c>
      <c r="W221" s="32" t="s">
        <v>46</v>
      </c>
    </row>
    <row r="222" spans="1:23" x14ac:dyDescent="0.35">
      <c r="A222" s="30" t="s">
        <v>42</v>
      </c>
      <c r="B222" s="30" t="s">
        <v>18</v>
      </c>
      <c r="C222" s="30" t="s">
        <v>236</v>
      </c>
      <c r="D222" s="30" t="s">
        <v>168</v>
      </c>
      <c r="E222" s="32" t="s">
        <v>46</v>
      </c>
      <c r="F222" s="32"/>
      <c r="G222" s="32"/>
      <c r="H222" s="32"/>
      <c r="I222" s="32"/>
      <c r="J222" s="32"/>
      <c r="K222" s="32"/>
      <c r="L222" s="32"/>
      <c r="M222" s="32" t="s">
        <v>46</v>
      </c>
      <c r="N222" s="32" t="s">
        <v>46</v>
      </c>
      <c r="O222" s="32" t="s">
        <v>46</v>
      </c>
      <c r="P222" s="32" t="s">
        <v>46</v>
      </c>
      <c r="Q222" s="32" t="s">
        <v>46</v>
      </c>
      <c r="R222" s="32" t="s">
        <v>46</v>
      </c>
      <c r="S222" s="32" t="s">
        <v>46</v>
      </c>
      <c r="T222" s="32" t="s">
        <v>46</v>
      </c>
      <c r="U222" s="32" t="s">
        <v>46</v>
      </c>
      <c r="V222" s="32" t="s">
        <v>46</v>
      </c>
      <c r="W222" s="32" t="s">
        <v>46</v>
      </c>
    </row>
    <row r="223" spans="1:23" x14ac:dyDescent="0.35">
      <c r="A223" s="30" t="s">
        <v>42</v>
      </c>
      <c r="B223" s="30" t="s">
        <v>146</v>
      </c>
      <c r="C223" s="30" t="s">
        <v>237</v>
      </c>
      <c r="D223" s="30"/>
      <c r="E223" s="32" t="s">
        <v>46</v>
      </c>
      <c r="F223" s="32"/>
      <c r="G223" s="32"/>
      <c r="H223" s="32"/>
      <c r="I223" s="32"/>
      <c r="J223" s="32"/>
      <c r="K223" s="32"/>
      <c r="L223" s="32"/>
      <c r="M223" s="32" t="s">
        <v>46</v>
      </c>
      <c r="N223" s="32" t="s">
        <v>46</v>
      </c>
      <c r="O223" s="32" t="s">
        <v>46</v>
      </c>
      <c r="P223" s="32" t="s">
        <v>46</v>
      </c>
      <c r="Q223" s="32" t="s">
        <v>46</v>
      </c>
      <c r="R223" s="32" t="s">
        <v>46</v>
      </c>
      <c r="S223" s="32" t="s">
        <v>46</v>
      </c>
      <c r="T223" s="32" t="s">
        <v>46</v>
      </c>
      <c r="U223" s="32" t="s">
        <v>46</v>
      </c>
      <c r="V223" s="32" t="s">
        <v>46</v>
      </c>
      <c r="W223" s="32" t="s">
        <v>46</v>
      </c>
    </row>
    <row r="224" spans="1:23" x14ac:dyDescent="0.35">
      <c r="A224" s="30" t="s">
        <v>42</v>
      </c>
      <c r="B224" s="30" t="s">
        <v>197</v>
      </c>
      <c r="C224" s="30" t="s">
        <v>238</v>
      </c>
      <c r="D224" s="30"/>
      <c r="E224" s="32" t="s">
        <v>46</v>
      </c>
      <c r="F224" s="32"/>
      <c r="G224" s="32"/>
      <c r="H224" s="32"/>
      <c r="I224" s="32"/>
      <c r="J224" s="32"/>
      <c r="K224" s="32"/>
      <c r="L224" s="32"/>
      <c r="M224" s="32" t="s">
        <v>46</v>
      </c>
      <c r="N224" s="32" t="s">
        <v>46</v>
      </c>
      <c r="O224" s="32" t="s">
        <v>46</v>
      </c>
      <c r="P224" s="32" t="s">
        <v>46</v>
      </c>
      <c r="Q224" s="32" t="s">
        <v>46</v>
      </c>
      <c r="R224" s="32" t="s">
        <v>46</v>
      </c>
      <c r="S224" s="32" t="s">
        <v>46</v>
      </c>
      <c r="T224" s="32" t="s">
        <v>46</v>
      </c>
      <c r="U224" s="32" t="s">
        <v>46</v>
      </c>
      <c r="V224" s="32" t="s">
        <v>46</v>
      </c>
      <c r="W224" s="32" t="s">
        <v>46</v>
      </c>
    </row>
    <row r="225" spans="1:23" x14ac:dyDescent="0.35">
      <c r="A225" s="30" t="s">
        <v>42</v>
      </c>
      <c r="B225" s="30" t="s">
        <v>18</v>
      </c>
      <c r="C225" s="30" t="s">
        <v>239</v>
      </c>
      <c r="D225" s="30"/>
      <c r="E225" s="32" t="s">
        <v>46</v>
      </c>
      <c r="F225" s="32"/>
      <c r="G225" s="32"/>
      <c r="H225" s="32"/>
      <c r="I225" s="32"/>
      <c r="J225" s="32"/>
      <c r="K225" s="32"/>
      <c r="L225" s="32"/>
      <c r="M225" s="32" t="s">
        <v>46</v>
      </c>
      <c r="N225" s="32" t="s">
        <v>46</v>
      </c>
      <c r="O225" s="32" t="s">
        <v>46</v>
      </c>
      <c r="P225" s="32" t="s">
        <v>46</v>
      </c>
      <c r="Q225" s="32" t="s">
        <v>46</v>
      </c>
      <c r="R225" s="32" t="s">
        <v>46</v>
      </c>
      <c r="S225" s="32" t="s">
        <v>46</v>
      </c>
      <c r="T225" s="32" t="s">
        <v>46</v>
      </c>
      <c r="U225" s="32" t="s">
        <v>46</v>
      </c>
      <c r="V225" s="32" t="s">
        <v>46</v>
      </c>
      <c r="W225" s="32" t="s">
        <v>46</v>
      </c>
    </row>
    <row r="226" spans="1:23" x14ac:dyDescent="0.35">
      <c r="A226" s="30" t="s">
        <v>42</v>
      </c>
      <c r="B226" s="30" t="s">
        <v>146</v>
      </c>
      <c r="C226" s="30" t="s">
        <v>240</v>
      </c>
      <c r="D226" s="30"/>
      <c r="E226" s="32" t="s">
        <v>46</v>
      </c>
      <c r="F226" s="32"/>
      <c r="G226" s="32"/>
      <c r="H226" s="32"/>
      <c r="I226" s="32"/>
      <c r="J226" s="32"/>
      <c r="K226" s="32"/>
      <c r="L226" s="32"/>
      <c r="M226" s="32" t="s">
        <v>46</v>
      </c>
      <c r="N226" s="32" t="s">
        <v>46</v>
      </c>
      <c r="O226" s="32" t="s">
        <v>46</v>
      </c>
      <c r="P226" s="32" t="s">
        <v>46</v>
      </c>
      <c r="Q226" s="32" t="s">
        <v>46</v>
      </c>
      <c r="R226" s="32" t="s">
        <v>46</v>
      </c>
      <c r="S226" s="32" t="s">
        <v>46</v>
      </c>
      <c r="T226" s="32" t="s">
        <v>46</v>
      </c>
      <c r="U226" s="32" t="s">
        <v>46</v>
      </c>
      <c r="V226" s="32" t="s">
        <v>46</v>
      </c>
      <c r="W226" s="32" t="s">
        <v>46</v>
      </c>
    </row>
    <row r="227" spans="1:23" x14ac:dyDescent="0.35">
      <c r="A227" s="30" t="s">
        <v>42</v>
      </c>
      <c r="B227" s="30" t="s">
        <v>18</v>
      </c>
      <c r="C227" s="30" t="s">
        <v>241</v>
      </c>
      <c r="D227" s="30" t="s">
        <v>168</v>
      </c>
      <c r="E227" s="32" t="s">
        <v>46</v>
      </c>
      <c r="F227" s="32"/>
      <c r="G227" s="32"/>
      <c r="H227" s="32"/>
      <c r="I227" s="32"/>
      <c r="J227" s="32"/>
      <c r="K227" s="32"/>
      <c r="L227" s="32"/>
      <c r="M227" s="32" t="s">
        <v>46</v>
      </c>
      <c r="N227" s="32" t="s">
        <v>46</v>
      </c>
      <c r="O227" s="32" t="s">
        <v>46</v>
      </c>
      <c r="P227" s="32" t="s">
        <v>46</v>
      </c>
      <c r="Q227" s="32" t="s">
        <v>46</v>
      </c>
      <c r="R227" s="32" t="s">
        <v>46</v>
      </c>
      <c r="S227" s="32" t="s">
        <v>46</v>
      </c>
      <c r="T227" s="32" t="s">
        <v>46</v>
      </c>
      <c r="U227" s="32" t="s">
        <v>46</v>
      </c>
      <c r="V227" s="32" t="s">
        <v>46</v>
      </c>
      <c r="W227" s="32" t="s">
        <v>46</v>
      </c>
    </row>
    <row r="228" spans="1:23" x14ac:dyDescent="0.35">
      <c r="A228" s="30" t="s">
        <v>42</v>
      </c>
      <c r="B228" s="30" t="s">
        <v>18</v>
      </c>
      <c r="C228" s="30" t="s">
        <v>242</v>
      </c>
      <c r="D228" s="30" t="s">
        <v>168</v>
      </c>
      <c r="E228" s="32" t="s">
        <v>46</v>
      </c>
      <c r="F228" s="32"/>
      <c r="G228" s="32"/>
      <c r="H228" s="32"/>
      <c r="I228" s="32"/>
      <c r="J228" s="32"/>
      <c r="K228" s="32"/>
      <c r="L228" s="32"/>
      <c r="M228" s="32" t="s">
        <v>46</v>
      </c>
      <c r="N228" s="32" t="s">
        <v>46</v>
      </c>
      <c r="O228" s="32" t="s">
        <v>46</v>
      </c>
      <c r="P228" s="32" t="s">
        <v>46</v>
      </c>
      <c r="Q228" s="32" t="s">
        <v>46</v>
      </c>
      <c r="R228" s="32" t="s">
        <v>46</v>
      </c>
      <c r="S228" s="32" t="s">
        <v>46</v>
      </c>
      <c r="T228" s="32" t="s">
        <v>46</v>
      </c>
      <c r="U228" s="32" t="s">
        <v>46</v>
      </c>
      <c r="V228" s="32" t="s">
        <v>46</v>
      </c>
      <c r="W228" s="32" t="s">
        <v>46</v>
      </c>
    </row>
    <row r="229" spans="1:23" x14ac:dyDescent="0.35">
      <c r="A229" s="30" t="s">
        <v>42</v>
      </c>
      <c r="B229" s="30" t="s">
        <v>146</v>
      </c>
      <c r="C229" s="30" t="s">
        <v>243</v>
      </c>
      <c r="D229" s="30" t="s">
        <v>146</v>
      </c>
      <c r="E229" s="32" t="s">
        <v>46</v>
      </c>
      <c r="F229" s="32"/>
      <c r="G229" s="32"/>
      <c r="H229" s="32"/>
      <c r="I229" s="32"/>
      <c r="J229" s="32"/>
      <c r="K229" s="32"/>
      <c r="L229" s="32"/>
      <c r="M229" s="32" t="s">
        <v>46</v>
      </c>
      <c r="N229" s="32" t="s">
        <v>46</v>
      </c>
      <c r="O229" s="32" t="s">
        <v>46</v>
      </c>
      <c r="P229" s="32" t="s">
        <v>46</v>
      </c>
      <c r="Q229" s="32" t="s">
        <v>46</v>
      </c>
      <c r="R229" s="32" t="s">
        <v>46</v>
      </c>
      <c r="S229" s="32" t="s">
        <v>46</v>
      </c>
      <c r="T229" s="32" t="s">
        <v>46</v>
      </c>
      <c r="U229" s="32" t="s">
        <v>46</v>
      </c>
      <c r="V229" s="32" t="s">
        <v>46</v>
      </c>
      <c r="W229" s="32" t="s">
        <v>46</v>
      </c>
    </row>
    <row r="230" spans="1:23" x14ac:dyDescent="0.35">
      <c r="A230" s="30" t="s">
        <v>42</v>
      </c>
      <c r="B230" s="30" t="s">
        <v>197</v>
      </c>
      <c r="C230" s="30" t="s">
        <v>244</v>
      </c>
      <c r="D230" s="30"/>
      <c r="E230" s="32" t="s">
        <v>46</v>
      </c>
      <c r="F230" s="32"/>
      <c r="G230" s="32"/>
      <c r="H230" s="32"/>
      <c r="I230" s="32"/>
      <c r="J230" s="32"/>
      <c r="K230" s="32"/>
      <c r="L230" s="32"/>
      <c r="M230" s="32" t="s">
        <v>46</v>
      </c>
      <c r="N230" s="32" t="s">
        <v>46</v>
      </c>
      <c r="O230" s="32" t="s">
        <v>46</v>
      </c>
      <c r="P230" s="32" t="s">
        <v>46</v>
      </c>
      <c r="Q230" s="32" t="s">
        <v>46</v>
      </c>
      <c r="R230" s="32" t="s">
        <v>46</v>
      </c>
      <c r="S230" s="32" t="s">
        <v>46</v>
      </c>
      <c r="T230" s="32" t="s">
        <v>46</v>
      </c>
      <c r="U230" s="32" t="s">
        <v>46</v>
      </c>
      <c r="V230" s="32" t="s">
        <v>46</v>
      </c>
      <c r="W230" s="32" t="s">
        <v>46</v>
      </c>
    </row>
  </sheetData>
  <mergeCells count="12">
    <mergeCell ref="A53:D53"/>
    <mergeCell ref="A113:D113"/>
    <mergeCell ref="E3:L3"/>
    <mergeCell ref="A2:D2"/>
    <mergeCell ref="A14:D14"/>
    <mergeCell ref="A30:D30"/>
    <mergeCell ref="A47:D47"/>
    <mergeCell ref="A127:D127"/>
    <mergeCell ref="A141:D141"/>
    <mergeCell ref="A147:D147"/>
    <mergeCell ref="A152:D152"/>
    <mergeCell ref="A175:D17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20CA-BBFD-4D2E-8FF7-C9D6437400CC}">
  <dimension ref="A1:N9"/>
  <sheetViews>
    <sheetView zoomScale="85" zoomScaleNormal="85" workbookViewId="0">
      <selection activeCell="J3" sqref="J3"/>
    </sheetView>
  </sheetViews>
  <sheetFormatPr defaultRowHeight="14.5" x14ac:dyDescent="0.35"/>
  <cols>
    <col min="1" max="1" width="13" customWidth="1"/>
    <col min="3" max="3" width="36" customWidth="1"/>
    <col min="4" max="4" width="14.7265625" customWidth="1"/>
    <col min="5" max="5" width="14.81640625" customWidth="1"/>
    <col min="6" max="6" width="22.54296875" customWidth="1"/>
    <col min="7" max="7" width="20" customWidth="1"/>
    <col min="8" max="8" width="14.7265625" bestFit="1" customWidth="1"/>
    <col min="9" max="9" width="22.26953125" customWidth="1"/>
    <col min="10" max="11" width="23.08984375" customWidth="1"/>
    <col min="12" max="12" width="16.7265625" customWidth="1"/>
    <col min="13" max="13" width="15.54296875" customWidth="1"/>
  </cols>
  <sheetData>
    <row r="1" spans="1:14" ht="15.5" x14ac:dyDescent="0.35">
      <c r="A1" s="40" t="s">
        <v>27</v>
      </c>
      <c r="B1" s="40"/>
      <c r="C1" s="40"/>
      <c r="D1" s="40"/>
      <c r="E1" s="7">
        <v>44197</v>
      </c>
    </row>
    <row r="2" spans="1:14" ht="15.5" x14ac:dyDescent="0.35">
      <c r="A2" s="15" t="s">
        <v>10</v>
      </c>
      <c r="B2" s="6" t="s">
        <v>4</v>
      </c>
      <c r="C2" s="6" t="s">
        <v>5</v>
      </c>
      <c r="D2" s="9" t="s">
        <v>6</v>
      </c>
      <c r="E2" s="12" t="s">
        <v>14</v>
      </c>
      <c r="F2" s="12" t="s">
        <v>13</v>
      </c>
      <c r="G2" s="12" t="s">
        <v>15</v>
      </c>
      <c r="H2" s="12" t="s">
        <v>1</v>
      </c>
      <c r="I2" s="12" t="s">
        <v>0</v>
      </c>
      <c r="J2" s="12" t="s">
        <v>16</v>
      </c>
      <c r="K2" s="13" t="s">
        <v>21</v>
      </c>
      <c r="L2" s="13" t="s">
        <v>17</v>
      </c>
      <c r="N2" s="22" t="s">
        <v>22</v>
      </c>
    </row>
    <row r="3" spans="1:14" x14ac:dyDescent="0.35">
      <c r="A3" s="11" t="s">
        <v>11</v>
      </c>
      <c r="B3" s="14" t="s">
        <v>7</v>
      </c>
      <c r="C3" s="2" t="s">
        <v>9</v>
      </c>
      <c r="D3" s="2" t="s">
        <v>7</v>
      </c>
      <c r="E3" s="10">
        <v>404.82</v>
      </c>
      <c r="F3" s="16">
        <v>559.17348914935405</v>
      </c>
      <c r="G3" s="18">
        <f>E3*F3</f>
        <v>226364.61187744149</v>
      </c>
      <c r="H3" s="23">
        <v>30.194900000000001</v>
      </c>
      <c r="I3" s="18">
        <f>G3*H3</f>
        <v>6835056.8191781584</v>
      </c>
      <c r="J3" s="20">
        <v>6831661.3499999996</v>
      </c>
      <c r="K3" s="21">
        <f>I3-J3</f>
        <v>3395.4691781587899</v>
      </c>
      <c r="L3" s="18">
        <f>(I3-J3)/J3*100</f>
        <v>4.9701953949441456E-2</v>
      </c>
      <c r="M3" s="1"/>
      <c r="N3" s="11" t="s">
        <v>23</v>
      </c>
    </row>
    <row r="4" spans="1:14" x14ac:dyDescent="0.35">
      <c r="A4" s="11" t="s">
        <v>12</v>
      </c>
      <c r="B4" s="14" t="s">
        <v>7</v>
      </c>
      <c r="C4" s="2" t="s">
        <v>8</v>
      </c>
      <c r="D4" s="2" t="s">
        <v>7</v>
      </c>
      <c r="E4" s="4">
        <v>45954.879999999997</v>
      </c>
      <c r="F4" s="17">
        <v>412.658843763628</v>
      </c>
      <c r="G4" s="18">
        <f>E4*F4</f>
        <v>18963687.646096271</v>
      </c>
      <c r="H4" s="23">
        <v>30.0059</v>
      </c>
      <c r="I4" s="18">
        <f>G4*H4</f>
        <v>569022515.1400001</v>
      </c>
      <c r="J4" s="19">
        <v>569022515.13999999</v>
      </c>
      <c r="K4" s="21">
        <f t="shared" ref="K4:K5" si="0">I4-J4</f>
        <v>0</v>
      </c>
      <c r="L4" s="18">
        <f>(I4-J4)/J4*100</f>
        <v>2.0949837023839291E-14</v>
      </c>
      <c r="N4" s="11" t="s">
        <v>24</v>
      </c>
    </row>
    <row r="5" spans="1:14" x14ac:dyDescent="0.35">
      <c r="A5" s="11" t="s">
        <v>20</v>
      </c>
      <c r="B5" s="14" t="s">
        <v>18</v>
      </c>
      <c r="C5" s="2" t="s">
        <v>2</v>
      </c>
      <c r="D5" s="2" t="s">
        <v>19</v>
      </c>
      <c r="E5" s="4">
        <v>11967.162</v>
      </c>
      <c r="F5" s="17">
        <v>453.14265454822601</v>
      </c>
      <c r="G5" s="18">
        <f>E5*F5</f>
        <v>5422831.5560886571</v>
      </c>
      <c r="H5" s="23">
        <v>30.175425000000001</v>
      </c>
      <c r="I5" s="18">
        <f>G5*H5</f>
        <v>163636246.90838656</v>
      </c>
      <c r="J5" s="19">
        <v>163660514.07960001</v>
      </c>
      <c r="K5" s="21">
        <f t="shared" si="0"/>
        <v>-24267.171213448048</v>
      </c>
      <c r="L5" s="18">
        <f>(I5-J5)/J5*100</f>
        <v>-1.4827749594899329E-2</v>
      </c>
      <c r="N5" s="11" t="s">
        <v>25</v>
      </c>
    </row>
    <row r="6" spans="1:14" x14ac:dyDescent="0.35">
      <c r="E6" s="5"/>
      <c r="F6" s="5"/>
      <c r="G6" s="5"/>
      <c r="H6" s="3"/>
      <c r="I6" s="5"/>
      <c r="J6" s="5"/>
      <c r="K6" s="5"/>
      <c r="L6" s="5"/>
      <c r="N6" s="11" t="s">
        <v>26</v>
      </c>
    </row>
    <row r="7" spans="1:14" x14ac:dyDescent="0.35">
      <c r="E7" s="8">
        <v>44317</v>
      </c>
      <c r="F7" s="5"/>
      <c r="G7" s="5"/>
      <c r="H7" s="3"/>
      <c r="I7" s="5"/>
      <c r="J7" s="5"/>
      <c r="K7" s="5"/>
      <c r="L7" s="5"/>
    </row>
    <row r="8" spans="1:14" x14ac:dyDescent="0.35">
      <c r="A8" s="11" t="s">
        <v>11</v>
      </c>
      <c r="B8" s="14" t="s">
        <v>7</v>
      </c>
      <c r="C8" s="2" t="s">
        <v>3</v>
      </c>
      <c r="D8" s="2" t="s">
        <v>7</v>
      </c>
      <c r="E8" s="4">
        <v>8990.768</v>
      </c>
      <c r="F8" s="17">
        <v>440.95952033966603</v>
      </c>
      <c r="G8" s="18">
        <f>E8*F8</f>
        <v>3964564.7447652183</v>
      </c>
      <c r="H8" s="23">
        <v>31.466100000000001</v>
      </c>
      <c r="I8" s="18">
        <f>G8*H8</f>
        <v>124749390.71525684</v>
      </c>
      <c r="J8" s="19">
        <v>124664190.94</v>
      </c>
      <c r="K8" s="21">
        <f>I8-J8</f>
        <v>85199.775256842375</v>
      </c>
      <c r="L8" s="18">
        <f>(I8-J8)/J8*100</f>
        <v>6.8343422930365327E-2</v>
      </c>
    </row>
    <row r="9" spans="1:14" x14ac:dyDescent="0.35">
      <c r="E9" s="5"/>
      <c r="F9" s="5"/>
      <c r="G9" s="5"/>
      <c r="H9" s="5"/>
      <c r="I9" s="5"/>
      <c r="J9" s="5"/>
      <c r="K9" s="5"/>
      <c r="L9" s="5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28B3-8A16-4BE2-B2A5-736FB37CAA3C}">
  <dimension ref="A1:N9"/>
  <sheetViews>
    <sheetView topLeftCell="D1" zoomScale="85" zoomScaleNormal="85" workbookViewId="0">
      <selection activeCell="I2" sqref="I2:L2"/>
    </sheetView>
  </sheetViews>
  <sheetFormatPr defaultRowHeight="14.5" x14ac:dyDescent="0.35"/>
  <cols>
    <col min="1" max="1" width="13" customWidth="1"/>
    <col min="3" max="3" width="36" customWidth="1"/>
    <col min="4" max="4" width="14.7265625" customWidth="1"/>
    <col min="5" max="5" width="14.81640625" customWidth="1"/>
    <col min="6" max="6" width="22.54296875" customWidth="1"/>
    <col min="7" max="7" width="20" customWidth="1"/>
    <col min="8" max="8" width="14.7265625" bestFit="1" customWidth="1"/>
    <col min="9" max="9" width="22.26953125" customWidth="1"/>
    <col min="10" max="11" width="23.08984375" customWidth="1"/>
    <col min="12" max="12" width="16.7265625" customWidth="1"/>
    <col min="13" max="13" width="15.54296875" customWidth="1"/>
  </cols>
  <sheetData>
    <row r="1" spans="1:14" ht="15.5" x14ac:dyDescent="0.35">
      <c r="A1" s="40" t="s">
        <v>27</v>
      </c>
      <c r="B1" s="40"/>
      <c r="C1" s="40"/>
      <c r="D1" s="40"/>
      <c r="E1" s="7">
        <v>44197</v>
      </c>
    </row>
    <row r="2" spans="1:14" ht="15.5" x14ac:dyDescent="0.35">
      <c r="A2" s="15" t="s">
        <v>10</v>
      </c>
      <c r="B2" s="6" t="s">
        <v>4</v>
      </c>
      <c r="C2" s="6" t="s">
        <v>5</v>
      </c>
      <c r="D2" s="9" t="s">
        <v>6</v>
      </c>
      <c r="E2" s="12" t="s">
        <v>14</v>
      </c>
      <c r="F2" s="12" t="s">
        <v>13</v>
      </c>
      <c r="G2" s="12" t="s">
        <v>15</v>
      </c>
      <c r="H2" s="12" t="s">
        <v>1</v>
      </c>
      <c r="I2" s="12" t="s">
        <v>0</v>
      </c>
      <c r="J2" s="12" t="s">
        <v>16</v>
      </c>
      <c r="K2" s="13" t="s">
        <v>21</v>
      </c>
      <c r="L2" s="13" t="s">
        <v>17</v>
      </c>
      <c r="N2" s="22" t="s">
        <v>22</v>
      </c>
    </row>
    <row r="3" spans="1:14" x14ac:dyDescent="0.35">
      <c r="A3" s="11" t="s">
        <v>11</v>
      </c>
      <c r="B3" s="14" t="s">
        <v>7</v>
      </c>
      <c r="C3" s="2" t="s">
        <v>9</v>
      </c>
      <c r="D3" s="2" t="s">
        <v>7</v>
      </c>
      <c r="E3" s="10">
        <v>404.82</v>
      </c>
      <c r="F3" s="16">
        <v>559.17348914935405</v>
      </c>
      <c r="G3" s="18">
        <f>E3*F3</f>
        <v>226364.61187744149</v>
      </c>
      <c r="H3" s="23">
        <v>30.194900000000001</v>
      </c>
      <c r="I3" s="18">
        <f>G3*H3</f>
        <v>6835056.8191781584</v>
      </c>
      <c r="J3" s="20">
        <v>6831661.3499999996</v>
      </c>
      <c r="K3" s="21">
        <f>I3-J3</f>
        <v>3395.4691781587899</v>
      </c>
      <c r="L3" s="18">
        <f>(I3-J3)/J3*100</f>
        <v>4.9701953949441456E-2</v>
      </c>
      <c r="M3" s="1"/>
      <c r="N3" s="11" t="s">
        <v>23</v>
      </c>
    </row>
    <row r="4" spans="1:14" x14ac:dyDescent="0.35">
      <c r="A4" s="11" t="s">
        <v>12</v>
      </c>
      <c r="B4" s="14" t="s">
        <v>7</v>
      </c>
      <c r="C4" s="2" t="s">
        <v>8</v>
      </c>
      <c r="D4" s="2" t="s">
        <v>7</v>
      </c>
      <c r="E4" s="4">
        <v>45954.879999999997</v>
      </c>
      <c r="F4" s="17">
        <v>412.658843763628</v>
      </c>
      <c r="G4" s="18">
        <f>E4*F4</f>
        <v>18963687.646096271</v>
      </c>
      <c r="H4" s="23">
        <v>30.0059</v>
      </c>
      <c r="I4" s="18">
        <f>G4*H4</f>
        <v>569022515.1400001</v>
      </c>
      <c r="J4" s="19">
        <v>569022515.13999999</v>
      </c>
      <c r="K4" s="21">
        <f t="shared" ref="K4:K5" si="0">I4-J4</f>
        <v>0</v>
      </c>
      <c r="L4" s="18">
        <f>(I4-J4)/J4*100</f>
        <v>2.0949837023839291E-14</v>
      </c>
      <c r="N4" s="11" t="s">
        <v>24</v>
      </c>
    </row>
    <row r="5" spans="1:14" x14ac:dyDescent="0.35">
      <c r="A5" s="11" t="s">
        <v>20</v>
      </c>
      <c r="B5" s="14" t="s">
        <v>18</v>
      </c>
      <c r="C5" s="2" t="s">
        <v>2</v>
      </c>
      <c r="D5" s="2" t="s">
        <v>19</v>
      </c>
      <c r="E5" s="4">
        <v>11967.162</v>
      </c>
      <c r="F5" s="17">
        <v>453.14265454822601</v>
      </c>
      <c r="G5" s="18">
        <f>E5*F5</f>
        <v>5422831.5560886571</v>
      </c>
      <c r="H5" s="23">
        <v>30.175425000000001</v>
      </c>
      <c r="I5" s="18">
        <f>G5*H5</f>
        <v>163636246.90838656</v>
      </c>
      <c r="J5" s="19">
        <v>163660514.07960001</v>
      </c>
      <c r="K5" s="21">
        <f t="shared" si="0"/>
        <v>-24267.171213448048</v>
      </c>
      <c r="L5" s="18">
        <f>(I5-J5)/J5*100</f>
        <v>-1.4827749594899329E-2</v>
      </c>
      <c r="N5" s="11" t="s">
        <v>25</v>
      </c>
    </row>
    <row r="6" spans="1:14" x14ac:dyDescent="0.35">
      <c r="E6" s="5"/>
      <c r="F6" s="5"/>
      <c r="G6" s="5"/>
      <c r="H6" s="3"/>
      <c r="I6" s="5"/>
      <c r="J6" s="5"/>
      <c r="K6" s="5"/>
      <c r="L6" s="5"/>
      <c r="N6" s="11" t="s">
        <v>26</v>
      </c>
    </row>
    <row r="7" spans="1:14" x14ac:dyDescent="0.35">
      <c r="E7" s="8">
        <v>44317</v>
      </c>
      <c r="F7" s="5"/>
      <c r="G7" s="5"/>
      <c r="H7" s="3"/>
      <c r="I7" s="5"/>
      <c r="J7" s="5"/>
      <c r="K7" s="5"/>
      <c r="L7" s="5"/>
    </row>
    <row r="8" spans="1:14" x14ac:dyDescent="0.35">
      <c r="A8" s="11" t="s">
        <v>11</v>
      </c>
      <c r="B8" s="14" t="s">
        <v>7</v>
      </c>
      <c r="C8" s="2" t="s">
        <v>3</v>
      </c>
      <c r="D8" s="2" t="s">
        <v>7</v>
      </c>
      <c r="E8" s="4">
        <v>8990.768</v>
      </c>
      <c r="F8" s="17">
        <v>440.95952033966603</v>
      </c>
      <c r="G8" s="18">
        <f>E8*F8</f>
        <v>3964564.7447652183</v>
      </c>
      <c r="H8" s="23">
        <v>31.466100000000001</v>
      </c>
      <c r="I8" s="18">
        <f>G8*H8</f>
        <v>124749390.71525684</v>
      </c>
      <c r="J8" s="19">
        <v>124664190.94</v>
      </c>
      <c r="K8" s="21">
        <f>I8-J8</f>
        <v>85199.775256842375</v>
      </c>
      <c r="L8" s="18">
        <f>(I8-J8)/J8*100</f>
        <v>6.8343422930365327E-2</v>
      </c>
    </row>
    <row r="9" spans="1:14" x14ac:dyDescent="0.35">
      <c r="E9" s="5"/>
      <c r="F9" s="5"/>
      <c r="G9" s="5"/>
      <c r="H9" s="5"/>
      <c r="I9" s="5"/>
      <c r="J9" s="5"/>
      <c r="K9" s="5"/>
      <c r="L9" s="5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E34D-C0FA-42D4-8A98-02362AB1A42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</vt:lpstr>
      <vt:lpstr>Revenue (2)</vt:lpstr>
      <vt:lpstr>Revenue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2022-03-08T09:54:44Z</dcterms:created>
  <dcterms:modified xsi:type="dcterms:W3CDTF">2022-04-11T06:56:47Z</dcterms:modified>
</cp:coreProperties>
</file>