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5\"/>
    </mc:Choice>
  </mc:AlternateContent>
  <xr:revisionPtr revIDLastSave="0" documentId="13_ncr:1_{E946548E-6CCA-480A-BA54-5F01A4E477E5}" xr6:coauthVersionLast="47" xr6:coauthVersionMax="47" xr10:uidLastSave="{00000000-0000-0000-0000-000000000000}"/>
  <bookViews>
    <workbookView showHorizontalScroll="0" showVerticalScroll="0" showSheetTabs="0" xWindow="-98" yWindow="-98" windowWidth="21795" windowHeight="13875" xr2:uid="{E0FC5EC4-B2C5-4AD9-8B6E-734172174E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J5" i="1"/>
  <c r="K4" i="1"/>
  <c r="L4" i="1"/>
  <c r="J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4" i="1"/>
  <c r="E17" i="1"/>
  <c r="L17" i="1"/>
  <c r="P17" i="1"/>
  <c r="F17" i="1"/>
  <c r="K17" i="1"/>
  <c r="Q17" i="1"/>
  <c r="R17" i="1"/>
  <c r="M17" i="1"/>
  <c r="G17" i="1"/>
</calcChain>
</file>

<file path=xl/sharedStrings.xml><?xml version="1.0" encoding="utf-8"?>
<sst xmlns="http://schemas.openxmlformats.org/spreadsheetml/2006/main" count="45" uniqueCount="19">
  <si>
    <t>0/0/0/0</t>
    <phoneticPr fontId="1"/>
  </si>
  <si>
    <t>0/90/90/0</t>
    <phoneticPr fontId="1"/>
  </si>
  <si>
    <t>90/90/90/90</t>
    <phoneticPr fontId="1"/>
  </si>
  <si>
    <t>厚さ</t>
    <rPh sb="0" eb="1">
      <t>アツ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</si>
  <si>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</si>
  <si>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</si>
  <si>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平均値</t>
    <rPh sb="0" eb="2">
      <t>ヘイキン</t>
    </rPh>
    <rPh sb="2" eb="3">
      <t>アタイ</t>
    </rPh>
    <phoneticPr fontId="1"/>
  </si>
  <si>
    <t>一回目</t>
    <rPh sb="0" eb="2">
      <t>イッカイ</t>
    </rPh>
    <rPh sb="2" eb="3">
      <t>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</si>
  <si>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</si>
  <si>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</si>
  <si>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平均</t>
    <rPh sb="0" eb="2">
      <t>ヘイキン</t>
    </rPh>
    <phoneticPr fontId="1"/>
  </si>
  <si>
    <t>長さ [mm]</t>
    <rPh sb="0" eb="1">
      <t>ナガ</t>
    </rPh>
    <phoneticPr fontId="1"/>
  </si>
  <si>
    <t>幅 [mm]</t>
    <rPh sb="0" eb="1">
      <t>ハバ</t>
    </rPh>
    <phoneticPr fontId="1"/>
  </si>
  <si>
    <t>厚さ [mm]</t>
    <rPh sb="0" eb="1">
      <t>アツ</t>
    </rPh>
    <phoneticPr fontId="1"/>
  </si>
  <si>
    <t>たわみ前</t>
    <rPh sb="3" eb="4">
      <t>マエ</t>
    </rPh>
    <phoneticPr fontId="1"/>
  </si>
  <si>
    <t>たわみ後</t>
    <rPh sb="3" eb="4">
      <t>アト</t>
    </rPh>
    <phoneticPr fontId="1"/>
  </si>
  <si>
    <t>[cm]</t>
    <phoneticPr fontId="1"/>
  </si>
  <si>
    <r>
      <t>断面二次モーメント[m</t>
    </r>
    <r>
      <rPr>
        <vertAlign val="superscript"/>
        <sz val="11"/>
        <color theme="1"/>
        <rFont val="游ゴシック"/>
        <family val="3"/>
        <charset val="128"/>
        <scheme val="minor"/>
      </rPr>
      <t>4</t>
    </r>
    <r>
      <rPr>
        <sz val="11"/>
        <color theme="1"/>
        <rFont val="游ゴシック"/>
        <family val="2"/>
        <charset val="128"/>
        <scheme val="minor"/>
      </rPr>
      <t>]</t>
    </r>
    <rPh sb="0" eb="4">
      <t>ダンメン２ジ</t>
    </rPh>
    <phoneticPr fontId="1"/>
  </si>
  <si>
    <t>弾性率[Pa]</t>
    <rPh sb="0" eb="3">
      <t>ダンセイリツ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</si>
</sst>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Sheet1!$A$24:$A$39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cat>
          <c:val>
            <c:numRef>
              <c:f>Sheet1!$B$24:$B$39</c:f>
              <c:numCache>
                <c:formatCode>General</c:formatCode>
                <c:ptCount val="16"/>
                <c:pt idx="0">
                  <c:v>-0.38906000000000002</c:v>
                </c:pt>
                <c:pt idx="1">
                  <c:v>-0.38906000000000002</c:v>
                </c:pt>
                <c:pt idx="2">
                  <c:v>-0.38906000000000002</c:v>
                </c:pt>
                <c:pt idx="3">
                  <c:v>-0.38906000000000002</c:v>
                </c:pt>
                <c:pt idx="4">
                  <c:v>-0.38906000000000002</c:v>
                </c:pt>
                <c:pt idx="5">
                  <c:v>-0.38906000000000002</c:v>
                </c:pt>
                <c:pt idx="6">
                  <c:v>-0.38906000000000002</c:v>
                </c:pt>
                <c:pt idx="7">
                  <c:v>-0.38906000000000002</c:v>
                </c:pt>
                <c:pt idx="8">
                  <c:v>-0.38906000000000002</c:v>
                </c:pt>
                <c:pt idx="9">
                  <c:v>-0.38906000000000002</c:v>
                </c:pt>
                <c:pt idx="10">
                  <c:v>-0.38906000000000002</c:v>
                </c:pt>
                <c:pt idx="11">
                  <c:v>-0.38906000000000002</c:v>
                </c:pt>
                <c:pt idx="12">
                  <c:v>-0.38906000000000002</c:v>
                </c:pt>
                <c:pt idx="13">
                  <c:v>-0.38906000000000002</c:v>
                </c:pt>
                <c:pt idx="14">
                  <c:v>-0.38906000000000002</c:v>
                </c:pt>
                <c:pt idx="15">
                  <c:v>-0.38906000000000002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3-4135-A20E-D9EB2142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327776"/>
        <c:axId val="1473328256"/>
      </c:lineChart>
      <c:catAx>
        <c:axId val="147332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 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3328256"/>
        <c:crosses val="autoZero"/>
        <c:auto val="1"/>
        <c:lblAlgn val="ctr"/>
        <c:lblOffset val="100"/>
        <c:noMultiLvlLbl val="0"/>
      </c:catAx>
      <c:valAx>
        <c:axId val="1473328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F(x) [N]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3327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31471963814587"/>
          <c:y val="4.9812925188260408E-2"/>
          <c:w val="0.72928476819612986"/>
          <c:h val="0.831518923384725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Sheet1!$A$24:$A$39</c:f>
              <c:strCach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Sheet1!$A$24:$A$39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xVal>
          <c:yVal>
            <c:numRef>
              <c:f>Sheet1!$C$24:$C$39</c:f>
              <c:numCache>
                <c:formatCode>General</c:formatCode>
                <c:ptCount val="16"/>
                <c:pt idx="0">
                  <c:v>0</c:v>
                </c:pt>
                <c:pt idx="1">
                  <c:v>-3.8906000000000001E-3</c:v>
                </c:pt>
                <c:pt idx="2">
                  <c:v>-7.7812000000000003E-3</c:v>
                </c:pt>
                <c:pt idx="3">
                  <c:v>-1.16718E-2</c:v>
                </c:pt>
                <c:pt idx="4">
                  <c:v>-1.5562400000000001E-2</c:v>
                </c:pt>
                <c:pt idx="5">
                  <c:v>-1.9453000000000002E-2</c:v>
                </c:pt>
                <c:pt idx="6">
                  <c:v>-2.3343599999999999E-2</c:v>
                </c:pt>
                <c:pt idx="7">
                  <c:v>-2.7234200000000004E-2</c:v>
                </c:pt>
                <c:pt idx="8">
                  <c:v>-3.1124800000000001E-2</c:v>
                </c:pt>
                <c:pt idx="9">
                  <c:v>-3.5015400000000002E-2</c:v>
                </c:pt>
                <c:pt idx="10">
                  <c:v>-3.8906000000000003E-2</c:v>
                </c:pt>
                <c:pt idx="11">
                  <c:v>-4.2796600000000004E-2</c:v>
                </c:pt>
                <c:pt idx="12">
                  <c:v>-4.6687199999999998E-2</c:v>
                </c:pt>
                <c:pt idx="13">
                  <c:v>-5.0577800000000006E-2</c:v>
                </c:pt>
                <c:pt idx="14">
                  <c:v>-5.4468400000000007E-2</c:v>
                </c:pt>
                <c:pt idx="15">
                  <c:v>-5.8359000000000001E-2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7C-4F88-9513-25337C5FF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95744"/>
        <c:axId val="1473412544"/>
      </c:scatterChart>
      <c:valAx>
        <c:axId val="1473395744"/>
        <c:scaling>
          <c:orientation val="minMax"/>
          <c:max val="0.15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r>
                  <a:rPr lang="en-US" altLang="ja-JP" baseline="0"/>
                  <a:t> 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3412544"/>
        <c:crosses val="autoZero"/>
        <c:crossBetween val="midCat"/>
      </c:valAx>
      <c:valAx>
        <c:axId val="1473412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M(x)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3395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143921</xdr:colOff>
      <xdr:row>25</xdr:row>
      <xdr:rowOff>9808</xdr:rowOff>
    </xdr:from>
    <xdr:to>
      <xdr:col>14</xdr:col>
      <xdr:colOff>444847</xdr:colOff>
      <xdr:row>37</xdr:row>
      <xdr:rowOff>151771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A8041C-47A1-BA39-56FD-E08169D90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250728</xdr:colOff>
      <xdr:row>25</xdr:row>
      <xdr:rowOff>21605</xdr:rowOff>
    </xdr:from>
    <xdr:to>
      <xdr:col>10</xdr:col>
      <xdr:colOff>99436</xdr:colOff>
      <xdr:row>37</xdr:row>
      <xdr:rowOff>125604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9C90DA-7FB0-F8B2-8A00-53E91938B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743F-E5F2-4A63-96D9-E7D9D410A30C}">
  <dimension ref="A1:W39"/>
  <sheetViews>
    <sheetView showGridLines="0" tabSelected="1" topLeftCell="F1" zoomScale="91" workbookViewId="0">
      <selection activeCell="I3" sqref="I3:L5"/>
    </sheetView>
  </sheetViews>
  <sheetFormatPr defaultColWidth="8.6875" defaultRowHeight="17.649999999999999" x14ac:dyDescent="0.7"/>
  <cols>
    <col min="1" max="4" width="8.6875" style="2"/>
    <col min="5" max="5" width="10" style="2" bestFit="1" customWidth="1"/>
    <col min="6" max="6" width="9.9375" style="2" bestFit="1" customWidth="1"/>
    <col min="7" max="7" width="11.9375" style="2" customWidth="1"/>
    <col min="8" max="8" width="5" style="2" hidden="1" customWidth="1"/>
    <col min="9" max="9" width="35.25" style="2" customWidth="1"/>
    <col min="10" max="10" width="11.75" style="2" customWidth="1"/>
    <col min="11" max="11" width="15.5" style="2" customWidth="1"/>
    <col min="12" max="12" width="15.75" style="2" customWidth="1"/>
    <col min="13" max="13" width="10" style="2" bestFit="1" customWidth="1"/>
    <col min="14" max="14" width="8.6875" style="2"/>
    <col min="15" max="15" width="6.6875" style="2" bestFit="1" customWidth="1"/>
    <col min="16" max="16" width="10" style="2" bestFit="1" customWidth="1"/>
    <col min="17" max="17" width="8.1875" style="2" bestFit="1" customWidth="1"/>
    <col min="18" max="18" width="10" style="2" bestFit="1" customWidth="1"/>
    <col min="19" max="20" width="8.6875" style="2"/>
    <col min="21" max="21" width="14.4375" style="2" customWidth="1"/>
    <col min="22" max="22" width="14.375" style="2" customWidth="1"/>
    <col min="23" max="23" width="12.0625" style="2" bestFit="1" customWidth="1"/>
    <col min="24" max="16384" width="8.6875" style="2"/>
  </cols>
  <sheetData>
    <row r="1" spans="4:23" x14ac:dyDescent="0.7">
      <c r="D1" s="5"/>
      <c r="E1" s="5"/>
      <c r="F1" s="5"/>
      <c r="G1" s="5"/>
    </row>
    <row r="3" spans="4:23" ht="18" thickBot="1" x14ac:dyDescent="0.75">
      <c r="D3" s="10" t="s">
        <v>6</v>
      </c>
      <c r="E3" s="10"/>
      <c r="F3" s="10"/>
      <c r="G3" s="10"/>
      <c r="I3" s="1"/>
      <c r="J3" s="1" t="s">
        <v>0</v>
      </c>
      <c r="K3" s="1" t="s">
        <v>1</v>
      </c>
      <c r="L3" s="1" t="s">
        <v>2</v>
      </c>
    </row>
    <row r="4" spans="4:23" ht="19.5" thickTop="1" x14ac:dyDescent="0.7">
      <c r="I4" s="2" t="s">
        <v>17</v>
      </c>
      <c r="J4" s="14">
        <f>(E7*10^(-3))*(E8*10^(-3))^3/12</f>
        <v>8.8624466388888897E-14</v>
      </c>
      <c r="K4" s="14">
        <f t="shared" ref="K4:L4" si="0">(F7*10^(-3))*(F8*10^(-3))^3/12</f>
        <v>1.0402132416666667E-13</v>
      </c>
      <c r="L4" s="14">
        <f t="shared" si="0"/>
        <v>1.2361786666666668E-13</v>
      </c>
    </row>
    <row r="5" spans="4:23" x14ac:dyDescent="0.7">
      <c r="D5" s="1"/>
      <c r="E5" s="1" t="s">
        <v>0</v>
      </c>
      <c r="F5" s="1" t="s">
        <v>1</v>
      </c>
      <c r="G5" s="1" t="s">
        <v>2</v>
      </c>
      <c r="I5" s="3" t="s">
        <v>18</v>
      </c>
      <c r="J5" s="15">
        <f>-4*(100*10^(-3))^(3)*$B$24/(E7*10^(-3))/(E8*10^(-3))^(3)/((U14-U13)*10^(-2))</f>
        <v>97555202643.925049</v>
      </c>
      <c r="K5" s="15">
        <f>-4*(100*10^(-3))^(3)*$B$24/(F7*10^(-3))/(F8*10^(-3))^(3)/((V14-V13)*10^(-2))</f>
        <v>83115436638.022491</v>
      </c>
      <c r="L5" s="15">
        <f>-4*(100*10^(-3))^(3)*$B$24/(G7*10^(-3))/(G8*10^(-3))^(3)/((W14-W13)*10^(-2))</f>
        <v>14987046101.210829</v>
      </c>
    </row>
    <row r="6" spans="4:23" x14ac:dyDescent="0.7">
      <c r="D6" s="2" t="s">
        <v>5</v>
      </c>
      <c r="E6" s="12">
        <v>152.14666666666668</v>
      </c>
      <c r="F6" s="12">
        <v>150.64666666666665</v>
      </c>
      <c r="G6" s="12">
        <v>140.94333333333333</v>
      </c>
    </row>
    <row r="7" spans="4:23" x14ac:dyDescent="0.7">
      <c r="D7" s="2" t="s">
        <v>4</v>
      </c>
      <c r="E7" s="12">
        <v>10.243333333333334</v>
      </c>
      <c r="F7" s="12">
        <v>10.61</v>
      </c>
      <c r="G7" s="12">
        <v>10.549999999999999</v>
      </c>
    </row>
    <row r="8" spans="4:23" x14ac:dyDescent="0.7">
      <c r="D8" s="3" t="s">
        <v>3</v>
      </c>
      <c r="E8" s="6">
        <v>0.47</v>
      </c>
      <c r="F8" s="6">
        <v>0.49</v>
      </c>
      <c r="G8" s="6">
        <v>0.52</v>
      </c>
    </row>
    <row r="11" spans="4:23" x14ac:dyDescent="0.7">
      <c r="T11" s="1"/>
      <c r="U11" s="1" t="s">
        <v>0</v>
      </c>
      <c r="V11" s="1" t="s">
        <v>1</v>
      </c>
      <c r="W11" s="1" t="s">
        <v>2</v>
      </c>
    </row>
    <row r="12" spans="4:23" ht="18" thickBot="1" x14ac:dyDescent="0.75">
      <c r="D12" s="11" t="s">
        <v>0</v>
      </c>
      <c r="E12" s="11"/>
      <c r="F12" s="11"/>
      <c r="G12" s="11"/>
      <c r="J12" s="11" t="s">
        <v>1</v>
      </c>
      <c r="K12" s="11"/>
      <c r="L12" s="11"/>
      <c r="M12" s="11"/>
      <c r="O12" s="11" t="s">
        <v>2</v>
      </c>
      <c r="P12" s="11"/>
      <c r="Q12" s="11"/>
      <c r="R12" s="11"/>
      <c r="T12" s="8"/>
      <c r="U12" s="9" t="s">
        <v>16</v>
      </c>
      <c r="V12" s="9"/>
      <c r="W12" s="9"/>
    </row>
    <row r="13" spans="4:23" ht="18" thickTop="1" x14ac:dyDescent="0.7">
      <c r="D13" s="1"/>
      <c r="E13" s="1" t="s">
        <v>11</v>
      </c>
      <c r="F13" s="1" t="s">
        <v>12</v>
      </c>
      <c r="G13" s="1" t="s">
        <v>13</v>
      </c>
      <c r="J13" s="1"/>
      <c r="K13" s="1" t="s">
        <v>11</v>
      </c>
      <c r="L13" s="1" t="s">
        <v>12</v>
      </c>
      <c r="M13" s="1" t="s">
        <v>13</v>
      </c>
      <c r="O13" s="1"/>
      <c r="P13" s="1" t="s">
        <v>11</v>
      </c>
      <c r="Q13" s="1" t="s">
        <v>12</v>
      </c>
      <c r="R13" s="1" t="s">
        <v>13</v>
      </c>
      <c r="T13" s="2" t="s">
        <v>14</v>
      </c>
      <c r="U13" s="2">
        <v>32.799999999999997</v>
      </c>
      <c r="V13" s="2">
        <v>32.799999999999997</v>
      </c>
      <c r="W13" s="2">
        <v>32.799999999999997</v>
      </c>
    </row>
    <row r="14" spans="4:23" x14ac:dyDescent="0.7">
      <c r="D14" s="2" t="s">
        <v>7</v>
      </c>
      <c r="E14" s="2">
        <v>152.15</v>
      </c>
      <c r="F14" s="2">
        <v>10.24</v>
      </c>
      <c r="G14" s="2">
        <v>0.47</v>
      </c>
      <c r="J14" s="2" t="s">
        <v>7</v>
      </c>
      <c r="K14" s="2">
        <v>150.63</v>
      </c>
      <c r="L14" s="2">
        <v>10.62</v>
      </c>
      <c r="M14" s="2">
        <v>0.49</v>
      </c>
      <c r="O14" s="2" t="s">
        <v>7</v>
      </c>
      <c r="P14" s="2">
        <v>140.94</v>
      </c>
      <c r="Q14" s="2">
        <v>10.57</v>
      </c>
      <c r="R14" s="2">
        <v>0.52</v>
      </c>
      <c r="T14" s="3" t="s">
        <v>15</v>
      </c>
      <c r="U14" s="3">
        <v>34.299999999999997</v>
      </c>
      <c r="V14" s="3">
        <v>34.299999999999997</v>
      </c>
      <c r="W14" s="3">
        <v>39.799999999999997</v>
      </c>
    </row>
    <row r="15" spans="4:23" x14ac:dyDescent="0.7">
      <c r="D15" s="2" t="s">
        <v>8</v>
      </c>
      <c r="E15" s="2">
        <v>152.16999999999999</v>
      </c>
      <c r="F15" s="2">
        <v>10.25</v>
      </c>
      <c r="G15" s="2">
        <v>0.47</v>
      </c>
      <c r="J15" s="2" t="s">
        <v>8</v>
      </c>
      <c r="K15" s="2">
        <v>150.65</v>
      </c>
      <c r="L15" s="2">
        <v>10.61</v>
      </c>
      <c r="M15" s="2">
        <v>0.49</v>
      </c>
      <c r="O15" s="2" t="s">
        <v>8</v>
      </c>
      <c r="P15" s="2">
        <v>140.94999999999999</v>
      </c>
      <c r="Q15" s="2">
        <v>10.55</v>
      </c>
      <c r="R15" s="2">
        <v>0.52</v>
      </c>
    </row>
    <row r="16" spans="4:23" ht="18" thickBot="1" x14ac:dyDescent="0.75">
      <c r="D16" s="4" t="s">
        <v>9</v>
      </c>
      <c r="E16" s="4">
        <v>152.12</v>
      </c>
      <c r="F16" s="4">
        <v>10.24</v>
      </c>
      <c r="G16" s="4">
        <v>0.47</v>
      </c>
      <c r="J16" s="4" t="s">
        <v>9</v>
      </c>
      <c r="K16" s="4">
        <v>150.66</v>
      </c>
      <c r="L16" s="7">
        <v>10.6</v>
      </c>
      <c r="M16" s="4">
        <v>0.49</v>
      </c>
      <c r="O16" s="4" t="s">
        <v>9</v>
      </c>
      <c r="P16" s="4">
        <v>140.94</v>
      </c>
      <c r="Q16" s="4">
        <v>10.53</v>
      </c>
      <c r="R16" s="4">
        <v>0.52</v>
      </c>
    </row>
    <row r="17" spans="1:18" ht="18" thickTop="1" x14ac:dyDescent="0.7">
      <c r="D17" s="3" t="s">
        <v>10</v>
      </c>
      <c r="E17" s="6">
        <f>(E14+E15+E16)/3</f>
        <v>152.14666666666668</v>
      </c>
      <c r="F17" s="6">
        <f>(F14+F15+F16)/3</f>
        <v>10.243333333333334</v>
      </c>
      <c r="G17" s="3">
        <f>(G14+G15+G16)/3</f>
        <v>0.47</v>
      </c>
      <c r="J17" s="3" t="s">
        <v>10</v>
      </c>
      <c r="K17" s="6">
        <f>(K14+K15+K16)/3</f>
        <v>150.64666666666665</v>
      </c>
      <c r="L17" s="3">
        <f>(L14+L15+L16)/3</f>
        <v>10.61</v>
      </c>
      <c r="M17" s="3">
        <f>(M14+M15+M16)/3</f>
        <v>0.49</v>
      </c>
      <c r="O17" s="3" t="s">
        <v>10</v>
      </c>
      <c r="P17" s="6">
        <f>(P14+P15+P16)/3</f>
        <v>140.94333333333333</v>
      </c>
      <c r="Q17" s="3">
        <f>(Q14+Q15+Q16)/3</f>
        <v>10.549999999999999</v>
      </c>
      <c r="R17" s="3">
        <f>(R14+R15+R16)/3</f>
        <v>0.52</v>
      </c>
    </row>
    <row r="21" spans="1:18" x14ac:dyDescent="0.7">
      <c r="E21" t="s">
        <v>0</v>
      </c>
      <c r="F21" t="s">
        <v>1</v>
      </c>
      <c r="G21" t="s">
        <v>2</v>
      </c>
      <c r="H21"/>
      <c r="I21"/>
      <c r="J21"/>
    </row>
    <row r="24" spans="1:18" x14ac:dyDescent="0.7">
      <c r="A24" s="13">
        <v>0</v>
      </c>
      <c r="B24" s="2">
        <v>-0.38906000000000002</v>
      </c>
      <c r="C24" s="2">
        <f>B24*A24</f>
        <v>0</v>
      </c>
    </row>
    <row r="25" spans="1:18" x14ac:dyDescent="0.7">
      <c r="A25" s="13">
        <v>0.01</v>
      </c>
      <c r="B25" s="2">
        <v>-0.38906000000000002</v>
      </c>
      <c r="C25" s="2">
        <f t="shared" ref="C25:C39" si="1">B25*A25</f>
        <v>-3.8906000000000001E-3</v>
      </c>
    </row>
    <row r="26" spans="1:18" x14ac:dyDescent="0.7">
      <c r="A26" s="13">
        <v>0.02</v>
      </c>
      <c r="B26" s="2">
        <v>-0.38906000000000002</v>
      </c>
      <c r="C26" s="2">
        <f t="shared" si="1"/>
        <v>-7.7812000000000003E-3</v>
      </c>
    </row>
    <row r="27" spans="1:18" x14ac:dyDescent="0.7">
      <c r="A27" s="13">
        <v>0.03</v>
      </c>
      <c r="B27" s="2">
        <v>-0.38906000000000002</v>
      </c>
      <c r="C27" s="2">
        <f t="shared" si="1"/>
        <v>-1.16718E-2</v>
      </c>
    </row>
    <row r="28" spans="1:18" x14ac:dyDescent="0.7">
      <c r="A28" s="13">
        <v>0.04</v>
      </c>
      <c r="B28" s="2">
        <v>-0.38906000000000002</v>
      </c>
      <c r="C28" s="2">
        <f t="shared" si="1"/>
        <v>-1.5562400000000001E-2</v>
      </c>
    </row>
    <row r="29" spans="1:18" x14ac:dyDescent="0.7">
      <c r="A29" s="13">
        <v>0.05</v>
      </c>
      <c r="B29" s="2">
        <v>-0.38906000000000002</v>
      </c>
      <c r="C29" s="2">
        <f t="shared" si="1"/>
        <v>-1.9453000000000002E-2</v>
      </c>
    </row>
    <row r="30" spans="1:18" x14ac:dyDescent="0.7">
      <c r="A30" s="13">
        <v>0.06</v>
      </c>
      <c r="B30" s="2">
        <v>-0.38906000000000002</v>
      </c>
      <c r="C30" s="2">
        <f t="shared" si="1"/>
        <v>-2.3343599999999999E-2</v>
      </c>
    </row>
    <row r="31" spans="1:18" x14ac:dyDescent="0.7">
      <c r="A31" s="13">
        <v>7.0000000000000007E-2</v>
      </c>
      <c r="B31" s="2">
        <v>-0.38906000000000002</v>
      </c>
      <c r="C31" s="2">
        <f t="shared" si="1"/>
        <v>-2.7234200000000004E-2</v>
      </c>
    </row>
    <row r="32" spans="1:18" x14ac:dyDescent="0.7">
      <c r="A32" s="13">
        <v>0.08</v>
      </c>
      <c r="B32" s="2">
        <v>-0.38906000000000002</v>
      </c>
      <c r="C32" s="2">
        <f t="shared" si="1"/>
        <v>-3.1124800000000001E-2</v>
      </c>
    </row>
    <row r="33" spans="1:3" x14ac:dyDescent="0.7">
      <c r="A33" s="13">
        <v>0.09</v>
      </c>
      <c r="B33" s="2">
        <v>-0.38906000000000002</v>
      </c>
      <c r="C33" s="2">
        <f t="shared" si="1"/>
        <v>-3.5015400000000002E-2</v>
      </c>
    </row>
    <row r="34" spans="1:3" x14ac:dyDescent="0.7">
      <c r="A34" s="13">
        <v>0.1</v>
      </c>
      <c r="B34" s="2">
        <v>-0.38906000000000002</v>
      </c>
      <c r="C34" s="2">
        <f t="shared" si="1"/>
        <v>-3.8906000000000003E-2</v>
      </c>
    </row>
    <row r="35" spans="1:3" x14ac:dyDescent="0.7">
      <c r="A35" s="13">
        <v>0.11</v>
      </c>
      <c r="B35" s="2">
        <v>-0.38906000000000002</v>
      </c>
      <c r="C35" s="2">
        <f t="shared" si="1"/>
        <v>-4.2796600000000004E-2</v>
      </c>
    </row>
    <row r="36" spans="1:3" x14ac:dyDescent="0.7">
      <c r="A36" s="13">
        <v>0.12</v>
      </c>
      <c r="B36" s="2">
        <v>-0.38906000000000002</v>
      </c>
      <c r="C36" s="2">
        <f t="shared" si="1"/>
        <v>-4.6687199999999998E-2</v>
      </c>
    </row>
    <row r="37" spans="1:3" x14ac:dyDescent="0.7">
      <c r="A37" s="13">
        <v>0.13</v>
      </c>
      <c r="B37" s="2">
        <v>-0.38906000000000002</v>
      </c>
      <c r="C37" s="2">
        <f t="shared" si="1"/>
        <v>-5.0577800000000006E-2</v>
      </c>
    </row>
    <row r="38" spans="1:3" x14ac:dyDescent="0.7">
      <c r="A38" s="13">
        <v>0.14000000000000001</v>
      </c>
      <c r="B38" s="2">
        <v>-0.38906000000000002</v>
      </c>
      <c r="C38" s="2">
        <f t="shared" si="1"/>
        <v>-5.4468400000000007E-2</v>
      </c>
    </row>
    <row r="39" spans="1:3" x14ac:dyDescent="0.7">
      <c r="A39" s="13">
        <v>0.15</v>
      </c>
      <c r="B39" s="2">
        <v>-0.38906000000000002</v>
      </c>
      <c r="C39" s="2">
        <f t="shared" si="1"/>
        <v>-5.8359000000000001E-2</v>
      </c>
    </row>
  </sheetData>
  <mergeCells count="5">
    <mergeCell ref="U12:W12"/>
    <mergeCell ref="D3:G3"/>
    <mergeCell ref="D12:G12"/>
    <mergeCell ref="J12:M12"/>
    <mergeCell ref="O12:R1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　航</dc:creator>
  <cp:lastModifiedBy>栗山　淳</cp:lastModifiedBy>
  <dcterms:created xsi:type="dcterms:W3CDTF">2025-06-10T05:36:03Z</dcterms:created>
  <dcterms:modified xsi:type="dcterms:W3CDTF">2025-06-15T10:22:12Z</dcterms:modified>
</cp:coreProperties>
</file>