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urit\Documents\東京理科大学\学部２年\前期\マテリアル工学実験1\"/>
    </mc:Choice>
  </mc:AlternateContent>
  <xr:revisionPtr revIDLastSave="0" documentId="13_ncr:1_{CB12101B-8F28-45B7-B4FF-E92C08F3E5F8}" xr6:coauthVersionLast="47" xr6:coauthVersionMax="47" xr10:uidLastSave="{00000000-0000-0000-0000-000000000000}"/>
  <bookViews>
    <workbookView xWindow="10718" yWindow="0" windowWidth="10965" windowHeight="13763" activeTab="1" xr2:uid="{51500F00-7D73-447B-8EBA-39180E5D87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I6" i="2"/>
  <c r="H6" i="2"/>
  <c r="G6" i="2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N4" i="1"/>
  <c r="M4" i="1"/>
  <c r="L4" i="1"/>
  <c r="K4" i="1"/>
  <c r="J4" i="1"/>
  <c r="I4" i="1"/>
</calcChain>
</file>

<file path=xl/sharedStrings.xml><?xml version="1.0" encoding="utf-8"?>
<sst xmlns="http://schemas.openxmlformats.org/spreadsheetml/2006/main" count="43" uniqueCount="16">
  <si>
    <t>ガラス板(有)</t>
    <rPh sb="3" eb="4">
      <t>イタ</t>
    </rPh>
    <rPh sb="5" eb="6">
      <t>ア</t>
    </rPh>
    <phoneticPr fontId="1"/>
  </si>
  <si>
    <t>ガラス板(無)</t>
    <rPh sb="3" eb="4">
      <t>イタ</t>
    </rPh>
    <rPh sb="5" eb="6">
      <t>ナ</t>
    </rPh>
    <phoneticPr fontId="1"/>
  </si>
  <si>
    <t>PPシート(有)</t>
    <rPh sb="6" eb="7">
      <t>ア</t>
    </rPh>
    <phoneticPr fontId="1"/>
  </si>
  <si>
    <t>PPシート(無)</t>
    <rPh sb="6" eb="7">
      <t>ナ</t>
    </rPh>
    <phoneticPr fontId="1"/>
  </si>
  <si>
    <t>テフロンシート(有)</t>
    <rPh sb="8" eb="9">
      <t>ア</t>
    </rPh>
    <phoneticPr fontId="1"/>
  </si>
  <si>
    <t>テフロンシート(無)</t>
    <rPh sb="8" eb="9">
      <t>ナ</t>
    </rPh>
    <phoneticPr fontId="1"/>
  </si>
  <si>
    <t>ガラス板撥水(有)</t>
    <rPh sb="3" eb="4">
      <t>イタ</t>
    </rPh>
    <rPh sb="4" eb="6">
      <t>ハッスイ</t>
    </rPh>
    <rPh sb="7" eb="8">
      <t>ア</t>
    </rPh>
    <phoneticPr fontId="1"/>
  </si>
  <si>
    <t>ガラス板撥水(無)</t>
    <rPh sb="3" eb="4">
      <t>イタ</t>
    </rPh>
    <rPh sb="4" eb="6">
      <t>ハッスイ</t>
    </rPh>
    <rPh sb="7" eb="8">
      <t>ナシ</t>
    </rPh>
    <phoneticPr fontId="1"/>
  </si>
  <si>
    <t>水</t>
    <rPh sb="0" eb="1">
      <t>ミズ</t>
    </rPh>
    <phoneticPr fontId="1"/>
  </si>
  <si>
    <t>ジヨードメタン</t>
    <phoneticPr fontId="1"/>
  </si>
  <si>
    <t>分散力に基づく成分</t>
    <rPh sb="0" eb="3">
      <t>ブンサンリョク</t>
    </rPh>
    <rPh sb="4" eb="5">
      <t>モト</t>
    </rPh>
    <rPh sb="7" eb="9">
      <t>セイブン</t>
    </rPh>
    <phoneticPr fontId="1"/>
  </si>
  <si>
    <t>他の力に基づく成分</t>
    <rPh sb="0" eb="1">
      <t>ホカ</t>
    </rPh>
    <rPh sb="2" eb="3">
      <t>チカラ</t>
    </rPh>
    <rPh sb="4" eb="5">
      <t>モト</t>
    </rPh>
    <rPh sb="7" eb="9">
      <t>セイブン</t>
    </rPh>
    <phoneticPr fontId="1"/>
  </si>
  <si>
    <t>ガラス</t>
    <phoneticPr fontId="1"/>
  </si>
  <si>
    <t>テフロン</t>
    <phoneticPr fontId="1"/>
  </si>
  <si>
    <t>ガラス撥水</t>
    <rPh sb="3" eb="5">
      <t>ハッスイ</t>
    </rPh>
    <phoneticPr fontId="1"/>
  </si>
  <si>
    <t>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</si>
</sst>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 diagonalUp="1">
      <left/>
      <right/>
      <top/>
      <bottom/>
      <diagonal style="medium">
        <color auto="1"/>
      </diagonal>
    </border>
    <border>
      <left/>
      <right/>
      <top/>
      <bottom style="medium">
        <color auto="1"/>
      </bottom>
      <diagonal/>
    </border>
    <border diagonalUp="1">
      <left/>
      <right/>
      <top/>
      <bottom style="medium">
        <color auto="1"/>
      </bottom>
      <diagonal style="medium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 diagonalDown="1">
      <left/>
      <right/>
      <top style="medium">
        <color auto="1"/>
      </top>
      <bottom style="medium">
        <color auto="1"/>
      </bottom>
      <diagonal style="medium">
        <color auto="1"/>
      </diagonal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ガラス板粗い</c:v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Sheet1!$K$15</c:f>
              <c:numCache>
                <c:formatCode>0.000</c:formatCode>
                <c:ptCount val="1"/>
                <c:pt idx="0">
                  <c:v>4.6379999999999999</c:v>
                </c:pt>
              </c:numCache>
            </c:numRef>
          </c:xVal>
          <c:yVal>
            <c:numRef>
              <c:f>Sheet1!$L$15</c:f>
              <c:numCache>
                <c:formatCode>0.000</c:formatCode>
                <c:ptCount val="1"/>
                <c:pt idx="0">
                  <c:v>32.283000000000001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A-4D30-AD2C-42E041AD7262}"/>
            </c:ext>
          </c:extLst>
        </c:ser>
        <c:ser>
          <c:idx val="1"/>
          <c:order val="1"/>
          <c:tx>
            <c:v>ガラス板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Sheet1!$K$16</c:f>
              <c:numCache>
                <c:formatCode>0.000</c:formatCode>
                <c:ptCount val="1"/>
                <c:pt idx="0">
                  <c:v>0.27</c:v>
                </c:pt>
              </c:numCache>
            </c:numRef>
          </c:xVal>
          <c:yVal>
            <c:numRef>
              <c:f>Sheet1!$L$16</c:f>
              <c:numCache>
                <c:formatCode>0.000</c:formatCode>
                <c:ptCount val="1"/>
                <c:pt idx="0">
                  <c:v>47.725000000000001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5A-4D30-AD2C-42E041AD7262}"/>
            </c:ext>
          </c:extLst>
        </c:ser>
        <c:ser>
          <c:idx val="2"/>
          <c:order val="2"/>
          <c:tx>
            <c:v>PPシート粗い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Sheet1!$K$17</c:f>
              <c:numCache>
                <c:formatCode>0.000</c:formatCode>
                <c:ptCount val="1"/>
                <c:pt idx="0">
                  <c:v>20.643999999999998</c:v>
                </c:pt>
              </c:numCache>
            </c:numRef>
          </c:xVal>
          <c:yVal>
            <c:numRef>
              <c:f>Sheet1!$L$17</c:f>
              <c:numCache>
                <c:formatCode>0.000</c:formatCode>
                <c:ptCount val="1"/>
                <c:pt idx="0">
                  <c:v>107.598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E5A-4D30-AD2C-42E041AD7262}"/>
            </c:ext>
          </c:extLst>
        </c:ser>
        <c:ser>
          <c:idx val="3"/>
          <c:order val="3"/>
          <c:tx>
            <c:v>PPシート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Sheet1!$K$18</c:f>
              <c:numCache>
                <c:formatCode>0.000</c:formatCode>
                <c:ptCount val="1"/>
                <c:pt idx="0">
                  <c:v>10.641999999999999</c:v>
                </c:pt>
              </c:numCache>
            </c:numRef>
          </c:xVal>
          <c:yVal>
            <c:numRef>
              <c:f>Sheet1!$L$18</c:f>
              <c:numCache>
                <c:formatCode>0.000</c:formatCode>
                <c:ptCount val="1"/>
                <c:pt idx="0">
                  <c:v>100.45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E5A-4D30-AD2C-42E041AD7262}"/>
            </c:ext>
          </c:extLst>
        </c:ser>
        <c:ser>
          <c:idx val="4"/>
          <c:order val="4"/>
          <c:tx>
            <c:v>テフロンシート粗い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Sheet1!$K$19</c:f>
              <c:numCache>
                <c:formatCode>0.000</c:formatCode>
                <c:ptCount val="1"/>
                <c:pt idx="0">
                  <c:v>14.755000000000001</c:v>
                </c:pt>
              </c:numCache>
            </c:numRef>
          </c:xVal>
          <c:yVal>
            <c:numRef>
              <c:f>Sheet1!$L$19</c:f>
              <c:numCache>
                <c:formatCode>0.000</c:formatCode>
                <c:ptCount val="1"/>
                <c:pt idx="0">
                  <c:v>105.223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E5A-4D30-AD2C-42E041AD7262}"/>
            </c:ext>
          </c:extLst>
        </c:ser>
        <c:ser>
          <c:idx val="5"/>
          <c:order val="5"/>
          <c:tx>
            <c:v>テフロンシート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Sheet1!$K$20</c:f>
              <c:numCache>
                <c:formatCode>0.000</c:formatCode>
                <c:ptCount val="1"/>
                <c:pt idx="0">
                  <c:v>15.379</c:v>
                </c:pt>
              </c:numCache>
            </c:numRef>
          </c:xVal>
          <c:yVal>
            <c:numRef>
              <c:f>Sheet1!$L$20</c:f>
              <c:numCache>
                <c:formatCode>0.000</c:formatCode>
                <c:ptCount val="1"/>
                <c:pt idx="0">
                  <c:v>106.52800000000001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E5A-4D30-AD2C-42E041AD7262}"/>
            </c:ext>
          </c:extLst>
        </c:ser>
        <c:ser>
          <c:idx val="6"/>
          <c:order val="6"/>
          <c:tx>
            <c:v>ガラス板撥水粗い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Sheet1!$K$21</c:f>
              <c:numCache>
                <c:formatCode>0.000</c:formatCode>
                <c:ptCount val="1"/>
                <c:pt idx="0">
                  <c:v>4.6379999999999999</c:v>
                </c:pt>
              </c:numCache>
            </c:numRef>
          </c:xVal>
          <c:yVal>
            <c:numRef>
              <c:f>Sheet1!$L$21</c:f>
              <c:numCache>
                <c:formatCode>0.000</c:formatCode>
                <c:ptCount val="1"/>
                <c:pt idx="0">
                  <c:v>120.855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E5A-4D30-AD2C-42E041AD7262}"/>
            </c:ext>
          </c:extLst>
        </c:ser>
        <c:ser>
          <c:idx val="7"/>
          <c:order val="7"/>
          <c:tx>
            <c:v>ガラス板撥水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Sheet1!$K$22</c:f>
              <c:numCache>
                <c:formatCode>0.000</c:formatCode>
                <c:ptCount val="1"/>
                <c:pt idx="0">
                  <c:v>0.27</c:v>
                </c:pt>
              </c:numCache>
            </c:numRef>
          </c:xVal>
          <c:yVal>
            <c:numRef>
              <c:f>Sheet1!$L$22</c:f>
              <c:numCache>
                <c:formatCode>0.000</c:formatCode>
                <c:ptCount val="1"/>
                <c:pt idx="0">
                  <c:v>107.348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E5A-4D30-AD2C-42E041AD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90064"/>
        <c:axId val="1798716992"/>
      </c:scatterChart>
      <c:valAx>
        <c:axId val="177099006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表面粗さ</a:t>
                </a:r>
                <a:r>
                  <a:rPr lang="en-US" altLang="ja-JP"/>
                  <a:t>[μm]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8716992"/>
        <c:crosses val="autoZero"/>
        <c:crossBetween val="midCat"/>
      </c:valAx>
      <c:valAx>
        <c:axId val="17987169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接触角</a:t>
                </a:r>
                <a:r>
                  <a:rPr lang="en-US" altLang="ja-JP"/>
                  <a:t>[θ]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09900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3970538680192133"/>
          <c:y val="7.6386701662292208E-2"/>
          <c:w val="0.22340169416932107"/>
          <c:h val="0.625004374453193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82447802481836"/>
          <c:y val="8.7962962962962965E-2"/>
          <c:w val="0.66858364805965398"/>
          <c:h val="0.72292468649752117"/>
        </c:manualLayout>
      </c:layout>
      <c:scatterChart>
        <c:scatterStyle val="lineMarker"/>
        <c:varyColors val="0"/>
        <c:ser>
          <c:idx val="0"/>
          <c:order val="0"/>
          <c:tx>
            <c:v>ガラス板粗い</c:v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Sheet1!$N$15</c:f>
              <c:numCache>
                <c:formatCode>General</c:formatCode>
                <c:ptCount val="1"/>
                <c:pt idx="0">
                  <c:v>4.6379999999999999</c:v>
                </c:pt>
              </c:numCache>
            </c:numRef>
          </c:xVal>
          <c:yVal>
            <c:numRef>
              <c:f>Sheet1!$O$15</c:f>
              <c:numCache>
                <c:formatCode>General</c:formatCode>
                <c:ptCount val="1"/>
                <c:pt idx="0">
                  <c:v>40.805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6-4163-86B1-2F1CDA22454D}"/>
            </c:ext>
          </c:extLst>
        </c:ser>
        <c:ser>
          <c:idx val="1"/>
          <c:order val="1"/>
          <c:tx>
            <c:v>ガラス板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Sheet1!$N$16</c:f>
              <c:numCache>
                <c:formatCode>General</c:formatCode>
                <c:ptCount val="1"/>
                <c:pt idx="0">
                  <c:v>0.27</c:v>
                </c:pt>
              </c:numCache>
            </c:numRef>
          </c:xVal>
          <c:yVal>
            <c:numRef>
              <c:f>Sheet1!$O$16</c:f>
              <c:numCache>
                <c:formatCode>General</c:formatCode>
                <c:ptCount val="1"/>
                <c:pt idx="0">
                  <c:v>56.152999999999999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6-4163-86B1-2F1CDA22454D}"/>
            </c:ext>
          </c:extLst>
        </c:ser>
        <c:ser>
          <c:idx val="2"/>
          <c:order val="2"/>
          <c:tx>
            <c:v>PPシート粗い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Sheet1!$N$17</c:f>
              <c:numCache>
                <c:formatCode>General</c:formatCode>
                <c:ptCount val="1"/>
                <c:pt idx="0">
                  <c:v>20.643999999999998</c:v>
                </c:pt>
              </c:numCache>
            </c:numRef>
          </c:xVal>
          <c:yVal>
            <c:numRef>
              <c:f>Sheet1!$O$17</c:f>
              <c:numCache>
                <c:formatCode>General</c:formatCode>
                <c:ptCount val="1"/>
                <c:pt idx="0">
                  <c:v>43.792999999999999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96-4163-86B1-2F1CDA22454D}"/>
            </c:ext>
          </c:extLst>
        </c:ser>
        <c:ser>
          <c:idx val="3"/>
          <c:order val="3"/>
          <c:tx>
            <c:v>PPシート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Sheet1!$N$18</c:f>
              <c:numCache>
                <c:formatCode>General</c:formatCode>
                <c:ptCount val="1"/>
                <c:pt idx="0">
                  <c:v>10.641999999999999</c:v>
                </c:pt>
              </c:numCache>
            </c:numRef>
          </c:xVal>
          <c:yVal>
            <c:numRef>
              <c:f>Sheet1!$O$18</c:f>
              <c:numCache>
                <c:formatCode>General</c:formatCode>
                <c:ptCount val="1"/>
                <c:pt idx="0">
                  <c:v>55.895000000000003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96-4163-86B1-2F1CDA22454D}"/>
            </c:ext>
          </c:extLst>
        </c:ser>
        <c:ser>
          <c:idx val="4"/>
          <c:order val="4"/>
          <c:tx>
            <c:v>テフロンシート粗い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Sheet1!$N$19</c:f>
              <c:numCache>
                <c:formatCode>General</c:formatCode>
                <c:ptCount val="1"/>
                <c:pt idx="0">
                  <c:v>14.755000000000001</c:v>
                </c:pt>
              </c:numCache>
            </c:numRef>
          </c:xVal>
          <c:yVal>
            <c:numRef>
              <c:f>Sheet1!$O$19</c:f>
              <c:numCache>
                <c:formatCode>General</c:formatCode>
                <c:ptCount val="1"/>
                <c:pt idx="0">
                  <c:v>73.543000000000006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96-4163-86B1-2F1CDA22454D}"/>
            </c:ext>
          </c:extLst>
        </c:ser>
        <c:ser>
          <c:idx val="5"/>
          <c:order val="5"/>
          <c:tx>
            <c:v>テフロンシート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Sheet1!$N$20</c:f>
              <c:numCache>
                <c:formatCode>General</c:formatCode>
                <c:ptCount val="1"/>
                <c:pt idx="0">
                  <c:v>15.379</c:v>
                </c:pt>
              </c:numCache>
            </c:numRef>
          </c:xVal>
          <c:yVal>
            <c:numRef>
              <c:f>Sheet1!$O$20</c:f>
              <c:numCache>
                <c:formatCode>General</c:formatCode>
                <c:ptCount val="1"/>
                <c:pt idx="0">
                  <c:v>79.739999999999995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96-4163-86B1-2F1CDA22454D}"/>
            </c:ext>
          </c:extLst>
        </c:ser>
        <c:ser>
          <c:idx val="6"/>
          <c:order val="6"/>
          <c:tx>
            <c:v>ガラス板撥水粗い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Sheet1!$N$21</c:f>
              <c:numCache>
                <c:formatCode>General</c:formatCode>
                <c:ptCount val="1"/>
                <c:pt idx="0">
                  <c:v>4.6379999999999999</c:v>
                </c:pt>
              </c:numCache>
            </c:numRef>
          </c:xVal>
          <c:yVal>
            <c:numRef>
              <c:f>Sheet1!$O$21</c:f>
              <c:numCache>
                <c:formatCode>General</c:formatCode>
                <c:ptCount val="1"/>
                <c:pt idx="0">
                  <c:v>70.067999999999998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96-4163-86B1-2F1CDA22454D}"/>
            </c:ext>
          </c:extLst>
        </c:ser>
        <c:ser>
          <c:idx val="7"/>
          <c:order val="7"/>
          <c:tx>
            <c:v>ガラス板撥水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Sheet1!$N$22</c:f>
              <c:numCache>
                <c:formatCode>General</c:formatCode>
                <c:ptCount val="1"/>
                <c:pt idx="0">
                  <c:v>0.27</c:v>
                </c:pt>
              </c:numCache>
            </c:numRef>
          </c:xVal>
          <c:yVal>
            <c:numRef>
              <c:f>Sheet1!$O$22</c:f>
              <c:numCache>
                <c:formatCode>General</c:formatCode>
                <c:ptCount val="1"/>
                <c:pt idx="0">
                  <c:v>62.738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96-4163-86B1-2F1CDA22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12575"/>
        <c:axId val="1585113055"/>
      </c:scatterChart>
      <c:valAx>
        <c:axId val="158511257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表面粗さ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[μm]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113055"/>
        <c:crosses val="autoZero"/>
        <c:crossBetween val="midCat"/>
      </c:valAx>
      <c:valAx>
        <c:axId val="15851130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接触角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[θ]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1125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523785759925945"/>
          <c:y val="8.5645960921551467E-2"/>
          <c:w val="0.21629481059730471"/>
          <c:h val="0.625004374453193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8</xdr:row>
      <xdr:rowOff>180975</xdr:rowOff>
    </xdr:from>
    <xdr:to>
      <xdr:col>1</xdr:col>
      <xdr:colOff>28575</xdr:colOff>
      <xdr:row>9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A0D64F-00B3-F530-051C-44D64B2DD3D7}"/>
            </a:ext>
          </a:extLst>
        </xdr:cNvPr>
        <xdr:cNvSpPr txBox="1"/>
      </xdr:nvSpPr>
      <xdr:spPr>
        <a:xfrm>
          <a:off x="352425" y="1985963"/>
          <a:ext cx="3619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材質</a:t>
          </a:r>
        </a:p>
      </xdr:txBody>
    </xdr:sp>
    <xdr:clientData/>
  </xdr:twoCellAnchor>
  <xdr:twoCellAnchor>
    <xdr:from>
      <xdr:col>0</xdr:col>
      <xdr:colOff>0</xdr:colOff>
      <xdr:row>9</xdr:row>
      <xdr:rowOff>47627</xdr:rowOff>
    </xdr:from>
    <xdr:to>
      <xdr:col>0</xdr:col>
      <xdr:colOff>514350</xdr:colOff>
      <xdr:row>10</xdr:row>
      <xdr:rowOff>42863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E15771-256D-FAA2-49F1-950B27F21C4F}"/>
            </a:ext>
          </a:extLst>
        </xdr:cNvPr>
        <xdr:cNvSpPr txBox="1"/>
      </xdr:nvSpPr>
      <xdr:spPr>
        <a:xfrm>
          <a:off x="0" y="2081215"/>
          <a:ext cx="514350" cy="223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/>
            <a:t>接触角</a:t>
          </a:r>
        </a:p>
      </xdr:txBody>
    </xdr:sp>
    <xdr:clientData/>
  </xdr:twoCellAnchor>
  <xdr:twoCellAnchor>
    <xdr:from>
      <xdr:col>10</xdr:col>
      <xdr:colOff>352425</xdr:colOff>
      <xdr:row>8</xdr:row>
      <xdr:rowOff>180975</xdr:rowOff>
    </xdr:from>
    <xdr:to>
      <xdr:col>11</xdr:col>
      <xdr:colOff>28575</xdr:colOff>
      <xdr:row>9</xdr:row>
      <xdr:rowOff>142875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123C2-BA8F-4A3E-AFC9-46EE750BA3F9}"/>
            </a:ext>
          </a:extLst>
        </xdr:cNvPr>
        <xdr:cNvSpPr txBox="1"/>
      </xdr:nvSpPr>
      <xdr:spPr>
        <a:xfrm>
          <a:off x="352425" y="1990725"/>
          <a:ext cx="68103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材質</a:t>
          </a:r>
        </a:p>
      </xdr:txBody>
    </xdr:sp>
    <xdr:clientData/>
  </xdr:twoCellAnchor>
  <xdr:twoCellAnchor>
    <xdr:from>
      <xdr:col>10</xdr:col>
      <xdr:colOff>0</xdr:colOff>
      <xdr:row>9</xdr:row>
      <xdr:rowOff>47627</xdr:rowOff>
    </xdr:from>
    <xdr:to>
      <xdr:col>10</xdr:col>
      <xdr:colOff>514350</xdr:colOff>
      <xdr:row>10</xdr:row>
      <xdr:rowOff>42863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994F3A-E5A3-4B16-A47F-D7E0E8840EDF}"/>
            </a:ext>
          </a:extLst>
        </xdr:cNvPr>
        <xdr:cNvSpPr txBox="1"/>
      </xdr:nvSpPr>
      <xdr:spPr>
        <a:xfrm>
          <a:off x="0" y="2085977"/>
          <a:ext cx="514350" cy="223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/>
            <a:t>液体</a:t>
          </a:r>
        </a:p>
      </xdr:txBody>
    </xdr:sp>
    <xdr:clientData/>
  </xdr:twoCellAnchor>
  <xdr:twoCellAnchor>
    <xdr:from>
      <xdr:col>10</xdr:col>
      <xdr:colOff>259556</xdr:colOff>
      <xdr:row>31</xdr:row>
      <xdr:rowOff>178593</xdr:rowOff>
    </xdr:from>
    <xdr:to>
      <xdr:col>15</xdr:col>
      <xdr:colOff>376238</xdr:colOff>
      <xdr:row>44</xdr:row>
      <xdr:rowOff>11906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D43E5AB-2DB1-252E-E297-DE243E46F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1112044</xdr:colOff>
      <xdr:row>19</xdr:row>
      <xdr:rowOff>7141</xdr:rowOff>
    </xdr:from>
    <xdr:to>
      <xdr:col>14</xdr:col>
      <xdr:colOff>414336</xdr:colOff>
      <xdr:row>31</xdr:row>
      <xdr:rowOff>64291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3EFABC1C-DD18-45EE-FAA2-F6ACE392D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283369</xdr:colOff>
      <xdr:row>3</xdr:row>
      <xdr:rowOff>2380</xdr:rowOff>
    </xdr:from>
    <xdr:ext cx="179023" cy="1905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5199F7F5-DE7B-2DC8-AD32-435FE862464D}"/>
                </a:ext>
              </a:extLst>
            </xdr:cNvPr>
            <xdr:cNvSpPr txBox="1"/>
          </xdr:nvSpPr>
          <xdr:spPr>
            <a:xfrm>
              <a:off x="5250657" y="683418"/>
              <a:ext cx="179023" cy="1905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  <m:sup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d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5199F7F5-DE7B-2DC8-AD32-435FE862464D}"/>
                </a:ext>
              </a:extLst>
            </xdr:cNvPr>
            <xdr:cNvSpPr txBox="1"/>
          </xdr:nvSpPr>
          <xdr:spPr>
            <a:xfrm>
              <a:off x="5250657" y="683418"/>
              <a:ext cx="179023" cy="1905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𝛾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_S^d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288131</xdr:colOff>
      <xdr:row>4</xdr:row>
      <xdr:rowOff>7144</xdr:rowOff>
    </xdr:from>
    <xdr:ext cx="179985" cy="185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BA4E760-601C-894E-6412-8C83BE47B706}"/>
                </a:ext>
              </a:extLst>
            </xdr:cNvPr>
            <xdr:cNvSpPr txBox="1"/>
          </xdr:nvSpPr>
          <xdr:spPr>
            <a:xfrm>
              <a:off x="5255419" y="912019"/>
              <a:ext cx="179985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  <m:sup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P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BA4E760-601C-894E-6412-8C83BE47B706}"/>
                </a:ext>
              </a:extLst>
            </xdr:cNvPr>
            <xdr:cNvSpPr txBox="1"/>
          </xdr:nvSpPr>
          <xdr:spPr>
            <a:xfrm>
              <a:off x="5255419" y="912019"/>
              <a:ext cx="179985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𝛾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_S^P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302419</xdr:colOff>
      <xdr:row>5</xdr:row>
      <xdr:rowOff>2381</xdr:rowOff>
    </xdr:from>
    <xdr:ext cx="159338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D1D0054-54A4-FDC5-E346-C1243B02F176}"/>
                </a:ext>
              </a:extLst>
            </xdr:cNvPr>
            <xdr:cNvSpPr txBox="1"/>
          </xdr:nvSpPr>
          <xdr:spPr>
            <a:xfrm>
              <a:off x="5269707" y="1135856"/>
              <a:ext cx="15933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D1D0054-54A4-FDC5-E346-C1243B02F176}"/>
                </a:ext>
              </a:extLst>
            </xdr:cNvPr>
            <xdr:cNvSpPr txBox="1"/>
          </xdr:nvSpPr>
          <xdr:spPr>
            <a:xfrm>
              <a:off x="5269707" y="1135856"/>
              <a:ext cx="15933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𝛾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_S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297656</xdr:colOff>
      <xdr:row>9</xdr:row>
      <xdr:rowOff>11906</xdr:rowOff>
    </xdr:from>
    <xdr:ext cx="15273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EA6BEC7-BF04-D9C4-4E54-38908D34AA9C}"/>
                </a:ext>
              </a:extLst>
            </xdr:cNvPr>
            <xdr:cNvSpPr txBox="1"/>
          </xdr:nvSpPr>
          <xdr:spPr>
            <a:xfrm>
              <a:off x="5264944" y="2055019"/>
              <a:ext cx="1527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ja-JP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EA6BEC7-BF04-D9C4-4E54-38908D34AA9C}"/>
                </a:ext>
              </a:extLst>
            </xdr:cNvPr>
            <xdr:cNvSpPr txBox="1"/>
          </xdr:nvSpPr>
          <xdr:spPr>
            <a:xfrm>
              <a:off x="5264944" y="2055019"/>
              <a:ext cx="1527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_S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605D-095A-4A83-B105-528827CBF3A9}">
  <dimension ref="A2:S22"/>
  <sheetViews>
    <sheetView topLeftCell="G13" workbookViewId="0">
      <selection activeCell="J36" sqref="J36"/>
    </sheetView>
  </sheetViews>
  <sheetFormatPr defaultRowHeight="17.649999999999999" x14ac:dyDescent="0.7"/>
  <cols>
    <col min="1" max="1" width="13.1875" customWidth="1"/>
    <col min="2" max="2" width="11.25" customWidth="1"/>
    <col min="3" max="3" width="11.125" customWidth="1"/>
    <col min="4" max="4" width="11.625" customWidth="1"/>
    <col min="5" max="5" width="11.5" customWidth="1"/>
    <col min="6" max="6" width="16.4375" customWidth="1"/>
    <col min="7" max="7" width="16.5625" customWidth="1"/>
    <col min="8" max="8" width="14.8125" customWidth="1"/>
    <col min="9" max="9" width="15.1875" customWidth="1"/>
    <col min="10" max="10" width="11.0625" customWidth="1"/>
    <col min="11" max="11" width="12.625" customWidth="1"/>
    <col min="12" max="12" width="12.3125" customWidth="1"/>
    <col min="13" max="13" width="16.9375" customWidth="1"/>
    <col min="14" max="14" width="15.6875" customWidth="1"/>
    <col min="15" max="15" width="13.1875" customWidth="1"/>
    <col min="16" max="16" width="16.75" customWidth="1"/>
    <col min="17" max="17" width="16.6875" customWidth="1"/>
    <col min="18" max="18" width="14.9375" customWidth="1"/>
    <col min="19" max="19" width="15.9375" customWidth="1"/>
  </cols>
  <sheetData>
    <row r="2" spans="1:19" ht="18" thickBot="1" x14ac:dyDescent="0.75"/>
    <row r="3" spans="1:19" ht="18" thickBot="1" x14ac:dyDescent="0.7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4" t="s">
        <v>5</v>
      </c>
    </row>
    <row r="4" spans="1:19" ht="18" thickBot="1" x14ac:dyDescent="0.75">
      <c r="B4" s="8">
        <v>6.51</v>
      </c>
      <c r="C4" s="8">
        <v>0.216</v>
      </c>
      <c r="D4" s="8">
        <v>45.386000000000003</v>
      </c>
      <c r="E4" s="8">
        <v>19.164000000000001</v>
      </c>
      <c r="F4" s="8">
        <v>20.567</v>
      </c>
      <c r="G4" s="8">
        <v>13.893000000000001</v>
      </c>
      <c r="I4" s="14">
        <f t="shared" ref="I4:N4" si="0">AVERAGE(B4:B7)</f>
        <v>4.6377500000000005</v>
      </c>
      <c r="J4" s="14">
        <f t="shared" si="0"/>
        <v>0.26950000000000002</v>
      </c>
      <c r="K4" s="14">
        <f t="shared" si="0"/>
        <v>20.643750000000001</v>
      </c>
      <c r="L4" s="14">
        <f t="shared" si="0"/>
        <v>10.641666666666667</v>
      </c>
      <c r="M4" s="14">
        <f t="shared" si="0"/>
        <v>14.75525</v>
      </c>
      <c r="N4" s="14">
        <f t="shared" si="0"/>
        <v>15.379249999999999</v>
      </c>
    </row>
    <row r="5" spans="1:19" x14ac:dyDescent="0.7">
      <c r="B5" s="8">
        <v>3.323</v>
      </c>
      <c r="C5" s="9"/>
      <c r="D5" s="8">
        <v>4.0030000000000001</v>
      </c>
      <c r="E5" s="8">
        <v>3.9950000000000001</v>
      </c>
      <c r="F5" s="8">
        <v>6.0039999999999996</v>
      </c>
      <c r="G5" s="8">
        <v>3.8559999999999999</v>
      </c>
    </row>
    <row r="6" spans="1:19" x14ac:dyDescent="0.7">
      <c r="B6" s="8">
        <v>4.47</v>
      </c>
      <c r="C6" s="8">
        <v>0.32300000000000001</v>
      </c>
      <c r="D6" s="8">
        <v>20.917999999999999</v>
      </c>
      <c r="E6" s="8">
        <v>8.766</v>
      </c>
      <c r="F6" s="8">
        <v>14.609</v>
      </c>
      <c r="G6" s="8">
        <v>22.114000000000001</v>
      </c>
    </row>
    <row r="7" spans="1:19" ht="18" thickBot="1" x14ac:dyDescent="0.75">
      <c r="B7" s="10">
        <v>4.2480000000000002</v>
      </c>
      <c r="C7" s="11"/>
      <c r="D7" s="10">
        <v>12.268000000000001</v>
      </c>
      <c r="E7" s="11"/>
      <c r="F7" s="10">
        <v>17.841000000000001</v>
      </c>
      <c r="G7" s="10">
        <v>21.654</v>
      </c>
    </row>
    <row r="9" spans="1:19" ht="18" thickBot="1" x14ac:dyDescent="0.75"/>
    <row r="10" spans="1:19" ht="18" thickBot="1" x14ac:dyDescent="0.75">
      <c r="A10" s="3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K10" s="15"/>
      <c r="L10" s="4" t="s">
        <v>0</v>
      </c>
      <c r="M10" s="4" t="s">
        <v>1</v>
      </c>
      <c r="N10" s="4" t="s">
        <v>2</v>
      </c>
      <c r="O10" s="4" t="s">
        <v>3</v>
      </c>
      <c r="P10" s="4" t="s">
        <v>4</v>
      </c>
      <c r="Q10" s="4" t="s">
        <v>5</v>
      </c>
      <c r="R10" s="4" t="s">
        <v>6</v>
      </c>
      <c r="S10" s="4" t="s">
        <v>7</v>
      </c>
    </row>
    <row r="11" spans="1:19" ht="18" thickBot="1" x14ac:dyDescent="0.75">
      <c r="A11" t="s">
        <v>8</v>
      </c>
      <c r="B11" s="7">
        <v>34.42</v>
      </c>
      <c r="C11" s="7">
        <v>66.55</v>
      </c>
      <c r="D11" s="7">
        <v>112.92</v>
      </c>
      <c r="E11" s="7">
        <v>107.95</v>
      </c>
      <c r="F11" s="7">
        <v>93.14</v>
      </c>
      <c r="G11" s="7">
        <v>101.47</v>
      </c>
      <c r="H11" s="7">
        <v>115.46</v>
      </c>
      <c r="I11" s="7">
        <v>105.32</v>
      </c>
      <c r="K11" s="5" t="s">
        <v>8</v>
      </c>
      <c r="L11" s="8">
        <f t="shared" ref="L11:S11" si="1">AVERAGE(B11:B14)</f>
        <v>32.282499999999999</v>
      </c>
      <c r="M11" s="8">
        <f t="shared" si="1"/>
        <v>47.725000000000001</v>
      </c>
      <c r="N11" s="8">
        <f t="shared" si="1"/>
        <v>107.5975</v>
      </c>
      <c r="O11" s="8">
        <f t="shared" si="1"/>
        <v>100.45</v>
      </c>
      <c r="P11" s="8">
        <f t="shared" si="1"/>
        <v>105.2225</v>
      </c>
      <c r="Q11" s="8">
        <f t="shared" si="1"/>
        <v>106.5275</v>
      </c>
      <c r="R11" s="8">
        <f t="shared" si="1"/>
        <v>120.855</v>
      </c>
      <c r="S11" s="8">
        <f t="shared" si="1"/>
        <v>107.34750000000001</v>
      </c>
    </row>
    <row r="12" spans="1:19" ht="18" thickBot="1" x14ac:dyDescent="0.75">
      <c r="B12" s="7">
        <v>35.58</v>
      </c>
      <c r="C12" s="7">
        <v>53.52</v>
      </c>
      <c r="D12" s="7">
        <v>100.77</v>
      </c>
      <c r="E12" s="7">
        <v>94.99</v>
      </c>
      <c r="F12" s="7">
        <v>107.77</v>
      </c>
      <c r="G12" s="7">
        <v>105.97</v>
      </c>
      <c r="H12" s="7">
        <v>120.16</v>
      </c>
      <c r="I12" s="7">
        <v>107.15</v>
      </c>
      <c r="K12" s="4" t="s">
        <v>9</v>
      </c>
      <c r="L12" s="14">
        <f t="shared" ref="L12:S12" si="2">AVERAGE(B15:B18)</f>
        <v>40.805</v>
      </c>
      <c r="M12" s="14">
        <f t="shared" si="2"/>
        <v>56.152499999999996</v>
      </c>
      <c r="N12" s="14">
        <f t="shared" si="2"/>
        <v>43.792500000000004</v>
      </c>
      <c r="O12" s="14">
        <f t="shared" si="2"/>
        <v>55.894999999999996</v>
      </c>
      <c r="P12" s="14">
        <f t="shared" si="2"/>
        <v>73.542500000000004</v>
      </c>
      <c r="Q12" s="14">
        <f t="shared" si="2"/>
        <v>79.740000000000009</v>
      </c>
      <c r="R12" s="14">
        <f t="shared" si="2"/>
        <v>70.067499999999995</v>
      </c>
      <c r="S12" s="14">
        <f t="shared" si="2"/>
        <v>62.737500000000004</v>
      </c>
    </row>
    <row r="13" spans="1:19" x14ac:dyDescent="0.7">
      <c r="B13" s="7">
        <v>22.21</v>
      </c>
      <c r="C13" s="7">
        <v>33.06</v>
      </c>
      <c r="D13" s="7">
        <v>101.31</v>
      </c>
      <c r="E13" s="7">
        <v>88.32</v>
      </c>
      <c r="F13" s="7">
        <v>104.96</v>
      </c>
      <c r="G13" s="7">
        <v>113.86</v>
      </c>
      <c r="H13" s="7">
        <v>126.12</v>
      </c>
      <c r="I13" s="7">
        <v>106.25</v>
      </c>
    </row>
    <row r="14" spans="1:19" ht="18" thickBot="1" x14ac:dyDescent="0.75">
      <c r="B14" s="7">
        <v>36.92</v>
      </c>
      <c r="C14" s="7">
        <v>37.770000000000003</v>
      </c>
      <c r="D14" s="7">
        <v>115.39</v>
      </c>
      <c r="E14" s="7">
        <v>110.54</v>
      </c>
      <c r="F14" s="7">
        <v>115.02</v>
      </c>
      <c r="G14" s="7">
        <v>104.81</v>
      </c>
      <c r="H14" s="7">
        <v>121.68</v>
      </c>
      <c r="I14" s="7">
        <v>110.67</v>
      </c>
    </row>
    <row r="15" spans="1:19" x14ac:dyDescent="0.7">
      <c r="A15" s="6" t="s">
        <v>9</v>
      </c>
      <c r="B15" s="12">
        <v>35.950000000000003</v>
      </c>
      <c r="C15" s="12">
        <v>54.36</v>
      </c>
      <c r="D15" s="12">
        <v>47.06</v>
      </c>
      <c r="E15" s="12">
        <v>55.59</v>
      </c>
      <c r="F15" s="12">
        <v>72.84</v>
      </c>
      <c r="G15" s="12">
        <v>87.11</v>
      </c>
      <c r="H15" s="12">
        <v>70.31</v>
      </c>
      <c r="I15" s="12">
        <v>62.01</v>
      </c>
      <c r="K15" s="16">
        <v>4.6379999999999999</v>
      </c>
      <c r="L15" s="16">
        <v>32.283000000000001</v>
      </c>
      <c r="N15">
        <v>4.6379999999999999</v>
      </c>
      <c r="O15">
        <v>40.805</v>
      </c>
    </row>
    <row r="16" spans="1:19" x14ac:dyDescent="0.7">
      <c r="B16" s="7">
        <v>42.23</v>
      </c>
      <c r="C16" s="7">
        <v>52.48</v>
      </c>
      <c r="D16" s="7">
        <v>40.369999999999997</v>
      </c>
      <c r="E16" s="7">
        <v>54.73</v>
      </c>
      <c r="F16" s="7">
        <v>76.849999999999994</v>
      </c>
      <c r="G16" s="7">
        <v>70.88</v>
      </c>
      <c r="H16" s="7">
        <v>72.14</v>
      </c>
      <c r="I16" s="7">
        <v>65.17</v>
      </c>
      <c r="K16" s="7">
        <v>0.27</v>
      </c>
      <c r="L16" s="7">
        <v>47.725000000000001</v>
      </c>
      <c r="N16">
        <v>0.27</v>
      </c>
      <c r="O16">
        <v>56.152999999999999</v>
      </c>
    </row>
    <row r="17" spans="1:15" x14ac:dyDescent="0.7">
      <c r="B17" s="7">
        <v>49.11</v>
      </c>
      <c r="C17" s="7">
        <v>66.17</v>
      </c>
      <c r="D17" s="7">
        <v>40.39</v>
      </c>
      <c r="E17" s="7">
        <v>65.900000000000006</v>
      </c>
      <c r="F17" s="7">
        <v>66.34</v>
      </c>
      <c r="G17" s="7">
        <v>87.17</v>
      </c>
      <c r="H17" s="7">
        <v>69.3</v>
      </c>
      <c r="I17" s="7">
        <v>61.11</v>
      </c>
      <c r="K17" s="7">
        <v>20.643999999999998</v>
      </c>
      <c r="L17" s="7">
        <v>107.598</v>
      </c>
      <c r="N17">
        <v>20.643999999999998</v>
      </c>
      <c r="O17">
        <v>43.792999999999999</v>
      </c>
    </row>
    <row r="18" spans="1:15" ht="18" thickBot="1" x14ac:dyDescent="0.75">
      <c r="A18" s="1"/>
      <c r="B18" s="13">
        <v>35.93</v>
      </c>
      <c r="C18" s="13">
        <v>51.6</v>
      </c>
      <c r="D18" s="13">
        <v>47.35</v>
      </c>
      <c r="E18" s="13">
        <v>47.36</v>
      </c>
      <c r="F18" s="13">
        <v>78.14</v>
      </c>
      <c r="G18" s="13">
        <v>73.8</v>
      </c>
      <c r="H18" s="13">
        <v>68.52</v>
      </c>
      <c r="I18" s="13">
        <v>62.66</v>
      </c>
      <c r="K18" s="7">
        <v>10.641999999999999</v>
      </c>
      <c r="L18" s="7">
        <v>100.45</v>
      </c>
      <c r="N18">
        <v>10.641999999999999</v>
      </c>
      <c r="O18">
        <v>55.895000000000003</v>
      </c>
    </row>
    <row r="19" spans="1:15" x14ac:dyDescent="0.7">
      <c r="K19" s="7">
        <v>14.755000000000001</v>
      </c>
      <c r="L19" s="7">
        <v>105.223</v>
      </c>
      <c r="N19">
        <v>14.755000000000001</v>
      </c>
      <c r="O19">
        <v>73.543000000000006</v>
      </c>
    </row>
    <row r="20" spans="1:15" x14ac:dyDescent="0.7">
      <c r="K20" s="7">
        <v>15.379</v>
      </c>
      <c r="L20" s="7">
        <v>106.52800000000001</v>
      </c>
      <c r="N20">
        <v>15.379</v>
      </c>
      <c r="O20">
        <v>79.739999999999995</v>
      </c>
    </row>
    <row r="21" spans="1:15" x14ac:dyDescent="0.7">
      <c r="K21" s="7">
        <v>4.6379999999999999</v>
      </c>
      <c r="L21" s="7">
        <v>120.855</v>
      </c>
      <c r="N21">
        <v>4.6379999999999999</v>
      </c>
      <c r="O21">
        <v>70.067999999999998</v>
      </c>
    </row>
    <row r="22" spans="1:15" x14ac:dyDescent="0.7">
      <c r="K22" s="7">
        <v>0.27</v>
      </c>
      <c r="L22" s="7">
        <v>107.348</v>
      </c>
      <c r="N22">
        <v>0.27</v>
      </c>
      <c r="O22">
        <v>62.738</v>
      </c>
    </row>
  </sheetData>
  <phoneticPr fontId="1"/>
  <pageMargins left="0.7" right="0.7" top="0.75" bottom="0.75" header="0.3" footer="0.3"/>
  <ignoredErrors>
    <ignoredError sqref="L11:M12 N11:N12 O11:O12 P11:P12 Q11:Q12 R11:R12 S11:S1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9FD4-E39F-4DC5-984A-A93651331F8E}">
  <dimension ref="B2:J10"/>
  <sheetViews>
    <sheetView showGridLines="0" tabSelected="1" topLeftCell="D1" workbookViewId="0">
      <selection activeCell="F9" sqref="F9:I10"/>
    </sheetView>
  </sheetViews>
  <sheetFormatPr defaultRowHeight="17.649999999999999" x14ac:dyDescent="0.7"/>
  <cols>
    <col min="2" max="2" width="13.125" customWidth="1"/>
    <col min="3" max="3" width="16.625" customWidth="1"/>
    <col min="4" max="4" width="17.4375" customWidth="1"/>
    <col min="10" max="10" width="9.6875" customWidth="1"/>
  </cols>
  <sheetData>
    <row r="2" spans="2:10" ht="18" thickBot="1" x14ac:dyDescent="0.75"/>
    <row r="3" spans="2:10" ht="18" thickBot="1" x14ac:dyDescent="0.75">
      <c r="B3" s="4"/>
      <c r="C3" s="4" t="s">
        <v>10</v>
      </c>
      <c r="D3" s="4" t="s">
        <v>11</v>
      </c>
      <c r="F3" s="4"/>
      <c r="G3" s="4" t="s">
        <v>12</v>
      </c>
      <c r="H3" s="4" t="s">
        <v>15</v>
      </c>
      <c r="I3" s="4" t="s">
        <v>13</v>
      </c>
      <c r="J3" s="4" t="s">
        <v>14</v>
      </c>
    </row>
    <row r="4" spans="2:10" x14ac:dyDescent="0.7">
      <c r="B4" s="5" t="s">
        <v>8</v>
      </c>
      <c r="C4" s="5">
        <v>29.1</v>
      </c>
      <c r="D4" s="5">
        <v>42.4</v>
      </c>
      <c r="F4" s="5"/>
      <c r="G4" s="5">
        <v>28.363</v>
      </c>
      <c r="H4" s="5">
        <v>28.498999999999999</v>
      </c>
      <c r="I4" s="5">
        <v>16.239000000000001</v>
      </c>
      <c r="J4" s="5">
        <v>24.873000000000001</v>
      </c>
    </row>
    <row r="5" spans="2:10" ht="18" thickBot="1" x14ac:dyDescent="0.75">
      <c r="B5" s="17" t="s">
        <v>9</v>
      </c>
      <c r="C5" s="17">
        <v>46.8</v>
      </c>
      <c r="D5" s="17">
        <v>0</v>
      </c>
      <c r="F5" s="5"/>
      <c r="G5" s="5">
        <v>14.353999999999999</v>
      </c>
      <c r="H5" s="5">
        <v>0.81</v>
      </c>
      <c r="I5" s="5">
        <v>2.129</v>
      </c>
      <c r="J5" s="5">
        <v>2.375</v>
      </c>
    </row>
    <row r="6" spans="2:10" ht="18" thickBot="1" x14ac:dyDescent="0.75">
      <c r="F6" s="17"/>
      <c r="G6" s="17">
        <f>G4+G5</f>
        <v>42.716999999999999</v>
      </c>
      <c r="H6" s="17">
        <f>H4+H5</f>
        <v>29.308999999999997</v>
      </c>
      <c r="I6" s="17">
        <f>I4+I5</f>
        <v>18.368000000000002</v>
      </c>
      <c r="J6" s="17">
        <f>J4+J5</f>
        <v>27.248000000000001</v>
      </c>
    </row>
    <row r="8" spans="2:10" ht="18" thickBot="1" x14ac:dyDescent="0.75"/>
    <row r="9" spans="2:10" ht="18" thickBot="1" x14ac:dyDescent="0.75">
      <c r="F9" s="4"/>
      <c r="G9" s="4" t="s">
        <v>12</v>
      </c>
      <c r="H9" s="4" t="s">
        <v>15</v>
      </c>
      <c r="I9" s="4" t="s">
        <v>13</v>
      </c>
    </row>
    <row r="10" spans="2:10" ht="18" thickBot="1" x14ac:dyDescent="0.75">
      <c r="F10" s="4"/>
      <c r="G10" s="4">
        <v>58.5</v>
      </c>
      <c r="H10" s="4">
        <v>18.7</v>
      </c>
      <c r="I10" s="4">
        <v>29.8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栗山</dc:creator>
  <cp:lastModifiedBy>淳 栗山</cp:lastModifiedBy>
  <dcterms:created xsi:type="dcterms:W3CDTF">2024-05-28T02:38:45Z</dcterms:created>
  <dcterms:modified xsi:type="dcterms:W3CDTF">2024-05-29T23:56:20Z</dcterms:modified>
</cp:coreProperties>
</file>