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rit\ドキュメント\東京理科大学\学部２年\後期\熱力学2\課題\"/>
    </mc:Choice>
  </mc:AlternateContent>
  <xr:revisionPtr revIDLastSave="0" documentId="13_ncr:1_{8C70CD96-D24D-496B-A527-9A35EEB38BC4}" xr6:coauthVersionLast="47" xr6:coauthVersionMax="47" xr10:uidLastSave="{00000000-0000-0000-0000-000000000000}"/>
  <bookViews>
    <workbookView xWindow="-98" yWindow="-98" windowWidth="21795" windowHeight="13875" xr2:uid="{F4B2DF25-7965-45D0-AC14-52EEE18ACD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H10" i="1" s="1"/>
  <c r="D11" i="1"/>
  <c r="H11" i="1" s="1"/>
  <c r="D12" i="1"/>
  <c r="E12" i="1" s="1"/>
  <c r="D13" i="1"/>
  <c r="E13" i="1" s="1"/>
  <c r="D14" i="1"/>
  <c r="H14" i="1" s="1"/>
  <c r="D15" i="1"/>
  <c r="E15" i="1" s="1"/>
  <c r="D16" i="1"/>
  <c r="D17" i="1"/>
  <c r="D18" i="1"/>
  <c r="H18" i="1" s="1"/>
  <c r="D19" i="1"/>
  <c r="E19" i="1" s="1"/>
  <c r="D20" i="1"/>
  <c r="H20" i="1" s="1"/>
  <c r="D21" i="1"/>
  <c r="H21" i="1" s="1"/>
  <c r="D22" i="1"/>
  <c r="H22" i="1" s="1"/>
  <c r="D3" i="1"/>
  <c r="H3" i="1" s="1"/>
  <c r="H4" i="1"/>
  <c r="E5" i="1"/>
  <c r="E6" i="1"/>
  <c r="H17" i="1"/>
  <c r="H16" i="1"/>
  <c r="G11" i="1"/>
  <c r="G12" i="1"/>
  <c r="G13" i="1"/>
  <c r="G14" i="1"/>
  <c r="G15" i="1"/>
  <c r="G16" i="1"/>
  <c r="G17" i="1"/>
  <c r="G18" i="1"/>
  <c r="G19" i="1"/>
  <c r="G20" i="1"/>
  <c r="G21" i="1"/>
  <c r="G22" i="1"/>
  <c r="E11" i="1"/>
  <c r="E16" i="1"/>
  <c r="C11" i="1"/>
  <c r="C12" i="1"/>
  <c r="C13" i="1"/>
  <c r="C14" i="1"/>
  <c r="C15" i="1"/>
  <c r="C16" i="1"/>
  <c r="C17" i="1"/>
  <c r="C18" i="1"/>
  <c r="C19" i="1"/>
  <c r="C20" i="1"/>
  <c r="C21" i="1"/>
  <c r="C22" i="1"/>
  <c r="H7" i="1"/>
  <c r="H8" i="1"/>
  <c r="H9" i="1"/>
  <c r="G4" i="1"/>
  <c r="G5" i="1"/>
  <c r="G6" i="1"/>
  <c r="G7" i="1"/>
  <c r="G8" i="1"/>
  <c r="G9" i="1"/>
  <c r="G10" i="1"/>
  <c r="G3" i="1"/>
  <c r="E7" i="1"/>
  <c r="E8" i="1"/>
  <c r="E9" i="1"/>
  <c r="C4" i="1"/>
  <c r="C5" i="1"/>
  <c r="C6" i="1"/>
  <c r="C7" i="1"/>
  <c r="C8" i="1"/>
  <c r="C9" i="1"/>
  <c r="C10" i="1"/>
  <c r="C3" i="1"/>
  <c r="E22" i="1" l="1"/>
  <c r="E21" i="1"/>
  <c r="E20" i="1"/>
  <c r="H19" i="1"/>
  <c r="H13" i="1"/>
  <c r="E14" i="1"/>
  <c r="H12" i="1"/>
  <c r="H15" i="1"/>
  <c r="E10" i="1"/>
  <c r="H5" i="1"/>
  <c r="E4" i="1"/>
  <c r="E18" i="1"/>
  <c r="E17" i="1"/>
  <c r="E3" i="1"/>
  <c r="H6" i="1"/>
</calcChain>
</file>

<file path=xl/sharedStrings.xml><?xml version="1.0" encoding="utf-8"?>
<sst xmlns="http://schemas.openxmlformats.org/spreadsheetml/2006/main" count="6" uniqueCount="6">
  <si>
    <t>n</t>
    <phoneticPr fontId="1"/>
  </si>
  <si>
    <t>n!</t>
    <phoneticPr fontId="1"/>
  </si>
  <si>
    <t>S=式(11)の公式で計算</t>
    <rPh sb="2" eb="3">
      <t>シキ</t>
    </rPh>
    <rPh sb="8" eb="10">
      <t>コウシキ</t>
    </rPh>
    <rPh sb="11" eb="13">
      <t>ケイサン</t>
    </rPh>
    <phoneticPr fontId="1"/>
  </si>
  <si>
    <t>S/n!</t>
    <phoneticPr fontId="1"/>
  </si>
  <si>
    <t>logn!</t>
    <phoneticPr fontId="1"/>
  </si>
  <si>
    <t>logS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</si>
</sst>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①</a:t>
            </a:r>
            <a:endParaRPr lang="en-US" altLang="ja-JP"/>
          </a:p>
        </c:rich>
      </c:tx>
      <c:layout>
        <c:manualLayout>
          <c:xMode val="edge"/>
          <c:yMode val="edge"/>
          <c:x val="0.49738679297436306"/>
          <c:y val="0.860422437013315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524759405074365"/>
          <c:y val="5.0485727066517286E-2"/>
          <c:w val="0.84153018372703414"/>
          <c:h val="0.73752442197510837"/>
        </c:manualLayout>
      </c:layout>
      <c:scatterChart>
        <c:scatterStyle val="smoothMarker"/>
        <c:varyColors val="0"/>
        <c:ser>
          <c:idx val="4"/>
          <c:order val="0"/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6350">
                <a:solidFill>
                  <a:srgbClr val="FF0000"/>
                </a:solidFill>
              </a:ln>
              <a:effectLst/>
            </c:spPr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171</c:v>
                </c:pt>
              </c:numCache>
            </c:numRef>
          </c:xVal>
          <c:yVal>
            <c:numRef>
              <c:f>Sheet1!$G$3:$G$22</c:f>
              <c:numCache>
                <c:formatCode>General</c:formatCode>
                <c:ptCount val="20"/>
                <c:pt idx="0">
                  <c:v>-1</c:v>
                </c:pt>
                <c:pt idx="1">
                  <c:v>3.0471895621705016</c:v>
                </c:pt>
                <c:pt idx="2">
                  <c:v>13.025850929940461</c:v>
                </c:pt>
                <c:pt idx="3">
                  <c:v>39.914645471079815</c:v>
                </c:pt>
                <c:pt idx="4">
                  <c:v>72.035921449864659</c:v>
                </c:pt>
                <c:pt idx="5">
                  <c:v>107.55517816455745</c:v>
                </c:pt>
                <c:pt idx="6">
                  <c:v>145.60115027140731</c:v>
                </c:pt>
                <c:pt idx="7">
                  <c:v>185.66067373332604</c:v>
                </c:pt>
                <c:pt idx="8">
                  <c:v>227.39466694345515</c:v>
                </c:pt>
                <c:pt idx="9">
                  <c:v>270.5621307739105</c:v>
                </c:pt>
                <c:pt idx="10">
                  <c:v>314.98287032972382</c:v>
                </c:pt>
                <c:pt idx="11">
                  <c:v>360.51701859880916</c:v>
                </c:pt>
                <c:pt idx="12">
                  <c:v>407.05284023716581</c:v>
                </c:pt>
                <c:pt idx="13">
                  <c:v>454.49900913384545</c:v>
                </c:pt>
                <c:pt idx="14">
                  <c:v>502.77947855922571</c:v>
                </c:pt>
                <c:pt idx="15">
                  <c:v>551.82993916530256</c:v>
                </c:pt>
                <c:pt idx="16">
                  <c:v>601.59529411443827</c:v>
                </c:pt>
                <c:pt idx="17">
                  <c:v>652.0278104374122</c:v>
                </c:pt>
                <c:pt idx="18">
                  <c:v>703.08573429854459</c:v>
                </c:pt>
                <c:pt idx="19">
                  <c:v>708.22446816195486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A6D-40EF-A361-ACD1838C6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950432"/>
        <c:axId val="1412950912"/>
      </c:scatterChart>
      <c:valAx>
        <c:axId val="141295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2950912"/>
        <c:crosses val="autoZero"/>
        <c:crossBetween val="midCat"/>
      </c:valAx>
      <c:valAx>
        <c:axId val="141295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logn!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29504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②</a:t>
            </a:r>
          </a:p>
        </c:rich>
      </c:tx>
      <c:layout>
        <c:manualLayout>
          <c:xMode val="edge"/>
          <c:yMode val="edge"/>
          <c:x val="0.51927137709087479"/>
          <c:y val="0.8797714508614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2635870516185477"/>
          <c:y val="5.5555555555555552E-2"/>
          <c:w val="0.83041907261592296"/>
          <c:h val="0.72247105757727215"/>
        </c:manualLayout>
      </c:layout>
      <c:scatterChart>
        <c:scatterStyle val="smoothMarker"/>
        <c:varyColors val="0"/>
        <c:ser>
          <c:idx val="5"/>
          <c:order val="0"/>
          <c:spPr>
            <a:ln w="63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70C0"/>
              </a:solidFill>
              <a:ln w="6350">
                <a:solidFill>
                  <a:srgbClr val="0070C0"/>
                </a:solidFill>
              </a:ln>
              <a:effectLst/>
            </c:spPr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171</c:v>
                </c:pt>
              </c:numCache>
            </c:numRef>
          </c:xVal>
          <c:yVal>
            <c:numRef>
              <c:f>Sheet1!$H$3:$H$22</c:f>
              <c:numCache>
                <c:formatCode>General</c:formatCode>
                <c:ptCount val="20"/>
                <c:pt idx="0">
                  <c:v>-8.1061466795327289E-2</c:v>
                </c:pt>
                <c:pt idx="1">
                  <c:v>4.7708470515922254</c:v>
                </c:pt>
                <c:pt idx="2">
                  <c:v>15.096082009642153</c:v>
                </c:pt>
                <c:pt idx="3">
                  <c:v>42.331450141061488</c:v>
                </c:pt>
                <c:pt idx="4">
                  <c:v>74.655458673900412</c:v>
                </c:pt>
                <c:pt idx="5">
                  <c:v>110.31855642481909</c:v>
                </c:pt>
                <c:pt idx="6">
                  <c:v>148.47610030732605</c:v>
                </c:pt>
                <c:pt idx="7">
                  <c:v>188.62678454764176</c:v>
                </c:pt>
                <c:pt idx="8">
                  <c:v>230.4378530976845</c:v>
                </c:pt>
                <c:pt idx="9">
                  <c:v>273.67208262445217</c:v>
                </c:pt>
                <c:pt idx="10">
                  <c:v>318.15171369809366</c:v>
                </c:pt>
                <c:pt idx="11">
                  <c:v>363.73854222500785</c:v>
                </c:pt>
                <c:pt idx="12">
                  <c:v>410.32201895326665</c:v>
                </c:pt>
                <c:pt idx="13">
                  <c:v>457.8116935384412</c:v>
                </c:pt>
                <c:pt idx="14">
                  <c:v>506.13218431765819</c:v>
                </c:pt>
                <c:pt idx="15">
                  <c:v>555.21969890981188</c:v>
                </c:pt>
                <c:pt idx="16">
                  <c:v>605.01955029469116</c:v>
                </c:pt>
                <c:pt idx="17">
                  <c:v>655.48433587823388</c:v>
                </c:pt>
                <c:pt idx="18">
                  <c:v>706.57257205027429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78D-43BC-AC4B-526BFE57C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36448"/>
        <c:axId val="67243648"/>
      </c:scatterChart>
      <c:valAx>
        <c:axId val="6723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243648"/>
        <c:crosses val="autoZero"/>
        <c:crossBetween val="midCat"/>
      </c:valAx>
      <c:valAx>
        <c:axId val="67243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logS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2364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③</a:t>
            </a:r>
          </a:p>
        </c:rich>
      </c:tx>
      <c:layout>
        <c:manualLayout>
          <c:xMode val="edge"/>
          <c:yMode val="edge"/>
          <c:x val="0.49789840948082781"/>
          <c:y val="0.83377894445896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2745963050193632"/>
          <c:y val="5.0906801939795659E-2"/>
          <c:w val="0.81284494236417104"/>
          <c:h val="0.64841591711695346"/>
        </c:manualLayout>
      </c:layout>
      <c:scatterChart>
        <c:scatterStyle val="smoothMarker"/>
        <c:varyColors val="0"/>
        <c:ser>
          <c:idx val="2"/>
          <c:order val="0"/>
          <c:spPr>
            <a:ln w="63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6350">
                <a:solidFill>
                  <a:srgbClr val="00B050"/>
                </a:solidFill>
              </a:ln>
              <a:effectLst/>
            </c:spPr>
          </c:marker>
          <c:xVal>
            <c:numRef>
              <c:f>Sheet1!$B$3:$B$22</c:f>
              <c:numCache>
                <c:formatCode>General</c:formatCode>
                <c:ptCount val="20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171</c:v>
                </c:pt>
              </c:numCache>
            </c:numRef>
          </c:xVal>
          <c:yVal>
            <c:numRef>
              <c:f>Sheet1!$E$3:$E$22</c:f>
              <c:numCache>
                <c:formatCode>General</c:formatCode>
                <c:ptCount val="20"/>
                <c:pt idx="0">
                  <c:v>0.92213700889578909</c:v>
                </c:pt>
                <c:pt idx="1">
                  <c:v>0.98349306631325106</c:v>
                </c:pt>
                <c:pt idx="2">
                  <c:v>0.99170403955606212</c:v>
                </c:pt>
                <c:pt idx="3">
                  <c:v>0.99584234737712096</c:v>
                </c:pt>
                <c:pt idx="4">
                  <c:v>0.99722617923988888</c:v>
                </c:pt>
                <c:pt idx="5">
                  <c:v>0.99791887860402129</c:v>
                </c:pt>
                <c:pt idx="6">
                  <c:v>0.99833474363362373</c:v>
                </c:pt>
                <c:pt idx="7">
                  <c:v>0.99861208801212997</c:v>
                </c:pt>
                <c:pt idx="8">
                  <c:v>0.99881024023356213</c:v>
                </c:pt>
                <c:pt idx="9">
                  <c:v>0.99895888109918696</c:v>
                </c:pt>
                <c:pt idx="10">
                  <c:v>0.9990745064179406</c:v>
                </c:pt>
                <c:pt idx="11">
                  <c:v>0.99916701656784979</c:v>
                </c:pt>
                <c:pt idx="12">
                  <c:v>0.99924271321584612</c:v>
                </c:pt>
                <c:pt idx="13">
                  <c:v>0.99930579823266774</c:v>
                </c:pt>
                <c:pt idx="14">
                  <c:v>0.99935918103554733</c:v>
                </c:pt>
                <c:pt idx="15">
                  <c:v>0.99940494003550706</c:v>
                </c:pt>
                <c:pt idx="16">
                  <c:v>0.9994445995594472</c:v>
                </c:pt>
                <c:pt idx="17">
                  <c:v>0.9994793029546214</c:v>
                </c:pt>
                <c:pt idx="18">
                  <c:v>0.99950992461317012</c:v>
                </c:pt>
                <c:pt idx="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30-4BEB-B99C-DF914F298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35488"/>
        <c:axId val="67253728"/>
      </c:scatterChart>
      <c:valAx>
        <c:axId val="6723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253728"/>
        <c:crosses val="autoZero"/>
        <c:crossBetween val="midCat"/>
      </c:valAx>
      <c:valAx>
        <c:axId val="67253728"/>
        <c:scaling>
          <c:orientation val="minMax"/>
          <c:max val="1.100000000000000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S/n!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2354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440531</xdr:colOff>
      <xdr:row>26</xdr:row>
      <xdr:rowOff>221457</xdr:rowOff>
    </xdr:from>
    <xdr:to>
      <xdr:col>8</xdr:col>
      <xdr:colOff>40481</xdr:colOff>
      <xdr:row>42</xdr:row>
      <xdr:rowOff>204107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8675119-B7C0-120E-694C-616D890C1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475455</xdr:colOff>
      <xdr:row>2</xdr:row>
      <xdr:rowOff>53405</xdr:rowOff>
    </xdr:from>
    <xdr:to>
      <xdr:col>19</xdr:col>
      <xdr:colOff>610015</xdr:colOff>
      <xdr:row>17</xdr:row>
      <xdr:rowOff>75595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C7F04BF-DCDC-2DC8-A1AA-3CEDAC7A1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408630</xdr:colOff>
      <xdr:row>26</xdr:row>
      <xdr:rowOff>66448</xdr:rowOff>
    </xdr:from>
    <xdr:to>
      <xdr:col>17</xdr:col>
      <xdr:colOff>180030</xdr:colOff>
      <xdr:row>41</xdr:row>
      <xdr:rowOff>15118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2D68E41-FE74-4CD3-48BB-A1339D75A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B3A54-2F22-4449-A628-6EA87306E745}">
  <dimension ref="B2:H24"/>
  <sheetViews>
    <sheetView tabSelected="1" zoomScale="85" workbookViewId="0">
      <selection activeCell="M16" sqref="M16"/>
    </sheetView>
  </sheetViews>
  <sheetFormatPr defaultRowHeight="17.649999999999999" x14ac:dyDescent="0.7"/>
  <cols>
    <col min="2" max="2" width="9.0625" bestFit="1" customWidth="1"/>
    <col min="3" max="3" width="13.9375" bestFit="1" customWidth="1"/>
    <col min="4" max="4" width="20.25" customWidth="1"/>
    <col min="5" max="5" width="9.0625" bestFit="1" customWidth="1"/>
    <col min="7" max="8" width="9.0625" bestFit="1" customWidth="1"/>
  </cols>
  <sheetData>
    <row r="2" spans="2:8" x14ac:dyDescent="0.7">
      <c r="B2" s="4" t="s">
        <v>0</v>
      </c>
      <c r="C2" s="5" t="s">
        <v>1</v>
      </c>
      <c r="D2" s="5" t="s">
        <v>2</v>
      </c>
      <c r="E2" s="1" t="s">
        <v>3</v>
      </c>
      <c r="G2" s="1" t="s">
        <v>4</v>
      </c>
      <c r="H2" s="1" t="s">
        <v>5</v>
      </c>
    </row>
    <row r="3" spans="2:8" x14ac:dyDescent="0.7">
      <c r="B3" s="4">
        <v>1</v>
      </c>
      <c r="C3" s="5">
        <f>FACT(B3)</f>
        <v>1</v>
      </c>
      <c r="D3" s="5">
        <f>((B3/EXP(1))^(B3))*(2*PI()*B3)^(1/2)</f>
        <v>0.92213700889578909</v>
      </c>
      <c r="E3" s="1">
        <f>D3/C3</f>
        <v>0.92213700889578909</v>
      </c>
      <c r="G3">
        <f>B3*LN(B3)-B3</f>
        <v>-1</v>
      </c>
      <c r="H3">
        <f>LN(D3)</f>
        <v>-8.1061466795327289E-2</v>
      </c>
    </row>
    <row r="4" spans="2:8" x14ac:dyDescent="0.7">
      <c r="B4" s="4">
        <v>5</v>
      </c>
      <c r="C4" s="5">
        <f t="shared" ref="C4:C22" si="0">FACT(B4)</f>
        <v>120</v>
      </c>
      <c r="D4" s="5">
        <f t="shared" ref="D4:D22" si="1">((B4/EXP(1))^(B4))*(2*PI()*B4)^(1/2)</f>
        <v>118.01916795759013</v>
      </c>
      <c r="E4" s="1">
        <f t="shared" ref="E4:E22" si="2">D4/C4</f>
        <v>0.98349306631325106</v>
      </c>
      <c r="G4">
        <f t="shared" ref="G4:G22" si="3">B4*LN(B4)-B4</f>
        <v>3.0471895621705016</v>
      </c>
      <c r="H4">
        <f t="shared" ref="H4:H22" si="4">LN(D4)</f>
        <v>4.7708470515922254</v>
      </c>
    </row>
    <row r="5" spans="2:8" x14ac:dyDescent="0.7">
      <c r="B5" s="4">
        <v>10</v>
      </c>
      <c r="C5" s="5">
        <f t="shared" si="0"/>
        <v>3628800</v>
      </c>
      <c r="D5" s="5">
        <f t="shared" si="1"/>
        <v>3598695.6187410383</v>
      </c>
      <c r="E5" s="1">
        <f t="shared" si="2"/>
        <v>0.99170403955606212</v>
      </c>
      <c r="G5">
        <f t="shared" si="3"/>
        <v>13.025850929940461</v>
      </c>
      <c r="H5">
        <f t="shared" si="4"/>
        <v>15.096082009642153</v>
      </c>
    </row>
    <row r="6" spans="2:8" x14ac:dyDescent="0.7">
      <c r="B6" s="4">
        <v>20</v>
      </c>
      <c r="C6" s="5">
        <f t="shared" si="0"/>
        <v>2.43290200817664E+18</v>
      </c>
      <c r="D6" s="5">
        <f t="shared" si="1"/>
        <v>2.4227868467611366E+18</v>
      </c>
      <c r="E6" s="1">
        <f t="shared" si="2"/>
        <v>0.99584234737712096</v>
      </c>
      <c r="G6">
        <f t="shared" si="3"/>
        <v>39.914645471079815</v>
      </c>
      <c r="H6">
        <f t="shared" si="4"/>
        <v>42.331450141061488</v>
      </c>
    </row>
    <row r="7" spans="2:8" x14ac:dyDescent="0.7">
      <c r="B7" s="4">
        <v>30</v>
      </c>
      <c r="C7" s="5">
        <f t="shared" si="0"/>
        <v>2.652528598121911E+32</v>
      </c>
      <c r="D7" s="5">
        <f t="shared" si="1"/>
        <v>2.6451709592296519E+32</v>
      </c>
      <c r="E7" s="1">
        <f t="shared" si="2"/>
        <v>0.99722617923988888</v>
      </c>
      <c r="G7">
        <f t="shared" si="3"/>
        <v>72.035921449864659</v>
      </c>
      <c r="H7">
        <f t="shared" si="4"/>
        <v>74.655458673900412</v>
      </c>
    </row>
    <row r="8" spans="2:8" x14ac:dyDescent="0.7">
      <c r="B8" s="4">
        <v>40</v>
      </c>
      <c r="C8" s="5">
        <f t="shared" si="0"/>
        <v>8.1591528324789801E+47</v>
      </c>
      <c r="D8" s="5">
        <f t="shared" si="1"/>
        <v>8.1421726449462478E+47</v>
      </c>
      <c r="E8" s="1">
        <f t="shared" si="2"/>
        <v>0.99791887860402129</v>
      </c>
      <c r="G8">
        <f t="shared" si="3"/>
        <v>107.55517816455745</v>
      </c>
      <c r="H8">
        <f t="shared" si="4"/>
        <v>110.31855642481909</v>
      </c>
    </row>
    <row r="9" spans="2:8" x14ac:dyDescent="0.7">
      <c r="B9" s="4">
        <v>50</v>
      </c>
      <c r="C9" s="5">
        <f t="shared" si="0"/>
        <v>3.0414093201713376E+64</v>
      </c>
      <c r="D9" s="5">
        <f t="shared" si="1"/>
        <v>3.0363445939381663E+64</v>
      </c>
      <c r="E9" s="1">
        <f t="shared" si="2"/>
        <v>0.99833474363362373</v>
      </c>
      <c r="G9">
        <f t="shared" si="3"/>
        <v>145.60115027140731</v>
      </c>
      <c r="H9">
        <f t="shared" si="4"/>
        <v>148.47610030732605</v>
      </c>
    </row>
    <row r="10" spans="2:8" x14ac:dyDescent="0.7">
      <c r="B10" s="4">
        <v>60</v>
      </c>
      <c r="C10" s="5">
        <f t="shared" si="0"/>
        <v>8.3209871127413899E+81</v>
      </c>
      <c r="D10" s="5">
        <f t="shared" si="1"/>
        <v>8.3094383149767038E+81</v>
      </c>
      <c r="E10" s="1">
        <f t="shared" si="2"/>
        <v>0.99861208801212997</v>
      </c>
      <c r="G10">
        <f t="shared" si="3"/>
        <v>185.66067373332604</v>
      </c>
      <c r="H10">
        <f t="shared" si="4"/>
        <v>188.62678454764176</v>
      </c>
    </row>
    <row r="11" spans="2:8" x14ac:dyDescent="0.7">
      <c r="B11" s="4">
        <v>70</v>
      </c>
      <c r="C11" s="5">
        <f t="shared" si="0"/>
        <v>1.1978571669969892E+100</v>
      </c>
      <c r="D11" s="5">
        <f t="shared" si="1"/>
        <v>1.1964320047337569E+100</v>
      </c>
      <c r="E11" s="1">
        <f t="shared" si="2"/>
        <v>0.99881024023356213</v>
      </c>
      <c r="G11">
        <f t="shared" si="3"/>
        <v>227.39466694345515</v>
      </c>
      <c r="H11">
        <f t="shared" si="4"/>
        <v>230.4378530976845</v>
      </c>
    </row>
    <row r="12" spans="2:8" x14ac:dyDescent="0.7">
      <c r="B12" s="4">
        <v>80</v>
      </c>
      <c r="C12" s="5">
        <f t="shared" si="0"/>
        <v>7.1569457046263797E+118</v>
      </c>
      <c r="D12" s="5">
        <f t="shared" si="1"/>
        <v>7.1494944731812006E+118</v>
      </c>
      <c r="E12" s="1">
        <f t="shared" si="2"/>
        <v>0.99895888109918696</v>
      </c>
      <c r="G12">
        <f t="shared" si="3"/>
        <v>270.5621307739105</v>
      </c>
      <c r="H12">
        <f t="shared" si="4"/>
        <v>273.67208262445217</v>
      </c>
    </row>
    <row r="13" spans="2:8" x14ac:dyDescent="0.7">
      <c r="B13" s="4">
        <v>90</v>
      </c>
      <c r="C13" s="5">
        <f t="shared" si="0"/>
        <v>1.4857159644817605E+138</v>
      </c>
      <c r="D13" s="5">
        <f t="shared" si="1"/>
        <v>1.4843409438918694E+138</v>
      </c>
      <c r="E13" s="1">
        <f t="shared" si="2"/>
        <v>0.9990745064179406</v>
      </c>
      <c r="G13">
        <f t="shared" si="3"/>
        <v>314.98287032972382</v>
      </c>
      <c r="H13">
        <f t="shared" si="4"/>
        <v>318.15171369809366</v>
      </c>
    </row>
    <row r="14" spans="2:8" x14ac:dyDescent="0.7">
      <c r="B14" s="4">
        <v>100</v>
      </c>
      <c r="C14" s="5">
        <f t="shared" si="0"/>
        <v>9.3326215443944175E+157</v>
      </c>
      <c r="D14" s="5">
        <f t="shared" si="1"/>
        <v>9.3248476252694086E+157</v>
      </c>
      <c r="E14" s="1">
        <f t="shared" si="2"/>
        <v>0.99916701656784979</v>
      </c>
      <c r="G14">
        <f t="shared" si="3"/>
        <v>360.51701859880916</v>
      </c>
      <c r="H14">
        <f t="shared" si="4"/>
        <v>363.73854222500785</v>
      </c>
    </row>
    <row r="15" spans="2:8" x14ac:dyDescent="0.7">
      <c r="B15" s="4">
        <v>110</v>
      </c>
      <c r="C15" s="5">
        <f t="shared" si="0"/>
        <v>1.5882455415227423E+178</v>
      </c>
      <c r="D15" s="5">
        <f t="shared" si="1"/>
        <v>1.5870427841641559E+178</v>
      </c>
      <c r="E15" s="1">
        <f t="shared" si="2"/>
        <v>0.99924271321584612</v>
      </c>
      <c r="G15">
        <f t="shared" si="3"/>
        <v>407.05284023716581</v>
      </c>
      <c r="H15">
        <f t="shared" si="4"/>
        <v>410.32201895326665</v>
      </c>
    </row>
    <row r="16" spans="2:8" x14ac:dyDescent="0.7">
      <c r="B16" s="4">
        <v>120</v>
      </c>
      <c r="C16" s="5">
        <f t="shared" si="0"/>
        <v>6.6895029134491346E+198</v>
      </c>
      <c r="D16" s="5">
        <f t="shared" si="1"/>
        <v>6.6848590487040439E+198</v>
      </c>
      <c r="E16" s="1">
        <f t="shared" si="2"/>
        <v>0.99930579823266774</v>
      </c>
      <c r="G16">
        <f t="shared" si="3"/>
        <v>454.49900913384545</v>
      </c>
      <c r="H16">
        <f t="shared" si="4"/>
        <v>457.8116935384412</v>
      </c>
    </row>
    <row r="17" spans="2:8" x14ac:dyDescent="0.7">
      <c r="B17" s="4">
        <v>130</v>
      </c>
      <c r="C17" s="5">
        <f t="shared" si="0"/>
        <v>6.4668554892204729E+219</v>
      </c>
      <c r="D17" s="5">
        <f t="shared" si="1"/>
        <v>6.4627114055826058E+219</v>
      </c>
      <c r="E17" s="1">
        <f t="shared" si="2"/>
        <v>0.99935918103554733</v>
      </c>
      <c r="G17">
        <f t="shared" si="3"/>
        <v>502.77947855922571</v>
      </c>
      <c r="H17">
        <f t="shared" si="4"/>
        <v>506.13218431765819</v>
      </c>
    </row>
    <row r="18" spans="2:8" x14ac:dyDescent="0.7">
      <c r="B18" s="4">
        <v>140</v>
      </c>
      <c r="C18" s="5">
        <f t="shared" si="0"/>
        <v>1.3462012475717523E+241</v>
      </c>
      <c r="D18" s="5">
        <f t="shared" si="1"/>
        <v>1.3454001771051719E+241</v>
      </c>
      <c r="E18" s="1">
        <f t="shared" si="2"/>
        <v>0.99940494003550706</v>
      </c>
      <c r="G18">
        <f t="shared" si="3"/>
        <v>551.82993916530256</v>
      </c>
      <c r="H18">
        <f t="shared" si="4"/>
        <v>555.21969890981188</v>
      </c>
    </row>
    <row r="19" spans="2:8" x14ac:dyDescent="0.7">
      <c r="B19" s="4">
        <v>150</v>
      </c>
      <c r="C19" s="5">
        <f t="shared" si="0"/>
        <v>5.7133839564458575E+262</v>
      </c>
      <c r="D19" s="5">
        <f t="shared" si="1"/>
        <v>5.7102107404794003E+262</v>
      </c>
      <c r="E19" s="1">
        <f t="shared" si="2"/>
        <v>0.9994445995594472</v>
      </c>
      <c r="G19">
        <f t="shared" si="3"/>
        <v>601.59529411443827</v>
      </c>
      <c r="H19">
        <f t="shared" si="4"/>
        <v>605.01955029469116</v>
      </c>
    </row>
    <row r="20" spans="2:8" x14ac:dyDescent="0.7">
      <c r="B20" s="4">
        <v>160</v>
      </c>
      <c r="C20" s="5">
        <f t="shared" si="0"/>
        <v>4.7147236359920609E+284</v>
      </c>
      <c r="D20" s="5">
        <f t="shared" si="1"/>
        <v>4.7122686933250232E+284</v>
      </c>
      <c r="E20" s="1">
        <f t="shared" si="2"/>
        <v>0.9994793029546214</v>
      </c>
      <c r="G20">
        <f t="shared" si="3"/>
        <v>652.0278104374122</v>
      </c>
      <c r="H20">
        <f t="shared" si="4"/>
        <v>655.48433587823388</v>
      </c>
    </row>
    <row r="21" spans="2:8" x14ac:dyDescent="0.7">
      <c r="B21" s="4">
        <v>170</v>
      </c>
      <c r="C21" s="5">
        <f t="shared" si="0"/>
        <v>7.257415615308004E+306</v>
      </c>
      <c r="D21" s="5">
        <f t="shared" si="1"/>
        <v>7.2538589345429469E+306</v>
      </c>
      <c r="E21" s="1">
        <f t="shared" si="2"/>
        <v>0.99950992461317012</v>
      </c>
      <c r="G21">
        <f t="shared" si="3"/>
        <v>703.08573429854459</v>
      </c>
      <c r="H21">
        <f t="shared" si="4"/>
        <v>706.57257205027429</v>
      </c>
    </row>
    <row r="22" spans="2:8" x14ac:dyDescent="0.7">
      <c r="B22" s="4">
        <v>171</v>
      </c>
      <c r="C22" s="1" t="e">
        <f t="shared" si="0"/>
        <v>#NUM!</v>
      </c>
      <c r="D22" s="5" t="e">
        <f t="shared" si="1"/>
        <v>#NUM!</v>
      </c>
      <c r="E22" s="3" t="e">
        <f t="shared" si="2"/>
        <v>#NUM!</v>
      </c>
      <c r="G22">
        <f t="shared" si="3"/>
        <v>708.22446816195486</v>
      </c>
      <c r="H22" t="e">
        <f t="shared" si="4"/>
        <v>#NUM!</v>
      </c>
    </row>
    <row r="23" spans="2:8" x14ac:dyDescent="0.7">
      <c r="B23" s="2"/>
      <c r="C23" s="3"/>
      <c r="D23" s="2"/>
      <c r="E23" s="3"/>
    </row>
    <row r="24" spans="2:8" x14ac:dyDescent="0.7">
      <c r="B24" s="2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淳 栗山</dc:creator>
  <cp:lastModifiedBy>淳 栗山</cp:lastModifiedBy>
  <dcterms:created xsi:type="dcterms:W3CDTF">2024-10-19T04:17:45Z</dcterms:created>
  <dcterms:modified xsi:type="dcterms:W3CDTF">2024-10-21T04:09:23Z</dcterms:modified>
</cp:coreProperties>
</file>