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kurit\Documents\東京理科大学\マテリアル工学実験0\"/>
    </mc:Choice>
  </mc:AlternateContent>
  <xr:revisionPtr revIDLastSave="0" documentId="13_ncr:1_{C43E0C08-FA19-4646-9131-599A549735DA}" xr6:coauthVersionLast="47" xr6:coauthVersionMax="47" xr10:uidLastSave="{00000000-0000-0000-0000-000000000000}"/>
  <bookViews>
    <workbookView xWindow="-98" yWindow="-98" windowWidth="21795" windowHeight="13875" activeTab="1" xr2:uid="{03F40453-32E9-4F4C-BCC6-8CBD16E3ADD3}"/>
  </bookViews>
  <sheets>
    <sheet name="(1) 水当量の測定" sheetId="1" r:id="rId1"/>
    <sheet name="(2) 熱の仕事当量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3" i="2" l="1"/>
  <c r="N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23" i="2"/>
  <c r="C5" i="2"/>
  <c r="C12" i="1"/>
  <c r="C11" i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3" i="2"/>
</calcChain>
</file>

<file path=xl/sharedStrings.xml><?xml version="1.0" encoding="utf-8"?>
<sst xmlns="http://schemas.openxmlformats.org/spreadsheetml/2006/main" count="68" uniqueCount="33">
  <si>
    <t>水の温度</t>
    <rPh sb="0" eb="1">
      <t>ミズ</t>
    </rPh>
    <rPh sb="2" eb="4">
      <t>オンド</t>
    </rPh>
    <phoneticPr fontId="2"/>
  </si>
  <si>
    <t>水の温度</t>
    <phoneticPr fontId="2"/>
  </si>
  <si>
    <t>お湯の温度</t>
    <rPh sb="3" eb="5">
      <t>オンド</t>
    </rPh>
    <phoneticPr fontId="2"/>
  </si>
  <si>
    <t xml:space="preserve">ビーカー+水 </t>
    <rPh sb="5" eb="6">
      <t>ミズ</t>
    </rPh>
    <phoneticPr fontId="2"/>
  </si>
  <si>
    <t xml:space="preserve">ビーカー </t>
    <phoneticPr fontId="2"/>
  </si>
  <si>
    <t xml:space="preserve">ビーカー+お湯 </t>
    <phoneticPr fontId="2"/>
  </si>
  <si>
    <t>温度の経時変化測定</t>
    <rPh sb="0" eb="2">
      <t>オンド</t>
    </rPh>
    <rPh sb="3" eb="4">
      <t>Kei</t>
    </rPh>
    <rPh sb="5" eb="7">
      <t>ケイジヘ</t>
    </rPh>
    <rPh sb="7" eb="9">
      <t>ソクテイ</t>
    </rPh>
    <phoneticPr fontId="2"/>
  </si>
  <si>
    <t>温度の経時変化測定</t>
    <rPh sb="0" eb="2">
      <t>オンド</t>
    </rPh>
    <rPh sb="3" eb="4">
      <t xml:space="preserve">ケイ </t>
    </rPh>
    <rPh sb="4" eb="5">
      <t xml:space="preserve">トキ </t>
    </rPh>
    <rPh sb="5" eb="7">
      <t>ケイジヘ</t>
    </rPh>
    <rPh sb="7" eb="9">
      <t>ソクテイ</t>
    </rPh>
    <phoneticPr fontId="2"/>
  </si>
  <si>
    <t>電源</t>
    <rPh sb="0" eb="2">
      <t>デンゲn</t>
    </rPh>
    <phoneticPr fontId="2"/>
  </si>
  <si>
    <t>ON</t>
    <phoneticPr fontId="2"/>
  </si>
  <si>
    <t>OFF</t>
    <phoneticPr fontId="2"/>
  </si>
  <si>
    <r>
      <rPr>
        <sz val="12"/>
        <color theme="1"/>
        <rFont val="游明朝 Regular"/>
        <charset val="128"/>
      </rPr>
      <t>測定値</t>
    </r>
    <r>
      <rPr>
        <sz val="12"/>
        <color theme="1"/>
        <rFont val="Times New Roman"/>
        <family val="1"/>
      </rPr>
      <t xml:space="preserve"> [g]</t>
    </r>
    <rPh sb="0" eb="3">
      <t>ソクテイ</t>
    </rPh>
    <phoneticPr fontId="2"/>
  </si>
  <si>
    <r>
      <rPr>
        <i/>
        <sz val="12"/>
        <color theme="1"/>
        <rFont val="Times New Roman"/>
        <family val="1"/>
      </rPr>
      <t xml:space="preserve">t </t>
    </r>
    <r>
      <rPr>
        <sz val="12"/>
        <color theme="1"/>
        <rFont val="Times New Roman"/>
        <family val="1"/>
      </rPr>
      <t>[s]</t>
    </r>
    <phoneticPr fontId="2"/>
  </si>
  <si>
    <r>
      <rPr>
        <i/>
        <sz val="12"/>
        <color theme="1"/>
        <rFont val="Times New Roman"/>
        <family val="1"/>
      </rPr>
      <t xml:space="preserve">t </t>
    </r>
    <r>
      <rPr>
        <sz val="12"/>
        <color theme="1"/>
        <rFont val="Times New Roman"/>
        <family val="1"/>
      </rPr>
      <t>[min]</t>
    </r>
    <phoneticPr fontId="2"/>
  </si>
  <si>
    <r>
      <rPr>
        <i/>
        <sz val="12"/>
        <color theme="1"/>
        <rFont val="Times New Roman"/>
        <family val="1"/>
      </rPr>
      <t>θ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 xml:space="preserve"> [°C]</t>
    </r>
    <phoneticPr fontId="2"/>
  </si>
  <si>
    <r>
      <rPr>
        <i/>
        <sz val="12"/>
        <color theme="1"/>
        <rFont val="Times New Roman"/>
        <family val="1"/>
      </rPr>
      <t>t</t>
    </r>
    <r>
      <rPr>
        <sz val="12"/>
        <color theme="1"/>
        <rFont val="Times New Roman"/>
        <family val="1"/>
      </rPr>
      <t xml:space="preserve"> [min]</t>
    </r>
    <phoneticPr fontId="2"/>
  </si>
  <si>
    <r>
      <rPr>
        <sz val="12"/>
        <color theme="1"/>
        <rFont val="游明朝 Regular"/>
        <charset val="128"/>
      </rPr>
      <t>測定値</t>
    </r>
    <r>
      <rPr>
        <sz val="12"/>
        <color theme="1"/>
        <rFont val="游ゴシック"/>
        <family val="2"/>
        <charset val="128"/>
        <scheme val="minor"/>
      </rPr>
      <t xml:space="preserve"> </t>
    </r>
    <r>
      <rPr>
        <sz val="12"/>
        <color theme="1"/>
        <rFont val="Times New Roman"/>
        <family val="1"/>
      </rPr>
      <t xml:space="preserve">[g] </t>
    </r>
    <rPh sb="0" eb="3">
      <t>ソクテイ</t>
    </rPh>
    <phoneticPr fontId="2"/>
  </si>
  <si>
    <r>
      <rPr>
        <i/>
        <sz val="12"/>
        <color theme="1"/>
        <rFont val="Times New Roman"/>
        <family val="1"/>
      </rPr>
      <t>θ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[°C]</t>
    </r>
    <phoneticPr fontId="2"/>
  </si>
  <si>
    <r>
      <rPr>
        <i/>
        <sz val="12"/>
        <color theme="1"/>
        <rFont val="Times New Roman"/>
        <family val="1"/>
      </rPr>
      <t>I</t>
    </r>
    <r>
      <rPr>
        <sz val="12"/>
        <color theme="1"/>
        <rFont val="Times New Roman"/>
        <family val="1"/>
      </rPr>
      <t xml:space="preserve"> [A]</t>
    </r>
    <phoneticPr fontId="2"/>
  </si>
  <si>
    <r>
      <rPr>
        <i/>
        <sz val="12"/>
        <color theme="1"/>
        <rFont val="Times New Roman"/>
        <family val="1"/>
      </rPr>
      <t>V</t>
    </r>
    <r>
      <rPr>
        <sz val="12"/>
        <color theme="1"/>
        <rFont val="Times New Roman"/>
        <family val="1"/>
        <charset val="128"/>
      </rPr>
      <t xml:space="preserve"> [V]</t>
    </r>
    <phoneticPr fontId="2"/>
  </si>
  <si>
    <r>
      <t>V</t>
    </r>
    <r>
      <rPr>
        <sz val="12"/>
        <color theme="1"/>
        <rFont val="ＭＳ Ｐ明朝"/>
        <family val="1"/>
        <charset val="128"/>
      </rPr>
      <t>×</t>
    </r>
    <r>
      <rPr>
        <sz val="12"/>
        <color theme="1"/>
        <rFont val="Times New Roman"/>
        <family val="1"/>
      </rPr>
      <t>I [W]</t>
    </r>
    <phoneticPr fontId="2"/>
  </si>
  <si>
    <t>t [min]</t>
    <phoneticPr fontId="2"/>
  </si>
  <si>
    <t>m'</t>
    <phoneticPr fontId="2"/>
  </si>
  <si>
    <t>m"</t>
    <phoneticPr fontId="2"/>
  </si>
  <si>
    <t>測定値 [g]</t>
    <rPh sb="0" eb="3">
      <t>ソクテイチ</t>
    </rPh>
    <phoneticPr fontId="2"/>
  </si>
  <si>
    <r>
      <rPr>
        <i/>
        <sz val="12"/>
        <color theme="1"/>
        <rFont val="Times New Roman"/>
        <family val="1"/>
      </rPr>
      <t>θ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1"/>
      </rPr>
      <t xml:space="preserve"> [</t>
    </r>
    <r>
      <rPr>
        <sz val="12"/>
        <color theme="1"/>
        <rFont val="Segoe UI Symbol"/>
        <family val="1"/>
      </rPr>
      <t>℃]</t>
    </r>
    <phoneticPr fontId="2"/>
  </si>
  <si>
    <t>θ'[℃]</t>
    <phoneticPr fontId="2"/>
  </si>
  <si>
    <r>
      <rPr>
        <i/>
        <sz val="12"/>
        <color theme="1"/>
        <rFont val="Times New Roman"/>
        <family val="1"/>
      </rPr>
      <t>θ</t>
    </r>
    <r>
      <rPr>
        <sz val="12"/>
        <color theme="1"/>
        <rFont val="Times New Roman"/>
        <family val="1"/>
      </rPr>
      <t>" [</t>
    </r>
    <r>
      <rPr>
        <sz val="12"/>
        <color theme="1"/>
        <rFont val="Segoe UI Symbol"/>
        <family val="1"/>
      </rPr>
      <t>℃]</t>
    </r>
    <phoneticPr fontId="2"/>
  </si>
  <si>
    <t>m₁</t>
    <phoneticPr fontId="2"/>
  </si>
  <si>
    <t>m₂</t>
    <phoneticPr fontId="2"/>
  </si>
  <si>
    <t>ｍ</t>
    <phoneticPr fontId="2"/>
  </si>
  <si>
    <t>平均値</t>
    <rPh sb="0" eb="3">
      <t>ヘイキンチ</t>
    </rPh>
    <phoneticPr fontId="2"/>
  </si>
  <si>
    <r>
      <rPr>
        <i/>
        <sz val="12"/>
        <color theme="1"/>
        <rFont val="Times New Roman"/>
        <family val="1"/>
      </rPr>
      <t>V</t>
    </r>
    <r>
      <rPr>
        <i/>
        <sz val="12"/>
        <color theme="1"/>
        <rFont val="ＭＳ Ｐ明朝"/>
        <family val="1"/>
        <charset val="128"/>
      </rPr>
      <t>×</t>
    </r>
    <r>
      <rPr>
        <i/>
        <sz val="12"/>
        <color theme="1"/>
        <rFont val="Times New Roman"/>
        <family val="1"/>
      </rPr>
      <t xml:space="preserve">I </t>
    </r>
    <r>
      <rPr>
        <sz val="12"/>
        <color theme="1"/>
        <rFont val="Times New Roman"/>
        <family val="1"/>
      </rPr>
      <t>[W]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</si>
</sst>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00_ "/>
    <numFmt numFmtId="178" formatCode="0.00_ "/>
  </numFmts>
  <fonts count="12" x14ac:knownFonts="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</font>
    <font>
      <sz val="6"/>
      <name val="游ゴシック"/>
      <family val="2"/>
      <charset val="128"/>
      <scheme val="minor"/>
    </font>
    <font>
      <sz val="12"/>
      <color theme="1"/>
      <name val="Times New Roman"/>
      <family val="1"/>
    </font>
    <font>
      <sz val="12"/>
      <color theme="1"/>
      <name val="游明朝 Regular"/>
      <family val="3"/>
      <charset val="128"/>
    </font>
    <font>
      <sz val="12"/>
      <color theme="1"/>
      <name val="游明朝 Regular"/>
      <charset val="128"/>
    </font>
    <font>
      <sz val="12"/>
      <color theme="1"/>
      <name val="Times New Roman"/>
      <family val="1"/>
      <charset val="128"/>
    </font>
    <font>
      <i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2"/>
      <color theme="1"/>
      <name val="ＭＳ Ｐ明朝"/>
      <family val="1"/>
      <charset val="128"/>
    </font>
    <font>
      <sz val="12"/>
      <color theme="1"/>
      <name val="Segoe UI Symbol"/>
      <family val="1"/>
    </font>
    <font>
      <i/>
      <sz val="12"/>
      <color theme="1"/>
      <name val="ＭＳ Ｐ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177" fontId="3" fillId="2" borderId="2" xfId="0" applyNumberFormat="1" applyFont="1" applyFill="1" applyBorder="1" applyAlignment="1">
      <alignment horizontal="center" vertical="center"/>
    </xf>
    <xf numFmtId="178" fontId="3" fillId="2" borderId="0" xfId="0" applyNumberFormat="1" applyFont="1" applyFill="1" applyAlignment="1">
      <alignment horizontal="center" vertical="center"/>
    </xf>
    <xf numFmtId="178" fontId="3" fillId="2" borderId="2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0" fillId="0" borderId="0" xfId="0" applyNumberFormat="1">
      <alignment vertical="center"/>
    </xf>
    <xf numFmtId="0" fontId="3" fillId="2" borderId="3" xfId="0" applyFont="1" applyFill="1" applyBorder="1" applyAlignment="1">
      <alignment horizontal="center" vertical="center"/>
    </xf>
    <xf numFmtId="1" fontId="0" fillId="0" borderId="0" xfId="0" applyNumberForma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>
      <alignment vertical="center"/>
    </xf>
    <xf numFmtId="2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1635890616891"/>
          <c:y val="5.0925925925925923E-2"/>
          <c:w val="0.81427124663338601"/>
          <c:h val="0.722554316127150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'(1) 水当量の測定'!$K$2</c:f>
              <c:strCache>
                <c:ptCount val="1"/>
                <c:pt idx="0">
                  <c:v>θ" [℃]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'(1) 水当量の測定'!$J$3:$J$26</c:f>
              <c:numCache>
                <c:formatCode>General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</c:numCache>
            </c:numRef>
          </c:xVal>
          <c:yVal>
            <c:numRef>
              <c:f>'(1) 水当量の測定'!$K$3:$K$26</c:f>
              <c:numCache>
                <c:formatCode>0.0_ </c:formatCode>
                <c:ptCount val="24"/>
                <c:pt idx="0">
                  <c:v>24.6</c:v>
                </c:pt>
                <c:pt idx="1">
                  <c:v>33.9</c:v>
                </c:pt>
                <c:pt idx="2">
                  <c:v>34.700000000000003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34.9</c:v>
                </c:pt>
                <c:pt idx="16">
                  <c:v>34.9</c:v>
                </c:pt>
                <c:pt idx="17">
                  <c:v>34.9</c:v>
                </c:pt>
                <c:pt idx="18">
                  <c:v>34.9</c:v>
                </c:pt>
                <c:pt idx="19">
                  <c:v>34.9</c:v>
                </c:pt>
                <c:pt idx="20">
                  <c:v>34.9</c:v>
                </c:pt>
                <c:pt idx="21">
                  <c:v>34.9</c:v>
                </c:pt>
                <c:pt idx="22">
                  <c:v>34.9</c:v>
                </c:pt>
                <c:pt idx="23">
                  <c:v>34.9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D2-4649-981B-18A907B6D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518447"/>
        <c:axId val="407525647"/>
      </c:scatterChart>
      <c:valAx>
        <c:axId val="407518447"/>
        <c:scaling>
          <c:orientation val="minMax"/>
          <c:max val="2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  <a:r>
                  <a:rPr lang="en-US" altLang="ja-JP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525647"/>
        <c:crosses val="autoZero"/>
        <c:crossBetween val="midCat"/>
        <c:majorUnit val="10"/>
        <c:minorUnit val="5"/>
      </c:valAx>
      <c:valAx>
        <c:axId val="407525647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温度</a:t>
                </a:r>
                <a:r>
                  <a:rPr lang="en-US" altLang="ja-JP"/>
                  <a:t>θ′</a:t>
                </a:r>
                <a:r>
                  <a:rPr lang="ja-JP" altLang="en-US" baseline="0"/>
                  <a:t> </a:t>
                </a:r>
                <a:r>
                  <a:rPr lang="en-US" altLang="ja-JP" baseline="0"/>
                  <a:t>[</a:t>
                </a:r>
                <a:r>
                  <a:rPr lang="ja-JP" altLang="en-US" baseline="0"/>
                  <a:t>℃</a:t>
                </a:r>
                <a:r>
                  <a:rPr lang="en-US" altLang="ja-JP" baseline="0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518447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'(2) 熱の仕事当量'!$L$2</c:f>
              <c:strCache>
                <c:ptCount val="1"/>
                <c:pt idx="0">
                  <c:v>V×I [W]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'(2) 熱の仕事当量'!$K$3:$K$16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'(2) 熱の仕事当量'!$L$3:$L$16</c:f>
              <c:numCache>
                <c:formatCode>0.00</c:formatCode>
                <c:ptCount val="14"/>
                <c:pt idx="0">
                  <c:v>10.50192</c:v>
                </c:pt>
                <c:pt idx="1">
                  <c:v>10.487299999999999</c:v>
                </c:pt>
                <c:pt idx="2">
                  <c:v>10.497839999999998</c:v>
                </c:pt>
                <c:pt idx="3">
                  <c:v>10.497839999999998</c:v>
                </c:pt>
                <c:pt idx="4">
                  <c:v>10.50311</c:v>
                </c:pt>
                <c:pt idx="5">
                  <c:v>10.50311</c:v>
                </c:pt>
                <c:pt idx="6">
                  <c:v>10.50311</c:v>
                </c:pt>
                <c:pt idx="7">
                  <c:v>10.508379999999999</c:v>
                </c:pt>
                <c:pt idx="8">
                  <c:v>10.508379999999999</c:v>
                </c:pt>
                <c:pt idx="9">
                  <c:v>10.51365</c:v>
                </c:pt>
                <c:pt idx="10">
                  <c:v>10.51365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E-4675-BF7C-C8F2D7D24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600047"/>
        <c:axId val="407600527"/>
      </c:barChart>
      <c:catAx>
        <c:axId val="407600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  <a:r>
                  <a:rPr lang="en-US" altLang="ja-JP"/>
                  <a:t>t</a:t>
                </a:r>
                <a:r>
                  <a:rPr lang="en-US" altLang="ja-JP" baseline="0"/>
                  <a:t>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600527"/>
        <c:crosses val="autoZero"/>
        <c:auto val="1"/>
        <c:lblAlgn val="ctr"/>
        <c:lblOffset val="100"/>
        <c:noMultiLvlLbl val="0"/>
      </c:catAx>
      <c:valAx>
        <c:axId val="40760052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電力</a:t>
                </a:r>
                <a:r>
                  <a:rPr lang="en-US" altLang="ja-JP"/>
                  <a:t>V×I [W]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60004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'(2) 熱の仕事当量'!$P$2</c:f>
              <c:strCache>
                <c:ptCount val="1"/>
                <c:pt idx="0">
                  <c:v>θ2 [°C]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'(2) 熱の仕事当量'!$O$3:$O$16</c:f>
              <c:numCache>
                <c:formatCode>0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'(2) 熱の仕事当量'!$P$3:$P$16</c:f>
              <c:numCache>
                <c:formatCode>General</c:formatCode>
                <c:ptCount val="14"/>
                <c:pt idx="0">
                  <c:v>24.3</c:v>
                </c:pt>
                <c:pt idx="1">
                  <c:v>24.7</c:v>
                </c:pt>
                <c:pt idx="2">
                  <c:v>25.2</c:v>
                </c:pt>
                <c:pt idx="3">
                  <c:v>25.8</c:v>
                </c:pt>
                <c:pt idx="4">
                  <c:v>26.2</c:v>
                </c:pt>
                <c:pt idx="5">
                  <c:v>26.7</c:v>
                </c:pt>
                <c:pt idx="6">
                  <c:v>27.3</c:v>
                </c:pt>
                <c:pt idx="7">
                  <c:v>27.7</c:v>
                </c:pt>
                <c:pt idx="8">
                  <c:v>28.3</c:v>
                </c:pt>
                <c:pt idx="9">
                  <c:v>28.9</c:v>
                </c:pt>
                <c:pt idx="10">
                  <c:v>29.3</c:v>
                </c:pt>
                <c:pt idx="11">
                  <c:v>29.3</c:v>
                </c:pt>
                <c:pt idx="12">
                  <c:v>29.3</c:v>
                </c:pt>
                <c:pt idx="13">
                  <c:v>29.3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3-45FF-BEE4-AB49D8654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584687"/>
        <c:axId val="407591887"/>
      </c:scatterChart>
      <c:valAx>
        <c:axId val="40758468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  <a:r>
                  <a:rPr lang="en-US" altLang="ja-JP"/>
                  <a:t>t [min]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591887"/>
        <c:crosses val="autoZero"/>
        <c:crossBetween val="midCat"/>
        <c:majorUnit val="1"/>
        <c:minorUnit val="0.5"/>
      </c:valAx>
      <c:valAx>
        <c:axId val="40759188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温度</a:t>
                </a:r>
                <a:r>
                  <a:rPr lang="en-US" altLang="ja-JP"/>
                  <a:t>θ</a:t>
                </a:r>
                <a:r>
                  <a:rPr lang="ja-JP" altLang="en-US"/>
                  <a:t>₂</a:t>
                </a:r>
                <a:r>
                  <a:rPr lang="ja-JP" altLang="en-US" baseline="0"/>
                  <a:t> </a:t>
                </a:r>
                <a:r>
                  <a:rPr lang="en-US" altLang="ja-JP" baseline="0"/>
                  <a:t>[</a:t>
                </a:r>
                <a:r>
                  <a:rPr lang="ja-JP" altLang="en-US" baseline="0"/>
                  <a:t>℃</a:t>
                </a:r>
                <a:r>
                  <a:rPr lang="en-US" altLang="ja-JP" baseline="0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58468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719135</xdr:colOff>
      <xdr:row>11</xdr:row>
      <xdr:rowOff>211931</xdr:rowOff>
    </xdr:from>
    <xdr:to>
      <xdr:col>17</xdr:col>
      <xdr:colOff>452436</xdr:colOff>
      <xdr:row>22</xdr:row>
      <xdr:rowOff>178594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B527C75-DB80-FE27-20BE-9D8403843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264518</xdr:colOff>
      <xdr:row>8</xdr:row>
      <xdr:rowOff>189123</xdr:rowOff>
    </xdr:from>
    <xdr:to>
      <xdr:col>8</xdr:col>
      <xdr:colOff>1164229</xdr:colOff>
      <xdr:row>19</xdr:row>
      <xdr:rowOff>149416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08CECF7-F94D-24BF-1A31-FABBDF940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402597</xdr:colOff>
      <xdr:row>6</xdr:row>
      <xdr:rowOff>1772</xdr:rowOff>
    </xdr:from>
    <xdr:to>
      <xdr:col>3</xdr:col>
      <xdr:colOff>909859</xdr:colOff>
      <xdr:row>16</xdr:row>
      <xdr:rowOff>197588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DD7E3ED-9468-704F-9151-A48606100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A3DA-3D35-394F-8072-A266974CD715}">
  <dimension ref="B2:L26"/>
  <sheetViews>
    <sheetView topLeftCell="F6" workbookViewId="0">
      <selection activeCell="J2" sqref="J2:K26"/>
    </sheetView>
  </sheetViews>
  <sheetFormatPr defaultColWidth="10.6640625" defaultRowHeight="19.899999999999999" x14ac:dyDescent="0.8"/>
  <cols>
    <col min="2" max="2" width="18.27734375" style="6" customWidth="1"/>
    <col min="3" max="8" width="10.71875" style="6"/>
    <col min="9" max="9" width="17" style="6" customWidth="1"/>
    <col min="10" max="12" width="10.71875" style="6"/>
  </cols>
  <sheetData>
    <row r="2" spans="2:11" x14ac:dyDescent="0.8">
      <c r="B2" s="1"/>
      <c r="C2" s="15" t="s">
        <v>11</v>
      </c>
      <c r="E2" s="6" t="s">
        <v>1</v>
      </c>
      <c r="F2" s="7" t="s">
        <v>13</v>
      </c>
      <c r="G2" s="7" t="s">
        <v>25</v>
      </c>
      <c r="I2" s="6" t="s">
        <v>6</v>
      </c>
      <c r="J2" s="7" t="s">
        <v>12</v>
      </c>
      <c r="K2" s="7" t="s">
        <v>27</v>
      </c>
    </row>
    <row r="3" spans="2:11" x14ac:dyDescent="0.8">
      <c r="B3" s="16" t="s">
        <v>3</v>
      </c>
      <c r="C3" s="8">
        <v>178.7</v>
      </c>
      <c r="F3" s="8">
        <v>0</v>
      </c>
      <c r="G3" s="8">
        <v>24.3</v>
      </c>
      <c r="J3" s="2">
        <v>0</v>
      </c>
      <c r="K3" s="4">
        <v>24.6</v>
      </c>
    </row>
    <row r="4" spans="2:11" x14ac:dyDescent="0.8">
      <c r="B4" s="16" t="s">
        <v>4</v>
      </c>
      <c r="C4" s="8">
        <v>30.5</v>
      </c>
      <c r="F4" s="8">
        <v>1</v>
      </c>
      <c r="G4" s="8">
        <v>24.3</v>
      </c>
      <c r="J4" s="2">
        <v>10</v>
      </c>
      <c r="K4" s="4">
        <v>33.9</v>
      </c>
    </row>
    <row r="5" spans="2:11" x14ac:dyDescent="0.8">
      <c r="B5" s="16" t="s">
        <v>5</v>
      </c>
      <c r="C5" s="8">
        <v>130.6</v>
      </c>
      <c r="F5" s="8">
        <v>2</v>
      </c>
      <c r="G5" s="8">
        <v>24.3</v>
      </c>
      <c r="J5" s="2">
        <v>20</v>
      </c>
      <c r="K5" s="4">
        <v>34.700000000000003</v>
      </c>
    </row>
    <row r="6" spans="2:11" x14ac:dyDescent="0.8">
      <c r="B6" s="17" t="s">
        <v>4</v>
      </c>
      <c r="C6" s="9">
        <v>30.2</v>
      </c>
      <c r="F6" s="9">
        <v>3</v>
      </c>
      <c r="G6" s="9">
        <v>24.3</v>
      </c>
      <c r="J6" s="2">
        <v>30</v>
      </c>
      <c r="K6" s="4">
        <v>35</v>
      </c>
    </row>
    <row r="7" spans="2:11" x14ac:dyDescent="0.8">
      <c r="J7" s="2">
        <v>40</v>
      </c>
      <c r="K7" s="4">
        <v>35</v>
      </c>
    </row>
    <row r="8" spans="2:11" x14ac:dyDescent="0.8">
      <c r="E8" s="6" t="s">
        <v>2</v>
      </c>
      <c r="F8" s="1" t="s">
        <v>26</v>
      </c>
      <c r="J8" s="2">
        <v>50</v>
      </c>
      <c r="K8" s="4">
        <v>35</v>
      </c>
    </row>
    <row r="9" spans="2:11" ht="20.25" thickBot="1" x14ac:dyDescent="0.85">
      <c r="F9" s="5">
        <v>51</v>
      </c>
      <c r="J9" s="2">
        <v>60</v>
      </c>
      <c r="K9" s="4">
        <v>35</v>
      </c>
    </row>
    <row r="10" spans="2:11" ht="20.25" thickBot="1" x14ac:dyDescent="0.85">
      <c r="B10" s="22"/>
      <c r="C10" s="22" t="s">
        <v>24</v>
      </c>
      <c r="J10" s="2">
        <v>70</v>
      </c>
      <c r="K10" s="4">
        <v>35</v>
      </c>
    </row>
    <row r="11" spans="2:11" x14ac:dyDescent="0.8">
      <c r="B11" s="6" t="s">
        <v>22</v>
      </c>
      <c r="C11" s="6">
        <f>C3-C4</f>
        <v>148.19999999999999</v>
      </c>
      <c r="J11" s="2">
        <v>80</v>
      </c>
      <c r="K11" s="4">
        <v>35</v>
      </c>
    </row>
    <row r="12" spans="2:11" ht="20.25" thickBot="1" x14ac:dyDescent="0.85">
      <c r="B12" s="23" t="s">
        <v>23</v>
      </c>
      <c r="C12" s="23">
        <f>C5-C6</f>
        <v>100.39999999999999</v>
      </c>
      <c r="J12" s="2">
        <v>90</v>
      </c>
      <c r="K12" s="4">
        <v>35</v>
      </c>
    </row>
    <row r="13" spans="2:11" x14ac:dyDescent="0.8">
      <c r="J13" s="2">
        <v>100</v>
      </c>
      <c r="K13" s="4">
        <v>35</v>
      </c>
    </row>
    <row r="14" spans="2:11" x14ac:dyDescent="0.8">
      <c r="J14" s="2">
        <v>110</v>
      </c>
      <c r="K14" s="4">
        <v>35</v>
      </c>
    </row>
    <row r="15" spans="2:11" x14ac:dyDescent="0.8">
      <c r="J15" s="2">
        <v>120</v>
      </c>
      <c r="K15" s="4">
        <v>35</v>
      </c>
    </row>
    <row r="16" spans="2:11" x14ac:dyDescent="0.8">
      <c r="J16" s="2">
        <v>130</v>
      </c>
      <c r="K16" s="4">
        <v>35</v>
      </c>
    </row>
    <row r="17" spans="10:11" x14ac:dyDescent="0.8">
      <c r="J17" s="2">
        <v>140</v>
      </c>
      <c r="K17" s="4">
        <v>35</v>
      </c>
    </row>
    <row r="18" spans="10:11" x14ac:dyDescent="0.8">
      <c r="J18" s="2">
        <v>150</v>
      </c>
      <c r="K18" s="4">
        <v>34.9</v>
      </c>
    </row>
    <row r="19" spans="10:11" x14ac:dyDescent="0.8">
      <c r="J19" s="2">
        <v>160</v>
      </c>
      <c r="K19" s="4">
        <v>34.9</v>
      </c>
    </row>
    <row r="20" spans="10:11" x14ac:dyDescent="0.8">
      <c r="J20" s="2">
        <v>170</v>
      </c>
      <c r="K20" s="4">
        <v>34.9</v>
      </c>
    </row>
    <row r="21" spans="10:11" x14ac:dyDescent="0.8">
      <c r="J21" s="2">
        <v>180</v>
      </c>
      <c r="K21" s="4">
        <v>34.9</v>
      </c>
    </row>
    <row r="22" spans="10:11" x14ac:dyDescent="0.8">
      <c r="J22" s="2">
        <v>190</v>
      </c>
      <c r="K22" s="4">
        <v>34.9</v>
      </c>
    </row>
    <row r="23" spans="10:11" x14ac:dyDescent="0.8">
      <c r="J23" s="2">
        <v>200</v>
      </c>
      <c r="K23" s="4">
        <v>34.9</v>
      </c>
    </row>
    <row r="24" spans="10:11" x14ac:dyDescent="0.8">
      <c r="J24" s="2">
        <v>210</v>
      </c>
      <c r="K24" s="4">
        <v>34.9</v>
      </c>
    </row>
    <row r="25" spans="10:11" x14ac:dyDescent="0.8">
      <c r="J25" s="2">
        <v>220</v>
      </c>
      <c r="K25" s="4">
        <v>34.9</v>
      </c>
    </row>
    <row r="26" spans="10:11" x14ac:dyDescent="0.8">
      <c r="J26" s="3">
        <v>230</v>
      </c>
      <c r="K26" s="5">
        <v>34.9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180E9-2637-9C4A-9413-3B862DB3085E}">
  <dimension ref="B1:R36"/>
  <sheetViews>
    <sheetView tabSelected="1" topLeftCell="E11" zoomScale="86" workbookViewId="0">
      <selection activeCell="E22" sqref="E22:J36"/>
    </sheetView>
  </sheetViews>
  <sheetFormatPr defaultColWidth="10.6640625" defaultRowHeight="19.899999999999999" x14ac:dyDescent="0.8"/>
  <cols>
    <col min="2" max="2" width="22.71875" style="6" customWidth="1"/>
    <col min="3" max="3" width="14" style="6" customWidth="1"/>
    <col min="4" max="8" width="10.71875" style="6"/>
    <col min="9" max="9" width="11.5546875" style="6" customWidth="1"/>
    <col min="10" max="14" width="10.71875" style="6"/>
  </cols>
  <sheetData>
    <row r="1" spans="2:18" ht="20.25" thickBot="1" x14ac:dyDescent="0.85"/>
    <row r="2" spans="2:18" ht="20.25" thickBot="1" x14ac:dyDescent="0.85">
      <c r="B2" s="1"/>
      <c r="C2" s="1" t="s">
        <v>16</v>
      </c>
      <c r="E2" s="18" t="s">
        <v>0</v>
      </c>
      <c r="F2" s="7" t="s">
        <v>15</v>
      </c>
      <c r="G2" s="7" t="s">
        <v>14</v>
      </c>
      <c r="I2" s="18" t="s">
        <v>7</v>
      </c>
      <c r="J2" s="14" t="s">
        <v>8</v>
      </c>
      <c r="K2" s="7" t="s">
        <v>15</v>
      </c>
      <c r="L2" s="20" t="s">
        <v>20</v>
      </c>
      <c r="M2" s="7"/>
      <c r="N2" s="7"/>
      <c r="O2" s="20" t="s">
        <v>21</v>
      </c>
      <c r="P2" s="7" t="s">
        <v>17</v>
      </c>
      <c r="Q2" s="7" t="s">
        <v>18</v>
      </c>
      <c r="R2" s="7" t="s">
        <v>19</v>
      </c>
    </row>
    <row r="3" spans="2:18" x14ac:dyDescent="0.8">
      <c r="B3" s="16" t="s">
        <v>28</v>
      </c>
      <c r="C3" s="8">
        <v>6.3</v>
      </c>
      <c r="F3" s="8">
        <v>0</v>
      </c>
      <c r="G3" s="8">
        <v>24.3</v>
      </c>
      <c r="J3" s="8" t="s">
        <v>9</v>
      </c>
      <c r="K3" s="8">
        <v>0</v>
      </c>
      <c r="L3" s="19">
        <f>Q3*R3</f>
        <v>10.50192</v>
      </c>
      <c r="M3" s="10"/>
      <c r="N3" s="12"/>
      <c r="O3" s="21">
        <v>0</v>
      </c>
      <c r="P3" s="8">
        <v>24.3</v>
      </c>
      <c r="Q3" s="10">
        <v>1.9890000000000001</v>
      </c>
      <c r="R3" s="12">
        <v>5.28</v>
      </c>
    </row>
    <row r="4" spans="2:18" x14ac:dyDescent="0.8">
      <c r="B4" s="16" t="s">
        <v>29</v>
      </c>
      <c r="C4" s="8">
        <v>258.5</v>
      </c>
      <c r="F4" s="8">
        <v>1</v>
      </c>
      <c r="G4" s="8">
        <v>24.3</v>
      </c>
      <c r="J4" s="8" t="s">
        <v>9</v>
      </c>
      <c r="K4" s="8">
        <v>1</v>
      </c>
      <c r="L4" s="19">
        <f t="shared" ref="L4:L16" si="0">Q4*R4</f>
        <v>10.487299999999999</v>
      </c>
      <c r="M4" s="10"/>
      <c r="N4" s="12"/>
      <c r="O4" s="21">
        <v>1</v>
      </c>
      <c r="P4" s="8">
        <v>24.7</v>
      </c>
      <c r="Q4" s="10">
        <v>1.99</v>
      </c>
      <c r="R4" s="12">
        <v>5.27</v>
      </c>
    </row>
    <row r="5" spans="2:18" x14ac:dyDescent="0.8">
      <c r="B5" s="17" t="s">
        <v>30</v>
      </c>
      <c r="C5" s="9">
        <f>C4-C3</f>
        <v>252.2</v>
      </c>
      <c r="F5" s="8">
        <v>2</v>
      </c>
      <c r="G5" s="8">
        <v>24.3</v>
      </c>
      <c r="J5" s="8" t="s">
        <v>9</v>
      </c>
      <c r="K5" s="8">
        <v>2</v>
      </c>
      <c r="L5" s="19">
        <f t="shared" si="0"/>
        <v>10.497839999999998</v>
      </c>
      <c r="M5" s="10"/>
      <c r="N5" s="12"/>
      <c r="O5" s="21">
        <v>2</v>
      </c>
      <c r="P5" s="8">
        <v>25.2</v>
      </c>
      <c r="Q5" s="10">
        <v>1.992</v>
      </c>
      <c r="R5" s="12">
        <v>5.27</v>
      </c>
    </row>
    <row r="6" spans="2:18" x14ac:dyDescent="0.8">
      <c r="F6" s="9">
        <v>3</v>
      </c>
      <c r="G6" s="9">
        <v>24.3</v>
      </c>
      <c r="J6" s="8" t="s">
        <v>9</v>
      </c>
      <c r="K6" s="8">
        <v>3</v>
      </c>
      <c r="L6" s="19">
        <f t="shared" si="0"/>
        <v>10.497839999999998</v>
      </c>
      <c r="M6" s="10"/>
      <c r="N6" s="12"/>
      <c r="O6" s="21">
        <v>3</v>
      </c>
      <c r="P6" s="8">
        <v>25.8</v>
      </c>
      <c r="Q6" s="10">
        <v>1.992</v>
      </c>
      <c r="R6" s="12">
        <v>5.27</v>
      </c>
    </row>
    <row r="7" spans="2:18" x14ac:dyDescent="0.8">
      <c r="J7" s="8" t="s">
        <v>9</v>
      </c>
      <c r="K7" s="8">
        <v>4</v>
      </c>
      <c r="L7" s="19">
        <f t="shared" si="0"/>
        <v>10.50311</v>
      </c>
      <c r="M7" s="10"/>
      <c r="N7" s="12"/>
      <c r="O7" s="21">
        <v>4</v>
      </c>
      <c r="P7" s="8">
        <v>26.2</v>
      </c>
      <c r="Q7" s="10">
        <v>1.9930000000000001</v>
      </c>
      <c r="R7" s="12">
        <v>5.27</v>
      </c>
    </row>
    <row r="8" spans="2:18" x14ac:dyDescent="0.8">
      <c r="J8" s="8" t="s">
        <v>9</v>
      </c>
      <c r="K8" s="8">
        <v>5</v>
      </c>
      <c r="L8" s="19">
        <f t="shared" si="0"/>
        <v>10.50311</v>
      </c>
      <c r="M8" s="10"/>
      <c r="N8" s="12"/>
      <c r="O8" s="21">
        <v>5</v>
      </c>
      <c r="P8" s="8">
        <v>26.7</v>
      </c>
      <c r="Q8" s="10">
        <v>1.9930000000000001</v>
      </c>
      <c r="R8" s="12">
        <v>5.27</v>
      </c>
    </row>
    <row r="9" spans="2:18" x14ac:dyDescent="0.8">
      <c r="J9" s="8" t="s">
        <v>9</v>
      </c>
      <c r="K9" s="8">
        <v>6</v>
      </c>
      <c r="L9" s="19">
        <f t="shared" si="0"/>
        <v>10.50311</v>
      </c>
      <c r="M9" s="10"/>
      <c r="N9" s="12"/>
      <c r="O9" s="21">
        <v>6</v>
      </c>
      <c r="P9" s="8">
        <v>27.3</v>
      </c>
      <c r="Q9" s="10">
        <v>1.9930000000000001</v>
      </c>
      <c r="R9" s="12">
        <v>5.27</v>
      </c>
    </row>
    <row r="10" spans="2:18" x14ac:dyDescent="0.8">
      <c r="J10" s="8" t="s">
        <v>9</v>
      </c>
      <c r="K10" s="8">
        <v>7</v>
      </c>
      <c r="L10" s="19">
        <f t="shared" si="0"/>
        <v>10.508379999999999</v>
      </c>
      <c r="M10" s="10"/>
      <c r="N10" s="12"/>
      <c r="O10" s="21">
        <v>7</v>
      </c>
      <c r="P10" s="8">
        <v>27.7</v>
      </c>
      <c r="Q10" s="10">
        <v>1.994</v>
      </c>
      <c r="R10" s="12">
        <v>5.27</v>
      </c>
    </row>
    <row r="11" spans="2:18" x14ac:dyDescent="0.8">
      <c r="J11" s="8" t="s">
        <v>9</v>
      </c>
      <c r="K11" s="8">
        <v>8</v>
      </c>
      <c r="L11" s="19">
        <f t="shared" si="0"/>
        <v>10.508379999999999</v>
      </c>
      <c r="M11" s="10"/>
      <c r="N11" s="12"/>
      <c r="O11" s="21">
        <v>8</v>
      </c>
      <c r="P11" s="8">
        <v>28.3</v>
      </c>
      <c r="Q11" s="10">
        <v>1.994</v>
      </c>
      <c r="R11" s="12">
        <v>5.27</v>
      </c>
    </row>
    <row r="12" spans="2:18" x14ac:dyDescent="0.8">
      <c r="J12" s="8" t="s">
        <v>9</v>
      </c>
      <c r="K12" s="8">
        <v>9</v>
      </c>
      <c r="L12" s="19">
        <f t="shared" si="0"/>
        <v>10.51365</v>
      </c>
      <c r="M12" s="10"/>
      <c r="N12" s="12"/>
      <c r="O12" s="21">
        <v>9</v>
      </c>
      <c r="P12" s="8">
        <v>28.9</v>
      </c>
      <c r="Q12" s="10">
        <v>1.9950000000000001</v>
      </c>
      <c r="R12" s="12">
        <v>5.27</v>
      </c>
    </row>
    <row r="13" spans="2:18" x14ac:dyDescent="0.8">
      <c r="J13" s="8" t="s">
        <v>9</v>
      </c>
      <c r="K13" s="8">
        <v>10</v>
      </c>
      <c r="L13" s="19">
        <f t="shared" si="0"/>
        <v>10.51365</v>
      </c>
      <c r="M13" s="10"/>
      <c r="N13" s="12"/>
      <c r="O13" s="21">
        <v>10</v>
      </c>
      <c r="P13" s="8">
        <v>29.3</v>
      </c>
      <c r="Q13" s="10">
        <v>1.9950000000000001</v>
      </c>
      <c r="R13" s="12">
        <v>5.27</v>
      </c>
    </row>
    <row r="14" spans="2:18" x14ac:dyDescent="0.8">
      <c r="J14" s="8" t="s">
        <v>10</v>
      </c>
      <c r="K14" s="8">
        <v>11</v>
      </c>
      <c r="L14" s="19">
        <f t="shared" si="0"/>
        <v>0</v>
      </c>
      <c r="M14" s="10"/>
      <c r="N14" s="12"/>
      <c r="O14" s="21">
        <v>11</v>
      </c>
      <c r="P14" s="8">
        <v>29.3</v>
      </c>
      <c r="Q14" s="10">
        <v>0</v>
      </c>
      <c r="R14" s="12">
        <v>0</v>
      </c>
    </row>
    <row r="15" spans="2:18" x14ac:dyDescent="0.8">
      <c r="J15" s="8" t="s">
        <v>10</v>
      </c>
      <c r="K15" s="8">
        <v>12</v>
      </c>
      <c r="L15" s="19">
        <f t="shared" si="0"/>
        <v>0</v>
      </c>
      <c r="M15" s="10"/>
      <c r="N15" s="12"/>
      <c r="O15" s="21">
        <v>12</v>
      </c>
      <c r="P15" s="8">
        <v>29.3</v>
      </c>
      <c r="Q15" s="10">
        <v>0</v>
      </c>
      <c r="R15" s="12">
        <v>0</v>
      </c>
    </row>
    <row r="16" spans="2:18" x14ac:dyDescent="0.8">
      <c r="J16" s="9" t="s">
        <v>10</v>
      </c>
      <c r="K16" s="9">
        <v>13</v>
      </c>
      <c r="L16" s="19">
        <f t="shared" si="0"/>
        <v>0</v>
      </c>
      <c r="M16" s="11"/>
      <c r="N16" s="13"/>
      <c r="O16" s="21">
        <v>13</v>
      </c>
      <c r="P16" s="9">
        <v>29.3</v>
      </c>
      <c r="Q16" s="11">
        <v>0</v>
      </c>
      <c r="R16" s="13">
        <v>0</v>
      </c>
    </row>
    <row r="22" spans="5:15" x14ac:dyDescent="0.8">
      <c r="E22" s="14" t="s">
        <v>8</v>
      </c>
      <c r="F22" s="7" t="s">
        <v>15</v>
      </c>
      <c r="G22" s="7" t="s">
        <v>17</v>
      </c>
      <c r="H22" s="7" t="s">
        <v>18</v>
      </c>
      <c r="I22" s="7" t="s">
        <v>19</v>
      </c>
      <c r="J22" s="24" t="s">
        <v>32</v>
      </c>
      <c r="M22" s="25"/>
      <c r="N22" s="7" t="s">
        <v>18</v>
      </c>
      <c r="O22" s="7" t="s">
        <v>19</v>
      </c>
    </row>
    <row r="23" spans="5:15" x14ac:dyDescent="0.8">
      <c r="E23" s="8" t="s">
        <v>9</v>
      </c>
      <c r="F23" s="8">
        <v>0</v>
      </c>
      <c r="G23" s="8">
        <v>24.3</v>
      </c>
      <c r="H23" s="10">
        <v>1.9890000000000001</v>
      </c>
      <c r="I23" s="12">
        <v>5.28</v>
      </c>
      <c r="J23" s="28">
        <f>H23*I23</f>
        <v>10.50192</v>
      </c>
      <c r="M23" s="25" t="s">
        <v>31</v>
      </c>
      <c r="N23" s="26">
        <f>AVERAGE(H23:H33)</f>
        <v>1.9927272727272729</v>
      </c>
      <c r="O23" s="27">
        <f>AVERAGE(I23:I33)</f>
        <v>5.2709090909090897</v>
      </c>
    </row>
    <row r="24" spans="5:15" x14ac:dyDescent="0.8">
      <c r="E24" s="8" t="s">
        <v>9</v>
      </c>
      <c r="F24" s="8">
        <v>1</v>
      </c>
      <c r="G24" s="8">
        <v>24.7</v>
      </c>
      <c r="H24" s="10">
        <v>1.99</v>
      </c>
      <c r="I24" s="12">
        <v>5.27</v>
      </c>
      <c r="J24" s="28">
        <f t="shared" ref="J24:J36" si="1">H24*I24</f>
        <v>10.487299999999999</v>
      </c>
    </row>
    <row r="25" spans="5:15" x14ac:dyDescent="0.8">
      <c r="E25" s="8" t="s">
        <v>9</v>
      </c>
      <c r="F25" s="8">
        <v>2</v>
      </c>
      <c r="G25" s="8">
        <v>25.2</v>
      </c>
      <c r="H25" s="10">
        <v>1.992</v>
      </c>
      <c r="I25" s="12">
        <v>5.27</v>
      </c>
      <c r="J25" s="28">
        <f t="shared" si="1"/>
        <v>10.497839999999998</v>
      </c>
    </row>
    <row r="26" spans="5:15" x14ac:dyDescent="0.8">
      <c r="E26" s="8" t="s">
        <v>9</v>
      </c>
      <c r="F26" s="8">
        <v>3</v>
      </c>
      <c r="G26" s="8">
        <v>25.8</v>
      </c>
      <c r="H26" s="10">
        <v>1.992</v>
      </c>
      <c r="I26" s="12">
        <v>5.27</v>
      </c>
      <c r="J26" s="28">
        <f t="shared" si="1"/>
        <v>10.497839999999998</v>
      </c>
    </row>
    <row r="27" spans="5:15" x14ac:dyDescent="0.8">
      <c r="E27" s="8" t="s">
        <v>9</v>
      </c>
      <c r="F27" s="8">
        <v>4</v>
      </c>
      <c r="G27" s="8">
        <v>26.2</v>
      </c>
      <c r="H27" s="10">
        <v>1.9930000000000001</v>
      </c>
      <c r="I27" s="12">
        <v>5.27</v>
      </c>
      <c r="J27" s="28">
        <f t="shared" si="1"/>
        <v>10.50311</v>
      </c>
    </row>
    <row r="28" spans="5:15" x14ac:dyDescent="0.8">
      <c r="E28" s="8" t="s">
        <v>9</v>
      </c>
      <c r="F28" s="8">
        <v>5</v>
      </c>
      <c r="G28" s="8">
        <v>26.7</v>
      </c>
      <c r="H28" s="10">
        <v>1.9930000000000001</v>
      </c>
      <c r="I28" s="12">
        <v>5.27</v>
      </c>
      <c r="J28" s="28">
        <f t="shared" si="1"/>
        <v>10.50311</v>
      </c>
    </row>
    <row r="29" spans="5:15" x14ac:dyDescent="0.8">
      <c r="E29" s="8" t="s">
        <v>9</v>
      </c>
      <c r="F29" s="8">
        <v>6</v>
      </c>
      <c r="G29" s="8">
        <v>27.3</v>
      </c>
      <c r="H29" s="10">
        <v>1.9930000000000001</v>
      </c>
      <c r="I29" s="12">
        <v>5.27</v>
      </c>
      <c r="J29" s="28">
        <f t="shared" si="1"/>
        <v>10.50311</v>
      </c>
    </row>
    <row r="30" spans="5:15" x14ac:dyDescent="0.8">
      <c r="E30" s="8" t="s">
        <v>9</v>
      </c>
      <c r="F30" s="8">
        <v>7</v>
      </c>
      <c r="G30" s="8">
        <v>27.7</v>
      </c>
      <c r="H30" s="10">
        <v>1.994</v>
      </c>
      <c r="I30" s="12">
        <v>5.27</v>
      </c>
      <c r="J30" s="28">
        <f t="shared" si="1"/>
        <v>10.508379999999999</v>
      </c>
    </row>
    <row r="31" spans="5:15" x14ac:dyDescent="0.8">
      <c r="E31" s="8" t="s">
        <v>9</v>
      </c>
      <c r="F31" s="8">
        <v>8</v>
      </c>
      <c r="G31" s="8">
        <v>28.3</v>
      </c>
      <c r="H31" s="10">
        <v>1.994</v>
      </c>
      <c r="I31" s="12">
        <v>5.27</v>
      </c>
      <c r="J31" s="28">
        <f t="shared" si="1"/>
        <v>10.508379999999999</v>
      </c>
    </row>
    <row r="32" spans="5:15" x14ac:dyDescent="0.8">
      <c r="E32" s="8" t="s">
        <v>9</v>
      </c>
      <c r="F32" s="8">
        <v>9</v>
      </c>
      <c r="G32" s="8">
        <v>28.9</v>
      </c>
      <c r="H32" s="10">
        <v>1.9950000000000001</v>
      </c>
      <c r="I32" s="12">
        <v>5.27</v>
      </c>
      <c r="J32" s="28">
        <f t="shared" si="1"/>
        <v>10.51365</v>
      </c>
    </row>
    <row r="33" spans="5:10" x14ac:dyDescent="0.8">
      <c r="E33" s="8" t="s">
        <v>9</v>
      </c>
      <c r="F33" s="8">
        <v>10</v>
      </c>
      <c r="G33" s="8">
        <v>29.3</v>
      </c>
      <c r="H33" s="10">
        <v>1.9950000000000001</v>
      </c>
      <c r="I33" s="12">
        <v>5.27</v>
      </c>
      <c r="J33" s="28">
        <f t="shared" si="1"/>
        <v>10.51365</v>
      </c>
    </row>
    <row r="34" spans="5:10" x14ac:dyDescent="0.8">
      <c r="E34" s="8" t="s">
        <v>10</v>
      </c>
      <c r="F34" s="8">
        <v>11</v>
      </c>
      <c r="G34" s="8">
        <v>29.3</v>
      </c>
      <c r="H34" s="10">
        <v>0</v>
      </c>
      <c r="I34" s="12">
        <v>0</v>
      </c>
      <c r="J34" s="28">
        <f t="shared" si="1"/>
        <v>0</v>
      </c>
    </row>
    <row r="35" spans="5:10" x14ac:dyDescent="0.8">
      <c r="E35" s="8" t="s">
        <v>10</v>
      </c>
      <c r="F35" s="8">
        <v>12</v>
      </c>
      <c r="G35" s="8">
        <v>29.3</v>
      </c>
      <c r="H35" s="10">
        <v>0</v>
      </c>
      <c r="I35" s="12">
        <v>0</v>
      </c>
      <c r="J35" s="28">
        <f t="shared" si="1"/>
        <v>0</v>
      </c>
    </row>
    <row r="36" spans="5:10" x14ac:dyDescent="0.8">
      <c r="E36" s="9" t="s">
        <v>10</v>
      </c>
      <c r="F36" s="9">
        <v>13</v>
      </c>
      <c r="G36" s="9">
        <v>29.3</v>
      </c>
      <c r="H36" s="11">
        <v>0</v>
      </c>
      <c r="I36" s="13">
        <v>0</v>
      </c>
      <c r="J36" s="29">
        <f t="shared" si="1"/>
        <v>0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(1) 水当量の測定</vt:lpstr>
      <vt:lpstr>(2) 熱の仕事当量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杉田涼介</dc:creator>
  <cp:lastModifiedBy>栗山淳</cp:lastModifiedBy>
  <dcterms:created xsi:type="dcterms:W3CDTF">2023-05-29T08:11:17Z</dcterms:created>
  <dcterms:modified xsi:type="dcterms:W3CDTF">2023-06-02T12:16:34Z</dcterms:modified>
</cp:coreProperties>
</file>