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d9a32059f6c2968/Chantiers/_NOUVEAU CHANTIER/"/>
    </mc:Choice>
  </mc:AlternateContent>
  <xr:revisionPtr revIDLastSave="1" documentId="13_ncr:1_{B2AA2690-215E-4994-8BCB-0AA2AC44F43E}" xr6:coauthVersionLast="47" xr6:coauthVersionMax="47" xr10:uidLastSave="{09D69375-8260-479B-BC71-C90069B79873}"/>
  <bookViews>
    <workbookView xWindow="-120" yWindow="-120" windowWidth="29040" windowHeight="15720" activeTab="3" xr2:uid="{00000000-000D-0000-FFFF-FFFF00000000}"/>
  </bookViews>
  <sheets>
    <sheet name="PHASAGE CHANTIER" sheetId="1" r:id="rId1"/>
    <sheet name="Tableaux des métrés" sheetId="6" r:id="rId2"/>
    <sheet name="COMPTA DE CHANTIER" sheetId="4" r:id="rId3"/>
    <sheet name="MEXT" sheetId="7" r:id="rId4"/>
  </sheets>
  <definedNames>
    <definedName name="_xlnm.Print_Area" localSheetId="3">MEXT!$A$1:$U$36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M9" i="4"/>
  <c r="K9" i="4"/>
  <c r="M5" i="4"/>
  <c r="M6" i="4" s="1"/>
  <c r="L4" i="4"/>
  <c r="M4" i="4"/>
  <c r="M8" i="4"/>
  <c r="K7" i="4" l="1"/>
  <c r="K6" i="4"/>
  <c r="L6" i="4"/>
  <c r="L5" i="4"/>
  <c r="K4" i="4"/>
  <c r="F32" i="4"/>
  <c r="E32" i="4"/>
  <c r="E16" i="4"/>
  <c r="K5" i="4" s="1"/>
  <c r="F16" i="4"/>
  <c r="C32" i="4"/>
  <c r="C16" i="4"/>
  <c r="K38" i="4"/>
  <c r="L8" i="4" s="1"/>
  <c r="E49" i="6"/>
  <c r="E42" i="6"/>
  <c r="E50" i="6" s="1"/>
  <c r="E33" i="6"/>
  <c r="E31" i="6"/>
  <c r="E19" i="6"/>
  <c r="E9" i="6"/>
  <c r="B43" i="6"/>
  <c r="B30" i="6"/>
  <c r="B17" i="6"/>
  <c r="B16" i="6"/>
  <c r="B11" i="6"/>
  <c r="D32" i="4"/>
  <c r="D16" i="4"/>
  <c r="K8" i="4" l="1"/>
</calcChain>
</file>

<file path=xl/sharedStrings.xml><?xml version="1.0" encoding="utf-8"?>
<sst xmlns="http://schemas.openxmlformats.org/spreadsheetml/2006/main" count="178" uniqueCount="163">
  <si>
    <t>Informations nécessaires ou validation</t>
  </si>
  <si>
    <t>Tâche</t>
  </si>
  <si>
    <t>En italique, document à consulter dans le classeur</t>
  </si>
  <si>
    <t>Tps prévu</t>
  </si>
  <si>
    <t>En rouge,  restant à faire</t>
  </si>
  <si>
    <t>CHANTIER</t>
  </si>
  <si>
    <t>Approvisionnement Matériel et Matériaux</t>
  </si>
  <si>
    <t>Fournisseurs</t>
  </si>
  <si>
    <t xml:space="preserve">Référence de la commande </t>
  </si>
  <si>
    <t>Montant HT</t>
  </si>
  <si>
    <t>TOTAL</t>
  </si>
  <si>
    <t xml:space="preserve">DS Matériaux = </t>
  </si>
  <si>
    <t>Montant total HT du marché=</t>
  </si>
  <si>
    <t>Temps de Main-d'œuvre (h)=</t>
  </si>
  <si>
    <t>Total marge=</t>
  </si>
  <si>
    <t>Taux de marge brute=</t>
  </si>
  <si>
    <t>Déboursé matériaux</t>
  </si>
  <si>
    <t>TOTAL TABLEAU</t>
  </si>
  <si>
    <t>Longueur tableau mext 10</t>
  </si>
  <si>
    <t>Longueur tableau mext 9</t>
  </si>
  <si>
    <t>Longueur tableau mext 8</t>
  </si>
  <si>
    <t>Longueur tableau mext 7</t>
  </si>
  <si>
    <t>Longueur tableau mext 6</t>
  </si>
  <si>
    <t>Longueur tableau mext 5</t>
  </si>
  <si>
    <t>Longueur tableau mext 4</t>
  </si>
  <si>
    <t>Longueur tableau mext 3</t>
  </si>
  <si>
    <t>Longueur tableau mext 2</t>
  </si>
  <si>
    <t>Longueur tableau mext 1</t>
  </si>
  <si>
    <t>TOTAL APPUI</t>
  </si>
  <si>
    <t>Longeur appui mext 10</t>
  </si>
  <si>
    <t>Longeur appui mext 9</t>
  </si>
  <si>
    <t>Longeur appui mext 8</t>
  </si>
  <si>
    <t>Longeur appui mext 7</t>
  </si>
  <si>
    <t>Longeur appui mext 6</t>
  </si>
  <si>
    <t>Longeur appui mext 5</t>
  </si>
  <si>
    <t>Longeur appui mext 4</t>
  </si>
  <si>
    <t>Longeur appui mext 3</t>
  </si>
  <si>
    <t>Longeur appui mext 2</t>
  </si>
  <si>
    <t>Longeur appui mext 1</t>
  </si>
  <si>
    <t>Total égout (x2)</t>
  </si>
  <si>
    <t>Total rives (x4)</t>
  </si>
  <si>
    <t>Longueur à l’égout (par pan)</t>
  </si>
  <si>
    <t>Longueur de rives (par pan)</t>
  </si>
  <si>
    <t>Total périphérique</t>
  </si>
  <si>
    <t>Hauteur égout</t>
  </si>
  <si>
    <t>Hauteur faitage</t>
  </si>
  <si>
    <t>Largeur</t>
  </si>
  <si>
    <t>Longueur</t>
  </si>
  <si>
    <t>Total (m)</t>
  </si>
  <si>
    <t>Désignation</t>
  </si>
  <si>
    <t>Tableaux des longueurs</t>
  </si>
  <si>
    <t>DEVIS</t>
  </si>
  <si>
    <t>N° Devis</t>
  </si>
  <si>
    <t>Montant TTC</t>
  </si>
  <si>
    <t>FACTURE</t>
  </si>
  <si>
    <t>N° Facture</t>
  </si>
  <si>
    <t>Tableaux des Surfaces</t>
  </si>
  <si>
    <t>Surface de dalle brute</t>
  </si>
  <si>
    <t>Trémie</t>
  </si>
  <si>
    <t>Total</t>
  </si>
  <si>
    <t>Surface MUR 1</t>
  </si>
  <si>
    <t>Surface MUR 2</t>
  </si>
  <si>
    <t>Surface MUR 3</t>
  </si>
  <si>
    <t>Surface MUR 4</t>
  </si>
  <si>
    <t>Surface MUR 5</t>
  </si>
  <si>
    <t>Surface MUR 6</t>
  </si>
  <si>
    <t>Surface MUR 7</t>
  </si>
  <si>
    <t>Surface MUR 8</t>
  </si>
  <si>
    <t>Total surface MURS bruts</t>
  </si>
  <si>
    <t>Surface MEXT 1</t>
  </si>
  <si>
    <t>Surface MEXT 2</t>
  </si>
  <si>
    <t>Surface MEXT 3</t>
  </si>
  <si>
    <t>Surface MEXT 4</t>
  </si>
  <si>
    <t>Surface MEXT 5</t>
  </si>
  <si>
    <t>Surface MEXT 6</t>
  </si>
  <si>
    <t>Surface MEXT 7</t>
  </si>
  <si>
    <t>Surface MEXT 8</t>
  </si>
  <si>
    <t>Surface MEXT 9</t>
  </si>
  <si>
    <t>Surface MEXT 10</t>
  </si>
  <si>
    <t>Total surface MEXT</t>
  </si>
  <si>
    <t>Total surface MURS nets</t>
  </si>
  <si>
    <t>Surface TOITURE pan 1</t>
  </si>
  <si>
    <t>Surface TOITURE pan 2</t>
  </si>
  <si>
    <t>Surface TOITURE pan 3</t>
  </si>
  <si>
    <t>Surface TOITURE pan 4</t>
  </si>
  <si>
    <t>Surface TOITURE pan 5</t>
  </si>
  <si>
    <t>Surface TOITURE pan 6</t>
  </si>
  <si>
    <t>Total surface TOITURE brut</t>
  </si>
  <si>
    <t>Surface Fenêtre de toit 1</t>
  </si>
  <si>
    <t>Surface Fenêtre de toit 2</t>
  </si>
  <si>
    <t>Surface Fenêtre de toit 3</t>
  </si>
  <si>
    <t>Surface Fenêtre de toit 4</t>
  </si>
  <si>
    <t>TOTAL Surface FENETRE DE TOIT</t>
  </si>
  <si>
    <t>TOTAL Surface TOITURE</t>
  </si>
  <si>
    <t>Chantier</t>
  </si>
  <si>
    <t>Repère</t>
  </si>
  <si>
    <t>Type de pose</t>
  </si>
  <si>
    <t>Hauteur</t>
  </si>
  <si>
    <t>Vitrage</t>
  </si>
  <si>
    <t>Doublage</t>
  </si>
  <si>
    <t>Occultation</t>
  </si>
  <si>
    <t>Devis</t>
  </si>
  <si>
    <t>Réel</t>
  </si>
  <si>
    <t>Résultat</t>
  </si>
  <si>
    <t>MO (H)</t>
  </si>
  <si>
    <t>Bilan</t>
  </si>
  <si>
    <t>Compta</t>
  </si>
  <si>
    <t xml:space="preserve">Fournisseur </t>
  </si>
  <si>
    <t>Tableau</t>
  </si>
  <si>
    <t>Hors tout</t>
  </si>
  <si>
    <t>Hauteur d'allège</t>
  </si>
  <si>
    <t>Profil</t>
  </si>
  <si>
    <t>Couleur/finition</t>
  </si>
  <si>
    <t>Seuil/appui</t>
  </si>
  <si>
    <t>Sens d'ouverture/vantail de service</t>
  </si>
  <si>
    <t>Crémone/serrure</t>
  </si>
  <si>
    <t>Accessoires</t>
  </si>
  <si>
    <t xml:space="preserve">Type </t>
  </si>
  <si>
    <t>Manœuvre</t>
  </si>
  <si>
    <t>Position manœuvre</t>
  </si>
  <si>
    <t>Petits bois</t>
  </si>
  <si>
    <t>Entrée d'air</t>
  </si>
  <si>
    <t>Qté</t>
  </si>
  <si>
    <t>Rq</t>
  </si>
  <si>
    <t xml:space="preserve">FIXE </t>
  </si>
  <si>
    <t>Chassis fixe (vitré sur dormant)</t>
  </si>
  <si>
    <t>SOUFL</t>
  </si>
  <si>
    <t>OF1D / OF1G</t>
  </si>
  <si>
    <t>Chassis 1 vantail tirant droite ou gauche</t>
  </si>
  <si>
    <t>OB1D / OB1G</t>
  </si>
  <si>
    <t>Chassis 1vantail OB tirant droite ou gauche</t>
  </si>
  <si>
    <t>OF2D / OF2G</t>
  </si>
  <si>
    <t>Fenêtre 2 vantaux, vantail principal droite ou gauche</t>
  </si>
  <si>
    <t>OB2D / OB2G</t>
  </si>
  <si>
    <t>Fenêtre 2 vantaux dont 1 OB, vantail principal droite ou gauche</t>
  </si>
  <si>
    <t>OF3FD / OF3FG</t>
  </si>
  <si>
    <t>Fenêtre 2 vantaux + 1 fixe, ouvrant condamné à droite ou à gauche</t>
  </si>
  <si>
    <t>OF3D / OF3G</t>
  </si>
  <si>
    <t>Fenêtre 3 vantaux ouvrant à droite ou à gauche</t>
  </si>
  <si>
    <t>PF1D / PF1G</t>
  </si>
  <si>
    <t>Porte fenêtre 1 vantail tirant droite ou gauche</t>
  </si>
  <si>
    <t>PF2D / PF2G</t>
  </si>
  <si>
    <t>PF3D / PF3G</t>
  </si>
  <si>
    <t>Porte fenêtre 3 vantaux tirant droite ou gauche</t>
  </si>
  <si>
    <t>PF3FD / PF3FG</t>
  </si>
  <si>
    <t>Porte fenêtre 2 vantaux + 1 fixe, ouvrant condamné en fixe à droite ou à gauche</t>
  </si>
  <si>
    <t>PE1D / PE1G</t>
  </si>
  <si>
    <t>Porte d'entrée 1 vantail tirant droite ou gauche</t>
  </si>
  <si>
    <t>PS1D /PS1G</t>
  </si>
  <si>
    <t>Porte de service 1 vantail tirant droite ou gauche</t>
  </si>
  <si>
    <t>BC2D / BC2G</t>
  </si>
  <si>
    <t>Baie coulissante 2 vantaux, vantail principal droite ou gauche</t>
  </si>
  <si>
    <t>BC3D / BC3G</t>
  </si>
  <si>
    <t>Baie coulissante 3 vantaux, vantail principal droite ou gauche</t>
  </si>
  <si>
    <t>Chassis soufflet, fermeture à crémone compas</t>
  </si>
  <si>
    <t>FC2D / FC2G</t>
  </si>
  <si>
    <t>Fenêtre coulissante 2 vantaux, vaintail principal droite ou gauche</t>
  </si>
  <si>
    <t>Porte fenêtre 2 vantaux tirant droite et gauche</t>
  </si>
  <si>
    <t>PF2FD / PF2FG</t>
  </si>
  <si>
    <t>Porte fenêtre 2 vantaux dont un fixe, ouvrant condamné en fixe à droite ou à gauche</t>
  </si>
  <si>
    <t>En cours</t>
  </si>
  <si>
    <t>Commande MEXT</t>
  </si>
  <si>
    <t>Menuiserie Mixte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</si>
</sst>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5" xfId="0" applyBorder="1"/>
    <xf numFmtId="0" fontId="0" fillId="2" borderId="1" xfId="0" applyFill="1" applyBorder="1" applyAlignment="1">
      <alignment wrapText="1"/>
    </xf>
    <xf numFmtId="0" fontId="8" fillId="0" borderId="0" xfId="0" applyFont="1"/>
    <xf numFmtId="0" fontId="8" fillId="0" borderId="1" xfId="0" applyFont="1" applyBorder="1" applyAlignment="1">
      <alignment horizontal="center" vertical="center" textRotation="90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8" fillId="0" borderId="1" xfId="0" applyFont="1" applyBorder="1" applyAlignment="1">
      <alignment horizontal="center" vertical="center" textRotation="90" wrapText="1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5" xfId="0" quotePrefix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847725</xdr:colOff>
      <xdr:row>4</xdr:row>
      <xdr:rowOff>93444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790575" cy="931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1</xdr:col>
      <xdr:colOff>314325</xdr:colOff>
      <xdr:row>3</xdr:row>
      <xdr:rowOff>145849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37B826E-FC05-4D6A-97A5-C6002DBE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0"/>
          <a:ext cx="657225" cy="774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13" sqref="D13"/>
    </sheetView>
  </sheetViews>
  <sheetFormatPr baseColWidth="10" defaultRowHeight="15" x14ac:dyDescent="0.25"/>
  <cols>
    <col min="1" max="1" width="82.5703125" customWidth="1"/>
    <col min="2" max="3" width="49.140625" customWidth="1"/>
    <col min="4" max="4" width="14" customWidth="1"/>
  </cols>
  <sheetData>
    <row r="1" spans="1:4" ht="21" customHeight="1" x14ac:dyDescent="0.25">
      <c r="A1" s="38" t="s">
        <v>5</v>
      </c>
      <c r="B1" s="38"/>
      <c r="C1" s="38"/>
      <c r="D1" s="38"/>
    </row>
    <row r="2" spans="1:4" ht="15" customHeight="1" x14ac:dyDescent="0.25">
      <c r="A2" s="38"/>
      <c r="B2" s="38"/>
      <c r="C2" s="38"/>
      <c r="D2" s="38"/>
    </row>
    <row r="3" spans="1:4" ht="15" customHeight="1" x14ac:dyDescent="0.25">
      <c r="A3" s="38"/>
      <c r="B3" s="38"/>
      <c r="C3" s="38"/>
      <c r="D3" s="38"/>
    </row>
    <row r="9" spans="1:4" x14ac:dyDescent="0.25">
      <c r="A9" s="6" t="s">
        <v>2</v>
      </c>
    </row>
    <row r="10" spans="1:4" x14ac:dyDescent="0.25">
      <c r="A10" s="7" t="s">
        <v>4</v>
      </c>
    </row>
    <row r="11" spans="1:4" ht="37.5" x14ac:dyDescent="0.3">
      <c r="A11" s="1" t="s">
        <v>1</v>
      </c>
      <c r="B11" s="2" t="s">
        <v>0</v>
      </c>
      <c r="C11" s="2" t="s">
        <v>6</v>
      </c>
      <c r="D11" s="1" t="s">
        <v>3</v>
      </c>
    </row>
    <row r="12" spans="1:4" ht="24.95" customHeight="1" x14ac:dyDescent="0.25">
      <c r="A12" s="5"/>
      <c r="B12" s="4"/>
      <c r="C12" s="4"/>
      <c r="D12" s="3"/>
    </row>
    <row r="13" spans="1:4" ht="24.95" customHeight="1" x14ac:dyDescent="0.25">
      <c r="A13" s="5"/>
      <c r="B13" s="10"/>
      <c r="C13" s="10"/>
      <c r="D13" s="3"/>
    </row>
    <row r="14" spans="1:4" ht="24.95" customHeight="1" x14ac:dyDescent="0.25">
      <c r="A14" s="5"/>
      <c r="B14" s="4"/>
      <c r="C14" s="4"/>
      <c r="D14" s="3"/>
    </row>
    <row r="15" spans="1:4" ht="24.95" customHeight="1" x14ac:dyDescent="0.25">
      <c r="A15" s="5"/>
      <c r="B15" s="4"/>
      <c r="C15" s="4"/>
      <c r="D15" s="3"/>
    </row>
    <row r="16" spans="1:4" ht="24.95" customHeight="1" x14ac:dyDescent="0.25">
      <c r="A16" s="8"/>
      <c r="B16" s="4"/>
      <c r="C16" s="4"/>
      <c r="D16" s="3"/>
    </row>
    <row r="17" spans="1:4" ht="24.95" customHeight="1" x14ac:dyDescent="0.25">
      <c r="A17" s="9"/>
      <c r="B17" s="4"/>
      <c r="C17" s="4"/>
      <c r="D17" s="3"/>
    </row>
    <row r="18" spans="1:4" ht="24.95" customHeight="1" x14ac:dyDescent="0.25">
      <c r="A18" s="9"/>
      <c r="B18" s="4"/>
      <c r="C18" s="4"/>
      <c r="D18" s="3"/>
    </row>
    <row r="19" spans="1:4" ht="24.95" customHeight="1" x14ac:dyDescent="0.25">
      <c r="A19" s="3"/>
      <c r="B19" s="4"/>
      <c r="C19" s="4"/>
      <c r="D19" s="3"/>
    </row>
    <row r="20" spans="1:4" ht="24.95" customHeight="1" x14ac:dyDescent="0.25">
      <c r="A20" s="9"/>
      <c r="B20" s="4"/>
      <c r="C20" s="4"/>
      <c r="D20" s="3"/>
    </row>
    <row r="21" spans="1:4" ht="24.95" customHeight="1" x14ac:dyDescent="0.25">
      <c r="A21" s="9"/>
      <c r="B21" s="4"/>
      <c r="C21" s="4"/>
      <c r="D21" s="3"/>
    </row>
    <row r="22" spans="1:4" ht="24.95" customHeight="1" x14ac:dyDescent="0.25">
      <c r="A22" s="5"/>
      <c r="B22" s="4"/>
      <c r="C22" s="4"/>
      <c r="D22" s="3"/>
    </row>
    <row r="23" spans="1:4" ht="24.95" customHeight="1" x14ac:dyDescent="0.25">
      <c r="A23" s="5"/>
      <c r="B23" s="4"/>
      <c r="C23" s="4"/>
      <c r="D23" s="3"/>
    </row>
    <row r="24" spans="1:4" ht="24.95" customHeight="1" x14ac:dyDescent="0.25">
      <c r="A24" s="5"/>
      <c r="B24" s="4"/>
      <c r="C24" s="4"/>
      <c r="D24" s="3"/>
    </row>
    <row r="25" spans="1:4" ht="24.95" customHeight="1" x14ac:dyDescent="0.25">
      <c r="A25" s="5"/>
      <c r="B25" s="4"/>
      <c r="C25" s="4"/>
      <c r="D25" s="3"/>
    </row>
    <row r="26" spans="1:4" ht="24.95" customHeight="1" x14ac:dyDescent="0.25">
      <c r="A26" s="5"/>
      <c r="B26" s="4"/>
      <c r="C26" s="4"/>
      <c r="D26" s="3"/>
    </row>
  </sheetData>
  <mergeCells count="1">
    <mergeCell ref="A1:D3"/>
  </mergeCell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75B4-5337-46BD-913A-1D0CC7B9F3D9}">
  <sheetPr>
    <pageSetUpPr fitToPage="1"/>
  </sheetPr>
  <dimension ref="A1:E50"/>
  <sheetViews>
    <sheetView workbookViewId="0">
      <selection activeCell="D8" sqref="D8"/>
    </sheetView>
  </sheetViews>
  <sheetFormatPr baseColWidth="10" defaultRowHeight="15" x14ac:dyDescent="0.25"/>
  <cols>
    <col min="1" max="1" width="45.7109375" customWidth="1"/>
    <col min="3" max="3" width="6.42578125" customWidth="1"/>
    <col min="4" max="4" width="45.7109375" customWidth="1"/>
  </cols>
  <sheetData>
    <row r="1" spans="1:5" ht="21" x14ac:dyDescent="0.35">
      <c r="A1" s="39" t="s">
        <v>50</v>
      </c>
      <c r="B1" s="39"/>
      <c r="D1" s="39" t="s">
        <v>56</v>
      </c>
      <c r="E1" s="39"/>
    </row>
    <row r="4" spans="1:5" x14ac:dyDescent="0.25">
      <c r="A4" s="3" t="s">
        <v>49</v>
      </c>
      <c r="B4" s="3" t="s">
        <v>48</v>
      </c>
      <c r="D4" s="3" t="s">
        <v>49</v>
      </c>
      <c r="E4" s="3"/>
    </row>
    <row r="6" spans="1:5" x14ac:dyDescent="0.25">
      <c r="A6" s="3" t="s">
        <v>47</v>
      </c>
      <c r="B6" s="3"/>
      <c r="D6" s="3" t="s">
        <v>57</v>
      </c>
      <c r="E6" s="3"/>
    </row>
    <row r="7" spans="1:5" x14ac:dyDescent="0.25">
      <c r="A7" s="3" t="s">
        <v>46</v>
      </c>
      <c r="B7" s="3"/>
      <c r="D7" s="3" t="s">
        <v>58</v>
      </c>
      <c r="E7" s="3"/>
    </row>
    <row r="8" spans="1:5" x14ac:dyDescent="0.25">
      <c r="A8" s="3" t="s">
        <v>45</v>
      </c>
      <c r="B8" s="3"/>
    </row>
    <row r="9" spans="1:5" x14ac:dyDescent="0.25">
      <c r="A9" s="3" t="s">
        <v>44</v>
      </c>
      <c r="B9" s="3"/>
      <c r="D9" s="12" t="s">
        <v>59</v>
      </c>
      <c r="E9" s="12">
        <f>E6-E7</f>
        <v>0</v>
      </c>
    </row>
    <row r="11" spans="1:5" x14ac:dyDescent="0.25">
      <c r="A11" s="12" t="s">
        <v>43</v>
      </c>
      <c r="B11" s="12">
        <f>(B6+B7)*2</f>
        <v>0</v>
      </c>
      <c r="D11" s="3" t="s">
        <v>60</v>
      </c>
      <c r="E11" s="3"/>
    </row>
    <row r="12" spans="1:5" x14ac:dyDescent="0.25">
      <c r="D12" s="3" t="s">
        <v>61</v>
      </c>
      <c r="E12" s="3"/>
    </row>
    <row r="13" spans="1:5" x14ac:dyDescent="0.25">
      <c r="A13" s="3" t="s">
        <v>42</v>
      </c>
      <c r="B13" s="3"/>
      <c r="D13" s="3" t="s">
        <v>62</v>
      </c>
      <c r="E13" s="3"/>
    </row>
    <row r="14" spans="1:5" x14ac:dyDescent="0.25">
      <c r="A14" s="3" t="s">
        <v>41</v>
      </c>
      <c r="B14" s="3"/>
      <c r="D14" s="3" t="s">
        <v>63</v>
      </c>
      <c r="E14" s="3"/>
    </row>
    <row r="15" spans="1:5" x14ac:dyDescent="0.25">
      <c r="D15" s="3" t="s">
        <v>64</v>
      </c>
      <c r="E15" s="3"/>
    </row>
    <row r="16" spans="1:5" x14ac:dyDescent="0.25">
      <c r="A16" s="12" t="s">
        <v>40</v>
      </c>
      <c r="B16" s="12">
        <f>(B13*4)</f>
        <v>0</v>
      </c>
      <c r="D16" s="3" t="s">
        <v>65</v>
      </c>
      <c r="E16" s="3"/>
    </row>
    <row r="17" spans="1:5" x14ac:dyDescent="0.25">
      <c r="A17" s="12" t="s">
        <v>39</v>
      </c>
      <c r="B17" s="12">
        <f>(B14*2)</f>
        <v>0</v>
      </c>
      <c r="D17" s="3" t="s">
        <v>66</v>
      </c>
      <c r="E17" s="3"/>
    </row>
    <row r="18" spans="1:5" x14ac:dyDescent="0.25">
      <c r="D18" s="3" t="s">
        <v>67</v>
      </c>
      <c r="E18" s="3"/>
    </row>
    <row r="19" spans="1:5" x14ac:dyDescent="0.25">
      <c r="A19" s="3" t="s">
        <v>38</v>
      </c>
      <c r="B19" s="3"/>
      <c r="D19" s="12" t="s">
        <v>68</v>
      </c>
      <c r="E19" s="12">
        <f>SUM(E11:E18)</f>
        <v>0</v>
      </c>
    </row>
    <row r="20" spans="1:5" x14ac:dyDescent="0.25">
      <c r="A20" s="3" t="s">
        <v>37</v>
      </c>
      <c r="B20" s="3"/>
    </row>
    <row r="21" spans="1:5" x14ac:dyDescent="0.25">
      <c r="A21" s="3" t="s">
        <v>36</v>
      </c>
      <c r="B21" s="3"/>
      <c r="D21" s="3" t="s">
        <v>69</v>
      </c>
      <c r="E21" s="3"/>
    </row>
    <row r="22" spans="1:5" x14ac:dyDescent="0.25">
      <c r="A22" s="3" t="s">
        <v>35</v>
      </c>
      <c r="B22" s="3"/>
      <c r="D22" s="3" t="s">
        <v>70</v>
      </c>
      <c r="E22" s="3"/>
    </row>
    <row r="23" spans="1:5" x14ac:dyDescent="0.25">
      <c r="A23" s="3" t="s">
        <v>34</v>
      </c>
      <c r="B23" s="3"/>
      <c r="D23" s="3" t="s">
        <v>71</v>
      </c>
      <c r="E23" s="3"/>
    </row>
    <row r="24" spans="1:5" x14ac:dyDescent="0.25">
      <c r="A24" s="3" t="s">
        <v>33</v>
      </c>
      <c r="B24" s="3"/>
      <c r="D24" s="3" t="s">
        <v>72</v>
      </c>
      <c r="E24" s="3"/>
    </row>
    <row r="25" spans="1:5" x14ac:dyDescent="0.25">
      <c r="A25" s="3" t="s">
        <v>32</v>
      </c>
      <c r="B25" s="3"/>
      <c r="D25" s="3" t="s">
        <v>73</v>
      </c>
      <c r="E25" s="3"/>
    </row>
    <row r="26" spans="1:5" x14ac:dyDescent="0.25">
      <c r="A26" s="3" t="s">
        <v>31</v>
      </c>
      <c r="B26" s="3"/>
      <c r="D26" s="3" t="s">
        <v>74</v>
      </c>
      <c r="E26" s="3"/>
    </row>
    <row r="27" spans="1:5" x14ac:dyDescent="0.25">
      <c r="A27" s="3" t="s">
        <v>30</v>
      </c>
      <c r="B27" s="3"/>
      <c r="D27" s="3" t="s">
        <v>75</v>
      </c>
      <c r="E27" s="3"/>
    </row>
    <row r="28" spans="1:5" x14ac:dyDescent="0.25">
      <c r="A28" s="3" t="s">
        <v>29</v>
      </c>
      <c r="B28" s="3"/>
      <c r="D28" s="3" t="s">
        <v>76</v>
      </c>
      <c r="E28" s="3"/>
    </row>
    <row r="29" spans="1:5" x14ac:dyDescent="0.25">
      <c r="D29" s="3" t="s">
        <v>77</v>
      </c>
      <c r="E29" s="3"/>
    </row>
    <row r="30" spans="1:5" x14ac:dyDescent="0.25">
      <c r="A30" s="12" t="s">
        <v>28</v>
      </c>
      <c r="B30" s="12">
        <f>(SUM(B19:B28))</f>
        <v>0</v>
      </c>
      <c r="D30" s="3" t="s">
        <v>78</v>
      </c>
      <c r="E30" s="3"/>
    </row>
    <row r="31" spans="1:5" x14ac:dyDescent="0.25">
      <c r="D31" s="12" t="s">
        <v>79</v>
      </c>
      <c r="E31" s="12">
        <f>SUM(E21:E30)</f>
        <v>0</v>
      </c>
    </row>
    <row r="32" spans="1:5" x14ac:dyDescent="0.25">
      <c r="A32" s="3" t="s">
        <v>27</v>
      </c>
      <c r="B32" s="3"/>
    </row>
    <row r="33" spans="1:5" x14ac:dyDescent="0.25">
      <c r="A33" s="3" t="s">
        <v>26</v>
      </c>
      <c r="B33" s="3"/>
      <c r="D33" s="12" t="s">
        <v>80</v>
      </c>
      <c r="E33" s="12">
        <f>E19-E31</f>
        <v>0</v>
      </c>
    </row>
    <row r="34" spans="1:5" x14ac:dyDescent="0.25">
      <c r="A34" s="3" t="s">
        <v>25</v>
      </c>
      <c r="B34" s="3"/>
    </row>
    <row r="35" spans="1:5" x14ac:dyDescent="0.25">
      <c r="A35" s="3" t="s">
        <v>24</v>
      </c>
      <c r="B35" s="3"/>
      <c r="D35" s="3" t="s">
        <v>81</v>
      </c>
      <c r="E35" s="3"/>
    </row>
    <row r="36" spans="1:5" x14ac:dyDescent="0.25">
      <c r="A36" s="3" t="s">
        <v>23</v>
      </c>
      <c r="B36" s="3"/>
      <c r="D36" s="3" t="s">
        <v>82</v>
      </c>
      <c r="E36" s="3"/>
    </row>
    <row r="37" spans="1:5" x14ac:dyDescent="0.25">
      <c r="A37" s="3" t="s">
        <v>22</v>
      </c>
      <c r="B37" s="3"/>
      <c r="D37" s="3" t="s">
        <v>83</v>
      </c>
      <c r="E37" s="3"/>
    </row>
    <row r="38" spans="1:5" x14ac:dyDescent="0.25">
      <c r="A38" s="3" t="s">
        <v>21</v>
      </c>
      <c r="B38" s="3"/>
      <c r="D38" s="3" t="s">
        <v>84</v>
      </c>
      <c r="E38" s="3"/>
    </row>
    <row r="39" spans="1:5" x14ac:dyDescent="0.25">
      <c r="A39" s="3" t="s">
        <v>20</v>
      </c>
      <c r="B39" s="3"/>
      <c r="D39" s="3" t="s">
        <v>85</v>
      </c>
      <c r="E39" s="3"/>
    </row>
    <row r="40" spans="1:5" x14ac:dyDescent="0.25">
      <c r="A40" s="3" t="s">
        <v>19</v>
      </c>
      <c r="B40" s="3"/>
      <c r="D40" s="3" t="s">
        <v>86</v>
      </c>
      <c r="E40" s="3"/>
    </row>
    <row r="41" spans="1:5" x14ac:dyDescent="0.25">
      <c r="A41" s="3" t="s">
        <v>18</v>
      </c>
      <c r="B41" s="3"/>
    </row>
    <row r="42" spans="1:5" x14ac:dyDescent="0.25">
      <c r="D42" s="12" t="s">
        <v>87</v>
      </c>
      <c r="E42" s="12">
        <f>SUM(E35:E41)</f>
        <v>0</v>
      </c>
    </row>
    <row r="43" spans="1:5" x14ac:dyDescent="0.25">
      <c r="A43" s="12" t="s">
        <v>17</v>
      </c>
      <c r="B43" s="12">
        <f>(SUM(B32:B41))</f>
        <v>0</v>
      </c>
    </row>
    <row r="44" spans="1:5" x14ac:dyDescent="0.25">
      <c r="D44" s="3" t="s">
        <v>88</v>
      </c>
      <c r="E44" s="3"/>
    </row>
    <row r="45" spans="1:5" x14ac:dyDescent="0.25">
      <c r="D45" s="3" t="s">
        <v>89</v>
      </c>
      <c r="E45" s="3"/>
    </row>
    <row r="46" spans="1:5" x14ac:dyDescent="0.25">
      <c r="D46" s="3" t="s">
        <v>90</v>
      </c>
      <c r="E46" s="3"/>
    </row>
    <row r="47" spans="1:5" x14ac:dyDescent="0.25">
      <c r="D47" s="3" t="s">
        <v>91</v>
      </c>
      <c r="E47" s="3"/>
    </row>
    <row r="49" spans="4:5" x14ac:dyDescent="0.25">
      <c r="D49" s="12" t="s">
        <v>92</v>
      </c>
      <c r="E49" s="12">
        <f>SUM(E44:E48)</f>
        <v>0</v>
      </c>
    </row>
    <row r="50" spans="4:5" x14ac:dyDescent="0.25">
      <c r="D50" s="12" t="s">
        <v>93</v>
      </c>
      <c r="E50" s="12">
        <f>E42-E49</f>
        <v>0</v>
      </c>
    </row>
  </sheetData>
  <mergeCells count="2">
    <mergeCell ref="A1:B1"/>
    <mergeCell ref="D1:E1"/>
  </mergeCells>
  <pageMargins left="0.25" right="0.25" top="0.75" bottom="0.75" header="0.3" footer="0.3"/>
  <pageSetup paperSize="9" scale="81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8"/>
  <sheetViews>
    <sheetView workbookViewId="0">
      <selection activeCell="I15" sqref="I15"/>
    </sheetView>
  </sheetViews>
  <sheetFormatPr baseColWidth="10" defaultRowHeight="15" x14ac:dyDescent="0.25"/>
  <cols>
    <col min="2" max="2" width="23" customWidth="1"/>
    <col min="9" max="9" width="23.140625" customWidth="1"/>
    <col min="10" max="10" width="35.140625" customWidth="1"/>
  </cols>
  <sheetData>
    <row r="1" spans="1:13" ht="21" x14ac:dyDescent="0.35">
      <c r="A1" s="46" t="s">
        <v>106</v>
      </c>
      <c r="B1" s="46"/>
      <c r="C1" s="46"/>
      <c r="D1" s="46"/>
      <c r="E1" s="46"/>
      <c r="F1" s="46"/>
      <c r="I1" s="46" t="s">
        <v>105</v>
      </c>
      <c r="J1" s="46"/>
      <c r="K1" s="46"/>
      <c r="L1" s="46"/>
    </row>
    <row r="2" spans="1:13" ht="21" x14ac:dyDescent="0.35">
      <c r="I2" s="13"/>
      <c r="J2" s="13"/>
      <c r="K2" s="13"/>
    </row>
    <row r="3" spans="1:13" ht="21" x14ac:dyDescent="0.35">
      <c r="A3" s="43" t="s">
        <v>51</v>
      </c>
      <c r="B3" s="44"/>
      <c r="C3" s="44"/>
      <c r="D3" s="44"/>
      <c r="E3" s="44"/>
      <c r="F3" s="45"/>
      <c r="I3" s="47"/>
      <c r="J3" s="48"/>
      <c r="K3" s="14" t="s">
        <v>101</v>
      </c>
      <c r="L3" s="15" t="s">
        <v>102</v>
      </c>
      <c r="M3" s="15" t="s">
        <v>160</v>
      </c>
    </row>
    <row r="4" spans="1:13" ht="15" customHeight="1" x14ac:dyDescent="0.25">
      <c r="I4" s="49" t="s">
        <v>12</v>
      </c>
      <c r="J4" s="49"/>
      <c r="K4" s="18">
        <f>C16</f>
        <v>0</v>
      </c>
      <c r="L4" s="18">
        <f>C32</f>
        <v>0</v>
      </c>
      <c r="M4" s="18">
        <f>C16</f>
        <v>0</v>
      </c>
    </row>
    <row r="5" spans="1:13" ht="30" x14ac:dyDescent="0.25">
      <c r="A5" s="12" t="s">
        <v>52</v>
      </c>
      <c r="B5" s="12" t="s">
        <v>49</v>
      </c>
      <c r="C5" s="12" t="s">
        <v>9</v>
      </c>
      <c r="D5" s="3" t="s">
        <v>53</v>
      </c>
      <c r="E5" s="19" t="s">
        <v>16</v>
      </c>
      <c r="F5" s="12" t="s">
        <v>104</v>
      </c>
      <c r="I5" s="50" t="s">
        <v>11</v>
      </c>
      <c r="J5" s="50"/>
      <c r="K5" s="3">
        <f>E16</f>
        <v>0</v>
      </c>
      <c r="L5" s="3">
        <f>K38</f>
        <v>0</v>
      </c>
      <c r="M5" s="3">
        <f>K38</f>
        <v>0</v>
      </c>
    </row>
    <row r="6" spans="1:13" x14ac:dyDescent="0.25">
      <c r="I6" s="50" t="s">
        <v>14</v>
      </c>
      <c r="J6" s="50"/>
      <c r="K6" s="3">
        <f>K4-K5</f>
        <v>0</v>
      </c>
      <c r="L6" s="3">
        <f>L4-L5</f>
        <v>0</v>
      </c>
      <c r="M6" s="3">
        <f>M4-M5</f>
        <v>0</v>
      </c>
    </row>
    <row r="7" spans="1:13" x14ac:dyDescent="0.25">
      <c r="A7" s="3"/>
      <c r="B7" s="3"/>
      <c r="C7" s="3"/>
      <c r="D7" s="3"/>
      <c r="E7" s="3"/>
      <c r="F7" s="3"/>
      <c r="I7" s="50" t="s">
        <v>13</v>
      </c>
      <c r="J7" s="50"/>
      <c r="K7" s="3">
        <f>F16</f>
        <v>0</v>
      </c>
      <c r="L7" s="17"/>
      <c r="M7" s="17"/>
    </row>
    <row r="8" spans="1:13" x14ac:dyDescent="0.25">
      <c r="A8" s="3"/>
      <c r="B8" s="3"/>
      <c r="C8" s="3"/>
      <c r="D8" s="3"/>
      <c r="E8" s="3"/>
      <c r="F8" s="3"/>
      <c r="I8" s="50" t="s">
        <v>15</v>
      </c>
      <c r="J8" s="50"/>
      <c r="K8" s="3" t="e">
        <f>((K4-K5)/K4)*100</f>
        <v>#DIV/0!</v>
      </c>
      <c r="L8" s="3" t="e">
        <f>((L4-L5)/L4)*100</f>
        <v>#DIV/0!</v>
      </c>
      <c r="M8" s="3" t="e">
        <f>((M4-M5)/M4)*100</f>
        <v>#DIV/0!</v>
      </c>
    </row>
    <row r="9" spans="1:13" x14ac:dyDescent="0.25">
      <c r="A9" s="3"/>
      <c r="B9" s="3"/>
      <c r="C9" s="3"/>
      <c r="D9" s="3"/>
      <c r="E9" s="3"/>
      <c r="F9" s="3"/>
      <c r="I9" s="51" t="s">
        <v>103</v>
      </c>
      <c r="J9" s="51"/>
      <c r="K9" s="3">
        <f>(K4-K5)-(K7*65)</f>
        <v>0</v>
      </c>
      <c r="L9" s="3">
        <f t="shared" ref="L9:M9" si="0">(L4-L5)-(L7*65)</f>
        <v>0</v>
      </c>
      <c r="M9" s="3">
        <f t="shared" si="0"/>
        <v>0</v>
      </c>
    </row>
    <row r="10" spans="1:13" x14ac:dyDescent="0.25">
      <c r="A10" s="3"/>
      <c r="B10" s="3"/>
      <c r="C10" s="3"/>
      <c r="D10" s="3"/>
      <c r="E10" s="3"/>
      <c r="F10" s="3"/>
      <c r="I10" s="11"/>
      <c r="J10" s="11"/>
    </row>
    <row r="11" spans="1:13" x14ac:dyDescent="0.25">
      <c r="A11" s="3"/>
      <c r="B11" s="3"/>
      <c r="C11" s="3"/>
      <c r="D11" s="3"/>
      <c r="E11" s="3"/>
      <c r="F11" s="3"/>
      <c r="I11" s="11"/>
      <c r="J11" s="11"/>
    </row>
    <row r="12" spans="1:13" x14ac:dyDescent="0.25">
      <c r="A12" s="3"/>
      <c r="B12" s="3"/>
      <c r="C12" s="3"/>
      <c r="D12" s="3"/>
      <c r="E12" s="3"/>
      <c r="F12" s="3"/>
      <c r="I12" s="52" t="s">
        <v>16</v>
      </c>
      <c r="J12" s="52"/>
      <c r="K12" s="52"/>
    </row>
    <row r="13" spans="1:13" x14ac:dyDescent="0.25">
      <c r="A13" s="3"/>
      <c r="B13" s="3"/>
      <c r="C13" s="3"/>
      <c r="D13" s="3"/>
      <c r="E13" s="3"/>
      <c r="F13" s="3"/>
    </row>
    <row r="14" spans="1:13" x14ac:dyDescent="0.25">
      <c r="A14" s="3"/>
      <c r="B14" s="3"/>
      <c r="C14" s="3"/>
      <c r="D14" s="3"/>
      <c r="E14" s="3"/>
      <c r="F14" s="3"/>
      <c r="I14" s="3" t="s">
        <v>7</v>
      </c>
      <c r="J14" s="3" t="s">
        <v>8</v>
      </c>
      <c r="K14" s="3" t="s">
        <v>9</v>
      </c>
    </row>
    <row r="15" spans="1:13" x14ac:dyDescent="0.25">
      <c r="A15" s="3"/>
      <c r="B15" s="3"/>
      <c r="C15" s="3"/>
      <c r="D15" s="3"/>
      <c r="E15" s="3"/>
      <c r="F15" s="3"/>
      <c r="I15" s="3"/>
      <c r="J15" s="3"/>
      <c r="K15" s="3"/>
    </row>
    <row r="16" spans="1:13" x14ac:dyDescent="0.25">
      <c r="A16" s="16" t="s">
        <v>10</v>
      </c>
      <c r="B16" s="16"/>
      <c r="C16" s="3">
        <f>SUM(C7:C15)</f>
        <v>0</v>
      </c>
      <c r="D16" s="3">
        <f>SUM(D7:D15)</f>
        <v>0</v>
      </c>
      <c r="E16" s="3">
        <f t="shared" ref="E16:F16" si="1">SUM(E7:E15)</f>
        <v>0</v>
      </c>
      <c r="F16" s="3">
        <f t="shared" si="1"/>
        <v>0</v>
      </c>
      <c r="I16" s="3"/>
      <c r="J16" s="3"/>
      <c r="K16" s="3"/>
    </row>
    <row r="17" spans="1:11" x14ac:dyDescent="0.25">
      <c r="I17" s="3"/>
      <c r="J17" s="3"/>
      <c r="K17" s="3"/>
    </row>
    <row r="18" spans="1:11" x14ac:dyDescent="0.25">
      <c r="I18" s="3"/>
      <c r="J18" s="3"/>
      <c r="K18" s="3"/>
    </row>
    <row r="19" spans="1:11" x14ac:dyDescent="0.25">
      <c r="A19" s="43" t="s">
        <v>54</v>
      </c>
      <c r="B19" s="44"/>
      <c r="C19" s="44"/>
      <c r="D19" s="44"/>
      <c r="E19" s="44"/>
      <c r="F19" s="45"/>
      <c r="I19" s="3"/>
      <c r="J19" s="3"/>
      <c r="K19" s="3"/>
    </row>
    <row r="20" spans="1:11" x14ac:dyDescent="0.25">
      <c r="I20" s="3"/>
      <c r="J20" s="3"/>
      <c r="K20" s="3"/>
    </row>
    <row r="21" spans="1:11" ht="30" x14ac:dyDescent="0.25">
      <c r="A21" s="12" t="s">
        <v>55</v>
      </c>
      <c r="B21" s="12" t="s">
        <v>49</v>
      </c>
      <c r="C21" s="12" t="s">
        <v>9</v>
      </c>
      <c r="D21" s="12" t="s">
        <v>53</v>
      </c>
      <c r="E21" s="19" t="s">
        <v>16</v>
      </c>
      <c r="F21" s="12" t="s">
        <v>104</v>
      </c>
      <c r="I21" s="3"/>
      <c r="J21" s="3"/>
      <c r="K21" s="3"/>
    </row>
    <row r="22" spans="1:11" x14ac:dyDescent="0.25"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I31" s="3"/>
      <c r="J31" s="3"/>
      <c r="K31" s="3"/>
    </row>
    <row r="32" spans="1:11" x14ac:dyDescent="0.25">
      <c r="A32" s="42" t="s">
        <v>10</v>
      </c>
      <c r="B32" s="42"/>
      <c r="C32" s="3">
        <f>SUM(C23:C31)</f>
        <v>0</v>
      </c>
      <c r="D32" s="3">
        <f>SUM(D23:D31)</f>
        <v>0</v>
      </c>
      <c r="E32" s="3">
        <f t="shared" ref="E32" si="2">SUM(E23:E31)</f>
        <v>0</v>
      </c>
      <c r="F32" s="3">
        <f t="shared" ref="F32" si="3">SUM(F23:F31)</f>
        <v>0</v>
      </c>
      <c r="I32" s="3"/>
      <c r="J32" s="3"/>
      <c r="K32" s="3"/>
    </row>
    <row r="33" spans="9:11" x14ac:dyDescent="0.25">
      <c r="I33" s="3"/>
      <c r="J33" s="3"/>
      <c r="K33" s="3"/>
    </row>
    <row r="34" spans="9:11" x14ac:dyDescent="0.25">
      <c r="I34" s="3"/>
      <c r="J34" s="3"/>
      <c r="K34" s="3"/>
    </row>
    <row r="35" spans="9:11" x14ac:dyDescent="0.25">
      <c r="I35" s="3"/>
      <c r="J35" s="3"/>
      <c r="K35" s="3"/>
    </row>
    <row r="36" spans="9:11" x14ac:dyDescent="0.25">
      <c r="I36" s="3"/>
      <c r="J36" s="3"/>
      <c r="K36" s="3"/>
    </row>
    <row r="37" spans="9:11" x14ac:dyDescent="0.25">
      <c r="I37" s="3"/>
      <c r="J37" s="3"/>
      <c r="K37" s="3"/>
    </row>
    <row r="38" spans="9:11" x14ac:dyDescent="0.25">
      <c r="I38" s="40" t="s">
        <v>10</v>
      </c>
      <c r="J38" s="41"/>
      <c r="K38" s="3">
        <f>SUM(K15:K37)</f>
        <v>0</v>
      </c>
    </row>
  </sheetData>
  <mergeCells count="14">
    <mergeCell ref="I38:J38"/>
    <mergeCell ref="A32:B32"/>
    <mergeCell ref="A3:F3"/>
    <mergeCell ref="A1:F1"/>
    <mergeCell ref="A19:F19"/>
    <mergeCell ref="I1:L1"/>
    <mergeCell ref="I3:J3"/>
    <mergeCell ref="I4:J4"/>
    <mergeCell ref="I5:J5"/>
    <mergeCell ref="I6:J6"/>
    <mergeCell ref="I7:J7"/>
    <mergeCell ref="I8:J8"/>
    <mergeCell ref="I9:J9"/>
    <mergeCell ref="I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A645-0CA9-47F1-BDE1-CAAE26B8A094}">
  <sheetPr>
    <pageSetUpPr fitToPage="1"/>
  </sheetPr>
  <dimension ref="A1:AH32"/>
  <sheetViews>
    <sheetView tabSelected="1" workbookViewId="0">
      <selection activeCell="Q6" sqref="Q6:Q7"/>
    </sheetView>
  </sheetViews>
  <sheetFormatPr baseColWidth="10" defaultRowHeight="15.75" x14ac:dyDescent="0.25"/>
  <cols>
    <col min="1" max="6" width="8.7109375" style="20" customWidth="1"/>
    <col min="7" max="7" width="12.7109375" style="20" customWidth="1"/>
    <col min="8" max="12" width="8.7109375" style="20" customWidth="1"/>
    <col min="13" max="13" width="12" style="20" customWidth="1"/>
    <col min="14" max="20" width="8.7109375" style="20" customWidth="1"/>
    <col min="21" max="21" width="46.140625" style="20" customWidth="1"/>
    <col min="22" max="16384" width="11.42578125" style="20"/>
  </cols>
  <sheetData>
    <row r="1" spans="1:34" ht="16.5" thickTop="1" x14ac:dyDescent="0.25">
      <c r="A1" s="24"/>
      <c r="B1" s="25"/>
      <c r="C1" s="55" t="s">
        <v>161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  <c r="V1" s="26"/>
    </row>
    <row r="2" spans="1:34" ht="16.5" thickBot="1" x14ac:dyDescent="0.3">
      <c r="A2" s="26"/>
      <c r="B2" s="27"/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34" ht="16.5" thickTop="1" x14ac:dyDescent="0.25">
      <c r="A3" s="26"/>
      <c r="B3" s="27"/>
      <c r="C3" s="61" t="s">
        <v>162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34" ht="16.5" thickBot="1" x14ac:dyDescent="0.3">
      <c r="A4" s="28"/>
      <c r="B4" s="29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34" ht="16.5" thickTop="1" x14ac:dyDescent="0.25">
      <c r="A5" s="26"/>
    </row>
    <row r="6" spans="1:34" x14ac:dyDescent="0.25">
      <c r="A6" s="20" t="s">
        <v>94</v>
      </c>
      <c r="O6" s="20" t="s">
        <v>107</v>
      </c>
    </row>
    <row r="7" spans="1:34" x14ac:dyDescent="0.25">
      <c r="O7" s="20" t="s">
        <v>112</v>
      </c>
    </row>
    <row r="10" spans="1:34" x14ac:dyDescent="0.25">
      <c r="A10" s="54" t="s">
        <v>95</v>
      </c>
      <c r="B10" s="54" t="s">
        <v>122</v>
      </c>
      <c r="C10" s="64" t="s">
        <v>46</v>
      </c>
      <c r="D10" s="64"/>
      <c r="E10" s="64" t="s">
        <v>97</v>
      </c>
      <c r="F10" s="64"/>
      <c r="G10" s="54" t="s">
        <v>110</v>
      </c>
      <c r="H10" s="54" t="s">
        <v>96</v>
      </c>
      <c r="I10" s="54" t="s">
        <v>111</v>
      </c>
      <c r="J10" s="54" t="s">
        <v>99</v>
      </c>
      <c r="K10" s="54" t="s">
        <v>113</v>
      </c>
      <c r="L10" s="54" t="s">
        <v>114</v>
      </c>
      <c r="M10" s="54" t="s">
        <v>115</v>
      </c>
      <c r="N10" s="54" t="s">
        <v>116</v>
      </c>
      <c r="O10" s="54" t="s">
        <v>121</v>
      </c>
      <c r="P10" s="54" t="s">
        <v>98</v>
      </c>
      <c r="Q10" s="22" t="s">
        <v>100</v>
      </c>
      <c r="R10" s="22"/>
      <c r="S10" s="54" t="s">
        <v>119</v>
      </c>
      <c r="T10" s="54" t="s">
        <v>120</v>
      </c>
      <c r="U10" s="54" t="s">
        <v>123</v>
      </c>
    </row>
    <row r="11" spans="1:34" ht="79.5" customHeight="1" x14ac:dyDescent="0.25">
      <c r="A11" s="54"/>
      <c r="B11" s="54"/>
      <c r="C11" s="21" t="s">
        <v>108</v>
      </c>
      <c r="D11" s="21" t="s">
        <v>109</v>
      </c>
      <c r="E11" s="21" t="s">
        <v>108</v>
      </c>
      <c r="F11" s="21" t="s">
        <v>109</v>
      </c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21" t="s">
        <v>117</v>
      </c>
      <c r="R11" s="21" t="s">
        <v>118</v>
      </c>
      <c r="S11" s="54"/>
      <c r="T11" s="54"/>
      <c r="U11" s="54"/>
    </row>
    <row r="12" spans="1:34" ht="31.5" customHeight="1" x14ac:dyDescent="0.25">
      <c r="W12" s="43" t="s">
        <v>49</v>
      </c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41"/>
    </row>
    <row r="13" spans="1:34" ht="111.75" customHeight="1" x14ac:dyDescent="0.25">
      <c r="W13" s="40" t="s">
        <v>124</v>
      </c>
      <c r="X13" s="41"/>
      <c r="Y13" s="30" t="s">
        <v>125</v>
      </c>
      <c r="Z13" s="31"/>
      <c r="AA13" s="31"/>
      <c r="AB13" s="31"/>
      <c r="AC13" s="31"/>
      <c r="AD13" s="31"/>
      <c r="AE13" s="31"/>
      <c r="AF13" s="31"/>
      <c r="AG13" s="31"/>
      <c r="AH13" s="32"/>
    </row>
    <row r="14" spans="1:34" ht="101.25" customHeight="1" x14ac:dyDescent="0.25">
      <c r="W14" s="40" t="s">
        <v>126</v>
      </c>
      <c r="X14" s="41"/>
      <c r="Y14" s="30" t="s">
        <v>154</v>
      </c>
      <c r="Z14" s="31"/>
      <c r="AA14" s="31"/>
      <c r="AB14" s="31"/>
      <c r="AC14" s="31"/>
      <c r="AD14" s="31"/>
      <c r="AE14" s="31"/>
      <c r="AF14" s="31"/>
      <c r="AG14" s="31"/>
      <c r="AH14" s="32"/>
    </row>
    <row r="15" spans="1:34" x14ac:dyDescent="0.25">
      <c r="W15" s="40" t="s">
        <v>155</v>
      </c>
      <c r="X15" s="41"/>
      <c r="Y15" s="30" t="s">
        <v>156</v>
      </c>
      <c r="Z15" s="31"/>
      <c r="AA15" s="31"/>
      <c r="AB15" s="31"/>
      <c r="AC15" s="31"/>
      <c r="AD15" s="31"/>
      <c r="AE15" s="31"/>
      <c r="AF15" s="31"/>
      <c r="AG15" s="31"/>
      <c r="AH15" s="32"/>
    </row>
    <row r="16" spans="1:34" x14ac:dyDescent="0.25">
      <c r="W16" s="3" t="s">
        <v>127</v>
      </c>
      <c r="X16" s="3"/>
      <c r="Y16" s="30" t="s">
        <v>128</v>
      </c>
      <c r="Z16" s="31"/>
      <c r="AA16" s="31"/>
      <c r="AB16" s="31"/>
      <c r="AC16" s="31"/>
      <c r="AD16" s="31"/>
      <c r="AE16" s="31"/>
      <c r="AF16" s="31"/>
      <c r="AG16" s="31"/>
      <c r="AH16" s="32"/>
    </row>
    <row r="17" spans="1:34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W17" s="3" t="s">
        <v>129</v>
      </c>
      <c r="X17" s="3"/>
      <c r="Y17" s="30" t="s">
        <v>130</v>
      </c>
      <c r="Z17" s="31"/>
      <c r="AA17" s="31"/>
      <c r="AB17" s="31"/>
      <c r="AC17" s="31"/>
      <c r="AD17" s="31"/>
      <c r="AE17" s="31"/>
      <c r="AF17" s="31"/>
      <c r="AG17" s="31"/>
      <c r="AH17" s="32"/>
    </row>
    <row r="18" spans="1:34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W18" s="3" t="s">
        <v>131</v>
      </c>
      <c r="X18" s="3"/>
      <c r="Y18" s="33" t="s">
        <v>132</v>
      </c>
      <c r="Z18" s="34"/>
      <c r="AA18" s="34"/>
      <c r="AB18" s="34"/>
      <c r="AC18" s="34"/>
      <c r="AD18" s="34"/>
      <c r="AE18" s="34"/>
      <c r="AF18" s="34"/>
      <c r="AG18" s="34"/>
      <c r="AH18" s="35"/>
    </row>
    <row r="19" spans="1:34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W19" s="3" t="s">
        <v>133</v>
      </c>
      <c r="X19" s="3"/>
      <c r="Y19" s="30" t="s">
        <v>134</v>
      </c>
      <c r="Z19" s="31"/>
      <c r="AA19" s="31"/>
      <c r="AB19" s="31"/>
      <c r="AC19" s="31"/>
      <c r="AD19" s="31"/>
      <c r="AE19" s="31"/>
      <c r="AF19" s="31"/>
      <c r="AG19" s="31"/>
      <c r="AH19" s="32"/>
    </row>
    <row r="20" spans="1:34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W20" s="3" t="s">
        <v>135</v>
      </c>
      <c r="X20" s="3"/>
      <c r="Y20" s="36" t="s">
        <v>136</v>
      </c>
      <c r="Z20"/>
      <c r="AA20"/>
      <c r="AB20"/>
      <c r="AC20"/>
      <c r="AD20"/>
      <c r="AE20"/>
      <c r="AF20"/>
      <c r="AG20"/>
      <c r="AH20" s="37"/>
    </row>
    <row r="21" spans="1:34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W21" s="3" t="s">
        <v>137</v>
      </c>
      <c r="X21" s="3"/>
      <c r="Y21" s="30" t="s">
        <v>138</v>
      </c>
      <c r="Z21" s="31"/>
      <c r="AA21" s="31"/>
      <c r="AB21" s="31"/>
      <c r="AC21" s="31"/>
      <c r="AD21" s="31"/>
      <c r="AE21" s="31"/>
      <c r="AF21" s="31"/>
      <c r="AG21" s="31"/>
      <c r="AH21" s="32"/>
    </row>
    <row r="22" spans="1:34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W22" s="3" t="s">
        <v>139</v>
      </c>
      <c r="X22" s="3"/>
      <c r="Y22" s="30" t="s">
        <v>140</v>
      </c>
      <c r="Z22" s="31"/>
      <c r="AA22" s="31"/>
      <c r="AB22" s="31"/>
      <c r="AC22" s="31"/>
      <c r="AD22" s="31"/>
      <c r="AE22" s="31"/>
      <c r="AF22" s="31"/>
      <c r="AG22" s="31"/>
      <c r="AH22" s="32"/>
    </row>
    <row r="23" spans="1:34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W23" s="3" t="s">
        <v>141</v>
      </c>
      <c r="X23"/>
      <c r="Y23" s="30" t="s">
        <v>157</v>
      </c>
      <c r="Z23"/>
      <c r="AA23"/>
      <c r="AB23"/>
      <c r="AC23"/>
      <c r="AD23"/>
      <c r="AE23"/>
      <c r="AF23"/>
      <c r="AG23"/>
      <c r="AH23"/>
    </row>
    <row r="24" spans="1:34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W24" s="3" t="s">
        <v>158</v>
      </c>
      <c r="X24" s="3"/>
      <c r="Y24" s="30" t="s">
        <v>159</v>
      </c>
      <c r="Z24" s="31"/>
      <c r="AA24" s="31"/>
      <c r="AB24" s="31"/>
      <c r="AC24" s="31"/>
      <c r="AD24" s="31"/>
      <c r="AE24" s="31"/>
      <c r="AF24" s="31"/>
      <c r="AG24" s="31"/>
      <c r="AH24" s="32"/>
    </row>
    <row r="25" spans="1:34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W25" s="3" t="s">
        <v>142</v>
      </c>
      <c r="X25" s="3"/>
      <c r="Y25" s="30" t="s">
        <v>143</v>
      </c>
      <c r="Z25" s="31"/>
      <c r="AA25" s="31"/>
      <c r="AB25" s="31"/>
      <c r="AC25" s="31"/>
      <c r="AD25" s="31"/>
      <c r="AE25" s="31"/>
      <c r="AF25" s="31"/>
      <c r="AG25" s="31"/>
      <c r="AH25" s="32"/>
    </row>
    <row r="26" spans="1:34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W26" s="3" t="s">
        <v>144</v>
      </c>
      <c r="X26" s="3"/>
      <c r="Y26" s="30" t="s">
        <v>145</v>
      </c>
      <c r="Z26" s="31"/>
      <c r="AA26" s="31"/>
      <c r="AB26" s="31"/>
      <c r="AC26" s="31"/>
      <c r="AD26" s="31"/>
      <c r="AE26" s="31"/>
      <c r="AF26" s="31"/>
      <c r="AG26" s="31"/>
      <c r="AH26" s="32"/>
    </row>
    <row r="27" spans="1:34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W27" s="3" t="s">
        <v>146</v>
      </c>
      <c r="X27" s="3"/>
      <c r="Y27" s="30" t="s">
        <v>147</v>
      </c>
      <c r="Z27" s="31"/>
      <c r="AA27" s="31"/>
      <c r="AB27" s="31"/>
      <c r="AC27" s="31"/>
      <c r="AD27" s="31"/>
      <c r="AE27" s="31"/>
      <c r="AF27" s="31"/>
      <c r="AG27" s="31"/>
      <c r="AH27" s="32"/>
    </row>
    <row r="28" spans="1:34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W28" s="3" t="s">
        <v>148</v>
      </c>
      <c r="X28" s="3"/>
      <c r="Y28" s="30" t="s">
        <v>149</v>
      </c>
      <c r="Z28" s="31"/>
      <c r="AA28" s="31"/>
      <c r="AB28" s="31"/>
      <c r="AC28" s="31"/>
      <c r="AD28" s="31"/>
      <c r="AE28" s="31"/>
      <c r="AF28" s="31"/>
      <c r="AG28" s="31"/>
      <c r="AH28" s="32"/>
    </row>
    <row r="29" spans="1:34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W29" s="3" t="s">
        <v>150</v>
      </c>
      <c r="X29" s="3"/>
      <c r="Y29" s="30" t="s">
        <v>151</v>
      </c>
      <c r="Z29" s="31"/>
      <c r="AA29" s="31"/>
      <c r="AB29" s="31"/>
      <c r="AC29" s="31"/>
      <c r="AD29" s="31"/>
      <c r="AE29" s="31"/>
      <c r="AF29" s="31"/>
      <c r="AG29" s="31"/>
      <c r="AH29" s="32"/>
    </row>
    <row r="30" spans="1:34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W30" s="3" t="s">
        <v>152</v>
      </c>
      <c r="X30" s="3"/>
      <c r="Y30" s="33" t="s">
        <v>153</v>
      </c>
      <c r="Z30" s="34"/>
      <c r="AA30" s="34"/>
      <c r="AB30" s="34"/>
      <c r="AC30" s="34"/>
      <c r="AD30" s="34"/>
      <c r="AE30" s="34"/>
      <c r="AF30" s="34"/>
      <c r="AG30" s="34"/>
      <c r="AH30" s="35"/>
    </row>
    <row r="31" spans="1:34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34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</sheetData>
  <mergeCells count="23">
    <mergeCell ref="A10:A11"/>
    <mergeCell ref="C1:U2"/>
    <mergeCell ref="C3:U4"/>
    <mergeCell ref="L10:L11"/>
    <mergeCell ref="M10:M11"/>
    <mergeCell ref="N10:N11"/>
    <mergeCell ref="O10:O11"/>
    <mergeCell ref="P10:P11"/>
    <mergeCell ref="G10:G11"/>
    <mergeCell ref="H10:H11"/>
    <mergeCell ref="I10:I11"/>
    <mergeCell ref="J10:J11"/>
    <mergeCell ref="K10:K11"/>
    <mergeCell ref="C10:D10"/>
    <mergeCell ref="E10:F10"/>
    <mergeCell ref="S10:S11"/>
    <mergeCell ref="T10:T11"/>
    <mergeCell ref="U10:U11"/>
    <mergeCell ref="B10:B11"/>
    <mergeCell ref="W13:X13"/>
    <mergeCell ref="W14:X14"/>
    <mergeCell ref="W12:AH12"/>
    <mergeCell ref="W15:X15"/>
  </mergeCells>
  <phoneticPr fontId="10" type="noConversion"/>
  <pageMargins left="0.25" right="0.25" top="0.75" bottom="0.75" header="0.3" footer="0.3"/>
  <pageSetup paperSize="9" scale="68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PHASAGE CHANTIER</vt:lpstr>
      <vt:lpstr>Tableaux des métrés</vt:lpstr>
      <vt:lpstr>COMPTA DE CHANTIER</vt:lpstr>
      <vt:lpstr>MEXT</vt:lpstr>
      <vt:lpstr>MEXT!Zone_d_impression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ATARYS CONSTRUCTION</dc:creator>
  <cp:lastModifiedBy>ATARYS CONSTRUCTION</cp:lastModifiedBy>
  <cp:lastPrinted>2025-01-13T16:23:23Z</cp:lastPrinted>
  <dcterms:created xsi:type="dcterms:W3CDTF">2020-03-08T09:04:03Z</dcterms:created>
  <dcterms:modified xsi:type="dcterms:W3CDTF">2025-06-12T08:09:35Z</dcterms:modified>
</cp:coreProperties>
</file>