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OneDrive\Desktop\Turn_Based_Color_Game\"/>
    </mc:Choice>
  </mc:AlternateContent>
  <xr:revisionPtr revIDLastSave="0" documentId="8_{DFB26D38-154F-4409-837E-E1BFDABBC417}" xr6:coauthVersionLast="47" xr6:coauthVersionMax="47" xr10:uidLastSave="{00000000-0000-0000-0000-000000000000}"/>
  <bookViews>
    <workbookView xWindow="-120" yWindow="-120" windowWidth="29040" windowHeight="15720" activeTab="2" xr2:uid="{7302D1E2-839F-44E9-8EBA-EE7A029F5B3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E5" i="3" s="1"/>
  <c r="C5" i="3"/>
  <c r="C6" i="3"/>
  <c r="E6" i="3" s="1"/>
  <c r="C4" i="3"/>
  <c r="E4" i="3"/>
  <c r="D4" i="3"/>
  <c r="C1" i="3"/>
  <c r="D1" i="3"/>
  <c r="H12" i="2"/>
  <c r="H13" i="2"/>
  <c r="H14" i="2"/>
  <c r="H15" i="2"/>
  <c r="H11" i="2"/>
  <c r="E23" i="2"/>
  <c r="F14" i="2"/>
  <c r="F11" i="2"/>
  <c r="A19" i="2"/>
  <c r="E22" i="2" s="1"/>
  <c r="E18" i="2"/>
  <c r="E17" i="2"/>
  <c r="E16" i="2"/>
  <c r="E15" i="2"/>
  <c r="E14" i="2"/>
  <c r="E13" i="2"/>
  <c r="E12" i="2"/>
  <c r="E11" i="2"/>
  <c r="E5" i="2"/>
  <c r="L5" i="2" s="1"/>
  <c r="B14" i="2" s="1"/>
  <c r="E4" i="2"/>
  <c r="K4" i="2" s="1"/>
  <c r="E3" i="2"/>
  <c r="L3" i="2" s="1"/>
  <c r="B12" i="2" s="1"/>
  <c r="E2" i="2"/>
  <c r="L2" i="2" s="1"/>
  <c r="B11" i="2" s="1"/>
  <c r="E20" i="1"/>
  <c r="E21" i="1"/>
  <c r="E22" i="1"/>
  <c r="E19" i="1"/>
  <c r="A19" i="1"/>
  <c r="E4" i="1"/>
  <c r="K4" i="1" s="1"/>
  <c r="E5" i="1"/>
  <c r="E3" i="1"/>
  <c r="L3" i="1" s="1"/>
  <c r="B12" i="1" s="1"/>
  <c r="K5" i="1"/>
  <c r="E16" i="1"/>
  <c r="E17" i="1"/>
  <c r="E18" i="1"/>
  <c r="E15" i="1"/>
  <c r="E12" i="1"/>
  <c r="E13" i="1"/>
  <c r="E14" i="1"/>
  <c r="E11" i="1"/>
  <c r="E2" i="1"/>
  <c r="K2" i="1" s="1"/>
  <c r="F12" i="2" l="1"/>
  <c r="K3" i="2"/>
  <c r="L4" i="2"/>
  <c r="E19" i="2"/>
  <c r="K5" i="2"/>
  <c r="E20" i="2"/>
  <c r="K2" i="2"/>
  <c r="E21" i="2"/>
  <c r="L5" i="1"/>
  <c r="B14" i="1" s="1"/>
  <c r="K3" i="1"/>
  <c r="L4" i="1"/>
  <c r="B13" i="1" s="1"/>
  <c r="L2" i="1"/>
  <c r="B11" i="1" s="1"/>
  <c r="B13" i="2" l="1"/>
  <c r="F13" i="2"/>
</calcChain>
</file>

<file path=xl/sharedStrings.xml><?xml version="1.0" encoding="utf-8"?>
<sst xmlns="http://schemas.openxmlformats.org/spreadsheetml/2006/main" count="24" uniqueCount="13">
  <si>
    <t>Weapon Damage</t>
  </si>
  <si>
    <t>Attack Damage</t>
  </si>
  <si>
    <t>Player Attack</t>
  </si>
  <si>
    <t>Total Damage</t>
  </si>
  <si>
    <t>Stamina %</t>
  </si>
  <si>
    <t>Health %</t>
  </si>
  <si>
    <t>Stamina Damage</t>
  </si>
  <si>
    <t>Health Damage</t>
  </si>
  <si>
    <t>Monster Health</t>
  </si>
  <si>
    <t>HTK Actual</t>
  </si>
  <si>
    <t>Goal HTK</t>
  </si>
  <si>
    <t>Goal HTK, 1 Def</t>
  </si>
  <si>
    <t>Num Of Defends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</si>
</sst>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10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2C8B-461C-416D-966F-4B5564C50DF1}">
  <dimension ref="A1:L22"/>
  <sheetViews>
    <sheetView zoomScale="160" zoomScaleNormal="160" workbookViewId="0">
      <selection activeCell="E8" sqref="A1:XFD1048576"/>
    </sheetView>
  </sheetViews>
  <sheetFormatPr defaultRowHeight="15" x14ac:dyDescent="0.25"/>
  <cols>
    <col min="1" max="1" width="16.140625" style="1" bestFit="1" customWidth="1"/>
    <col min="2" max="2" width="14.28515625" style="1" bestFit="1" customWidth="1"/>
    <col min="3" max="3" width="14.28515625" style="1" customWidth="1"/>
    <col min="4" max="4" width="12.5703125" style="1" bestFit="1" customWidth="1"/>
    <col min="5" max="5" width="13.140625" style="1" bestFit="1" customWidth="1"/>
    <col min="6" max="7" width="9.140625" style="1"/>
    <col min="8" max="8" width="10.140625" style="1" bestFit="1" customWidth="1"/>
    <col min="9" max="9" width="8.85546875" style="1" bestFit="1" customWidth="1"/>
    <col min="10" max="10" width="9.140625" style="1"/>
    <col min="11" max="11" width="15.85546875" style="1" bestFit="1" customWidth="1"/>
    <col min="12" max="12" width="14.5703125" style="1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D1" s="1" t="s">
        <v>2</v>
      </c>
      <c r="E1" s="1" t="s">
        <v>3</v>
      </c>
      <c r="H1" s="1" t="s">
        <v>4</v>
      </c>
      <c r="I1" s="1" t="s">
        <v>5</v>
      </c>
      <c r="K1" s="1" t="s">
        <v>6</v>
      </c>
      <c r="L1" s="1" t="s">
        <v>7</v>
      </c>
    </row>
    <row r="2" spans="1:12" x14ac:dyDescent="0.25">
      <c r="A2" s="1">
        <v>2</v>
      </c>
      <c r="B2" s="1">
        <v>7</v>
      </c>
      <c r="D2" s="1">
        <v>16</v>
      </c>
      <c r="E2" s="1">
        <f>SUM(A2,B$2,D$2)</f>
        <v>25</v>
      </c>
      <c r="H2" s="3">
        <v>0.8</v>
      </c>
      <c r="I2" s="2">
        <v>0.2</v>
      </c>
      <c r="K2" s="1">
        <f>E2*H$2</f>
        <v>20</v>
      </c>
      <c r="L2" s="1">
        <f>E2*I$2</f>
        <v>5</v>
      </c>
    </row>
    <row r="3" spans="1:12" x14ac:dyDescent="0.25">
      <c r="A3" s="1">
        <v>3</v>
      </c>
      <c r="B3" s="1">
        <v>8</v>
      </c>
      <c r="D3" s="1">
        <v>18</v>
      </c>
      <c r="E3" s="1">
        <f>SUM(A3,B3,D3)</f>
        <v>29</v>
      </c>
      <c r="K3" s="1">
        <f t="shared" ref="K3:K5" si="0">E3*H$2</f>
        <v>23.200000000000003</v>
      </c>
      <c r="L3" s="1">
        <f t="shared" ref="L3:L5" si="1">E3*I$2</f>
        <v>5.8000000000000007</v>
      </c>
    </row>
    <row r="4" spans="1:12" x14ac:dyDescent="0.25">
      <c r="A4" s="1">
        <v>4</v>
      </c>
      <c r="B4" s="1">
        <v>9</v>
      </c>
      <c r="D4" s="1">
        <v>21</v>
      </c>
      <c r="E4" s="1">
        <f t="shared" ref="E4:E5" si="2">SUM(A4,B4,D4)</f>
        <v>34</v>
      </c>
      <c r="K4" s="1">
        <f t="shared" si="0"/>
        <v>27.200000000000003</v>
      </c>
      <c r="L4" s="1">
        <f t="shared" si="1"/>
        <v>6.8000000000000007</v>
      </c>
    </row>
    <row r="5" spans="1:12" x14ac:dyDescent="0.25">
      <c r="A5" s="1">
        <v>5</v>
      </c>
      <c r="E5" s="1">
        <f t="shared" si="2"/>
        <v>5</v>
      </c>
      <c r="K5" s="1">
        <f t="shared" si="0"/>
        <v>4</v>
      </c>
      <c r="L5" s="1">
        <f t="shared" si="1"/>
        <v>1</v>
      </c>
    </row>
    <row r="10" spans="1:12" x14ac:dyDescent="0.25">
      <c r="A10" s="1" t="s">
        <v>8</v>
      </c>
      <c r="B10" s="1" t="s">
        <v>9</v>
      </c>
      <c r="D10" s="1" t="s">
        <v>10</v>
      </c>
    </row>
    <row r="11" spans="1:12" x14ac:dyDescent="0.25">
      <c r="A11" s="1">
        <v>100</v>
      </c>
      <c r="B11" s="1">
        <f>ROUND(A$11/L2, 0)</f>
        <v>20</v>
      </c>
      <c r="D11" s="1">
        <v>4</v>
      </c>
      <c r="E11" s="1">
        <f>ROUNDUP(A$11/D11, 0)</f>
        <v>25</v>
      </c>
    </row>
    <row r="12" spans="1:12" x14ac:dyDescent="0.25">
      <c r="B12" s="1">
        <f>ROUND(A$11/L3, 0)</f>
        <v>17</v>
      </c>
      <c r="D12" s="1">
        <v>5</v>
      </c>
      <c r="E12" s="1">
        <f>ROUNDUP(A$11/D12, 0)</f>
        <v>20</v>
      </c>
    </row>
    <row r="13" spans="1:12" x14ac:dyDescent="0.25">
      <c r="B13" s="1">
        <f>ROUND(A$11/L4, 0)</f>
        <v>15</v>
      </c>
      <c r="D13" s="1">
        <v>6</v>
      </c>
      <c r="E13" s="1">
        <f>ROUNDUP(A$11/D13, 0)</f>
        <v>17</v>
      </c>
    </row>
    <row r="14" spans="1:12" x14ac:dyDescent="0.25">
      <c r="B14" s="1">
        <f>ROUND(A$11/L5, 0)</f>
        <v>100</v>
      </c>
      <c r="D14" s="1">
        <v>7</v>
      </c>
      <c r="E14" s="1">
        <f>ROUNDUP(A$11/D14, 0)</f>
        <v>15</v>
      </c>
    </row>
    <row r="15" spans="1:12" x14ac:dyDescent="0.25">
      <c r="A15" s="1">
        <v>115</v>
      </c>
      <c r="D15" s="1">
        <v>4</v>
      </c>
      <c r="E15" s="1">
        <f>ROUNDUP(A$15/D15, 0)</f>
        <v>29</v>
      </c>
    </row>
    <row r="16" spans="1:12" x14ac:dyDescent="0.25">
      <c r="D16" s="1">
        <v>5</v>
      </c>
      <c r="E16" s="1">
        <f>ROUNDUP(A$15/D16, 0)</f>
        <v>23</v>
      </c>
    </row>
    <row r="17" spans="1:5" x14ac:dyDescent="0.25">
      <c r="D17" s="1">
        <v>6</v>
      </c>
      <c r="E17" s="1">
        <f>ROUNDUP(A$15/D17, 0)</f>
        <v>20</v>
      </c>
    </row>
    <row r="18" spans="1:5" x14ac:dyDescent="0.25">
      <c r="D18" s="1">
        <v>7</v>
      </c>
      <c r="E18" s="1">
        <f>ROUNDUP(A$15/D18, 0)</f>
        <v>17</v>
      </c>
    </row>
    <row r="19" spans="1:5" x14ac:dyDescent="0.25">
      <c r="A19" s="1">
        <f>ROUNDUP(A15*1.15, 0)</f>
        <v>133</v>
      </c>
      <c r="D19" s="1">
        <v>4</v>
      </c>
      <c r="E19" s="1">
        <f>ROUNDUP(A$19/D19, 0)</f>
        <v>34</v>
      </c>
    </row>
    <row r="20" spans="1:5" x14ac:dyDescent="0.25">
      <c r="D20" s="1">
        <v>5</v>
      </c>
      <c r="E20" s="1">
        <f t="shared" ref="E20:E22" si="3">ROUNDUP(A$19/D20, 0)</f>
        <v>27</v>
      </c>
    </row>
    <row r="21" spans="1:5" x14ac:dyDescent="0.25">
      <c r="D21" s="1">
        <v>6</v>
      </c>
      <c r="E21" s="1">
        <f t="shared" si="3"/>
        <v>23</v>
      </c>
    </row>
    <row r="22" spans="1:5" x14ac:dyDescent="0.25">
      <c r="D22" s="1">
        <v>7</v>
      </c>
      <c r="E22" s="1">
        <f t="shared" si="3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AF66-CF68-401E-A26B-247246EEAB85}">
  <dimension ref="A1:L23"/>
  <sheetViews>
    <sheetView workbookViewId="0">
      <selection activeCell="F23" sqref="F23"/>
    </sheetView>
  </sheetViews>
  <sheetFormatPr defaultRowHeight="15" x14ac:dyDescent="0.25"/>
  <cols>
    <col min="1" max="1" width="16.140625" style="1" bestFit="1" customWidth="1"/>
    <col min="2" max="2" width="14.28515625" style="1" bestFit="1" customWidth="1"/>
    <col min="3" max="3" width="14.28515625" style="1" customWidth="1"/>
    <col min="4" max="4" width="12.5703125" style="1" bestFit="1" customWidth="1"/>
    <col min="5" max="5" width="13.140625" style="1" bestFit="1" customWidth="1"/>
    <col min="6" max="6" width="14.5703125" style="1" bestFit="1" customWidth="1"/>
    <col min="7" max="7" width="15.85546875" style="1" bestFit="1" customWidth="1"/>
    <col min="8" max="8" width="10.140625" style="1" bestFit="1" customWidth="1"/>
    <col min="9" max="9" width="8.85546875" style="1" bestFit="1" customWidth="1"/>
    <col min="10" max="10" width="9.140625" style="1"/>
    <col min="11" max="11" width="15.85546875" style="1" bestFit="1" customWidth="1"/>
    <col min="12" max="12" width="14.5703125" style="1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D1" s="1" t="s">
        <v>2</v>
      </c>
      <c r="E1" s="1" t="s">
        <v>3</v>
      </c>
      <c r="H1" s="1" t="s">
        <v>4</v>
      </c>
      <c r="I1" s="1" t="s">
        <v>5</v>
      </c>
      <c r="K1" s="1" t="s">
        <v>6</v>
      </c>
      <c r="L1" s="1" t="s">
        <v>7</v>
      </c>
    </row>
    <row r="2" spans="1:12" x14ac:dyDescent="0.25">
      <c r="A2" s="1">
        <v>2</v>
      </c>
      <c r="B2" s="1">
        <v>7</v>
      </c>
      <c r="D2" s="1">
        <v>16</v>
      </c>
      <c r="E2" s="1">
        <f>SUM(A2,B$2,D$2)</f>
        <v>25</v>
      </c>
      <c r="H2" s="3">
        <v>0.2</v>
      </c>
      <c r="I2" s="2">
        <v>0.8</v>
      </c>
      <c r="K2" s="1">
        <f>E2*H$2</f>
        <v>5</v>
      </c>
      <c r="L2" s="1">
        <f>E2*I$2</f>
        <v>20</v>
      </c>
    </row>
    <row r="3" spans="1:12" x14ac:dyDescent="0.25">
      <c r="A3" s="1">
        <v>3</v>
      </c>
      <c r="B3" s="1">
        <v>7</v>
      </c>
      <c r="D3" s="1">
        <v>18</v>
      </c>
      <c r="E3" s="1">
        <f>SUM(A3,B3,D3)</f>
        <v>28</v>
      </c>
      <c r="K3" s="1">
        <f t="shared" ref="K3:K5" si="0">E3*H$2</f>
        <v>5.6000000000000005</v>
      </c>
      <c r="L3" s="1">
        <f t="shared" ref="L3:L5" si="1">E3*I$2</f>
        <v>22.400000000000002</v>
      </c>
    </row>
    <row r="4" spans="1:12" x14ac:dyDescent="0.25">
      <c r="A4" s="1">
        <v>4</v>
      </c>
      <c r="B4" s="1">
        <v>7</v>
      </c>
      <c r="D4" s="1">
        <v>21</v>
      </c>
      <c r="E4" s="1">
        <f t="shared" ref="E4:E5" si="2">SUM(A4,B4,D4)</f>
        <v>32</v>
      </c>
      <c r="K4" s="1">
        <f t="shared" si="0"/>
        <v>6.4</v>
      </c>
      <c r="L4" s="1">
        <f t="shared" si="1"/>
        <v>25.6</v>
      </c>
    </row>
    <row r="5" spans="1:12" x14ac:dyDescent="0.25">
      <c r="A5" s="1">
        <v>5</v>
      </c>
      <c r="E5" s="1">
        <f t="shared" si="2"/>
        <v>5</v>
      </c>
      <c r="K5" s="1">
        <f t="shared" si="0"/>
        <v>1</v>
      </c>
      <c r="L5" s="1">
        <f t="shared" si="1"/>
        <v>4</v>
      </c>
    </row>
    <row r="10" spans="1:12" x14ac:dyDescent="0.25">
      <c r="A10" s="1" t="s">
        <v>8</v>
      </c>
      <c r="B10" s="1" t="s">
        <v>9</v>
      </c>
      <c r="D10" s="1" t="s">
        <v>10</v>
      </c>
      <c r="F10" s="1" t="s">
        <v>11</v>
      </c>
      <c r="G10" s="1" t="s">
        <v>12</v>
      </c>
    </row>
    <row r="11" spans="1:12" x14ac:dyDescent="0.25">
      <c r="A11" s="1">
        <v>100</v>
      </c>
      <c r="B11" s="1">
        <f>ROUND(A$11/L2, 0)</f>
        <v>5</v>
      </c>
      <c r="D11" s="1">
        <v>3</v>
      </c>
      <c r="E11" s="1">
        <f>ROUNDUP(A$11/D11, 0)</f>
        <v>34</v>
      </c>
      <c r="F11" s="1">
        <f>ROUNDUP((A$11-L2)/D11,0)</f>
        <v>27</v>
      </c>
      <c r="G11" s="1">
        <v>1</v>
      </c>
      <c r="H11" s="1">
        <f>ROUNDUP(((A$23-(L$2*G11))/(D$23-G11)),0)</f>
        <v>35</v>
      </c>
    </row>
    <row r="12" spans="1:12" x14ac:dyDescent="0.25">
      <c r="B12" s="1">
        <f>ROUND(A$11/L3, 0)</f>
        <v>4</v>
      </c>
      <c r="D12" s="1">
        <v>4</v>
      </c>
      <c r="E12" s="1">
        <f>ROUNDUP(A$11/D12, 0)</f>
        <v>25</v>
      </c>
      <c r="F12" s="1">
        <f t="shared" ref="F12:F14" si="3">ROUNDUP((A$11-L3)/D12,0)</f>
        <v>20</v>
      </c>
      <c r="G12" s="1">
        <v>2</v>
      </c>
      <c r="H12" s="1">
        <f t="shared" ref="H12:H15" si="4">ROUNDUP(((A$23-(L$2*G12))/(D$23-G12)),0)</f>
        <v>36</v>
      </c>
    </row>
    <row r="13" spans="1:12" x14ac:dyDescent="0.25">
      <c r="B13" s="1">
        <f>ROUND(A$11/L4, 0)</f>
        <v>4</v>
      </c>
      <c r="D13" s="1">
        <v>5</v>
      </c>
      <c r="E13" s="1">
        <f>ROUNDUP(A$11/D13, 0)</f>
        <v>20</v>
      </c>
      <c r="F13" s="1">
        <f t="shared" si="3"/>
        <v>15</v>
      </c>
      <c r="G13" s="1">
        <v>3</v>
      </c>
      <c r="H13" s="1">
        <f t="shared" si="4"/>
        <v>37</v>
      </c>
    </row>
    <row r="14" spans="1:12" x14ac:dyDescent="0.25">
      <c r="B14" s="1">
        <f>ROUND(A$11/L5, 0)</f>
        <v>25</v>
      </c>
      <c r="D14" s="1">
        <v>6</v>
      </c>
      <c r="E14" s="1">
        <f>ROUNDUP(A$11/D14, 0)</f>
        <v>17</v>
      </c>
      <c r="F14" s="1">
        <f t="shared" si="3"/>
        <v>16</v>
      </c>
      <c r="G14" s="1">
        <v>4</v>
      </c>
      <c r="H14" s="1">
        <f t="shared" si="4"/>
        <v>39</v>
      </c>
    </row>
    <row r="15" spans="1:12" x14ac:dyDescent="0.25">
      <c r="A15" s="1">
        <v>115</v>
      </c>
      <c r="D15" s="1">
        <v>4</v>
      </c>
      <c r="E15" s="1">
        <f>ROUNDUP(A$15/D15, 0)</f>
        <v>29</v>
      </c>
      <c r="G15" s="1">
        <v>5</v>
      </c>
      <c r="H15" s="1">
        <f t="shared" si="4"/>
        <v>40</v>
      </c>
    </row>
    <row r="16" spans="1:12" x14ac:dyDescent="0.25">
      <c r="D16" s="1">
        <v>5</v>
      </c>
      <c r="E16" s="1">
        <f>ROUNDUP(A$15/D16, 0)</f>
        <v>23</v>
      </c>
    </row>
    <row r="17" spans="1:5" x14ac:dyDescent="0.25">
      <c r="D17" s="1">
        <v>6</v>
      </c>
      <c r="E17" s="1">
        <f>ROUNDUP(A$15/D17, 0)</f>
        <v>20</v>
      </c>
    </row>
    <row r="18" spans="1:5" x14ac:dyDescent="0.25">
      <c r="D18" s="1">
        <v>7</v>
      </c>
      <c r="E18" s="1">
        <f>ROUNDUP(A$15/D18, 0)</f>
        <v>17</v>
      </c>
    </row>
    <row r="19" spans="1:5" x14ac:dyDescent="0.25">
      <c r="A19" s="1">
        <f>ROUNDUP(A15*1.15, 0)</f>
        <v>133</v>
      </c>
      <c r="D19" s="1">
        <v>4</v>
      </c>
      <c r="E19" s="1">
        <f>ROUNDUP(A$19/D19, 0)</f>
        <v>34</v>
      </c>
    </row>
    <row r="20" spans="1:5" x14ac:dyDescent="0.25">
      <c r="D20" s="1">
        <v>5</v>
      </c>
      <c r="E20" s="1">
        <f t="shared" ref="E20:E23" si="5">ROUNDUP(A$19/D20, 0)</f>
        <v>27</v>
      </c>
    </row>
    <row r="21" spans="1:5" x14ac:dyDescent="0.25">
      <c r="D21" s="1">
        <v>6</v>
      </c>
      <c r="E21" s="1">
        <f t="shared" si="5"/>
        <v>23</v>
      </c>
    </row>
    <row r="22" spans="1:5" x14ac:dyDescent="0.25">
      <c r="D22" s="1">
        <v>7</v>
      </c>
      <c r="E22" s="1">
        <f t="shared" si="5"/>
        <v>19</v>
      </c>
    </row>
    <row r="23" spans="1:5" x14ac:dyDescent="0.25">
      <c r="A23" s="1">
        <v>500</v>
      </c>
      <c r="B23" s="1">
        <v>15</v>
      </c>
      <c r="D23" s="1">
        <v>15</v>
      </c>
      <c r="E23" s="1">
        <f>ROUNDUP(A$23/D23, 0)</f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A17D-DB9E-4847-831A-D2A333DB5952}">
  <dimension ref="A1:E6"/>
  <sheetViews>
    <sheetView tabSelected="1" workbookViewId="0">
      <selection activeCell="B3" sqref="B3"/>
    </sheetView>
  </sheetViews>
  <sheetFormatPr defaultRowHeight="15" x14ac:dyDescent="0.25"/>
  <cols>
    <col min="2" max="2" width="11.140625" bestFit="1" customWidth="1"/>
  </cols>
  <sheetData>
    <row r="1" spans="1:5" x14ac:dyDescent="0.25">
      <c r="A1" s="4">
        <v>0.13750000000000001</v>
      </c>
      <c r="B1" s="5">
        <v>1.25</v>
      </c>
      <c r="C1">
        <f>(1000*A1)</f>
        <v>137.5</v>
      </c>
      <c r="D1">
        <f>(1000*(1-A1))</f>
        <v>862.5</v>
      </c>
    </row>
    <row r="2" spans="1:5" x14ac:dyDescent="0.25">
      <c r="A2" s="6">
        <v>0.5</v>
      </c>
      <c r="B2">
        <v>2</v>
      </c>
    </row>
    <row r="3" spans="1:5" x14ac:dyDescent="0.25">
      <c r="A3" s="4">
        <v>0.13750000000000001</v>
      </c>
      <c r="B3">
        <v>2.5</v>
      </c>
    </row>
    <row r="4" spans="1:5" x14ac:dyDescent="0.25">
      <c r="C4">
        <f>(1000*A1)*100*B1</f>
        <v>17187.5</v>
      </c>
      <c r="D4">
        <f>D$1*100</f>
        <v>86250</v>
      </c>
      <c r="E4">
        <f>(C4+D4)/1000</f>
        <v>103.4375</v>
      </c>
    </row>
    <row r="5" spans="1:5" x14ac:dyDescent="0.25">
      <c r="C5">
        <f>(1000*A2)*100*B2</f>
        <v>100000</v>
      </c>
      <c r="D5">
        <f>1000*(1-A2)*100</f>
        <v>50000</v>
      </c>
      <c r="E5">
        <f>(C5+D5)/1000</f>
        <v>150</v>
      </c>
    </row>
    <row r="6" spans="1:5" x14ac:dyDescent="0.25">
      <c r="C6">
        <f>(1000*A3)*100*B3</f>
        <v>34375</v>
      </c>
      <c r="D6">
        <f>1000*(1-A3)*100</f>
        <v>86250</v>
      </c>
      <c r="E6">
        <f>(C6+D6)/1000</f>
        <v>120.625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ATLRedRanger Shinholster</dc:creator>
  <cp:lastModifiedBy>ATLRedRanger Shinholster</cp:lastModifiedBy>
  <dcterms:created xsi:type="dcterms:W3CDTF">2023-12-19T21:34:21Z</dcterms:created>
  <dcterms:modified xsi:type="dcterms:W3CDTF">2023-12-19T23:21:58Z</dcterms:modified>
</cp:coreProperties>
</file>