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\Desktop\dissertation\"/>
    </mc:Choice>
  </mc:AlternateContent>
  <xr:revisionPtr revIDLastSave="0" documentId="8_{216089FD-FBFD-4BCB-824A-07FF041E5A79}" xr6:coauthVersionLast="47" xr6:coauthVersionMax="47" xr10:uidLastSave="{00000000-0000-0000-0000-000000000000}"/>
  <bookViews>
    <workbookView xWindow="-120" yWindow="-120" windowWidth="29040" windowHeight="15720" xr2:uid="{8B1C333D-A4E9-45A3-BB70-42E26F7E9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B20" i="1"/>
  <c r="B18" i="1"/>
  <c r="D7" i="1"/>
  <c r="C7" i="1"/>
  <c r="B11" i="1"/>
  <c r="C18" i="1"/>
  <c r="C19" i="1" s="1"/>
  <c r="D18" i="1"/>
  <c r="D19" i="1" s="1"/>
  <c r="E18" i="1"/>
  <c r="F18" i="1"/>
  <c r="F19" i="1" s="1"/>
  <c r="F16" i="1"/>
  <c r="G13" i="1"/>
  <c r="G10" i="1"/>
  <c r="G11" i="1"/>
  <c r="C11" i="1"/>
  <c r="C12" i="1" s="1"/>
  <c r="D11" i="1"/>
  <c r="D12" i="1" s="1"/>
  <c r="F11" i="1"/>
  <c r="F12" i="1" s="1"/>
  <c r="E11" i="1"/>
  <c r="E12" i="1" s="1"/>
  <c r="E6" i="1"/>
  <c r="E7" i="1" s="1"/>
  <c r="F6" i="1"/>
  <c r="F7" i="1" s="1"/>
  <c r="G4" i="1"/>
  <c r="G5" i="1"/>
  <c r="G9" i="1"/>
  <c r="I9" i="1" s="1"/>
  <c r="G6" i="1"/>
  <c r="G3" i="1"/>
  <c r="B16" i="1"/>
  <c r="E40" i="1"/>
  <c r="G16" i="1"/>
  <c r="E16" i="1"/>
  <c r="D16" i="1"/>
  <c r="C16" i="1"/>
  <c r="G15" i="1"/>
  <c r="G14" i="1"/>
  <c r="G8" i="1"/>
  <c r="D6" i="1"/>
  <c r="C6" i="1"/>
  <c r="B6" i="1"/>
  <c r="E19" i="1" l="1"/>
  <c r="I16" i="1"/>
  <c r="I11" i="1"/>
  <c r="I20" i="1"/>
  <c r="I6" i="1"/>
  <c r="I19" i="1"/>
  <c r="I21" i="1"/>
</calcChain>
</file>

<file path=xl/sharedStrings.xml><?xml version="1.0" encoding="utf-8"?>
<sst xmlns="http://schemas.openxmlformats.org/spreadsheetml/2006/main" count="49" uniqueCount="32">
  <si>
    <t>Politics</t>
  </si>
  <si>
    <t>Climate Change</t>
  </si>
  <si>
    <t>Climage Change Avg Politics</t>
  </si>
  <si>
    <t>Economics</t>
  </si>
  <si>
    <t>Economics Avg Politics</t>
  </si>
  <si>
    <t>Immigration</t>
  </si>
  <si>
    <t>Immigration Avg Politics</t>
  </si>
  <si>
    <t>Politics Yearly Average</t>
  </si>
  <si>
    <t>Overall  Average Politics</t>
  </si>
  <si>
    <t>Difference From All Sentiment Avg</t>
  </si>
  <si>
    <t>UK_Politics</t>
  </si>
  <si>
    <t>Climage Change Avg UK_Politics</t>
  </si>
  <si>
    <t>Economics Avg UK_Politics</t>
  </si>
  <si>
    <t>Immigration Avg UK_Politics</t>
  </si>
  <si>
    <t>UK_Politics Yearly Average</t>
  </si>
  <si>
    <t>Overall  Average UK_Politics</t>
  </si>
  <si>
    <t>WorldNews</t>
  </si>
  <si>
    <t>Climage Change Avg WorldNews</t>
  </si>
  <si>
    <t>Economics Avg WorldNews</t>
  </si>
  <si>
    <t>Immigration Avg WorldNews</t>
  </si>
  <si>
    <t>WorldNews Yearly Average</t>
  </si>
  <si>
    <t>Overall  Average WorldNews</t>
  </si>
  <si>
    <t>Overall Yearly Average</t>
  </si>
  <si>
    <t>All Sentiment Average</t>
  </si>
  <si>
    <t>Climage Change Avg</t>
  </si>
  <si>
    <t xml:space="preserve">Economics Avg </t>
  </si>
  <si>
    <t xml:space="preserve">Immigration Avg </t>
  </si>
  <si>
    <t>Data Points in Climate Change</t>
  </si>
  <si>
    <t>Data Points in Economics</t>
  </si>
  <si>
    <t>Data Points in Immigration</t>
  </si>
  <si>
    <t>average datapoints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</si>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</sst>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D9ED-7E78-4A4B-807D-1738DD04601C}">
  <dimension ref="A1:K40"/>
  <sheetViews>
    <sheetView tabSelected="1" zoomScale="190" zoomScaleNormal="190" workbookViewId="0">
      <selection activeCell="G17" sqref="G17"/>
    </sheetView>
  </sheetViews>
  <sheetFormatPr defaultRowHeight="15" x14ac:dyDescent="0.25"/>
  <cols>
    <col min="1" max="1" width="28" customWidth="1"/>
    <col min="2" max="2" width="10.28515625" customWidth="1"/>
    <col min="7" max="7" width="17.85546875" customWidth="1"/>
    <col min="8" max="8" width="28.7109375" customWidth="1"/>
  </cols>
  <sheetData>
    <row r="1" spans="1:11" x14ac:dyDescent="0.25">
      <c r="A1" s="1" t="s">
        <v>31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/>
    </row>
    <row r="2" spans="1:11" x14ac:dyDescent="0.25">
      <c r="A2" s="2" t="s">
        <v>0</v>
      </c>
      <c r="B2" s="3"/>
      <c r="C2" s="3"/>
      <c r="D2" s="3"/>
      <c r="E2" s="3"/>
      <c r="F2" s="3"/>
      <c r="G2" s="4"/>
      <c r="H2" s="4"/>
    </row>
    <row r="3" spans="1:11" x14ac:dyDescent="0.25">
      <c r="A3" t="s">
        <v>1</v>
      </c>
      <c r="B3">
        <v>0.57399999999999995</v>
      </c>
      <c r="C3">
        <v>0.57099999999999995</v>
      </c>
      <c r="D3">
        <v>0.54100000000000004</v>
      </c>
      <c r="E3">
        <v>0.51300000000000001</v>
      </c>
      <c r="F3">
        <v>0.54100000000000004</v>
      </c>
      <c r="G3" s="5">
        <f>AVERAGE(B3:F3)</f>
        <v>0.54799999999999993</v>
      </c>
      <c r="H3" s="5" t="s">
        <v>2</v>
      </c>
    </row>
    <row r="4" spans="1:11" x14ac:dyDescent="0.25">
      <c r="A4" t="s">
        <v>3</v>
      </c>
      <c r="B4">
        <v>0.627</v>
      </c>
      <c r="C4">
        <v>0.65</v>
      </c>
      <c r="D4">
        <v>0.61599999999999999</v>
      </c>
      <c r="E4">
        <v>0.63100000000000001</v>
      </c>
      <c r="F4">
        <v>0.59</v>
      </c>
      <c r="G4" s="5">
        <f>AVERAGE(B4:F4)</f>
        <v>0.62280000000000002</v>
      </c>
      <c r="H4" s="5" t="s">
        <v>4</v>
      </c>
    </row>
    <row r="5" spans="1:11" x14ac:dyDescent="0.25">
      <c r="A5" t="s">
        <v>5</v>
      </c>
      <c r="B5">
        <v>0.59</v>
      </c>
      <c r="C5">
        <v>0.61199999999999999</v>
      </c>
      <c r="D5">
        <v>0.62</v>
      </c>
      <c r="E5" s="6">
        <v>0.58699999999999997</v>
      </c>
      <c r="F5">
        <v>0.54900000000000004</v>
      </c>
      <c r="G5" s="5">
        <f>AVERAGE(B5:F5)</f>
        <v>0.5915999999999999</v>
      </c>
      <c r="H5" s="5" t="s">
        <v>6</v>
      </c>
      <c r="K5" s="2"/>
    </row>
    <row r="6" spans="1:11" x14ac:dyDescent="0.25">
      <c r="A6" s="1" t="s">
        <v>7</v>
      </c>
      <c r="B6" s="1">
        <f>AVERAGE(B3:B5)</f>
        <v>0.59699999999999998</v>
      </c>
      <c r="C6" s="1">
        <f>AVERAGE(C3:C5)</f>
        <v>0.6110000000000001</v>
      </c>
      <c r="D6" s="1">
        <f>AVERAGE(D3:D5)</f>
        <v>0.59233333333333338</v>
      </c>
      <c r="E6" s="1">
        <f>AVERAGE(E3:E5)</f>
        <v>0.57700000000000007</v>
      </c>
      <c r="F6" s="1">
        <f>AVERAGE(F3:F5)</f>
        <v>0.56000000000000005</v>
      </c>
      <c r="G6" s="7">
        <f>AVERAGE(B3:F5)</f>
        <v>0.58746666666666658</v>
      </c>
      <c r="H6" s="7" t="s">
        <v>8</v>
      </c>
      <c r="I6" s="8">
        <f>(G6-B20)/B20</f>
        <v>1.5480351861099074E-2</v>
      </c>
      <c r="J6" t="s">
        <v>9</v>
      </c>
    </row>
    <row r="7" spans="1:11" x14ac:dyDescent="0.25">
      <c r="A7" s="2" t="s">
        <v>10</v>
      </c>
      <c r="C7" s="13">
        <f>(C6-B6)/B6</f>
        <v>2.3450586264656823E-2</v>
      </c>
      <c r="D7" s="13">
        <f>(D6-C6)/B6</f>
        <v>-3.1267448352875579E-2</v>
      </c>
      <c r="E7" s="13">
        <f>(E6-D6)/D6</f>
        <v>-2.5886325267304403E-2</v>
      </c>
      <c r="F7" s="13">
        <f>(F6-E6)/E6</f>
        <v>-2.9462738301559814E-2</v>
      </c>
      <c r="G7" s="5"/>
      <c r="H7" s="5"/>
      <c r="K7" s="2"/>
    </row>
    <row r="8" spans="1:11" x14ac:dyDescent="0.25">
      <c r="A8" t="s">
        <v>1</v>
      </c>
      <c r="B8">
        <v>0.53500000000000003</v>
      </c>
      <c r="C8">
        <v>0.53</v>
      </c>
      <c r="D8">
        <v>0.51800000000000002</v>
      </c>
      <c r="E8">
        <v>0.52600000000000002</v>
      </c>
      <c r="F8">
        <v>0.51800000000000002</v>
      </c>
      <c r="G8" s="5">
        <f>AVERAGE(B9:F9)</f>
        <v>0.59819999999999995</v>
      </c>
      <c r="H8" s="5" t="s">
        <v>11</v>
      </c>
    </row>
    <row r="9" spans="1:11" x14ac:dyDescent="0.25">
      <c r="A9" t="s">
        <v>3</v>
      </c>
      <c r="B9" s="6">
        <v>0.60699999999999998</v>
      </c>
      <c r="C9">
        <v>0.60199999999999998</v>
      </c>
      <c r="D9">
        <v>0.59799999999999998</v>
      </c>
      <c r="E9">
        <v>0.58899999999999997</v>
      </c>
      <c r="F9">
        <v>0.59499999999999997</v>
      </c>
      <c r="G9" s="5">
        <f>AVERAGE(B9:F9)</f>
        <v>0.59819999999999995</v>
      </c>
      <c r="H9" s="5" t="s">
        <v>12</v>
      </c>
      <c r="I9" s="8">
        <f>(G9-B20)/B20</f>
        <v>3.4033726424153726E-2</v>
      </c>
    </row>
    <row r="10" spans="1:11" x14ac:dyDescent="0.25">
      <c r="A10" t="s">
        <v>5</v>
      </c>
      <c r="B10">
        <v>0.61299999999999999</v>
      </c>
      <c r="C10">
        <v>0.59299999999999997</v>
      </c>
      <c r="D10">
        <v>0.57799999999999996</v>
      </c>
      <c r="E10">
        <v>0.56899999999999995</v>
      </c>
      <c r="F10">
        <v>0.54700000000000004</v>
      </c>
      <c r="G10" s="5">
        <f>AVERAGE(B10:F10)</f>
        <v>0.57999999999999996</v>
      </c>
      <c r="H10" s="5" t="s">
        <v>13</v>
      </c>
    </row>
    <row r="11" spans="1:11" x14ac:dyDescent="0.25">
      <c r="A11" s="1" t="s">
        <v>14</v>
      </c>
      <c r="B11" s="1">
        <f>AVERAGE(B8:B10)</f>
        <v>0.58499999999999996</v>
      </c>
      <c r="C11" s="1">
        <f>AVERAGE(C8:C10)</f>
        <v>0.57500000000000007</v>
      </c>
      <c r="D11" s="1">
        <f>AVERAGE(D8:D10)</f>
        <v>0.56466666666666665</v>
      </c>
      <c r="E11" s="1">
        <f>AVERAGE(E8:E10)</f>
        <v>0.56133333333333335</v>
      </c>
      <c r="F11" s="1">
        <f>AVERAGE(F8:F10)</f>
        <v>0.55333333333333334</v>
      </c>
      <c r="G11" s="7">
        <f>AVERAGE(B8:F10)</f>
        <v>0.56786666666666674</v>
      </c>
      <c r="H11" s="7" t="s">
        <v>15</v>
      </c>
      <c r="I11" s="8">
        <f>(G11-B20)/B20</f>
        <v>-1.8399723427956843E-2</v>
      </c>
      <c r="J11" t="s">
        <v>9</v>
      </c>
      <c r="K11" s="2"/>
    </row>
    <row r="12" spans="1:11" x14ac:dyDescent="0.25">
      <c r="A12" s="2" t="s">
        <v>16</v>
      </c>
      <c r="C12" s="13">
        <f>(C11-B11)/B11</f>
        <v>-1.7094017094016919E-2</v>
      </c>
      <c r="D12" s="13">
        <f>(D11-C11)/C11</f>
        <v>-1.7971014492753765E-2</v>
      </c>
      <c r="E12" s="13">
        <f>(E11-D11)/D11</f>
        <v>-5.9031877213694796E-3</v>
      </c>
      <c r="F12" s="13">
        <f>(F11-E11)/E11</f>
        <v>-1.4251781472684098E-2</v>
      </c>
      <c r="G12" s="4"/>
      <c r="H12" s="4"/>
    </row>
    <row r="13" spans="1:11" x14ac:dyDescent="0.25">
      <c r="A13" t="s">
        <v>1</v>
      </c>
      <c r="B13">
        <v>0.55200000000000005</v>
      </c>
      <c r="C13">
        <v>0.58799999999999997</v>
      </c>
      <c r="D13">
        <v>0.54</v>
      </c>
      <c r="E13">
        <v>0.53500000000000003</v>
      </c>
      <c r="F13">
        <v>0.51100000000000001</v>
      </c>
      <c r="G13" s="5">
        <f>AVERAGE(B13:F13)</f>
        <v>0.54520000000000013</v>
      </c>
      <c r="H13" s="5" t="s">
        <v>17</v>
      </c>
    </row>
    <row r="14" spans="1:11" x14ac:dyDescent="0.25">
      <c r="A14" t="s">
        <v>3</v>
      </c>
      <c r="B14">
        <v>0.623</v>
      </c>
      <c r="C14">
        <v>0.65200000000000002</v>
      </c>
      <c r="D14">
        <v>0.61599999999999999</v>
      </c>
      <c r="E14">
        <v>0.59899999999999998</v>
      </c>
      <c r="F14">
        <v>0.57899999999999996</v>
      </c>
      <c r="G14" s="5">
        <f>AVERAGE(B14:F14)</f>
        <v>0.61380000000000001</v>
      </c>
      <c r="H14" s="5" t="s">
        <v>18</v>
      </c>
    </row>
    <row r="15" spans="1:11" x14ac:dyDescent="0.25">
      <c r="A15" t="s">
        <v>5</v>
      </c>
      <c r="B15">
        <v>0.57999999999999996</v>
      </c>
      <c r="C15">
        <v>0.61099999999999999</v>
      </c>
      <c r="D15">
        <v>0.60099999999999998</v>
      </c>
      <c r="E15">
        <v>0.54200000000000004</v>
      </c>
      <c r="F15">
        <v>0.57399999999999995</v>
      </c>
      <c r="G15" s="5">
        <f>AVERAGE(B15:F15)</f>
        <v>0.58159999999999989</v>
      </c>
      <c r="H15" s="5" t="s">
        <v>19</v>
      </c>
    </row>
    <row r="16" spans="1:11" x14ac:dyDescent="0.25">
      <c r="A16" s="1" t="s">
        <v>20</v>
      </c>
      <c r="B16" s="1">
        <f>AVERAGE(B13:B15)</f>
        <v>0.58499999999999996</v>
      </c>
      <c r="C16" s="1">
        <f>AVERAGE(C13:C15)</f>
        <v>0.61699999999999999</v>
      </c>
      <c r="D16" s="1">
        <f>AVERAGE(D13:D15)</f>
        <v>0.58566666666666667</v>
      </c>
      <c r="E16" s="1">
        <f>AVERAGE(E13:E15)</f>
        <v>0.55866666666666664</v>
      </c>
      <c r="F16" s="1">
        <f>AVERAGE(F13:F15)</f>
        <v>0.55466666666666653</v>
      </c>
      <c r="G16" s="7">
        <f>AVERAGE(B13:F15)</f>
        <v>0.58019999999999994</v>
      </c>
      <c r="H16" s="7" t="s">
        <v>21</v>
      </c>
      <c r="I16" s="8">
        <f>C19</f>
        <v>2.0373514431239595E-2</v>
      </c>
      <c r="J16" t="s">
        <v>9</v>
      </c>
    </row>
    <row r="17" spans="1:9" x14ac:dyDescent="0.25">
      <c r="C17" s="13">
        <f>(C16-B16)/B16</f>
        <v>5.4700854700854749E-2</v>
      </c>
      <c r="D17" s="13">
        <f>(D16-C16)/C16</f>
        <v>-5.0783360345759032E-2</v>
      </c>
      <c r="E17" s="13">
        <f>(E16-D16)/D16</f>
        <v>-4.6101309049516259E-2</v>
      </c>
      <c r="F17" s="13">
        <f>(F16-E16)/E16</f>
        <v>-7.1599045346064103E-3</v>
      </c>
    </row>
    <row r="18" spans="1:9" x14ac:dyDescent="0.25">
      <c r="A18" s="9" t="s">
        <v>22</v>
      </c>
      <c r="B18" s="9">
        <f>AVERAGE(B13:B15,B8:B10,B3:B5)</f>
        <v>0.58899999999999997</v>
      </c>
      <c r="C18" s="9">
        <f>AVERAGE(C13:C15,C8:C10,C3:C5)</f>
        <v>0.60100000000000009</v>
      </c>
      <c r="D18" s="9">
        <f>AVERAGE(D13:D15,D8:D10,D3:D5)</f>
        <v>0.5808888888888889</v>
      </c>
      <c r="E18" s="9">
        <f>AVERAGE(E13:E15,E8:E10,E3:E5)</f>
        <v>0.56566666666666654</v>
      </c>
      <c r="F18" s="9">
        <f>AVERAGE(F13:F15,F8:F10,F3:F5)</f>
        <v>0.55599999999999994</v>
      </c>
      <c r="G18" s="10"/>
    </row>
    <row r="19" spans="1:9" x14ac:dyDescent="0.25">
      <c r="C19" s="13">
        <f>(C18-B18)/B18</f>
        <v>2.0373514431239595E-2</v>
      </c>
      <c r="D19" s="13">
        <f>(D18-C18)/C18</f>
        <v>-3.3462747273063538E-2</v>
      </c>
      <c r="E19" s="13">
        <f>(E18-D18)/D18</f>
        <v>-2.6205049732211407E-2</v>
      </c>
      <c r="F19" s="13">
        <f>(F18-E18)/E18</f>
        <v>-1.7088980553918567E-2</v>
      </c>
      <c r="H19" s="5" t="s">
        <v>24</v>
      </c>
      <c r="I19" s="12">
        <f>AVERAGE(G13,G8,G3)</f>
        <v>0.56380000000000008</v>
      </c>
    </row>
    <row r="20" spans="1:9" x14ac:dyDescent="0.25">
      <c r="A20" s="11" t="s">
        <v>23</v>
      </c>
      <c r="B20" s="11">
        <f>AVERAGE(B3:F5,B8:F10,B13:F15)</f>
        <v>0.5785111111111112</v>
      </c>
      <c r="H20" s="5" t="s">
        <v>25</v>
      </c>
      <c r="I20" s="12">
        <f>AVERAGE(G9,G14,G4)</f>
        <v>0.61160000000000003</v>
      </c>
    </row>
    <row r="21" spans="1:9" x14ac:dyDescent="0.25">
      <c r="H21" s="5" t="s">
        <v>26</v>
      </c>
      <c r="I21" s="12">
        <f>AVERAGE(G15,G10,G5)</f>
        <v>0.58439999999999992</v>
      </c>
    </row>
    <row r="24" spans="1:9" x14ac:dyDescent="0.25">
      <c r="A24" t="s">
        <v>10</v>
      </c>
      <c r="B24" s="2">
        <v>2018</v>
      </c>
      <c r="C24" s="2">
        <v>2019</v>
      </c>
      <c r="D24" s="2">
        <v>2020</v>
      </c>
      <c r="E24" s="2">
        <v>2021</v>
      </c>
      <c r="F24" s="2">
        <v>2022</v>
      </c>
    </row>
    <row r="25" spans="1:9" x14ac:dyDescent="0.25">
      <c r="A25" t="s">
        <v>27</v>
      </c>
      <c r="B25">
        <v>604</v>
      </c>
      <c r="C25">
        <v>2007</v>
      </c>
      <c r="D25">
        <v>887</v>
      </c>
      <c r="E25">
        <v>1550</v>
      </c>
      <c r="F25">
        <v>869</v>
      </c>
    </row>
    <row r="26" spans="1:9" x14ac:dyDescent="0.25">
      <c r="A26" t="s">
        <v>28</v>
      </c>
      <c r="B26">
        <v>58318</v>
      </c>
      <c r="C26">
        <v>72558</v>
      </c>
      <c r="D26">
        <v>54994</v>
      </c>
      <c r="E26">
        <v>35001</v>
      </c>
      <c r="F26">
        <v>35445</v>
      </c>
    </row>
    <row r="27" spans="1:9" x14ac:dyDescent="0.25">
      <c r="A27" t="s">
        <v>29</v>
      </c>
      <c r="B27">
        <v>8343</v>
      </c>
      <c r="C27">
        <v>6935</v>
      </c>
      <c r="D27">
        <v>8409</v>
      </c>
      <c r="E27">
        <v>9021</v>
      </c>
      <c r="F27">
        <v>11795</v>
      </c>
    </row>
    <row r="29" spans="1:9" x14ac:dyDescent="0.25">
      <c r="A29" t="s">
        <v>0</v>
      </c>
      <c r="B29" s="2">
        <v>2018</v>
      </c>
      <c r="C29" s="2">
        <v>2019</v>
      </c>
      <c r="D29" s="2">
        <v>2020</v>
      </c>
      <c r="E29" s="2">
        <v>2021</v>
      </c>
      <c r="F29" s="2">
        <v>2022</v>
      </c>
    </row>
    <row r="30" spans="1:9" x14ac:dyDescent="0.25">
      <c r="A30" t="s">
        <v>27</v>
      </c>
      <c r="B30">
        <v>2629</v>
      </c>
      <c r="C30">
        <v>3971</v>
      </c>
      <c r="D30">
        <v>2029</v>
      </c>
      <c r="E30">
        <v>1760</v>
      </c>
      <c r="F30">
        <v>781</v>
      </c>
    </row>
    <row r="31" spans="1:9" x14ac:dyDescent="0.25">
      <c r="A31" t="s">
        <v>28</v>
      </c>
      <c r="B31">
        <v>325926</v>
      </c>
      <c r="C31">
        <v>295855</v>
      </c>
      <c r="D31">
        <v>309181</v>
      </c>
      <c r="E31">
        <v>281422</v>
      </c>
      <c r="F31">
        <v>242831</v>
      </c>
    </row>
    <row r="32" spans="1:9" x14ac:dyDescent="0.25">
      <c r="A32" t="s">
        <v>29</v>
      </c>
      <c r="B32">
        <v>45749</v>
      </c>
      <c r="C32">
        <v>43128</v>
      </c>
      <c r="D32">
        <v>12114</v>
      </c>
      <c r="E32">
        <v>9553</v>
      </c>
      <c r="F32">
        <v>14481</v>
      </c>
    </row>
    <row r="34" spans="1:6" x14ac:dyDescent="0.25">
      <c r="A34" t="s">
        <v>16</v>
      </c>
      <c r="B34" s="2">
        <v>2018</v>
      </c>
      <c r="C34" s="2">
        <v>2019</v>
      </c>
      <c r="D34" s="2">
        <v>2020</v>
      </c>
      <c r="E34" s="2">
        <v>2021</v>
      </c>
      <c r="F34" s="2">
        <v>2022</v>
      </c>
    </row>
    <row r="35" spans="1:6" x14ac:dyDescent="0.25">
      <c r="A35" t="s">
        <v>27</v>
      </c>
      <c r="B35">
        <v>10738</v>
      </c>
      <c r="C35">
        <v>20201</v>
      </c>
      <c r="D35">
        <v>9883</v>
      </c>
      <c r="E35">
        <v>10129</v>
      </c>
      <c r="F35">
        <v>7440</v>
      </c>
    </row>
    <row r="36" spans="1:6" x14ac:dyDescent="0.25">
      <c r="A36" t="s">
        <v>28</v>
      </c>
      <c r="B36">
        <v>129894</v>
      </c>
      <c r="C36">
        <v>101091</v>
      </c>
      <c r="D36">
        <v>97061</v>
      </c>
      <c r="E36">
        <v>62194</v>
      </c>
      <c r="F36">
        <v>134922</v>
      </c>
    </row>
    <row r="37" spans="1:6" x14ac:dyDescent="0.25">
      <c r="A37" t="s">
        <v>29</v>
      </c>
      <c r="B37">
        <v>26420</v>
      </c>
      <c r="C37">
        <v>17898</v>
      </c>
      <c r="D37">
        <v>12136</v>
      </c>
      <c r="E37">
        <v>9820</v>
      </c>
      <c r="F37">
        <v>13383</v>
      </c>
    </row>
    <row r="39" spans="1:6" x14ac:dyDescent="0.25">
      <c r="E39" t="s">
        <v>30</v>
      </c>
    </row>
    <row r="40" spans="1:6" x14ac:dyDescent="0.25">
      <c r="E40">
        <f>AVERAGE(B30:F32,B35:F37,B25:F27)</f>
        <v>56919.022222222222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Menzies, Alex</dc:creator>
  <cp:lastModifiedBy>Menzies, Alex</cp:lastModifiedBy>
  <dcterms:created xsi:type="dcterms:W3CDTF">2024-04-06T17:07:39Z</dcterms:created>
  <dcterms:modified xsi:type="dcterms:W3CDTF">2024-04-06T19:45:35Z</dcterms:modified>
</cp:coreProperties>
</file>