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Qwery\Desktop\Учёба\Лабы и подобное\3 Курс\1 Семестр\STaSA\7 лаба\"/>
    </mc:Choice>
  </mc:AlternateContent>
  <xr:revisionPtr revIDLastSave="0" documentId="13_ncr:1_{388EF5CF-FB9A-4422-A13A-158DD49C0655}" xr6:coauthVersionLast="47" xr6:coauthVersionMax="47" xr10:uidLastSave="{00000000-0000-0000-0000-000000000000}"/>
  <bookViews>
    <workbookView xWindow="14295" yWindow="0" windowWidth="14610" windowHeight="17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E19" i="1"/>
  <c r="I25" i="1"/>
  <c r="I24" i="1"/>
  <c r="G25" i="1"/>
  <c r="H25" i="1"/>
  <c r="J25" i="1"/>
  <c r="G26" i="1"/>
  <c r="H26" i="1"/>
  <c r="I26" i="1"/>
  <c r="J26" i="1"/>
  <c r="J24" i="1"/>
  <c r="H24" i="1"/>
  <c r="G24" i="1"/>
  <c r="F26" i="1"/>
  <c r="F25" i="1"/>
  <c r="F24" i="1"/>
  <c r="B17" i="1"/>
  <c r="L16" i="1"/>
  <c r="L17" i="1" s="1"/>
  <c r="B16" i="1"/>
  <c r="A18" i="1"/>
  <c r="A19" i="1"/>
  <c r="A17" i="1"/>
  <c r="C16" i="1"/>
  <c r="D16" i="1"/>
  <c r="D18" i="1" s="1"/>
  <c r="E16" i="1"/>
  <c r="E18" i="1" s="1"/>
  <c r="F16" i="1"/>
  <c r="F18" i="1" s="1"/>
  <c r="G16" i="1"/>
  <c r="G19" i="1" s="1"/>
  <c r="H16" i="1"/>
  <c r="H19" i="1" s="1"/>
  <c r="I16" i="1"/>
  <c r="I19" i="1" s="1"/>
  <c r="J16" i="1"/>
  <c r="J19" i="1" s="1"/>
  <c r="K16" i="1"/>
  <c r="B18" i="1"/>
  <c r="C18" i="1"/>
  <c r="C19" i="1"/>
  <c r="D19" i="1"/>
  <c r="F19" i="1"/>
  <c r="E17" i="1"/>
  <c r="F17" i="1"/>
  <c r="G17" i="1"/>
  <c r="H17" i="1"/>
  <c r="I17" i="1"/>
  <c r="J17" i="1"/>
  <c r="K17" i="1"/>
  <c r="C17" i="1"/>
  <c r="D17" i="1"/>
  <c r="L19" i="1" l="1"/>
  <c r="L18" i="1"/>
  <c r="K18" i="1"/>
  <c r="J18" i="1"/>
  <c r="I18" i="1"/>
  <c r="H18" i="1"/>
  <c r="G18" i="1"/>
  <c r="B19" i="1"/>
</calcChain>
</file>

<file path=xl/sharedStrings.xml><?xml version="1.0" encoding="utf-8"?>
<sst xmlns="http://schemas.openxmlformats.org/spreadsheetml/2006/main" count="19" uniqueCount="18">
  <si>
    <t>Табличная функция принадлежности</t>
  </si>
  <si>
    <t>x1</t>
  </si>
  <si>
    <t>x2</t>
  </si>
  <si>
    <t>x3</t>
  </si>
  <si>
    <t>Лёгкий</t>
  </si>
  <si>
    <t>Средний</t>
  </si>
  <si>
    <t>Тяжёлый</t>
  </si>
  <si>
    <t>a</t>
  </si>
  <si>
    <t>b</t>
  </si>
  <si>
    <t>c</t>
  </si>
  <si>
    <t>d</t>
  </si>
  <si>
    <t>-</t>
  </si>
  <si>
    <t>Границы</t>
  </si>
  <si>
    <t>Функция принадлежности</t>
  </si>
  <si>
    <t>x4</t>
  </si>
  <si>
    <t>Конкретные значения</t>
  </si>
  <si>
    <t>Нечеткое оценивание объектов</t>
  </si>
  <si>
    <t>Объект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</si>
</sst>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7">
    <xf numFmtId="0" fontId="0" fillId="0" borderId="0" xfId="0"/>
    <xf numFmtId="2" fontId="0" fillId="0" borderId="0" xfId="0" applyNumberFormat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 wrapText="1"/>
    </xf>
    <xf numFmtId="2" fontId="1" fillId="2" borderId="5" xfId="1" applyNumberFormat="1" applyBorder="1" applyAlignment="1">
      <alignment horizontal="center" vertical="center" wrapText="1"/>
    </xf>
    <xf numFmtId="2" fontId="1" fillId="2" borderId="6" xfId="1" applyNumberFormat="1" applyBorder="1" applyAlignment="1">
      <alignment horizontal="center" vertical="center" wrapText="1"/>
    </xf>
    <xf numFmtId="2" fontId="1" fillId="2" borderId="7" xfId="1" applyNumberFormat="1" applyBorder="1" applyAlignment="1">
      <alignment horizontal="center" vertical="center" wrapText="1"/>
    </xf>
    <xf numFmtId="2" fontId="1" fillId="2" borderId="23" xfId="1" applyNumberFormat="1" applyBorder="1" applyAlignment="1">
      <alignment horizontal="center" vertical="center" wrapText="1"/>
    </xf>
    <xf numFmtId="2" fontId="1" fillId="2" borderId="9" xfId="1" applyNumberFormat="1" applyBorder="1" applyAlignment="1">
      <alignment horizontal="center" vertical="center" wrapText="1"/>
    </xf>
    <xf numFmtId="2" fontId="1" fillId="2" borderId="24" xfId="1" applyNumberFormat="1" applyBorder="1" applyAlignment="1">
      <alignment horizontal="center" vertical="center" wrapText="1"/>
    </xf>
    <xf numFmtId="2" fontId="1" fillId="2" borderId="25" xfId="1" applyNumberFormat="1" applyBorder="1" applyAlignment="1">
      <alignment horizontal="center" vertical="center" wrapText="1"/>
    </xf>
    <xf numFmtId="2" fontId="1" fillId="2" borderId="12" xfId="1" applyNumberFormat="1" applyBorder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2" fontId="2" fillId="3" borderId="20" xfId="2" applyNumberFormat="1" applyBorder="1" applyAlignment="1">
      <alignment horizontal="center" vertical="center" wrapText="1"/>
    </xf>
    <xf numFmtId="2" fontId="2" fillId="3" borderId="21" xfId="2" applyNumberFormat="1" applyBorder="1" applyAlignment="1">
      <alignment horizontal="center" vertical="center" wrapText="1"/>
    </xf>
    <xf numFmtId="2" fontId="2" fillId="3" borderId="22" xfId="2" applyNumberFormat="1" applyBorder="1" applyAlignment="1">
      <alignment horizontal="center" vertical="center" wrapText="1"/>
    </xf>
    <xf numFmtId="2" fontId="0" fillId="0" borderId="31" xfId="0" applyNumberFormat="1" applyBorder="1" applyAlignment="1">
      <alignment horizontal="center" vertical="center" wrapText="1"/>
    </xf>
    <xf numFmtId="2" fontId="0" fillId="0" borderId="28" xfId="0" applyNumberFormat="1" applyBorder="1" applyAlignment="1">
      <alignment horizontal="center" vertical="center" wrapText="1"/>
    </xf>
    <xf numFmtId="2" fontId="0" fillId="0" borderId="29" xfId="0" applyNumberFormat="1" applyBorder="1" applyAlignment="1">
      <alignment horizontal="center" vertical="center" wrapText="1"/>
    </xf>
    <xf numFmtId="2" fontId="2" fillId="3" borderId="15" xfId="2" applyNumberFormat="1" applyBorder="1" applyAlignment="1">
      <alignment horizontal="center" vertical="center" wrapText="1"/>
    </xf>
    <xf numFmtId="2" fontId="2" fillId="3" borderId="30" xfId="2" applyNumberFormat="1" applyBorder="1" applyAlignment="1">
      <alignment horizontal="center" vertical="center" wrapText="1"/>
    </xf>
    <xf numFmtId="2" fontId="2" fillId="3" borderId="16" xfId="2" applyNumberFormat="1" applyBorder="1" applyAlignment="1">
      <alignment horizontal="center" vertical="center" wrapText="1"/>
    </xf>
    <xf numFmtId="2" fontId="1" fillId="2" borderId="13" xfId="1" applyNumberFormat="1" applyBorder="1" applyAlignment="1">
      <alignment horizontal="center" vertical="center" wrapText="1"/>
    </xf>
    <xf numFmtId="2" fontId="1" fillId="2" borderId="4" xfId="1" applyNumberFormat="1" applyBorder="1" applyAlignment="1">
      <alignment horizontal="center" vertical="center" wrapText="1"/>
    </xf>
    <xf numFmtId="2" fontId="2" fillId="3" borderId="33" xfId="2" applyNumberFormat="1" applyBorder="1" applyAlignment="1">
      <alignment horizontal="center" vertical="center" wrapText="1"/>
    </xf>
    <xf numFmtId="2" fontId="1" fillId="2" borderId="14" xfId="1" applyNumberFormat="1" applyBorder="1" applyAlignment="1">
      <alignment horizontal="center" vertical="center" wrapText="1"/>
    </xf>
    <xf numFmtId="2" fontId="1" fillId="2" borderId="11" xfId="1" applyNumberFormat="1" applyBorder="1" applyAlignment="1">
      <alignment horizontal="center" vertical="center" wrapText="1"/>
    </xf>
    <xf numFmtId="2" fontId="2" fillId="3" borderId="12" xfId="2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 wrapText="1"/>
    </xf>
    <xf numFmtId="2" fontId="0" fillId="0" borderId="19" xfId="0" applyNumberFormat="1" applyBorder="1" applyAlignment="1">
      <alignment horizontal="center" vertical="center" wrapText="1"/>
    </xf>
    <xf numFmtId="2" fontId="2" fillId="3" borderId="4" xfId="2" applyNumberFormat="1" applyBorder="1" applyAlignment="1">
      <alignment horizontal="center" vertical="center" wrapText="1"/>
    </xf>
    <xf numFmtId="2" fontId="2" fillId="3" borderId="9" xfId="2" applyNumberFormat="1" applyBorder="1" applyAlignment="1">
      <alignment horizontal="center" vertical="center" wrapText="1"/>
    </xf>
    <xf numFmtId="2" fontId="2" fillId="3" borderId="18" xfId="2" applyNumberFormat="1" applyBorder="1" applyAlignment="1">
      <alignment horizontal="center" vertical="center" wrapText="1"/>
    </xf>
    <xf numFmtId="2" fontId="2" fillId="3" borderId="19" xfId="2" applyNumberFormat="1" applyBorder="1" applyAlignment="1">
      <alignment horizontal="center" vertical="center" wrapText="1"/>
    </xf>
    <xf numFmtId="2" fontId="1" fillId="2" borderId="26" xfId="1" applyNumberFormat="1" applyBorder="1" applyAlignment="1">
      <alignment horizontal="center" vertical="center" wrapText="1"/>
    </xf>
    <xf numFmtId="2" fontId="0" fillId="0" borderId="35" xfId="0" applyNumberFormat="1" applyBorder="1" applyAlignment="1">
      <alignment horizontal="center" vertical="center" wrapText="1"/>
    </xf>
    <xf numFmtId="2" fontId="1" fillId="2" borderId="34" xfId="1" applyNumberFormat="1" applyBorder="1" applyAlignment="1">
      <alignment horizontal="center" vertical="center" wrapText="1"/>
    </xf>
    <xf numFmtId="2" fontId="0" fillId="0" borderId="36" xfId="0" applyNumberForma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2" fontId="1" fillId="2" borderId="8" xfId="1" applyNumberFormat="1" applyBorder="1" applyAlignment="1">
      <alignment horizontal="center" vertical="center" wrapText="1"/>
    </xf>
    <xf numFmtId="2" fontId="1" fillId="2" borderId="10" xfId="1" applyNumberFormat="1" applyBorder="1" applyAlignment="1">
      <alignment horizontal="center" vertical="center" wrapText="1"/>
    </xf>
    <xf numFmtId="2" fontId="2" fillId="3" borderId="32" xfId="2" applyNumberFormat="1" applyBorder="1" applyAlignment="1">
      <alignment horizontal="center" vertical="center" wrapText="1"/>
    </xf>
    <xf numFmtId="2" fontId="2" fillId="3" borderId="8" xfId="2" applyNumberFormat="1" applyBorder="1" applyAlignment="1">
      <alignment horizontal="center" vertical="center" wrapText="1"/>
    </xf>
    <xf numFmtId="2" fontId="2" fillId="3" borderId="10" xfId="2" applyNumberFormat="1" applyBorder="1" applyAlignment="1">
      <alignment horizontal="center" vertical="center" wrapText="1"/>
    </xf>
    <xf numFmtId="2" fontId="2" fillId="3" borderId="11" xfId="2" applyNumberFormat="1" applyBorder="1" applyAlignment="1">
      <alignment horizontal="center" vertical="center" wrapText="1"/>
    </xf>
    <xf numFmtId="2" fontId="1" fillId="2" borderId="27" xfId="1" applyNumberFormat="1" applyBorder="1" applyAlignment="1">
      <alignment horizontal="center" vertical="center" wrapText="1"/>
    </xf>
    <xf numFmtId="2" fontId="2" fillId="3" borderId="6" xfId="2" applyNumberFormat="1" applyBorder="1" applyAlignment="1">
      <alignment horizontal="center" vertical="center" wrapText="1"/>
    </xf>
    <xf numFmtId="2" fontId="2" fillId="3" borderId="7" xfId="2" applyNumberFormat="1" applyBorder="1" applyAlignment="1">
      <alignment horizontal="center" vertical="center" wrapText="1"/>
    </xf>
    <xf numFmtId="2" fontId="2" fillId="3" borderId="5" xfId="2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 wrapText="1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Табличная</a:t>
            </a:r>
            <a:r>
              <a:rPr lang="ru-RU" baseline="0"/>
              <a:t> функция принадлежности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Лёгкий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Лист1!$B$2:$K$2</c:f>
              <c:numCache>
                <c:formatCode>0.00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Лист1!$B$3:$K$3</c:f>
              <c:numCache>
                <c:formatCode>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0.5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0-4C72-ABE5-BED0E8C64B83}"/>
            </c:ext>
          </c:extLst>
        </c:ser>
        <c:ser>
          <c:idx val="1"/>
          <c:order val="1"/>
          <c:tx>
            <c:strRef>
              <c:f>Лист1!$A$4</c:f>
              <c:strCache>
                <c:ptCount val="1"/>
                <c:pt idx="0">
                  <c:v>Средний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Лист1!$B$2:$K$2</c:f>
              <c:numCache>
                <c:formatCode>0.00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Лист1!$B$4:$K$4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0.5</c:v>
                </c:pt>
                <c:pt idx="4">
                  <c:v>0.9</c:v>
                </c:pt>
                <c:pt idx="5">
                  <c:v>1</c:v>
                </c:pt>
                <c:pt idx="6">
                  <c:v>1</c:v>
                </c:pt>
                <c:pt idx="7">
                  <c:v>0.4</c:v>
                </c:pt>
                <c:pt idx="8">
                  <c:v>0.1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20-4C72-ABE5-BED0E8C64B83}"/>
            </c:ext>
          </c:extLst>
        </c:ser>
        <c:ser>
          <c:idx val="2"/>
          <c:order val="2"/>
          <c:tx>
            <c:strRef>
              <c:f>Лист1!$A$5</c:f>
              <c:strCache>
                <c:ptCount val="1"/>
                <c:pt idx="0">
                  <c:v>Тяжёлый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Лист1!$B$2:$K$2</c:f>
              <c:numCache>
                <c:formatCode>0.00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Лист1!$B$5:$K$5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20-4C72-ABE5-BED0E8C64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779488"/>
        <c:axId val="30431904"/>
      </c:lineChart>
      <c:catAx>
        <c:axId val="35077948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1904"/>
        <c:crosses val="autoZero"/>
        <c:auto val="1"/>
        <c:lblAlgn val="ctr"/>
        <c:lblOffset val="100"/>
        <c:noMultiLvlLbl val="0"/>
      </c:catAx>
      <c:valAx>
        <c:axId val="304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7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Лист1!$A$17</c:f>
              <c:strCache>
                <c:ptCount val="1"/>
                <c:pt idx="0">
                  <c:v>Лёгкий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Лист1!$B$16:$L$16</c:f>
              <c:numCache>
                <c:formatCode>0.00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</c:numCache>
            </c:numRef>
          </c:cat>
          <c:val>
            <c:numRef>
              <c:f>Лист1!$B$17:$L$17</c:f>
              <c:numCache>
                <c:formatCode>0.00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0.75</c:v>
                </c:pt>
                <c:pt idx="3">
                  <c:v>0.5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0-46B8-BA71-A2AE1A7D2E5C}"/>
            </c:ext>
          </c:extLst>
        </c:ser>
        <c:ser>
          <c:idx val="1"/>
          <c:order val="1"/>
          <c:tx>
            <c:strRef>
              <c:f>Лист1!$A$18</c:f>
              <c:strCache>
                <c:ptCount val="1"/>
                <c:pt idx="0">
                  <c:v>Средний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Лист1!$B$16:$L$16</c:f>
              <c:numCache>
                <c:formatCode>0.00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</c:numCache>
            </c:numRef>
          </c:cat>
          <c:val>
            <c:numRef>
              <c:f>Лист1!$B$18:$L$18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</c:v>
                </c:pt>
                <c:pt idx="7">
                  <c:v>0.66666666666666663</c:v>
                </c:pt>
                <c:pt idx="8">
                  <c:v>0.33333333333333331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0-46B8-BA71-A2AE1A7D2E5C}"/>
            </c:ext>
          </c:extLst>
        </c:ser>
        <c:ser>
          <c:idx val="2"/>
          <c:order val="2"/>
          <c:tx>
            <c:strRef>
              <c:f>Лист1!$A$19</c:f>
              <c:strCache>
                <c:ptCount val="1"/>
                <c:pt idx="0">
                  <c:v>Тяжёлый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Лист1!$B$16:$L$16</c:f>
              <c:numCache>
                <c:formatCode>0.00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</c:numCache>
            </c:numRef>
          </c:cat>
          <c:val>
            <c:numRef>
              <c:f>Лист1!$B$19:$L$19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0.33333333333333331</c:v>
                </c:pt>
                <c:pt idx="8">
                  <c:v>0.66666666666666663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0-46B8-BA71-A2AE1A7D2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586336"/>
        <c:axId val="135200464"/>
      </c:lineChart>
      <c:catAx>
        <c:axId val="43358633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200464"/>
        <c:crosses val="autoZero"/>
        <c:auto val="1"/>
        <c:lblAlgn val="ctr"/>
        <c:lblOffset val="100"/>
        <c:noMultiLvlLbl val="0"/>
      </c:catAx>
      <c:valAx>
        <c:axId val="1352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58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7018</xdr:rowOff>
    </xdr:from>
    <xdr:to>
      <xdr:col>5</xdr:col>
      <xdr:colOff>0</xdr:colOff>
      <xdr:row>12</xdr:row>
      <xdr:rowOff>368299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0099F56-BD1A-796B-3620-D3CBBB1B2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25400</xdr:rowOff>
    </xdr:from>
    <xdr:to>
      <xdr:col>4</xdr:col>
      <xdr:colOff>1041400</xdr:colOff>
      <xdr:row>26</xdr:row>
      <xdr:rowOff>368300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066C4CE-8D74-CE27-0E1C-C8AEA0760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topLeftCell="F1" zoomScale="75" workbookViewId="0">
      <selection activeCell="K19" sqref="K19"/>
    </sheetView>
  </sheetViews>
  <sheetFormatPr defaultColWidth="15.7109375" defaultRowHeight="30" customHeight="1" x14ac:dyDescent="0.25"/>
  <cols>
    <col min="1" max="16384" width="15.7109375" style="1"/>
  </cols>
  <sheetData>
    <row r="1" spans="1:16" ht="30" customHeight="1" thickBot="1" x14ac:dyDescent="0.3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</row>
    <row r="2" spans="1:16" ht="30" customHeight="1" thickBot="1" x14ac:dyDescent="0.3">
      <c r="A2" s="2"/>
      <c r="B2" s="3">
        <v>0.5</v>
      </c>
      <c r="C2" s="4">
        <v>1</v>
      </c>
      <c r="D2" s="4">
        <v>1.5</v>
      </c>
      <c r="E2" s="4">
        <v>2</v>
      </c>
      <c r="F2" s="4">
        <v>2.5</v>
      </c>
      <c r="G2" s="4">
        <v>3</v>
      </c>
      <c r="H2" s="4">
        <v>3.5</v>
      </c>
      <c r="I2" s="4">
        <v>4</v>
      </c>
      <c r="J2" s="4">
        <v>4.5</v>
      </c>
      <c r="K2" s="4">
        <v>5</v>
      </c>
      <c r="L2" s="5">
        <v>5.5</v>
      </c>
    </row>
    <row r="3" spans="1:16" ht="30" customHeight="1" x14ac:dyDescent="0.25">
      <c r="A3" s="6" t="s">
        <v>4</v>
      </c>
      <c r="B3" s="41">
        <v>1</v>
      </c>
      <c r="C3" s="22">
        <v>1</v>
      </c>
      <c r="D3" s="22">
        <v>0.8</v>
      </c>
      <c r="E3" s="22">
        <v>0.5</v>
      </c>
      <c r="F3" s="22">
        <v>0.1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7">
        <v>0</v>
      </c>
    </row>
    <row r="4" spans="1:16" ht="30" customHeight="1" x14ac:dyDescent="0.25">
      <c r="A4" s="8" t="s">
        <v>5</v>
      </c>
      <c r="B4" s="41">
        <v>0</v>
      </c>
      <c r="C4" s="22">
        <v>0</v>
      </c>
      <c r="D4" s="22">
        <v>0.2</v>
      </c>
      <c r="E4" s="22">
        <v>0.5</v>
      </c>
      <c r="F4" s="22">
        <v>0.9</v>
      </c>
      <c r="G4" s="22">
        <v>1</v>
      </c>
      <c r="H4" s="22">
        <v>1</v>
      </c>
      <c r="I4" s="22">
        <v>0.4</v>
      </c>
      <c r="J4" s="22">
        <v>0.1</v>
      </c>
      <c r="K4" s="22">
        <v>0</v>
      </c>
      <c r="L4" s="7">
        <v>0</v>
      </c>
    </row>
    <row r="5" spans="1:16" ht="30" customHeight="1" thickBot="1" x14ac:dyDescent="0.3">
      <c r="A5" s="9" t="s">
        <v>6</v>
      </c>
      <c r="B5" s="42">
        <v>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0.6</v>
      </c>
      <c r="J5" s="25">
        <v>0.9</v>
      </c>
      <c r="K5" s="25">
        <v>1</v>
      </c>
      <c r="L5" s="10">
        <v>1</v>
      </c>
    </row>
    <row r="14" spans="1:16" ht="30" customHeight="1" thickBo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6" ht="30" customHeight="1" thickBot="1" x14ac:dyDescent="0.3">
      <c r="A15" s="51" t="s">
        <v>13</v>
      </c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3"/>
      <c r="M15" s="54" t="s">
        <v>12</v>
      </c>
      <c r="N15" s="55"/>
      <c r="O15" s="55"/>
      <c r="P15" s="56"/>
    </row>
    <row r="16" spans="1:16" ht="30" customHeight="1" thickBot="1" x14ac:dyDescent="0.3">
      <c r="A16" s="2"/>
      <c r="B16" s="12">
        <f>B2</f>
        <v>0.5</v>
      </c>
      <c r="C16" s="13">
        <f t="shared" ref="C16:K16" si="0">C2</f>
        <v>1</v>
      </c>
      <c r="D16" s="13">
        <f t="shared" si="0"/>
        <v>1.5</v>
      </c>
      <c r="E16" s="13">
        <f t="shared" si="0"/>
        <v>2</v>
      </c>
      <c r="F16" s="13">
        <f t="shared" si="0"/>
        <v>2.5</v>
      </c>
      <c r="G16" s="13">
        <f t="shared" si="0"/>
        <v>3</v>
      </c>
      <c r="H16" s="13">
        <f t="shared" si="0"/>
        <v>3.5</v>
      </c>
      <c r="I16" s="13">
        <f t="shared" si="0"/>
        <v>4</v>
      </c>
      <c r="J16" s="13">
        <f t="shared" si="0"/>
        <v>4.5</v>
      </c>
      <c r="K16" s="13">
        <f t="shared" si="0"/>
        <v>5</v>
      </c>
      <c r="L16" s="14">
        <f>L2</f>
        <v>5.5</v>
      </c>
      <c r="M16" s="15" t="s">
        <v>7</v>
      </c>
      <c r="N16" s="16" t="s">
        <v>8</v>
      </c>
      <c r="O16" s="16" t="s">
        <v>9</v>
      </c>
      <c r="P16" s="17" t="s">
        <v>10</v>
      </c>
    </row>
    <row r="17" spans="1:16" ht="30" customHeight="1" x14ac:dyDescent="0.25">
      <c r="A17" s="18" t="str">
        <f>A3</f>
        <v>Лёгкий</v>
      </c>
      <c r="B17" s="43">
        <f t="shared" ref="B17:L19" si="1">IF(AND($M17="-",B$16&lt;=$N17),1,IF(AND($P17="-",B$16&gt;=$O17),1,IF(AND(B$16&lt;=$M17,$M17&lt;&gt;"-"),0,IF(AND(B$16&gt;$M17,B$16&lt;$N17),(B$16-$M17)/($N17-$M17),IF(AND(B$16&gt;=$N17,B$16&lt;=$O17),1,IF(AND(B$16&gt;$O17,B$16&lt;$P17),($P17-B$16)/($P17-$O17),0))))))</f>
        <v>1</v>
      </c>
      <c r="C17" s="34">
        <f t="shared" si="1"/>
        <v>1</v>
      </c>
      <c r="D17" s="34">
        <f t="shared" si="1"/>
        <v>0.75</v>
      </c>
      <c r="E17" s="34">
        <f t="shared" si="1"/>
        <v>0.5</v>
      </c>
      <c r="F17" s="34">
        <f t="shared" si="1"/>
        <v>0.25</v>
      </c>
      <c r="G17" s="34">
        <f t="shared" si="1"/>
        <v>0</v>
      </c>
      <c r="H17" s="34">
        <f t="shared" si="1"/>
        <v>0</v>
      </c>
      <c r="I17" s="34">
        <f t="shared" si="1"/>
        <v>0</v>
      </c>
      <c r="J17" s="34">
        <f t="shared" si="1"/>
        <v>0</v>
      </c>
      <c r="K17" s="34">
        <f t="shared" si="1"/>
        <v>0</v>
      </c>
      <c r="L17" s="35">
        <f t="shared" si="1"/>
        <v>0</v>
      </c>
      <c r="M17" s="19" t="s">
        <v>11</v>
      </c>
      <c r="N17" s="4">
        <v>1</v>
      </c>
      <c r="O17" s="4">
        <v>1</v>
      </c>
      <c r="P17" s="5">
        <v>3</v>
      </c>
    </row>
    <row r="18" spans="1:16" ht="30" customHeight="1" x14ac:dyDescent="0.25">
      <c r="A18" s="20" t="str">
        <f t="shared" ref="A18:A19" si="2">A4</f>
        <v>Средний</v>
      </c>
      <c r="B18" s="44">
        <f t="shared" si="1"/>
        <v>0</v>
      </c>
      <c r="C18" s="32">
        <f t="shared" si="1"/>
        <v>0</v>
      </c>
      <c r="D18" s="32">
        <f t="shared" si="1"/>
        <v>0.25</v>
      </c>
      <c r="E18" s="32">
        <f t="shared" si="1"/>
        <v>0.5</v>
      </c>
      <c r="F18" s="32">
        <f t="shared" si="1"/>
        <v>0.75</v>
      </c>
      <c r="G18" s="32">
        <f t="shared" si="1"/>
        <v>1</v>
      </c>
      <c r="H18" s="32">
        <f t="shared" si="1"/>
        <v>1</v>
      </c>
      <c r="I18" s="32">
        <f t="shared" si="1"/>
        <v>0.66666666666666663</v>
      </c>
      <c r="J18" s="32">
        <f t="shared" si="1"/>
        <v>0.33333333333333331</v>
      </c>
      <c r="K18" s="32">
        <f t="shared" si="1"/>
        <v>0</v>
      </c>
      <c r="L18" s="33">
        <f t="shared" si="1"/>
        <v>0</v>
      </c>
      <c r="M18" s="21">
        <v>1</v>
      </c>
      <c r="N18" s="22">
        <v>3</v>
      </c>
      <c r="O18" s="22">
        <v>3.5</v>
      </c>
      <c r="P18" s="7">
        <v>5</v>
      </c>
    </row>
    <row r="19" spans="1:16" ht="30" customHeight="1" thickBot="1" x14ac:dyDescent="0.3">
      <c r="A19" s="23" t="str">
        <f t="shared" si="2"/>
        <v>Тяжёлый</v>
      </c>
      <c r="B19" s="45">
        <f t="shared" si="1"/>
        <v>0</v>
      </c>
      <c r="C19" s="46">
        <f t="shared" si="1"/>
        <v>0</v>
      </c>
      <c r="D19" s="46">
        <f t="shared" si="1"/>
        <v>0</v>
      </c>
      <c r="E19" s="46">
        <f>IF(AND($M19="-",E$16&lt;=$N19),1,IF(AND($P19="-",E$16&gt;=$O19),1,IF(AND(E$16&lt;=$M19,$M19&lt;&gt;"-"),0,IF(AND(E$16&gt;$M19,E$16&lt;$N19),(E$16-$M19)/($N19-$M19),IF(AND(E$16&gt;=$N19,E$16&lt;=$O19),1,IF(AND(E$16&gt;$O19,E$16&lt;$P19),($P19-E$16)/($P19-$O19),0))))))</f>
        <v>0</v>
      </c>
      <c r="F19" s="46">
        <f t="shared" si="1"/>
        <v>0</v>
      </c>
      <c r="G19" s="46">
        <f t="shared" si="1"/>
        <v>0</v>
      </c>
      <c r="H19" s="46">
        <f t="shared" si="1"/>
        <v>0</v>
      </c>
      <c r="I19" s="46">
        <f t="shared" si="1"/>
        <v>0.33333333333333331</v>
      </c>
      <c r="J19" s="46">
        <f t="shared" si="1"/>
        <v>0.66666666666666663</v>
      </c>
      <c r="K19" s="46">
        <f>IF(AND($M19="-",K$16&lt;=$N19),1,IF(AND($P19="-",K$16&gt;=$O19),1,IF(AND(K$16&lt;=$M19,$M19&lt;&gt;"-"),0,IF(AND(K$16&gt;$M19,K$16&lt;$N19),(K$16-$M19)/($N19-$M19),IF(AND(K$16&gt;=$N19,K$16&lt;=$O19),1,IF(AND(K$16&gt;$O19,K$16&lt;$P19),($P19-K$16)/($P19-$O19),0))))))</f>
        <v>1</v>
      </c>
      <c r="L19" s="26">
        <f t="shared" si="1"/>
        <v>1</v>
      </c>
      <c r="M19" s="24">
        <v>3.5</v>
      </c>
      <c r="N19" s="25">
        <v>5</v>
      </c>
      <c r="O19" s="25">
        <v>5</v>
      </c>
      <c r="P19" s="26" t="s">
        <v>11</v>
      </c>
    </row>
    <row r="20" spans="1:16" ht="30" customHeight="1" thickBot="1" x14ac:dyDescent="0.3"/>
    <row r="21" spans="1:16" ht="30" customHeight="1" thickBot="1" x14ac:dyDescent="0.3">
      <c r="F21" s="54" t="s">
        <v>16</v>
      </c>
      <c r="G21" s="55"/>
      <c r="H21" s="55"/>
      <c r="I21" s="55"/>
      <c r="J21" s="56"/>
    </row>
    <row r="22" spans="1:16" ht="30" customHeight="1" x14ac:dyDescent="0.25">
      <c r="F22" s="40" t="s">
        <v>17</v>
      </c>
      <c r="G22" s="29" t="s">
        <v>1</v>
      </c>
      <c r="H22" s="30" t="s">
        <v>2</v>
      </c>
      <c r="I22" s="30" t="s">
        <v>3</v>
      </c>
      <c r="J22" s="31" t="s">
        <v>14</v>
      </c>
    </row>
    <row r="23" spans="1:16" ht="30" customHeight="1" thickBot="1" x14ac:dyDescent="0.3">
      <c r="F23" s="39" t="s">
        <v>15</v>
      </c>
      <c r="G23" s="38">
        <v>1.34</v>
      </c>
      <c r="H23" s="36">
        <v>1.6</v>
      </c>
      <c r="I23" s="36">
        <v>1.75</v>
      </c>
      <c r="J23" s="47">
        <v>3.3</v>
      </c>
    </row>
    <row r="24" spans="1:16" ht="30" customHeight="1" x14ac:dyDescent="0.25">
      <c r="F24" s="37" t="str">
        <f>A3</f>
        <v>Лёгкий</v>
      </c>
      <c r="G24" s="50">
        <f>IF(AND($M17="-",G$23&lt;=$N17),1,IF(AND($P17="-",G$23&gt;=$O17),1,IF(AND(G$23&lt;=$M17,$M17&lt;&gt;"-"),0,IF(AND(G$23&gt;$M17,G$23&lt;$N17),(G$23-$M17)/($N17-$M17),IF(AND(G$23&gt;=$N17,G$23&lt;=$O17),1,IF(AND(G$23&gt;$O17,G$23&lt;$P17),($P17-G$23)/($P17-$O17),0))))))</f>
        <v>0.83</v>
      </c>
      <c r="H24" s="48">
        <f t="shared" ref="H24" si="3">IF(AND($M17="-",H$23&lt;=$N17),1,IF(AND($P17="-",H$23&gt;=$O17),1,IF(AND(H$23&lt;=$M17,$M17&lt;&gt;"-"),0,IF(AND(H$23&gt;$M17,H$23&lt;$N17),(H$23-$M17)/($N17-$M17),IF(AND(H$23&gt;=$N17,H$23&lt;=$O17),1,IF(AND(H$23&gt;$O17,H$23&lt;$P17),($P17-H$23)/($P17-$O17),0))))))</f>
        <v>0.7</v>
      </c>
      <c r="I24" s="48">
        <f>IF(AND($M17="-",I$23&lt;=$N17),1,IF(AND($P17="-",I$23&gt;=$O17),1,IF(AND(I$23&lt;=$M17,$M17&lt;&gt;"-"),0,IF(AND(I$23&gt;$M17,I$23&lt;$N17),(I$23-$M17)/($N17-$M17),IF(AND(I$23&gt;=$N17,I$23&lt;=$O17),1,IF(AND(I$23&gt;$O17,I$23&lt;$P17),($P17-I$23)/($P17-$O17),0))))))</f>
        <v>0.625</v>
      </c>
      <c r="J24" s="49">
        <f>IF(AND($M17="-",J$23&lt;=$N17),1,IF(AND($P17="-",J$23&gt;=$O17),1,IF(AND(J$23&lt;=$M17,$M17&lt;&gt;"-"),0,IF(AND(J$23&gt;$M17,J$23&lt;$N17),(J$23-$M17)/($N17-$M17),IF(AND(J$23&gt;=$N17,J$23&lt;=$O17),1,IF(AND(J$23&gt;$O17,J$23&lt;$P17),($P17-J$23)/($P17-$O17),0))))))</f>
        <v>0</v>
      </c>
    </row>
    <row r="25" spans="1:16" ht="30" customHeight="1" x14ac:dyDescent="0.25">
      <c r="F25" s="27" t="str">
        <f>A4</f>
        <v>Средний</v>
      </c>
      <c r="G25" s="44">
        <f t="shared" ref="G25:J25" si="4">IF(AND($M18="-",G$23&lt;=$N18),1,IF(AND($P18="-",G$23&gt;=$O18),1,IF(AND(G$23&lt;=$M18,$M18&lt;&gt;"-"),0,IF(AND(G$23&gt;$M18,G$23&lt;$N18),(G$23-$M18)/($N18-$M18),IF(AND(G$23&gt;=$N18,G$23&lt;=$O18),1,IF(AND(G$23&gt;$O18,G$23&lt;$P18),($P18-G$23)/($P18-$O18),0))))))</f>
        <v>0.17000000000000004</v>
      </c>
      <c r="H25" s="32">
        <f t="shared" si="4"/>
        <v>0.30000000000000004</v>
      </c>
      <c r="I25" s="32">
        <f>IF(AND($M18="-",I$23&lt;=$N18),1,IF(AND($P18="-",I$23&gt;=$O18),1,IF(AND(I$23&lt;=$M18,$M18&lt;&gt;"-"),0,IF(AND(I$23&gt;$M18,I$23&lt;$N18),(I$23-$M18)/($N18-$M18),IF(AND(I$23&gt;=$N18,I$23&lt;=$O18),1,IF(AND(I$23&gt;$O18,I$23&lt;$P18),($P18-I$23)/($P18-$O18),0))))))</f>
        <v>0.375</v>
      </c>
      <c r="J25" s="33">
        <f t="shared" si="4"/>
        <v>1</v>
      </c>
    </row>
    <row r="26" spans="1:16" ht="30" customHeight="1" thickBot="1" x14ac:dyDescent="0.3">
      <c r="F26" s="28" t="str">
        <f>A5</f>
        <v>Тяжёлый</v>
      </c>
      <c r="G26" s="45">
        <f t="shared" ref="G26:J26" si="5">IF(AND($M19="-",G$23&lt;=$N19),1,IF(AND($P19="-",G$23&gt;=$O19),1,IF(AND(G$23&lt;=$M19,$M19&lt;&gt;"-"),0,IF(AND(G$23&gt;$M19,G$23&lt;$N19),(G$23-$M19)/($N19-$M19),IF(AND(G$23&gt;=$N19,G$23&lt;=$O19),1,IF(AND(G$23&gt;$O19,G$23&lt;$P19),($P19-G$23)/($P19-$O19),0))))))</f>
        <v>0</v>
      </c>
      <c r="H26" s="46">
        <f t="shared" si="5"/>
        <v>0</v>
      </c>
      <c r="I26" s="46">
        <f t="shared" si="5"/>
        <v>0</v>
      </c>
      <c r="J26" s="26">
        <f t="shared" si="5"/>
        <v>0</v>
      </c>
    </row>
  </sheetData>
  <mergeCells count="4">
    <mergeCell ref="A15:L15"/>
    <mergeCell ref="A1:L1"/>
    <mergeCell ref="F21:J21"/>
    <mergeCell ref="M15:P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ATOM inc</dc:creator>
  <cp:lastModifiedBy>ATOM inc</cp:lastModifiedBy>
  <dcterms:created xsi:type="dcterms:W3CDTF">2015-06-05T18:19:34Z</dcterms:created>
  <dcterms:modified xsi:type="dcterms:W3CDTF">2023-10-23T10:12:37Z</dcterms:modified>
</cp:coreProperties>
</file>