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MyFolders\Учёба\Лабы и подобное\3 Курс\1 Семестр\STaSA\8  лаба\"/>
    </mc:Choice>
  </mc:AlternateContent>
  <xr:revisionPtr revIDLastSave="0" documentId="13_ncr:1_{2F5AEB3E-FC0B-4316-935B-E00BF0402DC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Ма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1" i="1"/>
  <c r="E13" i="1"/>
  <c r="F13" i="1"/>
  <c r="C13" i="1"/>
  <c r="C14" i="1"/>
  <c r="C12" i="1"/>
  <c r="C10" i="1"/>
  <c r="C9" i="1"/>
  <c r="X4" i="1"/>
  <c r="S4" i="1"/>
  <c r="N4" i="1"/>
  <c r="I4" i="1"/>
  <c r="D4" i="1"/>
  <c r="D2" i="1"/>
  <c r="D3" i="1"/>
  <c r="AH4" i="1" l="1"/>
  <c r="AG4" i="1"/>
  <c r="AG3" i="1"/>
  <c r="AB4" i="1"/>
  <c r="AA4" i="1"/>
  <c r="AA3" i="1"/>
  <c r="V3" i="1"/>
  <c r="Q3" i="1"/>
  <c r="L3" i="1"/>
  <c r="G3" i="1"/>
  <c r="B3" i="1"/>
  <c r="AF4" i="1"/>
  <c r="AF3" i="1"/>
  <c r="AF2" i="1"/>
  <c r="Z4" i="1"/>
  <c r="Z3" i="1"/>
  <c r="Z2" i="1"/>
  <c r="U3" i="1"/>
  <c r="U2" i="1"/>
  <c r="P3" i="1"/>
  <c r="P2" i="1"/>
  <c r="K3" i="1"/>
  <c r="K2" i="1"/>
  <c r="F3" i="1"/>
  <c r="F2" i="1"/>
  <c r="A3" i="1"/>
  <c r="A2" i="1"/>
  <c r="AJ4" i="1" l="1"/>
  <c r="C18" i="1" s="1"/>
  <c r="AJ3" i="1"/>
  <c r="C17" i="1" s="1"/>
  <c r="AJ2" i="1"/>
  <c r="AD2" i="1"/>
  <c r="AD3" i="1"/>
  <c r="AD4" i="1"/>
  <c r="X2" i="1"/>
  <c r="X3" i="1"/>
  <c r="S3" i="1"/>
  <c r="S2" i="1"/>
  <c r="N2" i="1"/>
  <c r="N3" i="1"/>
  <c r="I3" i="1"/>
  <c r="I2" i="1"/>
  <c r="G13" i="1" l="1"/>
  <c r="AJ5" i="1"/>
  <c r="AJ6" i="1" s="1"/>
  <c r="AD5" i="1"/>
  <c r="AD6" i="1" s="1"/>
</calcChain>
</file>

<file path=xl/sharedStrings.xml><?xml version="1.0" encoding="utf-8"?>
<sst xmlns="http://schemas.openxmlformats.org/spreadsheetml/2006/main" count="51" uniqueCount="17">
  <si>
    <t>a1</t>
  </si>
  <si>
    <t>a2</t>
  </si>
  <si>
    <t>priority l</t>
  </si>
  <si>
    <t>Индекс согласованности</t>
  </si>
  <si>
    <t>Отношение согласованности</t>
  </si>
  <si>
    <t>a3</t>
  </si>
  <si>
    <t>a4</t>
  </si>
  <si>
    <t>a5</t>
  </si>
  <si>
    <t>a6</t>
  </si>
  <si>
    <t>a7</t>
  </si>
  <si>
    <t>a8</t>
  </si>
  <si>
    <t>a9</t>
  </si>
  <si>
    <t>a10</t>
  </si>
  <si>
    <t>Уровень</t>
  </si>
  <si>
    <t>Элемент</t>
  </si>
  <si>
    <t>priority g</t>
  </si>
  <si>
    <t>Сумма на уровнях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</si>
</sst>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1" fillId="2" borderId="6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9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2" borderId="11" xfId="0" applyNumberFormat="1" applyFont="1" applyFill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164" fontId="1" fillId="0" borderId="15" xfId="0" applyNumberFormat="1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2" borderId="17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"/>
  <sheetViews>
    <sheetView tabSelected="1" workbookViewId="0">
      <selection activeCell="K12" sqref="K12"/>
    </sheetView>
  </sheetViews>
  <sheetFormatPr defaultRowHeight="15" x14ac:dyDescent="0.25"/>
  <cols>
    <col min="1" max="16384" width="9.140625" style="7"/>
  </cols>
  <sheetData>
    <row r="1" spans="1:36" x14ac:dyDescent="0.25">
      <c r="A1" s="4"/>
      <c r="B1" s="5" t="s">
        <v>0</v>
      </c>
      <c r="C1" s="5" t="s">
        <v>1</v>
      </c>
      <c r="D1" s="6" t="s">
        <v>2</v>
      </c>
      <c r="F1" s="4"/>
      <c r="G1" s="5" t="s">
        <v>5</v>
      </c>
      <c r="H1" s="5" t="s">
        <v>6</v>
      </c>
      <c r="I1" s="6" t="s">
        <v>2</v>
      </c>
      <c r="K1" s="4"/>
      <c r="L1" s="5" t="s">
        <v>7</v>
      </c>
      <c r="M1" s="5" t="s">
        <v>8</v>
      </c>
      <c r="N1" s="6" t="s">
        <v>2</v>
      </c>
      <c r="P1" s="4"/>
      <c r="Q1" s="5" t="s">
        <v>9</v>
      </c>
      <c r="R1" s="5" t="s">
        <v>10</v>
      </c>
      <c r="S1" s="6" t="s">
        <v>2</v>
      </c>
      <c r="U1" s="4"/>
      <c r="V1" s="5" t="s">
        <v>9</v>
      </c>
      <c r="W1" s="5" t="s">
        <v>10</v>
      </c>
      <c r="X1" s="6" t="s">
        <v>2</v>
      </c>
      <c r="Z1" s="4"/>
      <c r="AA1" s="5" t="s">
        <v>10</v>
      </c>
      <c r="AB1" s="5" t="s">
        <v>11</v>
      </c>
      <c r="AC1" s="5" t="s">
        <v>12</v>
      </c>
      <c r="AD1" s="6" t="s">
        <v>2</v>
      </c>
      <c r="AF1" s="4"/>
      <c r="AG1" s="5" t="s">
        <v>10</v>
      </c>
      <c r="AH1" s="5" t="s">
        <v>11</v>
      </c>
      <c r="AI1" s="5" t="s">
        <v>12</v>
      </c>
      <c r="AJ1" s="6" t="s">
        <v>2</v>
      </c>
    </row>
    <row r="2" spans="1:36" x14ac:dyDescent="0.25">
      <c r="A2" s="8" t="str">
        <f>B1</f>
        <v>a1</v>
      </c>
      <c r="B2" s="9">
        <v>1</v>
      </c>
      <c r="C2" s="10">
        <v>4</v>
      </c>
      <c r="D2" s="1">
        <f>(POWER(PRODUCT(B2:C2),1/COUNT(B2:C2)))/(SUM(POWER(PRODUCT(B$2:C$2),1/COUNT(B$2:C$2)),POWER(PRODUCT(B$3:C$3),1/COUNT(B$3:C$3))))</f>
        <v>0.8</v>
      </c>
      <c r="F2" s="8" t="str">
        <f>G1</f>
        <v>a3</v>
      </c>
      <c r="G2" s="9">
        <v>1</v>
      </c>
      <c r="H2" s="10">
        <v>3</v>
      </c>
      <c r="I2" s="1">
        <f>(POWER(PRODUCT(G2:H2),1/COUNT(G2:H2)))/(SUM(POWER(PRODUCT(G$2:H$2),1/COUNT(G$2:H$2)),POWER(PRODUCT(G$3:H$3),1/COUNT(G$3:H$3))))</f>
        <v>0.75</v>
      </c>
      <c r="K2" s="8" t="str">
        <f>L1</f>
        <v>a5</v>
      </c>
      <c r="L2" s="9">
        <v>1</v>
      </c>
      <c r="M2" s="10">
        <v>5</v>
      </c>
      <c r="N2" s="1">
        <f>(POWER(PRODUCT(L2:M2),1/COUNT(L2:M2)))/(SUM(POWER(PRODUCT(L$2:M$2),1/COUNT(L$2:M$2)),POWER(PRODUCT(L$3:M$3),1/COUNT(L$3:M$3))))</f>
        <v>0.83333333333333337</v>
      </c>
      <c r="P2" s="8" t="str">
        <f>Q1</f>
        <v>a7</v>
      </c>
      <c r="Q2" s="9">
        <v>1</v>
      </c>
      <c r="R2" s="10">
        <v>0.14285714285714285</v>
      </c>
      <c r="S2" s="1">
        <f>(POWER(PRODUCT(Q2:R2),1/COUNT(Q2:R2)))/(SUM(POWER(PRODUCT(Q$2:R$2),1/COUNT(Q$2:R$2)),POWER(PRODUCT(Q$3:R$3),1/COUNT(Q$3:R$3))))</f>
        <v>0.12499999999999999</v>
      </c>
      <c r="U2" s="8" t="str">
        <f>V1</f>
        <v>a7</v>
      </c>
      <c r="V2" s="9">
        <v>1</v>
      </c>
      <c r="W2" s="10">
        <v>0.5</v>
      </c>
      <c r="X2" s="1">
        <f>(POWER(PRODUCT(V2:W2),1/COUNT(V2:W2)))/(SUM(POWER(PRODUCT(V$2:W$2),1/COUNT(V$2:W$2)),POWER(PRODUCT(V$3:W$3),1/COUNT(V$3:W$3))))</f>
        <v>0.33333333333333331</v>
      </c>
      <c r="Z2" s="8" t="str">
        <f>AA1</f>
        <v>a8</v>
      </c>
      <c r="AA2" s="9">
        <v>1</v>
      </c>
      <c r="AB2" s="10">
        <v>5</v>
      </c>
      <c r="AC2" s="10">
        <v>4</v>
      </c>
      <c r="AD2" s="1">
        <f>(POWER(PRODUCT(AA2:AC2),1/COUNT(AA2:AC2)))/(SUM(POWER(PRODUCT(AA$2:AC$2),1/COUNT(AA$2:AC$2)),POWER(PRODUCT(AA$3:AC$3),1/COUNT(AA$3:AC$3)),POWER(PRODUCT(AA$4:AC$4),1/COUNT(AA$4:AC$4))))</f>
        <v>0.683340461621599</v>
      </c>
      <c r="AF2" s="8" t="str">
        <f>AG1</f>
        <v>a8</v>
      </c>
      <c r="AG2" s="9">
        <v>1</v>
      </c>
      <c r="AH2" s="10">
        <v>4</v>
      </c>
      <c r="AI2" s="10">
        <v>3</v>
      </c>
      <c r="AJ2" s="1">
        <f>(POWER(PRODUCT(AG2:AI2),1/COUNT(AG2:AI2)))/(SUM(POWER(PRODUCT(AG$2:AI$2),1/COUNT(AG$2:AI$2)),POWER(PRODUCT(AG$3:AI$3),1/COUNT(AG$3:AI$3)),POWER(PRODUCT(AG$4:AI$4),1/COUNT(AG$4:AI$4))))</f>
        <v>0.63009766116614674</v>
      </c>
    </row>
    <row r="3" spans="1:36" ht="15.75" thickBot="1" x14ac:dyDescent="0.3">
      <c r="A3" s="11" t="str">
        <f>C1</f>
        <v>a2</v>
      </c>
      <c r="B3" s="12">
        <f>1/C2</f>
        <v>0.25</v>
      </c>
      <c r="C3" s="12">
        <v>1</v>
      </c>
      <c r="D3" s="1">
        <f>(POWER(PRODUCT(B3:C3),1/COUNT(B3:C3)))/(SUM(POWER(PRODUCT(B$2:C$2),1/COUNT(B$2:C$2)),POWER(PRODUCT(B$3:C$3),1/COUNT(B$3:C$3))))</f>
        <v>0.2</v>
      </c>
      <c r="F3" s="11" t="str">
        <f>H1</f>
        <v>a4</v>
      </c>
      <c r="G3" s="12">
        <f>1/H2</f>
        <v>0.33333333333333331</v>
      </c>
      <c r="H3" s="12">
        <v>1</v>
      </c>
      <c r="I3" s="1">
        <f>(POWER(PRODUCT(G3:H3),1/COUNT(G3:H3)))/(SUM(POWER(PRODUCT(G$2:H$2),1/COUNT(G$2:H$2)),POWER(PRODUCT(G$3:H$3),1/COUNT(G$3:H$3))))</f>
        <v>0.25</v>
      </c>
      <c r="K3" s="11" t="str">
        <f>M1</f>
        <v>a6</v>
      </c>
      <c r="L3" s="12">
        <f>1/M2</f>
        <v>0.2</v>
      </c>
      <c r="M3" s="12">
        <v>1</v>
      </c>
      <c r="N3" s="1">
        <f>(POWER(PRODUCT(L3:M3),1/COUNT(L3:M3)))/(SUM(POWER(PRODUCT(L$2:M$2),1/COUNT(L$2:M$2)),POWER(PRODUCT(L$3:M$3),1/COUNT(L$3:M$3))))</f>
        <v>0.16666666666666666</v>
      </c>
      <c r="P3" s="11" t="str">
        <f>R1</f>
        <v>a8</v>
      </c>
      <c r="Q3" s="12">
        <f>1/R2</f>
        <v>7</v>
      </c>
      <c r="R3" s="12">
        <v>1</v>
      </c>
      <c r="S3" s="1">
        <f>(POWER(PRODUCT(Q3:R3),1/COUNT(Q3:R3)))/(SUM(POWER(PRODUCT(Q$2:R$2),1/COUNT(Q$2:R$2)),POWER(PRODUCT(Q$3:R$3),1/COUNT(Q$3:R$3))))</f>
        <v>0.875</v>
      </c>
      <c r="U3" s="11" t="str">
        <f>W1</f>
        <v>a8</v>
      </c>
      <c r="V3" s="12">
        <f>1/W2</f>
        <v>2</v>
      </c>
      <c r="W3" s="12">
        <v>1</v>
      </c>
      <c r="X3" s="1">
        <f>(POWER(PRODUCT(V3:W3),1/COUNT(V3:W3)))/(SUM(POWER(PRODUCT(V$2:W$2),1/COUNT(V$2:W$2)),POWER(PRODUCT(V$3:W$3),1/COUNT(V$3:W$3))))</f>
        <v>0.66666666666666663</v>
      </c>
      <c r="Z3" s="8" t="str">
        <f>AB1</f>
        <v>a9</v>
      </c>
      <c r="AA3" s="9">
        <f>1/AB2</f>
        <v>0.2</v>
      </c>
      <c r="AB3" s="9">
        <v>1</v>
      </c>
      <c r="AC3" s="10">
        <v>0.5</v>
      </c>
      <c r="AD3" s="1">
        <f>(POWER(PRODUCT(AA3:AC3),1/COUNT(AA3:AC3)))/(SUM(POWER(PRODUCT(AA$2:AC$2),1/COUNT(AA$2:AC$2)),POWER(PRODUCT(AA$3:AC$3),1/COUNT(AA$3:AC$3)),POWER(PRODUCT(AA$4:AC$4),1/COUNT(AA$4:AC$4))))</f>
        <v>0.11684957527638852</v>
      </c>
      <c r="AF3" s="8" t="str">
        <f>AH1</f>
        <v>a9</v>
      </c>
      <c r="AG3" s="9">
        <f>1/AH2</f>
        <v>0.25</v>
      </c>
      <c r="AH3" s="9">
        <v>1</v>
      </c>
      <c r="AI3" s="10">
        <v>2</v>
      </c>
      <c r="AJ3" s="1">
        <f>(POWER(PRODUCT(AG3:AI3),1/COUNT(AG3:AI3)))/(SUM(POWER(PRODUCT(AG$2:AI$2),1/COUNT(AG$2:AI$2)),POWER(PRODUCT(AG$3:AI$3),1/COUNT(AG$3:AI$3)),POWER(PRODUCT(AG$4:AI$4),1/COUNT(AG$4:AI$4))))</f>
        <v>0.21844265865575696</v>
      </c>
    </row>
    <row r="4" spans="1:36" ht="15.75" thickBot="1" x14ac:dyDescent="0.3">
      <c r="A4" s="25" t="s">
        <v>3</v>
      </c>
      <c r="B4" s="26"/>
      <c r="C4" s="26"/>
      <c r="D4" s="2">
        <f>(SUM(SUM(B2:B3)*D2,SUM(C2:C3)*D3)-COUNT(B2:C2))/(COUNT(B2:C2)-1)</f>
        <v>0</v>
      </c>
      <c r="F4" s="25" t="s">
        <v>3</v>
      </c>
      <c r="G4" s="26"/>
      <c r="H4" s="26"/>
      <c r="I4" s="2">
        <f>(SUM(SUM(G2:G3)*I2,SUM(H2:H3)*I3)-COUNT(G2:H2))/(COUNT(G2:H2)-1)</f>
        <v>0</v>
      </c>
      <c r="K4" s="25" t="s">
        <v>3</v>
      </c>
      <c r="L4" s="26"/>
      <c r="M4" s="26"/>
      <c r="N4" s="2">
        <f>(SUM(SUM(L2:L3)*N2,SUM(M2:M3)*N3)-COUNT(L2:M2))/(COUNT(L2:M2)-1)</f>
        <v>0</v>
      </c>
      <c r="P4" s="25" t="s">
        <v>3</v>
      </c>
      <c r="Q4" s="26"/>
      <c r="R4" s="26"/>
      <c r="S4" s="2">
        <f>(SUM(SUM(Q2:Q3)*S2,SUM(R2:R3)*S3)-COUNT(Q2:R2))/(COUNT(Q2:R2)-1)</f>
        <v>0</v>
      </c>
      <c r="U4" s="25" t="s">
        <v>3</v>
      </c>
      <c r="V4" s="26"/>
      <c r="W4" s="26"/>
      <c r="X4" s="2">
        <f>(SUM(SUM(V2:V3)*X2,SUM(W2:W3)*X3)-COUNT(V2:W2))/(COUNT(V2:W2)-1)</f>
        <v>0</v>
      </c>
      <c r="Z4" s="11" t="str">
        <f>AC1</f>
        <v>a10</v>
      </c>
      <c r="AA4" s="12">
        <f>1/AC2</f>
        <v>0.25</v>
      </c>
      <c r="AB4" s="12">
        <f>1/AC3</f>
        <v>2</v>
      </c>
      <c r="AC4" s="12">
        <v>1</v>
      </c>
      <c r="AD4" s="1">
        <f>(POWER(PRODUCT(AA4:AC4),1/COUNT(AA4:AC4)))/(SUM(POWER(PRODUCT(AA$2:AC$2),1/COUNT(AA$2:AC$2)),POWER(PRODUCT(AA$3:AC$3),1/COUNT(AA$3:AC$3)),POWER(PRODUCT(AA$4:AC$4),1/COUNT(AA$4:AC$4))))</f>
        <v>0.19980996310201241</v>
      </c>
      <c r="AF4" s="11" t="str">
        <f>AI1</f>
        <v>a10</v>
      </c>
      <c r="AG4" s="12">
        <f>1/AI2</f>
        <v>0.33333333333333331</v>
      </c>
      <c r="AH4" s="12">
        <f>1/AI3</f>
        <v>0.5</v>
      </c>
      <c r="AI4" s="12">
        <v>1</v>
      </c>
      <c r="AJ4" s="1">
        <f>(POWER(PRODUCT(AG4:AI4),1/COUNT(AG4:AI4)))/(SUM(POWER(PRODUCT(AG$2:AI$2),1/COUNT(AG$2:AI$2)),POWER(PRODUCT(AG$3:AI$3),1/COUNT(AG$3:AI$3)),POWER(PRODUCT(AG$4:AI$4),1/COUNT(AG$4:AI$4))))</f>
        <v>0.15145968017809636</v>
      </c>
    </row>
    <row r="5" spans="1:36" ht="15.75" thickBot="1" x14ac:dyDescent="0.3">
      <c r="A5" s="27" t="s">
        <v>4</v>
      </c>
      <c r="B5" s="28"/>
      <c r="C5" s="28"/>
      <c r="D5" s="3">
        <v>0</v>
      </c>
      <c r="F5" s="27" t="s">
        <v>4</v>
      </c>
      <c r="G5" s="28"/>
      <c r="H5" s="28"/>
      <c r="I5" s="3">
        <v>0</v>
      </c>
      <c r="K5" s="27" t="s">
        <v>4</v>
      </c>
      <c r="L5" s="28"/>
      <c r="M5" s="28"/>
      <c r="N5" s="3">
        <v>0</v>
      </c>
      <c r="P5" s="27" t="s">
        <v>4</v>
      </c>
      <c r="Q5" s="28"/>
      <c r="R5" s="28"/>
      <c r="S5" s="3">
        <v>0</v>
      </c>
      <c r="U5" s="27" t="s">
        <v>4</v>
      </c>
      <c r="V5" s="28"/>
      <c r="W5" s="28"/>
      <c r="X5" s="3">
        <v>0</v>
      </c>
      <c r="Z5" s="25" t="s">
        <v>3</v>
      </c>
      <c r="AA5" s="26"/>
      <c r="AB5" s="26"/>
      <c r="AC5" s="26"/>
      <c r="AD5" s="2">
        <f>(SUM(SUM(AA2:AA4)*AD2,SUM(AB2:AB4)*AD3,SUM(AC2:AC4)*AD4)-COUNT(AA2:AC2))/(COUNT(AA2:AC2)-1)</f>
        <v>1.2297534311747516E-2</v>
      </c>
      <c r="AF5" s="25" t="s">
        <v>3</v>
      </c>
      <c r="AG5" s="26"/>
      <c r="AH5" s="26"/>
      <c r="AI5" s="26"/>
      <c r="AJ5" s="2">
        <f>(SUM(SUM(AG2:AG4)*AJ2,SUM(AH2:AH4)*AJ3,SUM(AI2:AI4)*AJ4)-COUNT(AG2:AI2))/(COUNT(AG2:AI2)-1)</f>
        <v>5.3923666927486957E-2</v>
      </c>
    </row>
    <row r="6" spans="1:36" ht="15.75" customHeight="1" thickBot="1" x14ac:dyDescent="0.3">
      <c r="Z6" s="27" t="s">
        <v>4</v>
      </c>
      <c r="AA6" s="28"/>
      <c r="AB6" s="28"/>
      <c r="AC6" s="28"/>
      <c r="AD6" s="3">
        <f>AD5/0.58</f>
        <v>2.1202645365081926E-2</v>
      </c>
      <c r="AF6" s="27" t="s">
        <v>4</v>
      </c>
      <c r="AG6" s="28"/>
      <c r="AH6" s="28"/>
      <c r="AI6" s="28"/>
      <c r="AJ6" s="3">
        <f>AJ5/0.58</f>
        <v>9.2971839530149938E-2</v>
      </c>
    </row>
    <row r="7" spans="1:36" ht="15" customHeight="1" thickBot="1" x14ac:dyDescent="0.3"/>
    <row r="8" spans="1:36" ht="15.75" thickBot="1" x14ac:dyDescent="0.3">
      <c r="A8" s="15" t="s">
        <v>13</v>
      </c>
      <c r="B8" s="16" t="s">
        <v>14</v>
      </c>
      <c r="C8" s="17" t="s">
        <v>15</v>
      </c>
    </row>
    <row r="9" spans="1:36" x14ac:dyDescent="0.25">
      <c r="A9" s="18">
        <v>2</v>
      </c>
      <c r="B9" s="19" t="s">
        <v>0</v>
      </c>
      <c r="C9" s="20">
        <f>D2</f>
        <v>0.8</v>
      </c>
    </row>
    <row r="10" spans="1:36" ht="15.75" thickBot="1" x14ac:dyDescent="0.3">
      <c r="A10" s="8">
        <v>2</v>
      </c>
      <c r="B10" s="21" t="s">
        <v>1</v>
      </c>
      <c r="C10" s="1">
        <f>D3</f>
        <v>0.2</v>
      </c>
    </row>
    <row r="11" spans="1:36" x14ac:dyDescent="0.25">
      <c r="A11" s="8">
        <v>3</v>
      </c>
      <c r="B11" s="21" t="s">
        <v>5</v>
      </c>
      <c r="C11" s="1">
        <f>I2*C9</f>
        <v>0.60000000000000009</v>
      </c>
      <c r="E11" s="25" t="s">
        <v>16</v>
      </c>
      <c r="F11" s="26"/>
      <c r="G11" s="29"/>
    </row>
    <row r="12" spans="1:36" x14ac:dyDescent="0.25">
      <c r="A12" s="8">
        <v>3</v>
      </c>
      <c r="B12" s="21" t="s">
        <v>6</v>
      </c>
      <c r="C12" s="1">
        <f>I3*C9</f>
        <v>0.2</v>
      </c>
      <c r="E12" s="8">
        <v>2</v>
      </c>
      <c r="F12" s="21">
        <v>3</v>
      </c>
      <c r="G12" s="22">
        <v>4</v>
      </c>
    </row>
    <row r="13" spans="1:36" ht="15.75" thickBot="1" x14ac:dyDescent="0.3">
      <c r="A13" s="8">
        <v>3</v>
      </c>
      <c r="B13" s="21" t="s">
        <v>7</v>
      </c>
      <c r="C13" s="1">
        <f>N2*C10</f>
        <v>0.16666666666666669</v>
      </c>
      <c r="E13" s="23">
        <f>SUM(C9:C10)</f>
        <v>1</v>
      </c>
      <c r="F13" s="24">
        <f>SUM(C11:C14)</f>
        <v>1.0000000000000002</v>
      </c>
      <c r="G13" s="3">
        <f>SUM(C15:C18)</f>
        <v>1</v>
      </c>
    </row>
    <row r="14" spans="1:36" x14ac:dyDescent="0.25">
      <c r="A14" s="8">
        <v>3</v>
      </c>
      <c r="B14" s="21" t="s">
        <v>8</v>
      </c>
      <c r="C14" s="1">
        <f>N3*C10</f>
        <v>3.3333333333333333E-2</v>
      </c>
    </row>
    <row r="15" spans="1:36" x14ac:dyDescent="0.25">
      <c r="A15" s="8">
        <v>4</v>
      </c>
      <c r="B15" s="21" t="s">
        <v>9</v>
      </c>
      <c r="C15" s="1">
        <f>SUM(S2*C11,X2*C12)</f>
        <v>0.14166666666666666</v>
      </c>
    </row>
    <row r="16" spans="1:36" x14ac:dyDescent="0.25">
      <c r="A16" s="8">
        <v>4</v>
      </c>
      <c r="B16" s="21" t="s">
        <v>10</v>
      </c>
      <c r="C16" s="1">
        <f>SUM(S3*C11,X3*C12,AD2*C13,AJ2*C14)</f>
        <v>0.79322666564247157</v>
      </c>
    </row>
    <row r="17" spans="1:3" x14ac:dyDescent="0.25">
      <c r="A17" s="8">
        <v>4</v>
      </c>
      <c r="B17" s="21" t="s">
        <v>11</v>
      </c>
      <c r="C17" s="1">
        <f>SUM(AD3*C13,AJ3*C14)</f>
        <v>2.6756351167923319E-2</v>
      </c>
    </row>
    <row r="18" spans="1:3" ht="15.75" thickBot="1" x14ac:dyDescent="0.3">
      <c r="A18" s="13">
        <v>4</v>
      </c>
      <c r="B18" s="14" t="s">
        <v>12</v>
      </c>
      <c r="C18" s="3">
        <f>SUM(AD4*C13,AJ4*C14)</f>
        <v>3.8350316522938618E-2</v>
      </c>
    </row>
  </sheetData>
  <mergeCells count="15">
    <mergeCell ref="A4:C4"/>
    <mergeCell ref="A5:C5"/>
    <mergeCell ref="F4:H4"/>
    <mergeCell ref="F5:H5"/>
    <mergeCell ref="K4:M4"/>
    <mergeCell ref="K5:M5"/>
    <mergeCell ref="AF5:AI5"/>
    <mergeCell ref="AF6:AI6"/>
    <mergeCell ref="E11:G11"/>
    <mergeCell ref="P4:R4"/>
    <mergeCell ref="P5:R5"/>
    <mergeCell ref="U4:W4"/>
    <mergeCell ref="U5:W5"/>
    <mergeCell ref="Z5:AC5"/>
    <mergeCell ref="Z6:A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Гурулёв</dc:creator>
  <cp:lastModifiedBy>Александр Гурулёв</cp:lastModifiedBy>
  <dcterms:created xsi:type="dcterms:W3CDTF">2015-06-05T18:19:34Z</dcterms:created>
  <dcterms:modified xsi:type="dcterms:W3CDTF">2023-12-28T21:46:48Z</dcterms:modified>
</cp:coreProperties>
</file>