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IGINET\XCustom\"/>
    </mc:Choice>
  </mc:AlternateContent>
  <xr:revisionPtr revIDLastSave="0" documentId="13_ncr:1_{2646C159-7A85-4D2C-B332-0B996075F9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ông tin xuất hà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" l="1"/>
  <c r="V41" i="1" s="1"/>
  <c r="L41" i="1" s="1"/>
  <c r="W41" i="1"/>
  <c r="M41" i="1" s="1"/>
  <c r="S41" i="1"/>
  <c r="G41" i="1"/>
  <c r="U40" i="1"/>
  <c r="W40" i="1" s="1"/>
  <c r="M40" i="1" s="1"/>
  <c r="S40" i="1"/>
  <c r="G40" i="1" s="1"/>
  <c r="U39" i="1"/>
  <c r="V39" i="1" s="1"/>
  <c r="L39" i="1" s="1"/>
  <c r="W39" i="1"/>
  <c r="M39" i="1" s="1"/>
  <c r="S39" i="1"/>
  <c r="G39" i="1" s="1"/>
  <c r="U38" i="1"/>
  <c r="W38" i="1"/>
  <c r="M38" i="1" s="1"/>
  <c r="V38" i="1"/>
  <c r="L38" i="1" s="1"/>
  <c r="S38" i="1"/>
  <c r="G38" i="1"/>
  <c r="U37" i="1"/>
  <c r="W37" i="1" s="1"/>
  <c r="M37" i="1" s="1"/>
  <c r="V37" i="1"/>
  <c r="L37" i="1" s="1"/>
  <c r="S37" i="1"/>
  <c r="G37" i="1" s="1"/>
  <c r="U36" i="1"/>
  <c r="W36" i="1" s="1"/>
  <c r="M36" i="1" s="1"/>
  <c r="S36" i="1"/>
  <c r="G36" i="1" s="1"/>
  <c r="U35" i="1"/>
  <c r="W35" i="1"/>
  <c r="V35" i="1"/>
  <c r="S35" i="1"/>
  <c r="M35" i="1"/>
  <c r="L35" i="1"/>
  <c r="G35" i="1"/>
  <c r="U34" i="1"/>
  <c r="W34" i="1" s="1"/>
  <c r="M34" i="1" s="1"/>
  <c r="S34" i="1"/>
  <c r="G34" i="1"/>
  <c r="U33" i="1"/>
  <c r="V33" i="1" s="1"/>
  <c r="L33" i="1" s="1"/>
  <c r="W33" i="1"/>
  <c r="M33" i="1" s="1"/>
  <c r="S33" i="1"/>
  <c r="G33" i="1"/>
  <c r="U32" i="1"/>
  <c r="W32" i="1" s="1"/>
  <c r="M32" i="1" s="1"/>
  <c r="S32" i="1"/>
  <c r="G32" i="1"/>
  <c r="U31" i="1"/>
  <c r="V31" i="1" s="1"/>
  <c r="L31" i="1" s="1"/>
  <c r="W31" i="1"/>
  <c r="M31" i="1" s="1"/>
  <c r="S31" i="1"/>
  <c r="G31" i="1" s="1"/>
  <c r="U30" i="1"/>
  <c r="W30" i="1"/>
  <c r="M30" i="1" s="1"/>
  <c r="V30" i="1"/>
  <c r="L30" i="1" s="1"/>
  <c r="S30" i="1"/>
  <c r="G30" i="1"/>
  <c r="U29" i="1"/>
  <c r="W29" i="1" s="1"/>
  <c r="M29" i="1" s="1"/>
  <c r="V29" i="1"/>
  <c r="L29" i="1" s="1"/>
  <c r="S29" i="1"/>
  <c r="G29" i="1" s="1"/>
  <c r="U28" i="1"/>
  <c r="W28" i="1" s="1"/>
  <c r="M28" i="1" s="1"/>
  <c r="S28" i="1"/>
  <c r="G28" i="1" s="1"/>
  <c r="U27" i="1"/>
  <c r="W27" i="1"/>
  <c r="V27" i="1"/>
  <c r="S27" i="1"/>
  <c r="M27" i="1"/>
  <c r="L27" i="1"/>
  <c r="G27" i="1"/>
  <c r="U26" i="1"/>
  <c r="W26" i="1" s="1"/>
  <c r="M26" i="1" s="1"/>
  <c r="S26" i="1"/>
  <c r="G26" i="1"/>
  <c r="U25" i="1"/>
  <c r="V25" i="1" s="1"/>
  <c r="L25" i="1" s="1"/>
  <c r="W25" i="1"/>
  <c r="M25" i="1" s="1"/>
  <c r="S25" i="1"/>
  <c r="G25" i="1"/>
  <c r="U24" i="1"/>
  <c r="W24" i="1" s="1"/>
  <c r="M24" i="1" s="1"/>
  <c r="S24" i="1"/>
  <c r="G24" i="1"/>
  <c r="U23" i="1"/>
  <c r="V23" i="1" s="1"/>
  <c r="L23" i="1" s="1"/>
  <c r="W23" i="1"/>
  <c r="M23" i="1" s="1"/>
  <c r="S23" i="1"/>
  <c r="G23" i="1" s="1"/>
  <c r="U22" i="1"/>
  <c r="W22" i="1"/>
  <c r="M22" i="1" s="1"/>
  <c r="V22" i="1"/>
  <c r="L22" i="1" s="1"/>
  <c r="S22" i="1"/>
  <c r="G22" i="1"/>
  <c r="U21" i="1"/>
  <c r="W21" i="1" s="1"/>
  <c r="M21" i="1" s="1"/>
  <c r="V21" i="1"/>
  <c r="L21" i="1" s="1"/>
  <c r="S21" i="1"/>
  <c r="G21" i="1" s="1"/>
  <c r="U20" i="1"/>
  <c r="W20" i="1" s="1"/>
  <c r="M20" i="1" s="1"/>
  <c r="S20" i="1"/>
  <c r="G20" i="1" s="1"/>
  <c r="U19" i="1"/>
  <c r="W19" i="1"/>
  <c r="V19" i="1"/>
  <c r="S19" i="1"/>
  <c r="M19" i="1"/>
  <c r="L19" i="1"/>
  <c r="G19" i="1"/>
  <c r="U18" i="1"/>
  <c r="W18" i="1" s="1"/>
  <c r="M18" i="1" s="1"/>
  <c r="S18" i="1"/>
  <c r="G18" i="1"/>
  <c r="U17" i="1"/>
  <c r="V17" i="1" s="1"/>
  <c r="L17" i="1" s="1"/>
  <c r="W17" i="1"/>
  <c r="M17" i="1" s="1"/>
  <c r="S17" i="1"/>
  <c r="G17" i="1"/>
  <c r="U16" i="1"/>
  <c r="W16" i="1" s="1"/>
  <c r="M16" i="1" s="1"/>
  <c r="S16" i="1"/>
  <c r="G16" i="1" s="1"/>
  <c r="U15" i="1"/>
  <c r="V15" i="1" s="1"/>
  <c r="L15" i="1" s="1"/>
  <c r="W15" i="1"/>
  <c r="M15" i="1" s="1"/>
  <c r="S15" i="1"/>
  <c r="G15" i="1" s="1"/>
  <c r="U14" i="1"/>
  <c r="W14" i="1"/>
  <c r="M14" i="1" s="1"/>
  <c r="V14" i="1"/>
  <c r="L14" i="1" s="1"/>
  <c r="S14" i="1"/>
  <c r="G14" i="1"/>
  <c r="U13" i="1"/>
  <c r="W13" i="1" s="1"/>
  <c r="M13" i="1" s="1"/>
  <c r="V13" i="1"/>
  <c r="L13" i="1" s="1"/>
  <c r="S13" i="1"/>
  <c r="G13" i="1" s="1"/>
  <c r="U12" i="1"/>
  <c r="W12" i="1" s="1"/>
  <c r="M12" i="1" s="1"/>
  <c r="S12" i="1"/>
  <c r="G12" i="1" s="1"/>
  <c r="U11" i="1"/>
  <c r="W11" i="1"/>
  <c r="V11" i="1"/>
  <c r="S11" i="1"/>
  <c r="M11" i="1"/>
  <c r="L11" i="1"/>
  <c r="G11" i="1"/>
  <c r="U10" i="1"/>
  <c r="W10" i="1" s="1"/>
  <c r="M10" i="1" s="1"/>
  <c r="S10" i="1"/>
  <c r="G10" i="1"/>
  <c r="U9" i="1"/>
  <c r="V9" i="1" s="1"/>
  <c r="L9" i="1" s="1"/>
  <c r="W9" i="1"/>
  <c r="M9" i="1" s="1"/>
  <c r="S9" i="1"/>
  <c r="G9" i="1"/>
  <c r="U8" i="1"/>
  <c r="W8" i="1" s="1"/>
  <c r="M8" i="1" s="1"/>
  <c r="S8" i="1"/>
  <c r="G8" i="1" s="1"/>
  <c r="U7" i="1"/>
  <c r="V7" i="1" s="1"/>
  <c r="L7" i="1" s="1"/>
  <c r="W7" i="1"/>
  <c r="M7" i="1" s="1"/>
  <c r="S7" i="1"/>
  <c r="G7" i="1" s="1"/>
  <c r="U6" i="1"/>
  <c r="W6" i="1"/>
  <c r="M6" i="1" s="1"/>
  <c r="V6" i="1"/>
  <c r="L6" i="1" s="1"/>
  <c r="S6" i="1"/>
  <c r="G6" i="1"/>
  <c r="U5" i="1"/>
  <c r="W5" i="1" s="1"/>
  <c r="M5" i="1" s="1"/>
  <c r="V5" i="1"/>
  <c r="L5" i="1" s="1"/>
  <c r="S5" i="1"/>
  <c r="G5" i="1" s="1"/>
  <c r="U4" i="1"/>
  <c r="W4" i="1" s="1"/>
  <c r="M4" i="1" s="1"/>
  <c r="S4" i="1"/>
  <c r="G4" i="1" s="1"/>
  <c r="V4" i="1" l="1"/>
  <c r="L4" i="1" s="1"/>
  <c r="V12" i="1"/>
  <c r="L12" i="1" s="1"/>
  <c r="V20" i="1"/>
  <c r="L20" i="1" s="1"/>
  <c r="V28" i="1"/>
  <c r="L28" i="1" s="1"/>
  <c r="V36" i="1"/>
  <c r="L36" i="1" s="1"/>
  <c r="V18" i="1"/>
  <c r="L18" i="1" s="1"/>
  <c r="V34" i="1"/>
  <c r="L34" i="1" s="1"/>
  <c r="V10" i="1"/>
  <c r="L10" i="1" s="1"/>
  <c r="V26" i="1"/>
  <c r="L26" i="1" s="1"/>
  <c r="V8" i="1"/>
  <c r="L8" i="1" s="1"/>
  <c r="V24" i="1"/>
  <c r="L24" i="1" s="1"/>
  <c r="V32" i="1"/>
  <c r="L32" i="1" s="1"/>
  <c r="V40" i="1"/>
  <c r="L40" i="1" s="1"/>
  <c r="V16" i="1"/>
  <c r="L16" i="1" s="1"/>
</calcChain>
</file>

<file path=xl/sharedStrings.xml><?xml version="1.0" encoding="utf-8"?>
<sst xmlns="http://schemas.openxmlformats.org/spreadsheetml/2006/main" count="401" uniqueCount="121">
  <si>
    <t>Ngày xuất</t>
  </si>
  <si>
    <t>Số Phiếu XK</t>
  </si>
  <si>
    <t>Tài xe</t>
  </si>
  <si>
    <t>Mã hàng</t>
  </si>
  <si>
    <t>Tên Hàng</t>
  </si>
  <si>
    <t>Số Lượng (kg)</t>
  </si>
  <si>
    <t>Số lượng (bao)</t>
  </si>
  <si>
    <t>Ngày sản xuất</t>
  </si>
  <si>
    <t>Số xe</t>
  </si>
  <si>
    <t>Số Cont</t>
  </si>
  <si>
    <t>Số Seal</t>
  </si>
  <si>
    <t>Tên TX/Người Nhận</t>
  </si>
  <si>
    <t>Số ĐT tài xế</t>
  </si>
  <si>
    <t>Tên Đại Lý</t>
  </si>
  <si>
    <t>Khu Vực</t>
  </si>
  <si>
    <t>ĐVT cấp 2</t>
  </si>
  <si>
    <t>Hệ số</t>
  </si>
  <si>
    <t>SL cấp 2</t>
  </si>
  <si>
    <t>Tên tài xe/SĐT</t>
  </si>
  <si>
    <t>Tên tài xe</t>
  </si>
  <si>
    <t>SĐT</t>
  </si>
  <si>
    <t>XKBHVL03250269</t>
  </si>
  <si>
    <t>MXC072</t>
  </si>
  <si>
    <t>Phân Bón NPK Max One 16-16-8 (UMAX 161608-G2D1K25CDE)</t>
  </si>
  <si>
    <t>81H-04591</t>
  </si>
  <si>
    <t>0</t>
  </si>
  <si>
    <t>Đại lý Dung Hiệp</t>
  </si>
  <si>
    <t>Tây Nguyên</t>
  </si>
  <si>
    <t>B25</t>
  </si>
  <si>
    <t>HỒ VĂN HUY _x000D_
/0969812279</t>
  </si>
  <si>
    <t>XKBHVL03250270</t>
  </si>
  <si>
    <t>MXC063</t>
  </si>
  <si>
    <t>Phân Bón NPK Max One 16-16-8 (DETRK50CTN)</t>
  </si>
  <si>
    <t>Đại lý Xuân Phượng</t>
  </si>
  <si>
    <t>B50</t>
  </si>
  <si>
    <t>XKBHVL03250271</t>
  </si>
  <si>
    <t>MXC071</t>
  </si>
  <si>
    <t>Phân Bón NPK Max One 16-16-8 (UMAX 161608-DETRK50CDE)</t>
  </si>
  <si>
    <t>81H-03327</t>
  </si>
  <si>
    <t>Đại Lý Tuấn Bích</t>
  </si>
  <si>
    <t>VÕ MINH TÀI _x000D_
/0978047679</t>
  </si>
  <si>
    <t>MXC762</t>
  </si>
  <si>
    <t>Phân hữu cơ OM SEVEN (NKK25DE)</t>
  </si>
  <si>
    <t>XKBHVL03250272</t>
  </si>
  <si>
    <t>HLC402</t>
  </si>
  <si>
    <t>Phân Bón NPK Hà Lan 15-15-15+TE (SAURIENG-G2D1K25CXA)</t>
  </si>
  <si>
    <t>66H-03279</t>
  </si>
  <si>
    <t>Hộ Kinh Doanh Cửa hàng VTNN Minh Quang</t>
  </si>
  <si>
    <t>Miền Tây</t>
  </si>
  <si>
    <t/>
  </si>
  <si>
    <t>TRẦN VĂN TOÀN _x000D_
/09364498872</t>
  </si>
  <si>
    <t>XKBHVL03250273</t>
  </si>
  <si>
    <t>HLC670</t>
  </si>
  <si>
    <t>Phân Bón NPK Hà Lan 15,15-5,5-20+TE (SEVEN.CAT-G2T1K25CXA)</t>
  </si>
  <si>
    <t>66C-11937</t>
  </si>
  <si>
    <t>Cửa hàng VTNN Lê Văn Út</t>
  </si>
  <si>
    <t>ĐỖ PHÚ QUỐC _x000D_
/0931026156</t>
  </si>
  <si>
    <t>HLC530</t>
  </si>
  <si>
    <t>Phân Bón NPK Hà Lan 20-5-5+TE (AMAZON.MK-G2D1K40CXA)</t>
  </si>
  <si>
    <t>XKBHVL03250274</t>
  </si>
  <si>
    <t>HLC784</t>
  </si>
  <si>
    <t>Phân hữu cơ ORGANIC GOLD (NKK25DE)</t>
  </si>
  <si>
    <t>HLC144</t>
  </si>
  <si>
    <t>Phân Bón NPK Hà Lan 20-5-6 (DETRK50CXA)</t>
  </si>
  <si>
    <t>XKBHVL03250275</t>
  </si>
  <si>
    <t>HLC502</t>
  </si>
  <si>
    <t>Phân Bón Hà Lan NPK Humax 20-12,16-8,18  (HUMAX.START-DETRK40CDE)</t>
  </si>
  <si>
    <t>Hộ Kinh Doanh Đại lý Vật Tư Nông Nghiệp Thành Đạt</t>
  </si>
  <si>
    <t>B40</t>
  </si>
  <si>
    <t>HLC036</t>
  </si>
  <si>
    <t>Phân Bón NPK Hà Lan 16-16-8 (G2D1K50CTN)</t>
  </si>
  <si>
    <t>HLC034</t>
  </si>
  <si>
    <t>Phân Bón NPK Hà Lan 16-16-8 (DESXK50CTN)</t>
  </si>
  <si>
    <t>XKBHVL03250276</t>
  </si>
  <si>
    <t>XKBHVL03250287</t>
  </si>
  <si>
    <t>MXC066</t>
  </si>
  <si>
    <t>Phân Bón NPK Max One 16-16-8 (G2D1K25CTN)</t>
  </si>
  <si>
    <t>63C-17954</t>
  </si>
  <si>
    <t>Đại Lý Xuân Phương</t>
  </si>
  <si>
    <t>ĐÀO THỊ TRÚC LINH _x000D_
/0946577674</t>
  </si>
  <si>
    <t>XKBHVL03250288</t>
  </si>
  <si>
    <t>MXC401</t>
  </si>
  <si>
    <t>Phân Bón Max One NPK Umax 20-12,16-8,18 (UMAX.DV-G2D1K25CDE)</t>
  </si>
  <si>
    <t>Hộ Kinh Doanh Trần Thị Thanh Hoa</t>
  </si>
  <si>
    <t>ĐÀO THỊ TRÚC LINH /0946577674</t>
  </si>
  <si>
    <t>MXC392</t>
  </si>
  <si>
    <t>Phân Bón NPK Max One 15-15-15 (CAT-G2D1K25CXA)</t>
  </si>
  <si>
    <t>MXC380</t>
  </si>
  <si>
    <t>Phân Bón NPK Max One 12-12-18 (G2D1K25CXA)</t>
  </si>
  <si>
    <t>XKBHVL03250289</t>
  </si>
  <si>
    <t>49C 22607</t>
  </si>
  <si>
    <t>Đại lý Niệm Viên</t>
  </si>
  <si>
    <t>Miền Đông</t>
  </si>
  <si>
    <t>NGUYỄN VĂN HIỆP _x000D_
/0707992145</t>
  </si>
  <si>
    <t>XKBHVL03250290</t>
  </si>
  <si>
    <t>CÔNG TY TRÁCH NHIỆM HỮU HẠN HOÀNG PHI HỔ BL</t>
  </si>
  <si>
    <t>XKBHVL03250291</t>
  </si>
  <si>
    <t>MXC067</t>
  </si>
  <si>
    <t>Phân Bón NPK Max One 16-16-8+TE (G2D1K25CTN)</t>
  </si>
  <si>
    <t>Đại lý Thủy Cát</t>
  </si>
  <si>
    <t>MXC173</t>
  </si>
  <si>
    <t>Phân Bón NPK Max One 20-5-6 (G2D1K25CXA)</t>
  </si>
  <si>
    <t>XKBHVL03250292</t>
  </si>
  <si>
    <t>66H-00182</t>
  </si>
  <si>
    <t>Hộ Kinh doanh VTNN - Lê Thanh Hoàng</t>
  </si>
  <si>
    <t>TRẦN HOÀNG TIẾN _x000D_
/0939356970</t>
  </si>
  <si>
    <t>XKBHVL03250298</t>
  </si>
  <si>
    <t>HLC042</t>
  </si>
  <si>
    <t>Phân Bón NPK Hà Lan 16-16-8 (G2D1K25CHUMATE)</t>
  </si>
  <si>
    <t>81C-08018</t>
  </si>
  <si>
    <t>Đại lý Hiếu Hảo</t>
  </si>
  <si>
    <t>Miền trung 1</t>
  </si>
  <si>
    <t>NGUYỄN PHI HẢI  _x000D_
/0984535767</t>
  </si>
  <si>
    <t>XKBHVL03250299</t>
  </si>
  <si>
    <t>Đại lý Thu Hà</t>
  </si>
  <si>
    <t>XKBHVL03250300</t>
  </si>
  <si>
    <t>64H-01320</t>
  </si>
  <si>
    <t>Đại Lý Quỳnh Huệ</t>
  </si>
  <si>
    <t>NGUYỄN TRUNG HẬU _x000D_
/0327527779</t>
  </si>
  <si>
    <t>XKBHVL03250301</t>
  </si>
  <si>
    <t>Hộ Kinh Doanh Thành Lễ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</si>
</sst>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  <a:ln w="2540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41"/>
  <sheetViews>
    <sheetView tabSelected="1" workbookViewId="0">
      <selection activeCell="E15" sqref="E15"/>
    </sheetView>
  </sheetViews>
  <sheetFormatPr defaultColWidth="0" defaultRowHeight="14.4" x14ac:dyDescent="0.3"/>
  <cols>
    <col min="1" max="1" width="13.21875" customWidth="1"/>
    <col min="2" max="2" width="18.6640625" customWidth="1"/>
    <col min="3" max="3" width="6.5546875" customWidth="1"/>
    <col min="4" max="4" width="10.21875" customWidth="1"/>
    <col min="5" max="5" width="40.44140625" customWidth="1"/>
    <col min="6" max="6" width="14.6640625" customWidth="1"/>
    <col min="7" max="7" width="14.5546875" customWidth="1"/>
    <col min="8" max="11" width="13.21875" customWidth="1"/>
    <col min="12" max="12" width="26.44140625" customWidth="1"/>
    <col min="13" max="13" width="13.21875" customWidth="1"/>
    <col min="14" max="14" width="18.33203125" customWidth="1"/>
    <col min="15" max="15" width="13.21875" customWidth="1"/>
    <col min="16" max="16" width="8.77734375" customWidth="1"/>
    <col min="17" max="19" width="12" hidden="1" customWidth="1"/>
    <col min="20" max="21" width="0" hidden="1" customWidth="1"/>
    <col min="22" max="22" width="15.88671875" hidden="1" customWidth="1"/>
    <col min="23" max="23" width="0" hidden="1" customWidth="1"/>
    <col min="24" max="16384" width="8.77734375" hidden="1"/>
  </cols>
  <sheetData>
    <row r="3" spans="1:23" s="1" customFormat="1" ht="27.6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V3" s="1" t="s">
        <v>19</v>
      </c>
      <c r="W3" s="1" t="s">
        <v>20</v>
      </c>
    </row>
    <row r="4" spans="1:23" s="2" customFormat="1" x14ac:dyDescent="0.3">
      <c r="A4" s="5">
        <v>45726</v>
      </c>
      <c r="B4" s="6" t="s">
        <v>21</v>
      </c>
      <c r="C4" s="7">
        <v>2</v>
      </c>
      <c r="D4" s="8" t="s">
        <v>22</v>
      </c>
      <c r="E4" s="8" t="s">
        <v>23</v>
      </c>
      <c r="F4" s="9">
        <v>650</v>
      </c>
      <c r="G4" s="10">
        <f t="shared" ref="G4:G41" si="0">S4</f>
        <v>26</v>
      </c>
      <c r="H4" s="5">
        <v>45722</v>
      </c>
      <c r="I4" s="8" t="s">
        <v>24</v>
      </c>
      <c r="J4" s="8" t="s">
        <v>25</v>
      </c>
      <c r="K4" s="8" t="s">
        <v>25</v>
      </c>
      <c r="L4" s="11" t="str">
        <f t="shared" ref="L4:L41" si="1">V4</f>
        <v xml:space="preserve">HỒ VĂN HUY _x000D_
</v>
      </c>
      <c r="M4" s="11" t="str">
        <f t="shared" ref="M4:M41" si="2">W4</f>
        <v>0969812279</v>
      </c>
      <c r="N4" s="8" t="s">
        <v>26</v>
      </c>
      <c r="O4" s="8" t="s">
        <v>27</v>
      </c>
      <c r="Q4" s="12" t="s">
        <v>28</v>
      </c>
      <c r="R4" s="13">
        <v>25</v>
      </c>
      <c r="S4" s="14">
        <f t="shared" ref="S4:S41" si="3">IF(LEFT(Q4,1)="B",F4/R4,0)</f>
        <v>26</v>
      </c>
      <c r="T4" s="15" t="s">
        <v>29</v>
      </c>
      <c r="U4" s="2">
        <f t="shared" ref="U4:U41" si="4">IFERROR(SEARCH("/",T4,1),0)</f>
        <v>14</v>
      </c>
      <c r="V4" s="2" t="str">
        <f t="shared" ref="V4:V41" si="5">IF(U4=0,T4,LEFT(T4,U4-1))</f>
        <v xml:space="preserve">HỒ VĂN HUY _x000D_
</v>
      </c>
      <c r="W4" s="2" t="str">
        <f t="shared" ref="W4:W41" si="6">IF(U4=0,"",RIGHT(T4,LEN(T4)-U4))</f>
        <v>0969812279</v>
      </c>
    </row>
    <row r="5" spans="1:23" s="2" customFormat="1" x14ac:dyDescent="0.3">
      <c r="A5" s="5">
        <v>45726</v>
      </c>
      <c r="B5" s="6" t="s">
        <v>21</v>
      </c>
      <c r="C5" s="7">
        <v>2</v>
      </c>
      <c r="D5" s="8" t="s">
        <v>22</v>
      </c>
      <c r="E5" s="8" t="s">
        <v>23</v>
      </c>
      <c r="F5" s="9">
        <v>4350</v>
      </c>
      <c r="G5" s="10">
        <f t="shared" si="0"/>
        <v>174</v>
      </c>
      <c r="H5" s="5">
        <v>45723</v>
      </c>
      <c r="I5" s="8" t="s">
        <v>24</v>
      </c>
      <c r="J5" s="8" t="s">
        <v>25</v>
      </c>
      <c r="K5" s="8" t="s">
        <v>25</v>
      </c>
      <c r="L5" s="11" t="str">
        <f t="shared" si="1"/>
        <v xml:space="preserve">HỒ VĂN HUY _x000D_
</v>
      </c>
      <c r="M5" s="11" t="str">
        <f t="shared" si="2"/>
        <v>0969812279</v>
      </c>
      <c r="N5" s="8" t="s">
        <v>26</v>
      </c>
      <c r="O5" s="8" t="s">
        <v>27</v>
      </c>
      <c r="Q5" s="12" t="s">
        <v>28</v>
      </c>
      <c r="R5" s="13">
        <v>25</v>
      </c>
      <c r="S5" s="14">
        <f t="shared" si="3"/>
        <v>174</v>
      </c>
      <c r="T5" s="15" t="s">
        <v>29</v>
      </c>
      <c r="U5" s="2">
        <f t="shared" si="4"/>
        <v>14</v>
      </c>
      <c r="V5" s="2" t="str">
        <f t="shared" si="5"/>
        <v xml:space="preserve">HỒ VĂN HUY _x000D_
</v>
      </c>
      <c r="W5" s="2" t="str">
        <f t="shared" si="6"/>
        <v>0969812279</v>
      </c>
    </row>
    <row r="6" spans="1:23" s="2" customFormat="1" x14ac:dyDescent="0.3">
      <c r="A6" s="5">
        <v>45726</v>
      </c>
      <c r="B6" s="6" t="s">
        <v>30</v>
      </c>
      <c r="C6" s="7">
        <v>2</v>
      </c>
      <c r="D6" s="8" t="s">
        <v>31</v>
      </c>
      <c r="E6" s="8" t="s">
        <v>32</v>
      </c>
      <c r="F6" s="9">
        <v>450</v>
      </c>
      <c r="G6" s="10">
        <f t="shared" si="0"/>
        <v>9</v>
      </c>
      <c r="H6" s="5">
        <v>45722</v>
      </c>
      <c r="I6" s="8" t="s">
        <v>24</v>
      </c>
      <c r="J6" s="8" t="s">
        <v>25</v>
      </c>
      <c r="K6" s="8" t="s">
        <v>25</v>
      </c>
      <c r="L6" s="11" t="str">
        <f t="shared" si="1"/>
        <v xml:space="preserve">HỒ VĂN HUY _x000D_
</v>
      </c>
      <c r="M6" s="11" t="str">
        <f t="shared" si="2"/>
        <v>0969812279</v>
      </c>
      <c r="N6" s="8" t="s">
        <v>33</v>
      </c>
      <c r="O6" s="8" t="s">
        <v>27</v>
      </c>
      <c r="Q6" s="12" t="s">
        <v>34</v>
      </c>
      <c r="R6" s="13">
        <v>50</v>
      </c>
      <c r="S6" s="14">
        <f t="shared" si="3"/>
        <v>9</v>
      </c>
      <c r="T6" s="15" t="s">
        <v>29</v>
      </c>
      <c r="U6" s="2">
        <f t="shared" si="4"/>
        <v>14</v>
      </c>
      <c r="V6" s="2" t="str">
        <f t="shared" si="5"/>
        <v xml:space="preserve">HỒ VĂN HUY _x000D_
</v>
      </c>
      <c r="W6" s="2" t="str">
        <f t="shared" si="6"/>
        <v>0969812279</v>
      </c>
    </row>
    <row r="7" spans="1:23" s="2" customFormat="1" x14ac:dyDescent="0.3">
      <c r="A7" s="5">
        <v>45726</v>
      </c>
      <c r="B7" s="6" t="s">
        <v>30</v>
      </c>
      <c r="C7" s="7">
        <v>2</v>
      </c>
      <c r="D7" s="8" t="s">
        <v>31</v>
      </c>
      <c r="E7" s="8" t="s">
        <v>32</v>
      </c>
      <c r="F7" s="9">
        <v>4550</v>
      </c>
      <c r="G7" s="10">
        <f t="shared" si="0"/>
        <v>91</v>
      </c>
      <c r="H7" s="5">
        <v>45649</v>
      </c>
      <c r="I7" s="8" t="s">
        <v>24</v>
      </c>
      <c r="J7" s="8" t="s">
        <v>25</v>
      </c>
      <c r="K7" s="8" t="s">
        <v>25</v>
      </c>
      <c r="L7" s="11" t="str">
        <f t="shared" si="1"/>
        <v xml:space="preserve">HỒ VĂN HUY _x000D_
</v>
      </c>
      <c r="M7" s="11" t="str">
        <f t="shared" si="2"/>
        <v>0969812279</v>
      </c>
      <c r="N7" s="8" t="s">
        <v>33</v>
      </c>
      <c r="O7" s="8" t="s">
        <v>27</v>
      </c>
      <c r="Q7" s="12" t="s">
        <v>34</v>
      </c>
      <c r="R7" s="13">
        <v>50</v>
      </c>
      <c r="S7" s="14">
        <f t="shared" si="3"/>
        <v>91</v>
      </c>
      <c r="T7" s="15" t="s">
        <v>29</v>
      </c>
      <c r="U7" s="2">
        <f t="shared" si="4"/>
        <v>14</v>
      </c>
      <c r="V7" s="2" t="str">
        <f t="shared" si="5"/>
        <v xml:space="preserve">HỒ VĂN HUY _x000D_
</v>
      </c>
      <c r="W7" s="2" t="str">
        <f t="shared" si="6"/>
        <v>0969812279</v>
      </c>
    </row>
    <row r="8" spans="1:23" s="2" customFormat="1" x14ac:dyDescent="0.3">
      <c r="A8" s="5">
        <v>45726</v>
      </c>
      <c r="B8" s="6" t="s">
        <v>35</v>
      </c>
      <c r="C8" s="7">
        <v>5</v>
      </c>
      <c r="D8" s="8" t="s">
        <v>36</v>
      </c>
      <c r="E8" s="8" t="s">
        <v>37</v>
      </c>
      <c r="F8" s="9">
        <v>15000</v>
      </c>
      <c r="G8" s="10">
        <f t="shared" si="0"/>
        <v>300</v>
      </c>
      <c r="H8" s="5">
        <v>45723</v>
      </c>
      <c r="I8" s="8" t="s">
        <v>38</v>
      </c>
      <c r="J8" s="8" t="s">
        <v>25</v>
      </c>
      <c r="K8" s="8" t="s">
        <v>25</v>
      </c>
      <c r="L8" s="11" t="str">
        <f t="shared" si="1"/>
        <v xml:space="preserve">VÕ MINH TÀI _x000D_
</v>
      </c>
      <c r="M8" s="11" t="str">
        <f t="shared" si="2"/>
        <v>0978047679</v>
      </c>
      <c r="N8" s="8" t="s">
        <v>39</v>
      </c>
      <c r="O8" s="8" t="s">
        <v>27</v>
      </c>
      <c r="Q8" s="12" t="s">
        <v>34</v>
      </c>
      <c r="R8" s="13">
        <v>50</v>
      </c>
      <c r="S8" s="14">
        <f t="shared" si="3"/>
        <v>300</v>
      </c>
      <c r="T8" s="15" t="s">
        <v>40</v>
      </c>
      <c r="U8" s="2">
        <f t="shared" si="4"/>
        <v>15</v>
      </c>
      <c r="V8" s="2" t="str">
        <f t="shared" si="5"/>
        <v xml:space="preserve">VÕ MINH TÀI _x000D_
</v>
      </c>
      <c r="W8" s="2" t="str">
        <f t="shared" si="6"/>
        <v>0978047679</v>
      </c>
    </row>
    <row r="9" spans="1:23" s="2" customFormat="1" x14ac:dyDescent="0.3">
      <c r="A9" s="5">
        <v>45726</v>
      </c>
      <c r="B9" s="6" t="s">
        <v>35</v>
      </c>
      <c r="C9" s="7">
        <v>5</v>
      </c>
      <c r="D9" s="8" t="s">
        <v>41</v>
      </c>
      <c r="E9" s="8" t="s">
        <v>42</v>
      </c>
      <c r="F9" s="9">
        <v>1000</v>
      </c>
      <c r="G9" s="10">
        <f t="shared" si="0"/>
        <v>40</v>
      </c>
      <c r="H9" s="5"/>
      <c r="I9" s="8" t="s">
        <v>38</v>
      </c>
      <c r="J9" s="8" t="s">
        <v>25</v>
      </c>
      <c r="K9" s="8" t="s">
        <v>25</v>
      </c>
      <c r="L9" s="11" t="str">
        <f t="shared" si="1"/>
        <v xml:space="preserve">VÕ MINH TÀI _x000D_
</v>
      </c>
      <c r="M9" s="11" t="str">
        <f t="shared" si="2"/>
        <v>0978047679</v>
      </c>
      <c r="N9" s="8" t="s">
        <v>39</v>
      </c>
      <c r="O9" s="8" t="s">
        <v>27</v>
      </c>
      <c r="Q9" s="12" t="s">
        <v>28</v>
      </c>
      <c r="R9" s="13">
        <v>25</v>
      </c>
      <c r="S9" s="14">
        <f t="shared" si="3"/>
        <v>40</v>
      </c>
      <c r="T9" s="15" t="s">
        <v>40</v>
      </c>
      <c r="U9" s="2">
        <f t="shared" si="4"/>
        <v>15</v>
      </c>
      <c r="V9" s="2" t="str">
        <f t="shared" si="5"/>
        <v xml:space="preserve">VÕ MINH TÀI _x000D_
</v>
      </c>
      <c r="W9" s="2" t="str">
        <f t="shared" si="6"/>
        <v>0978047679</v>
      </c>
    </row>
    <row r="10" spans="1:23" s="2" customFormat="1" x14ac:dyDescent="0.3">
      <c r="A10" s="5">
        <v>45726</v>
      </c>
      <c r="B10" s="6" t="s">
        <v>43</v>
      </c>
      <c r="C10" s="7">
        <v>3</v>
      </c>
      <c r="D10" s="8" t="s">
        <v>44</v>
      </c>
      <c r="E10" s="8" t="s">
        <v>45</v>
      </c>
      <c r="F10" s="9">
        <v>125</v>
      </c>
      <c r="G10" s="10">
        <f t="shared" si="0"/>
        <v>0</v>
      </c>
      <c r="H10" s="5">
        <v>45722</v>
      </c>
      <c r="I10" s="8" t="s">
        <v>46</v>
      </c>
      <c r="J10" s="8" t="s">
        <v>25</v>
      </c>
      <c r="K10" s="8" t="s">
        <v>25</v>
      </c>
      <c r="L10" s="11" t="str">
        <f t="shared" si="1"/>
        <v xml:space="preserve">TRẦN VĂN TOÀN _x000D_
</v>
      </c>
      <c r="M10" s="11" t="str">
        <f t="shared" si="2"/>
        <v>09364498872</v>
      </c>
      <c r="N10" s="8" t="s">
        <v>47</v>
      </c>
      <c r="O10" s="8" t="s">
        <v>48</v>
      </c>
      <c r="Q10" s="12" t="s">
        <v>49</v>
      </c>
      <c r="R10" s="13">
        <v>1</v>
      </c>
      <c r="S10" s="14">
        <f t="shared" si="3"/>
        <v>0</v>
      </c>
      <c r="T10" s="15" t="s">
        <v>50</v>
      </c>
      <c r="U10" s="2">
        <f t="shared" si="4"/>
        <v>17</v>
      </c>
      <c r="V10" s="2" t="str">
        <f t="shared" si="5"/>
        <v xml:space="preserve">TRẦN VĂN TOÀN _x000D_
</v>
      </c>
      <c r="W10" s="2" t="str">
        <f t="shared" si="6"/>
        <v>09364498872</v>
      </c>
    </row>
    <row r="11" spans="1:23" s="2" customFormat="1" x14ac:dyDescent="0.3">
      <c r="A11" s="5">
        <v>45726</v>
      </c>
      <c r="B11" s="6" t="s">
        <v>43</v>
      </c>
      <c r="C11" s="7">
        <v>3</v>
      </c>
      <c r="D11" s="8" t="s">
        <v>44</v>
      </c>
      <c r="E11" s="8" t="s">
        <v>45</v>
      </c>
      <c r="F11" s="9">
        <v>375</v>
      </c>
      <c r="G11" s="10">
        <f t="shared" si="0"/>
        <v>0</v>
      </c>
      <c r="H11" s="5">
        <v>45621</v>
      </c>
      <c r="I11" s="8" t="s">
        <v>46</v>
      </c>
      <c r="J11" s="8" t="s">
        <v>25</v>
      </c>
      <c r="K11" s="8" t="s">
        <v>25</v>
      </c>
      <c r="L11" s="11" t="str">
        <f t="shared" si="1"/>
        <v xml:space="preserve">TRẦN VĂN TOÀN _x000D_
</v>
      </c>
      <c r="M11" s="11" t="str">
        <f t="shared" si="2"/>
        <v>09364498872</v>
      </c>
      <c r="N11" s="8" t="s">
        <v>47</v>
      </c>
      <c r="O11" s="8" t="s">
        <v>48</v>
      </c>
      <c r="Q11" s="12" t="s">
        <v>49</v>
      </c>
      <c r="R11" s="13">
        <v>1</v>
      </c>
      <c r="S11" s="14">
        <f t="shared" si="3"/>
        <v>0</v>
      </c>
      <c r="T11" s="15" t="s">
        <v>50</v>
      </c>
      <c r="U11" s="2">
        <f t="shared" si="4"/>
        <v>17</v>
      </c>
      <c r="V11" s="2" t="str">
        <f t="shared" si="5"/>
        <v xml:space="preserve">TRẦN VĂN TOÀN _x000D_
</v>
      </c>
      <c r="W11" s="2" t="str">
        <f t="shared" si="6"/>
        <v>09364498872</v>
      </c>
    </row>
    <row r="12" spans="1:23" s="2" customFormat="1" x14ac:dyDescent="0.3">
      <c r="A12" s="5">
        <v>45726</v>
      </c>
      <c r="B12" s="6" t="s">
        <v>51</v>
      </c>
      <c r="C12" s="7">
        <v>4</v>
      </c>
      <c r="D12" s="8" t="s">
        <v>52</v>
      </c>
      <c r="E12" s="8" t="s">
        <v>53</v>
      </c>
      <c r="F12" s="9">
        <v>1000</v>
      </c>
      <c r="G12" s="10">
        <f t="shared" si="0"/>
        <v>0</v>
      </c>
      <c r="H12" s="5">
        <v>45711</v>
      </c>
      <c r="I12" s="8" t="s">
        <v>54</v>
      </c>
      <c r="J12" s="8" t="s">
        <v>25</v>
      </c>
      <c r="K12" s="8" t="s">
        <v>25</v>
      </c>
      <c r="L12" s="11" t="str">
        <f t="shared" si="1"/>
        <v xml:space="preserve">ĐỖ PHÚ QUỐC _x000D_
</v>
      </c>
      <c r="M12" s="11" t="str">
        <f t="shared" si="2"/>
        <v>0931026156</v>
      </c>
      <c r="N12" s="8" t="s">
        <v>55</v>
      </c>
      <c r="O12" s="8" t="s">
        <v>48</v>
      </c>
      <c r="Q12" s="12" t="s">
        <v>49</v>
      </c>
      <c r="R12" s="13">
        <v>1</v>
      </c>
      <c r="S12" s="14">
        <f t="shared" si="3"/>
        <v>0</v>
      </c>
      <c r="T12" s="15" t="s">
        <v>56</v>
      </c>
      <c r="U12" s="2">
        <f t="shared" si="4"/>
        <v>15</v>
      </c>
      <c r="V12" s="2" t="str">
        <f t="shared" si="5"/>
        <v xml:space="preserve">ĐỖ PHÚ QUỐC _x000D_
</v>
      </c>
      <c r="W12" s="2" t="str">
        <f t="shared" si="6"/>
        <v>0931026156</v>
      </c>
    </row>
    <row r="13" spans="1:23" s="2" customFormat="1" x14ac:dyDescent="0.3">
      <c r="A13" s="5">
        <v>45726</v>
      </c>
      <c r="B13" s="6" t="s">
        <v>51</v>
      </c>
      <c r="C13" s="7">
        <v>4</v>
      </c>
      <c r="D13" s="8" t="s">
        <v>57</v>
      </c>
      <c r="E13" s="8" t="s">
        <v>58</v>
      </c>
      <c r="F13" s="9">
        <v>2500</v>
      </c>
      <c r="G13" s="10">
        <f t="shared" si="0"/>
        <v>0</v>
      </c>
      <c r="H13" s="5">
        <v>45700</v>
      </c>
      <c r="I13" s="8" t="s">
        <v>54</v>
      </c>
      <c r="J13" s="8" t="s">
        <v>25</v>
      </c>
      <c r="K13" s="8" t="s">
        <v>25</v>
      </c>
      <c r="L13" s="11" t="str">
        <f t="shared" si="1"/>
        <v xml:space="preserve">ĐỖ PHÚ QUỐC _x000D_
</v>
      </c>
      <c r="M13" s="11" t="str">
        <f t="shared" si="2"/>
        <v>0931026156</v>
      </c>
      <c r="N13" s="8" t="s">
        <v>55</v>
      </c>
      <c r="O13" s="8" t="s">
        <v>48</v>
      </c>
      <c r="Q13" s="12" t="s">
        <v>49</v>
      </c>
      <c r="R13" s="13">
        <v>1</v>
      </c>
      <c r="S13" s="14">
        <f t="shared" si="3"/>
        <v>0</v>
      </c>
      <c r="T13" s="15" t="s">
        <v>56</v>
      </c>
      <c r="U13" s="2">
        <f t="shared" si="4"/>
        <v>15</v>
      </c>
      <c r="V13" s="2" t="str">
        <f t="shared" si="5"/>
        <v xml:space="preserve">ĐỖ PHÚ QUỐC _x000D_
</v>
      </c>
      <c r="W13" s="2" t="str">
        <f t="shared" si="6"/>
        <v>0931026156</v>
      </c>
    </row>
    <row r="14" spans="1:23" s="2" customFormat="1" x14ac:dyDescent="0.3">
      <c r="A14" s="5">
        <v>45726</v>
      </c>
      <c r="B14" s="6" t="s">
        <v>59</v>
      </c>
      <c r="C14" s="7">
        <v>5</v>
      </c>
      <c r="D14" s="8" t="s">
        <v>60</v>
      </c>
      <c r="E14" s="8" t="s">
        <v>61</v>
      </c>
      <c r="F14" s="9">
        <v>2000</v>
      </c>
      <c r="G14" s="10">
        <f t="shared" si="0"/>
        <v>80</v>
      </c>
      <c r="H14" s="5"/>
      <c r="I14" s="8" t="s">
        <v>38</v>
      </c>
      <c r="J14" s="8" t="s">
        <v>25</v>
      </c>
      <c r="K14" s="8" t="s">
        <v>25</v>
      </c>
      <c r="L14" s="11" t="str">
        <f t="shared" si="1"/>
        <v xml:space="preserve">VÕ MINH TÀI _x000D_
</v>
      </c>
      <c r="M14" s="11" t="str">
        <f t="shared" si="2"/>
        <v>0978047679</v>
      </c>
      <c r="N14" s="8" t="s">
        <v>39</v>
      </c>
      <c r="O14" s="8" t="s">
        <v>27</v>
      </c>
      <c r="Q14" s="12" t="s">
        <v>28</v>
      </c>
      <c r="R14" s="13">
        <v>25</v>
      </c>
      <c r="S14" s="14">
        <f t="shared" si="3"/>
        <v>80</v>
      </c>
      <c r="T14" s="15" t="s">
        <v>40</v>
      </c>
      <c r="U14" s="2">
        <f t="shared" si="4"/>
        <v>15</v>
      </c>
      <c r="V14" s="2" t="str">
        <f t="shared" si="5"/>
        <v xml:space="preserve">VÕ MINH TÀI _x000D_
</v>
      </c>
      <c r="W14" s="2" t="str">
        <f t="shared" si="6"/>
        <v>0978047679</v>
      </c>
    </row>
    <row r="15" spans="1:23" s="2" customFormat="1" x14ac:dyDescent="0.3">
      <c r="A15" s="5">
        <v>45726</v>
      </c>
      <c r="B15" s="6" t="s">
        <v>59</v>
      </c>
      <c r="C15" s="7">
        <v>5</v>
      </c>
      <c r="D15" s="8" t="s">
        <v>62</v>
      </c>
      <c r="E15" s="8" t="s">
        <v>63</v>
      </c>
      <c r="F15" s="9">
        <v>1500</v>
      </c>
      <c r="G15" s="10">
        <f t="shared" si="0"/>
        <v>30</v>
      </c>
      <c r="H15" s="5">
        <v>45722</v>
      </c>
      <c r="I15" s="8" t="s">
        <v>38</v>
      </c>
      <c r="J15" s="8" t="s">
        <v>25</v>
      </c>
      <c r="K15" s="8" t="s">
        <v>25</v>
      </c>
      <c r="L15" s="11" t="str">
        <f t="shared" si="1"/>
        <v xml:space="preserve">VÕ MINH TÀI _x000D_
</v>
      </c>
      <c r="M15" s="11" t="str">
        <f t="shared" si="2"/>
        <v>0978047679</v>
      </c>
      <c r="N15" s="8" t="s">
        <v>39</v>
      </c>
      <c r="O15" s="8" t="s">
        <v>27</v>
      </c>
      <c r="Q15" s="12" t="s">
        <v>34</v>
      </c>
      <c r="R15" s="13">
        <v>50</v>
      </c>
      <c r="S15" s="14">
        <f t="shared" si="3"/>
        <v>30</v>
      </c>
      <c r="T15" s="15" t="s">
        <v>40</v>
      </c>
      <c r="U15" s="2">
        <f t="shared" si="4"/>
        <v>15</v>
      </c>
      <c r="V15" s="2" t="str">
        <f t="shared" si="5"/>
        <v xml:space="preserve">VÕ MINH TÀI _x000D_
</v>
      </c>
      <c r="W15" s="2" t="str">
        <f t="shared" si="6"/>
        <v>0978047679</v>
      </c>
    </row>
    <row r="16" spans="1:23" s="2" customFormat="1" x14ac:dyDescent="0.3">
      <c r="A16" s="5">
        <v>45726</v>
      </c>
      <c r="B16" s="6" t="s">
        <v>59</v>
      </c>
      <c r="C16" s="7">
        <v>5</v>
      </c>
      <c r="D16" s="8" t="s">
        <v>62</v>
      </c>
      <c r="E16" s="8" t="s">
        <v>63</v>
      </c>
      <c r="F16" s="9">
        <v>13500</v>
      </c>
      <c r="G16" s="10">
        <f t="shared" si="0"/>
        <v>270</v>
      </c>
      <c r="H16" s="5">
        <v>45706</v>
      </c>
      <c r="I16" s="8" t="s">
        <v>38</v>
      </c>
      <c r="J16" s="8" t="s">
        <v>25</v>
      </c>
      <c r="K16" s="8" t="s">
        <v>25</v>
      </c>
      <c r="L16" s="11" t="str">
        <f t="shared" si="1"/>
        <v xml:space="preserve">VÕ MINH TÀI _x000D_
</v>
      </c>
      <c r="M16" s="11" t="str">
        <f t="shared" si="2"/>
        <v>0978047679</v>
      </c>
      <c r="N16" s="8" t="s">
        <v>39</v>
      </c>
      <c r="O16" s="8" t="s">
        <v>27</v>
      </c>
      <c r="Q16" s="12" t="s">
        <v>34</v>
      </c>
      <c r="R16" s="13">
        <v>50</v>
      </c>
      <c r="S16" s="14">
        <f t="shared" si="3"/>
        <v>270</v>
      </c>
      <c r="T16" s="15" t="s">
        <v>40</v>
      </c>
      <c r="U16" s="2">
        <f t="shared" si="4"/>
        <v>15</v>
      </c>
      <c r="V16" s="2" t="str">
        <f t="shared" si="5"/>
        <v xml:space="preserve">VÕ MINH TÀI _x000D_
</v>
      </c>
      <c r="W16" s="2" t="str">
        <f t="shared" si="6"/>
        <v>0978047679</v>
      </c>
    </row>
    <row r="17" spans="1:23" s="2" customFormat="1" x14ac:dyDescent="0.3">
      <c r="A17" s="5">
        <v>45726</v>
      </c>
      <c r="B17" s="6" t="s">
        <v>64</v>
      </c>
      <c r="C17" s="7">
        <v>5</v>
      </c>
      <c r="D17" s="8" t="s">
        <v>65</v>
      </c>
      <c r="E17" s="8" t="s">
        <v>66</v>
      </c>
      <c r="F17" s="9">
        <v>1000</v>
      </c>
      <c r="G17" s="10">
        <f t="shared" si="0"/>
        <v>25</v>
      </c>
      <c r="H17" s="5">
        <v>45675</v>
      </c>
      <c r="I17" s="8" t="s">
        <v>38</v>
      </c>
      <c r="J17" s="8" t="s">
        <v>25</v>
      </c>
      <c r="K17" s="8" t="s">
        <v>25</v>
      </c>
      <c r="L17" s="11" t="str">
        <f t="shared" si="1"/>
        <v xml:space="preserve">VÕ MINH TÀI _x000D_
</v>
      </c>
      <c r="M17" s="11" t="str">
        <f t="shared" si="2"/>
        <v>0978047679</v>
      </c>
      <c r="N17" s="8" t="s">
        <v>67</v>
      </c>
      <c r="O17" s="8" t="s">
        <v>27</v>
      </c>
      <c r="Q17" s="12" t="s">
        <v>68</v>
      </c>
      <c r="R17" s="13">
        <v>40</v>
      </c>
      <c r="S17" s="14">
        <f t="shared" si="3"/>
        <v>25</v>
      </c>
      <c r="T17" s="15" t="s">
        <v>40</v>
      </c>
      <c r="U17" s="2">
        <f t="shared" si="4"/>
        <v>15</v>
      </c>
      <c r="V17" s="2" t="str">
        <f t="shared" si="5"/>
        <v xml:space="preserve">VÕ MINH TÀI _x000D_
</v>
      </c>
      <c r="W17" s="2" t="str">
        <f t="shared" si="6"/>
        <v>0978047679</v>
      </c>
    </row>
    <row r="18" spans="1:23" s="2" customFormat="1" x14ac:dyDescent="0.3">
      <c r="A18" s="5">
        <v>45726</v>
      </c>
      <c r="B18" s="6" t="s">
        <v>64</v>
      </c>
      <c r="C18" s="7">
        <v>5</v>
      </c>
      <c r="D18" s="8" t="s">
        <v>69</v>
      </c>
      <c r="E18" s="8" t="s">
        <v>70</v>
      </c>
      <c r="F18" s="9">
        <v>3000</v>
      </c>
      <c r="G18" s="10">
        <f t="shared" si="0"/>
        <v>60</v>
      </c>
      <c r="H18" s="5">
        <v>45722</v>
      </c>
      <c r="I18" s="8" t="s">
        <v>38</v>
      </c>
      <c r="J18" s="8" t="s">
        <v>25</v>
      </c>
      <c r="K18" s="8" t="s">
        <v>25</v>
      </c>
      <c r="L18" s="11" t="str">
        <f t="shared" si="1"/>
        <v xml:space="preserve">VÕ MINH TÀI _x000D_
</v>
      </c>
      <c r="M18" s="11" t="str">
        <f t="shared" si="2"/>
        <v>0978047679</v>
      </c>
      <c r="N18" s="8" t="s">
        <v>67</v>
      </c>
      <c r="O18" s="8" t="s">
        <v>27</v>
      </c>
      <c r="Q18" s="12" t="s">
        <v>34</v>
      </c>
      <c r="R18" s="13">
        <v>50</v>
      </c>
      <c r="S18" s="14">
        <f t="shared" si="3"/>
        <v>60</v>
      </c>
      <c r="T18" s="15" t="s">
        <v>40</v>
      </c>
      <c r="U18" s="2">
        <f t="shared" si="4"/>
        <v>15</v>
      </c>
      <c r="V18" s="2" t="str">
        <f t="shared" si="5"/>
        <v xml:space="preserve">VÕ MINH TÀI _x000D_
</v>
      </c>
      <c r="W18" s="2" t="str">
        <f t="shared" si="6"/>
        <v>0978047679</v>
      </c>
    </row>
    <row r="19" spans="1:23" s="2" customFormat="1" x14ac:dyDescent="0.3">
      <c r="A19" s="5">
        <v>45726</v>
      </c>
      <c r="B19" s="6" t="s">
        <v>64</v>
      </c>
      <c r="C19" s="7">
        <v>5</v>
      </c>
      <c r="D19" s="8" t="s">
        <v>71</v>
      </c>
      <c r="E19" s="8" t="s">
        <v>72</v>
      </c>
      <c r="F19" s="9">
        <v>2000</v>
      </c>
      <c r="G19" s="10">
        <f t="shared" si="0"/>
        <v>40</v>
      </c>
      <c r="H19" s="5">
        <v>45722</v>
      </c>
      <c r="I19" s="8" t="s">
        <v>38</v>
      </c>
      <c r="J19" s="8" t="s">
        <v>25</v>
      </c>
      <c r="K19" s="8" t="s">
        <v>25</v>
      </c>
      <c r="L19" s="11" t="str">
        <f t="shared" si="1"/>
        <v xml:space="preserve">VÕ MINH TÀI _x000D_
</v>
      </c>
      <c r="M19" s="11" t="str">
        <f t="shared" si="2"/>
        <v>0978047679</v>
      </c>
      <c r="N19" s="8" t="s">
        <v>67</v>
      </c>
      <c r="O19" s="8" t="s">
        <v>27</v>
      </c>
      <c r="Q19" s="12" t="s">
        <v>34</v>
      </c>
      <c r="R19" s="13">
        <v>50</v>
      </c>
      <c r="S19" s="14">
        <f t="shared" si="3"/>
        <v>40</v>
      </c>
      <c r="T19" s="15" t="s">
        <v>40</v>
      </c>
      <c r="U19" s="2">
        <f t="shared" si="4"/>
        <v>15</v>
      </c>
      <c r="V19" s="2" t="str">
        <f t="shared" si="5"/>
        <v xml:space="preserve">VÕ MINH TÀI _x000D_
</v>
      </c>
      <c r="W19" s="2" t="str">
        <f t="shared" si="6"/>
        <v>0978047679</v>
      </c>
    </row>
    <row r="20" spans="1:23" s="2" customFormat="1" x14ac:dyDescent="0.3">
      <c r="A20" s="5">
        <v>45726</v>
      </c>
      <c r="B20" s="6" t="s">
        <v>73</v>
      </c>
      <c r="C20" s="7">
        <v>3</v>
      </c>
      <c r="D20" s="8" t="s">
        <v>57</v>
      </c>
      <c r="E20" s="8" t="s">
        <v>58</v>
      </c>
      <c r="F20" s="9">
        <v>1500</v>
      </c>
      <c r="G20" s="10">
        <f t="shared" si="0"/>
        <v>0</v>
      </c>
      <c r="H20" s="5">
        <v>45700</v>
      </c>
      <c r="I20" s="8" t="s">
        <v>46</v>
      </c>
      <c r="J20" s="8" t="s">
        <v>25</v>
      </c>
      <c r="K20" s="8" t="s">
        <v>25</v>
      </c>
      <c r="L20" s="11" t="str">
        <f t="shared" si="1"/>
        <v xml:space="preserve">TRẦN VĂN TOÀN _x000D_
</v>
      </c>
      <c r="M20" s="11" t="str">
        <f t="shared" si="2"/>
        <v>09364498872</v>
      </c>
      <c r="N20" s="8" t="s">
        <v>55</v>
      </c>
      <c r="O20" s="8" t="s">
        <v>48</v>
      </c>
      <c r="Q20" s="12" t="s">
        <v>49</v>
      </c>
      <c r="R20" s="13">
        <v>1</v>
      </c>
      <c r="S20" s="14">
        <f t="shared" si="3"/>
        <v>0</v>
      </c>
      <c r="T20" s="15" t="s">
        <v>50</v>
      </c>
      <c r="U20" s="2">
        <f t="shared" si="4"/>
        <v>17</v>
      </c>
      <c r="V20" s="2" t="str">
        <f t="shared" si="5"/>
        <v xml:space="preserve">TRẦN VĂN TOÀN _x000D_
</v>
      </c>
      <c r="W20" s="2" t="str">
        <f t="shared" si="6"/>
        <v>09364498872</v>
      </c>
    </row>
    <row r="21" spans="1:23" s="2" customFormat="1" x14ac:dyDescent="0.3">
      <c r="A21" s="5">
        <v>45726</v>
      </c>
      <c r="B21" s="6" t="s">
        <v>74</v>
      </c>
      <c r="C21" s="7">
        <v>6</v>
      </c>
      <c r="D21" s="8" t="s">
        <v>75</v>
      </c>
      <c r="E21" s="8" t="s">
        <v>76</v>
      </c>
      <c r="F21" s="9">
        <v>3000</v>
      </c>
      <c r="G21" s="10">
        <f t="shared" si="0"/>
        <v>120</v>
      </c>
      <c r="H21" s="5">
        <v>45681</v>
      </c>
      <c r="I21" s="8" t="s">
        <v>77</v>
      </c>
      <c r="J21" s="8" t="s">
        <v>25</v>
      </c>
      <c r="K21" s="8" t="s">
        <v>25</v>
      </c>
      <c r="L21" s="11" t="str">
        <f t="shared" si="1"/>
        <v xml:space="preserve">ĐÀO THỊ TRÚC LINH _x000D_
</v>
      </c>
      <c r="M21" s="11" t="str">
        <f t="shared" si="2"/>
        <v>0946577674</v>
      </c>
      <c r="N21" s="8" t="s">
        <v>78</v>
      </c>
      <c r="O21" s="8" t="s">
        <v>27</v>
      </c>
      <c r="Q21" s="12" t="s">
        <v>28</v>
      </c>
      <c r="R21" s="13">
        <v>25</v>
      </c>
      <c r="S21" s="14">
        <f t="shared" si="3"/>
        <v>120</v>
      </c>
      <c r="T21" s="15" t="s">
        <v>79</v>
      </c>
      <c r="U21" s="2">
        <f t="shared" si="4"/>
        <v>21</v>
      </c>
      <c r="V21" s="2" t="str">
        <f t="shared" si="5"/>
        <v xml:space="preserve">ĐÀO THỊ TRÚC LINH _x000D_
</v>
      </c>
      <c r="W21" s="2" t="str">
        <f t="shared" si="6"/>
        <v>0946577674</v>
      </c>
    </row>
    <row r="22" spans="1:23" s="2" customFormat="1" x14ac:dyDescent="0.3">
      <c r="A22" s="5">
        <v>45726</v>
      </c>
      <c r="B22" s="6" t="s">
        <v>80</v>
      </c>
      <c r="C22" s="7">
        <v>6</v>
      </c>
      <c r="D22" s="8" t="s">
        <v>81</v>
      </c>
      <c r="E22" s="8" t="s">
        <v>82</v>
      </c>
      <c r="F22" s="9">
        <v>1500</v>
      </c>
      <c r="G22" s="10">
        <f t="shared" si="0"/>
        <v>60</v>
      </c>
      <c r="H22" s="5">
        <v>45718</v>
      </c>
      <c r="I22" s="8" t="s">
        <v>77</v>
      </c>
      <c r="J22" s="8" t="s">
        <v>25</v>
      </c>
      <c r="K22" s="8" t="s">
        <v>25</v>
      </c>
      <c r="L22" s="11" t="str">
        <f t="shared" si="1"/>
        <v xml:space="preserve">ĐÀO THỊ TRÚC LINH </v>
      </c>
      <c r="M22" s="11" t="str">
        <f t="shared" si="2"/>
        <v>0946577674</v>
      </c>
      <c r="N22" s="8" t="s">
        <v>83</v>
      </c>
      <c r="O22" s="8" t="s">
        <v>27</v>
      </c>
      <c r="Q22" s="12" t="s">
        <v>28</v>
      </c>
      <c r="R22" s="13">
        <v>25</v>
      </c>
      <c r="S22" s="14">
        <f t="shared" si="3"/>
        <v>60</v>
      </c>
      <c r="T22" s="15" t="s">
        <v>84</v>
      </c>
      <c r="U22" s="2">
        <f t="shared" si="4"/>
        <v>19</v>
      </c>
      <c r="V22" s="2" t="str">
        <f t="shared" si="5"/>
        <v xml:space="preserve">ĐÀO THỊ TRÚC LINH </v>
      </c>
      <c r="W22" s="2" t="str">
        <f t="shared" si="6"/>
        <v>0946577674</v>
      </c>
    </row>
    <row r="23" spans="1:23" s="2" customFormat="1" x14ac:dyDescent="0.3">
      <c r="A23" s="5">
        <v>45726</v>
      </c>
      <c r="B23" s="6" t="s">
        <v>80</v>
      </c>
      <c r="C23" s="7">
        <v>6</v>
      </c>
      <c r="D23" s="8" t="s">
        <v>85</v>
      </c>
      <c r="E23" s="8" t="s">
        <v>86</v>
      </c>
      <c r="F23" s="9">
        <v>2000</v>
      </c>
      <c r="G23" s="10">
        <f t="shared" si="0"/>
        <v>80</v>
      </c>
      <c r="H23" s="5">
        <v>45712</v>
      </c>
      <c r="I23" s="8" t="s">
        <v>77</v>
      </c>
      <c r="J23" s="8" t="s">
        <v>25</v>
      </c>
      <c r="K23" s="8" t="s">
        <v>25</v>
      </c>
      <c r="L23" s="11" t="str">
        <f t="shared" si="1"/>
        <v xml:space="preserve">ĐÀO THỊ TRÚC LINH </v>
      </c>
      <c r="M23" s="11" t="str">
        <f t="shared" si="2"/>
        <v>0946577674</v>
      </c>
      <c r="N23" s="8" t="s">
        <v>83</v>
      </c>
      <c r="O23" s="8" t="s">
        <v>27</v>
      </c>
      <c r="Q23" s="12" t="s">
        <v>28</v>
      </c>
      <c r="R23" s="13">
        <v>25</v>
      </c>
      <c r="S23" s="14">
        <f t="shared" si="3"/>
        <v>80</v>
      </c>
      <c r="T23" s="15" t="s">
        <v>84</v>
      </c>
      <c r="U23" s="2">
        <f t="shared" si="4"/>
        <v>19</v>
      </c>
      <c r="V23" s="2" t="str">
        <f t="shared" si="5"/>
        <v xml:space="preserve">ĐÀO THỊ TRÚC LINH </v>
      </c>
      <c r="W23" s="2" t="str">
        <f t="shared" si="6"/>
        <v>0946577674</v>
      </c>
    </row>
    <row r="24" spans="1:23" s="2" customFormat="1" x14ac:dyDescent="0.3">
      <c r="A24" s="5">
        <v>45726</v>
      </c>
      <c r="B24" s="6" t="s">
        <v>80</v>
      </c>
      <c r="C24" s="7">
        <v>6</v>
      </c>
      <c r="D24" s="8" t="s">
        <v>87</v>
      </c>
      <c r="E24" s="8" t="s">
        <v>88</v>
      </c>
      <c r="F24" s="9">
        <v>1500</v>
      </c>
      <c r="G24" s="10">
        <f t="shared" si="0"/>
        <v>60</v>
      </c>
      <c r="H24" s="5">
        <v>45623</v>
      </c>
      <c r="I24" s="8" t="s">
        <v>77</v>
      </c>
      <c r="J24" s="8" t="s">
        <v>25</v>
      </c>
      <c r="K24" s="8" t="s">
        <v>25</v>
      </c>
      <c r="L24" s="11" t="str">
        <f t="shared" si="1"/>
        <v xml:space="preserve">ĐÀO THỊ TRÚC LINH </v>
      </c>
      <c r="M24" s="11" t="str">
        <f t="shared" si="2"/>
        <v>0946577674</v>
      </c>
      <c r="N24" s="8" t="s">
        <v>83</v>
      </c>
      <c r="O24" s="8" t="s">
        <v>27</v>
      </c>
      <c r="Q24" s="12" t="s">
        <v>28</v>
      </c>
      <c r="R24" s="13">
        <v>25</v>
      </c>
      <c r="S24" s="14">
        <f t="shared" si="3"/>
        <v>60</v>
      </c>
      <c r="T24" s="15" t="s">
        <v>84</v>
      </c>
      <c r="U24" s="2">
        <f t="shared" si="4"/>
        <v>19</v>
      </c>
      <c r="V24" s="2" t="str">
        <f t="shared" si="5"/>
        <v xml:space="preserve">ĐÀO THỊ TRÚC LINH </v>
      </c>
      <c r="W24" s="2" t="str">
        <f t="shared" si="6"/>
        <v>0946577674</v>
      </c>
    </row>
    <row r="25" spans="1:23" s="2" customFormat="1" x14ac:dyDescent="0.3">
      <c r="A25" s="5">
        <v>45726</v>
      </c>
      <c r="B25" s="6" t="s">
        <v>89</v>
      </c>
      <c r="C25" s="7">
        <v>7</v>
      </c>
      <c r="D25" s="8" t="s">
        <v>62</v>
      </c>
      <c r="E25" s="8" t="s">
        <v>63</v>
      </c>
      <c r="F25" s="9">
        <v>1150</v>
      </c>
      <c r="G25" s="10">
        <f t="shared" si="0"/>
        <v>23</v>
      </c>
      <c r="H25" s="5">
        <v>45703</v>
      </c>
      <c r="I25" s="8" t="s">
        <v>90</v>
      </c>
      <c r="J25" s="8" t="s">
        <v>25</v>
      </c>
      <c r="K25" s="8" t="s">
        <v>25</v>
      </c>
      <c r="L25" s="11" t="str">
        <f t="shared" si="1"/>
        <v xml:space="preserve">NGUYỄN VĂN HIỆP _x000D_
</v>
      </c>
      <c r="M25" s="11" t="str">
        <f t="shared" si="2"/>
        <v>0707992145</v>
      </c>
      <c r="N25" s="8" t="s">
        <v>91</v>
      </c>
      <c r="O25" s="8" t="s">
        <v>92</v>
      </c>
      <c r="Q25" s="12" t="s">
        <v>34</v>
      </c>
      <c r="R25" s="13">
        <v>50</v>
      </c>
      <c r="S25" s="14">
        <f t="shared" si="3"/>
        <v>23</v>
      </c>
      <c r="T25" s="15" t="s">
        <v>93</v>
      </c>
      <c r="U25" s="2">
        <f t="shared" si="4"/>
        <v>19</v>
      </c>
      <c r="V25" s="2" t="str">
        <f t="shared" si="5"/>
        <v xml:space="preserve">NGUYỄN VĂN HIỆP _x000D_
</v>
      </c>
      <c r="W25" s="2" t="str">
        <f t="shared" si="6"/>
        <v>0707992145</v>
      </c>
    </row>
    <row r="26" spans="1:23" s="2" customFormat="1" x14ac:dyDescent="0.3">
      <c r="A26" s="5">
        <v>45726</v>
      </c>
      <c r="B26" s="6" t="s">
        <v>89</v>
      </c>
      <c r="C26" s="7">
        <v>7</v>
      </c>
      <c r="D26" s="8" t="s">
        <v>62</v>
      </c>
      <c r="E26" s="8" t="s">
        <v>63</v>
      </c>
      <c r="F26" s="9">
        <v>2850</v>
      </c>
      <c r="G26" s="10">
        <f t="shared" si="0"/>
        <v>57</v>
      </c>
      <c r="H26" s="5">
        <v>45706</v>
      </c>
      <c r="I26" s="8" t="s">
        <v>90</v>
      </c>
      <c r="J26" s="8" t="s">
        <v>25</v>
      </c>
      <c r="K26" s="8" t="s">
        <v>25</v>
      </c>
      <c r="L26" s="11" t="str">
        <f t="shared" si="1"/>
        <v xml:space="preserve">NGUYỄN VĂN HIỆP _x000D_
</v>
      </c>
      <c r="M26" s="11" t="str">
        <f t="shared" si="2"/>
        <v>0707992145</v>
      </c>
      <c r="N26" s="8" t="s">
        <v>91</v>
      </c>
      <c r="O26" s="8" t="s">
        <v>92</v>
      </c>
      <c r="Q26" s="12" t="s">
        <v>34</v>
      </c>
      <c r="R26" s="13">
        <v>50</v>
      </c>
      <c r="S26" s="14">
        <f t="shared" si="3"/>
        <v>57</v>
      </c>
      <c r="T26" s="15" t="s">
        <v>93</v>
      </c>
      <c r="U26" s="2">
        <f t="shared" si="4"/>
        <v>19</v>
      </c>
      <c r="V26" s="2" t="str">
        <f t="shared" si="5"/>
        <v xml:space="preserve">NGUYỄN VĂN HIỆP _x000D_
</v>
      </c>
      <c r="W26" s="2" t="str">
        <f t="shared" si="6"/>
        <v>0707992145</v>
      </c>
    </row>
    <row r="27" spans="1:23" s="2" customFormat="1" x14ac:dyDescent="0.3">
      <c r="A27" s="5">
        <v>45726</v>
      </c>
      <c r="B27" s="6" t="s">
        <v>94</v>
      </c>
      <c r="C27" s="7">
        <v>7</v>
      </c>
      <c r="D27" s="8" t="s">
        <v>57</v>
      </c>
      <c r="E27" s="8" t="s">
        <v>58</v>
      </c>
      <c r="F27" s="9">
        <v>5000</v>
      </c>
      <c r="G27" s="10">
        <f t="shared" si="0"/>
        <v>0</v>
      </c>
      <c r="H27" s="5">
        <v>45700</v>
      </c>
      <c r="I27" s="8" t="s">
        <v>90</v>
      </c>
      <c r="J27" s="8" t="s">
        <v>25</v>
      </c>
      <c r="K27" s="8" t="s">
        <v>25</v>
      </c>
      <c r="L27" s="11" t="str">
        <f t="shared" si="1"/>
        <v xml:space="preserve">NGUYỄN VĂN HIỆP _x000D_
</v>
      </c>
      <c r="M27" s="11" t="str">
        <f t="shared" si="2"/>
        <v>0707992145</v>
      </c>
      <c r="N27" s="8" t="s">
        <v>95</v>
      </c>
      <c r="O27" s="8" t="s">
        <v>92</v>
      </c>
      <c r="Q27" s="12" t="s">
        <v>49</v>
      </c>
      <c r="R27" s="13">
        <v>1</v>
      </c>
      <c r="S27" s="14">
        <f t="shared" si="3"/>
        <v>0</v>
      </c>
      <c r="T27" s="15" t="s">
        <v>93</v>
      </c>
      <c r="U27" s="2">
        <f t="shared" si="4"/>
        <v>19</v>
      </c>
      <c r="V27" s="2" t="str">
        <f t="shared" si="5"/>
        <v xml:space="preserve">NGUYỄN VĂN HIỆP _x000D_
</v>
      </c>
      <c r="W27" s="2" t="str">
        <f t="shared" si="6"/>
        <v>0707992145</v>
      </c>
    </row>
    <row r="28" spans="1:23" s="2" customFormat="1" x14ac:dyDescent="0.3">
      <c r="A28" s="5">
        <v>45726</v>
      </c>
      <c r="B28" s="6" t="s">
        <v>96</v>
      </c>
      <c r="C28" s="7">
        <v>7</v>
      </c>
      <c r="D28" s="8" t="s">
        <v>97</v>
      </c>
      <c r="E28" s="8" t="s">
        <v>98</v>
      </c>
      <c r="F28" s="9">
        <v>5000</v>
      </c>
      <c r="G28" s="10">
        <f t="shared" si="0"/>
        <v>0</v>
      </c>
      <c r="H28" s="5">
        <v>45605</v>
      </c>
      <c r="I28" s="8" t="s">
        <v>90</v>
      </c>
      <c r="J28" s="8" t="s">
        <v>25</v>
      </c>
      <c r="K28" s="8" t="s">
        <v>25</v>
      </c>
      <c r="L28" s="11" t="str">
        <f t="shared" si="1"/>
        <v xml:space="preserve">NGUYỄN VĂN HIỆP _x000D_
</v>
      </c>
      <c r="M28" s="11" t="str">
        <f t="shared" si="2"/>
        <v>0707992145</v>
      </c>
      <c r="N28" s="8" t="s">
        <v>99</v>
      </c>
      <c r="O28" s="8" t="s">
        <v>92</v>
      </c>
      <c r="Q28" s="12" t="s">
        <v>49</v>
      </c>
      <c r="R28" s="13">
        <v>1</v>
      </c>
      <c r="S28" s="14">
        <f t="shared" si="3"/>
        <v>0</v>
      </c>
      <c r="T28" s="15" t="s">
        <v>93</v>
      </c>
      <c r="U28" s="2">
        <f t="shared" si="4"/>
        <v>19</v>
      </c>
      <c r="V28" s="2" t="str">
        <f t="shared" si="5"/>
        <v xml:space="preserve">NGUYỄN VĂN HIỆP _x000D_
</v>
      </c>
      <c r="W28" s="2" t="str">
        <f t="shared" si="6"/>
        <v>0707992145</v>
      </c>
    </row>
    <row r="29" spans="1:23" s="2" customFormat="1" x14ac:dyDescent="0.3">
      <c r="A29" s="5">
        <v>45726</v>
      </c>
      <c r="B29" s="6" t="s">
        <v>96</v>
      </c>
      <c r="C29" s="7">
        <v>7</v>
      </c>
      <c r="D29" s="8" t="s">
        <v>100</v>
      </c>
      <c r="E29" s="8" t="s">
        <v>101</v>
      </c>
      <c r="F29" s="9">
        <v>625</v>
      </c>
      <c r="G29" s="10">
        <f t="shared" si="0"/>
        <v>25</v>
      </c>
      <c r="H29" s="5">
        <v>45722</v>
      </c>
      <c r="I29" s="8" t="s">
        <v>90</v>
      </c>
      <c r="J29" s="8" t="s">
        <v>25</v>
      </c>
      <c r="K29" s="8" t="s">
        <v>25</v>
      </c>
      <c r="L29" s="11" t="str">
        <f t="shared" si="1"/>
        <v xml:space="preserve">NGUYỄN VĂN HIỆP _x000D_
</v>
      </c>
      <c r="M29" s="11" t="str">
        <f t="shared" si="2"/>
        <v>0707992145</v>
      </c>
      <c r="N29" s="8" t="s">
        <v>99</v>
      </c>
      <c r="O29" s="8" t="s">
        <v>92</v>
      </c>
      <c r="Q29" s="12" t="s">
        <v>28</v>
      </c>
      <c r="R29" s="13">
        <v>25</v>
      </c>
      <c r="S29" s="14">
        <f t="shared" si="3"/>
        <v>25</v>
      </c>
      <c r="T29" s="15" t="s">
        <v>93</v>
      </c>
      <c r="U29" s="2">
        <f t="shared" si="4"/>
        <v>19</v>
      </c>
      <c r="V29" s="2" t="str">
        <f t="shared" si="5"/>
        <v xml:space="preserve">NGUYỄN VĂN HIỆP _x000D_
</v>
      </c>
      <c r="W29" s="2" t="str">
        <f t="shared" si="6"/>
        <v>0707992145</v>
      </c>
    </row>
    <row r="30" spans="1:23" s="2" customFormat="1" x14ac:dyDescent="0.3">
      <c r="A30" s="5">
        <v>45726</v>
      </c>
      <c r="B30" s="6" t="s">
        <v>96</v>
      </c>
      <c r="C30" s="7">
        <v>7</v>
      </c>
      <c r="D30" s="8" t="s">
        <v>100</v>
      </c>
      <c r="E30" s="8" t="s">
        <v>101</v>
      </c>
      <c r="F30" s="9">
        <v>4375</v>
      </c>
      <c r="G30" s="10">
        <f t="shared" si="0"/>
        <v>175</v>
      </c>
      <c r="H30" s="5">
        <v>45631</v>
      </c>
      <c r="I30" s="8" t="s">
        <v>90</v>
      </c>
      <c r="J30" s="8" t="s">
        <v>25</v>
      </c>
      <c r="K30" s="8" t="s">
        <v>25</v>
      </c>
      <c r="L30" s="11" t="str">
        <f t="shared" si="1"/>
        <v xml:space="preserve">NGUYỄN VĂN HIỆP _x000D_
</v>
      </c>
      <c r="M30" s="11" t="str">
        <f t="shared" si="2"/>
        <v>0707992145</v>
      </c>
      <c r="N30" s="8" t="s">
        <v>99</v>
      </c>
      <c r="O30" s="8" t="s">
        <v>92</v>
      </c>
      <c r="Q30" s="12" t="s">
        <v>28</v>
      </c>
      <c r="R30" s="13">
        <v>25</v>
      </c>
      <c r="S30" s="14">
        <f t="shared" si="3"/>
        <v>175</v>
      </c>
      <c r="T30" s="15" t="s">
        <v>93</v>
      </c>
      <c r="U30" s="2">
        <f t="shared" si="4"/>
        <v>19</v>
      </c>
      <c r="V30" s="2" t="str">
        <f t="shared" si="5"/>
        <v xml:space="preserve">NGUYỄN VĂN HIỆP _x000D_
</v>
      </c>
      <c r="W30" s="2" t="str">
        <f t="shared" si="6"/>
        <v>0707992145</v>
      </c>
    </row>
    <row r="31" spans="1:23" s="2" customFormat="1" x14ac:dyDescent="0.3">
      <c r="A31" s="5">
        <v>45726</v>
      </c>
      <c r="B31" s="6" t="s">
        <v>102</v>
      </c>
      <c r="C31" s="7">
        <v>8</v>
      </c>
      <c r="D31" s="8" t="s">
        <v>60</v>
      </c>
      <c r="E31" s="8" t="s">
        <v>61</v>
      </c>
      <c r="F31" s="9">
        <v>500</v>
      </c>
      <c r="G31" s="10">
        <f t="shared" si="0"/>
        <v>20</v>
      </c>
      <c r="H31" s="5"/>
      <c r="I31" s="8" t="s">
        <v>103</v>
      </c>
      <c r="J31" s="8" t="s">
        <v>25</v>
      </c>
      <c r="K31" s="8" t="s">
        <v>25</v>
      </c>
      <c r="L31" s="11" t="str">
        <f t="shared" si="1"/>
        <v xml:space="preserve">TRẦN HOÀNG TIẾN _x000D_
</v>
      </c>
      <c r="M31" s="11" t="str">
        <f t="shared" si="2"/>
        <v>0939356970</v>
      </c>
      <c r="N31" s="8" t="s">
        <v>104</v>
      </c>
      <c r="O31" s="8" t="s">
        <v>48</v>
      </c>
      <c r="Q31" s="12" t="s">
        <v>28</v>
      </c>
      <c r="R31" s="13">
        <v>25</v>
      </c>
      <c r="S31" s="14">
        <f t="shared" si="3"/>
        <v>20</v>
      </c>
      <c r="T31" s="15" t="s">
        <v>105</v>
      </c>
      <c r="U31" s="2">
        <f t="shared" si="4"/>
        <v>19</v>
      </c>
      <c r="V31" s="2" t="str">
        <f t="shared" si="5"/>
        <v xml:space="preserve">TRẦN HOÀNG TIẾN _x000D_
</v>
      </c>
      <c r="W31" s="2" t="str">
        <f t="shared" si="6"/>
        <v>0939356970</v>
      </c>
    </row>
    <row r="32" spans="1:23" s="2" customFormat="1" x14ac:dyDescent="0.3">
      <c r="A32" s="5">
        <v>45726</v>
      </c>
      <c r="B32" s="6" t="s">
        <v>102</v>
      </c>
      <c r="C32" s="7">
        <v>8</v>
      </c>
      <c r="D32" s="8" t="s">
        <v>71</v>
      </c>
      <c r="E32" s="8" t="s">
        <v>72</v>
      </c>
      <c r="F32" s="9">
        <v>100</v>
      </c>
      <c r="G32" s="10">
        <f t="shared" si="0"/>
        <v>2</v>
      </c>
      <c r="H32" s="5">
        <v>45722</v>
      </c>
      <c r="I32" s="8" t="s">
        <v>103</v>
      </c>
      <c r="J32" s="8" t="s">
        <v>25</v>
      </c>
      <c r="K32" s="8" t="s">
        <v>25</v>
      </c>
      <c r="L32" s="11" t="str">
        <f t="shared" si="1"/>
        <v xml:space="preserve">TRẦN HOÀNG TIẾN _x000D_
</v>
      </c>
      <c r="M32" s="11" t="str">
        <f t="shared" si="2"/>
        <v>0939356970</v>
      </c>
      <c r="N32" s="8" t="s">
        <v>104</v>
      </c>
      <c r="O32" s="8" t="s">
        <v>48</v>
      </c>
      <c r="Q32" s="12" t="s">
        <v>34</v>
      </c>
      <c r="R32" s="13">
        <v>50</v>
      </c>
      <c r="S32" s="14">
        <f t="shared" si="3"/>
        <v>2</v>
      </c>
      <c r="T32" s="15" t="s">
        <v>105</v>
      </c>
      <c r="U32" s="2">
        <f t="shared" si="4"/>
        <v>19</v>
      </c>
      <c r="V32" s="2" t="str">
        <f t="shared" si="5"/>
        <v xml:space="preserve">TRẦN HOÀNG TIẾN _x000D_
</v>
      </c>
      <c r="W32" s="2" t="str">
        <f t="shared" si="6"/>
        <v>0939356970</v>
      </c>
    </row>
    <row r="33" spans="1:23" s="2" customFormat="1" x14ac:dyDescent="0.3">
      <c r="A33" s="5">
        <v>45726</v>
      </c>
      <c r="B33" s="6" t="s">
        <v>102</v>
      </c>
      <c r="C33" s="7">
        <v>8</v>
      </c>
      <c r="D33" s="8" t="s">
        <v>71</v>
      </c>
      <c r="E33" s="8" t="s">
        <v>72</v>
      </c>
      <c r="F33" s="9">
        <v>1900</v>
      </c>
      <c r="G33" s="10">
        <f t="shared" si="0"/>
        <v>38</v>
      </c>
      <c r="H33" s="5">
        <v>45691</v>
      </c>
      <c r="I33" s="8" t="s">
        <v>103</v>
      </c>
      <c r="J33" s="8" t="s">
        <v>25</v>
      </c>
      <c r="K33" s="8" t="s">
        <v>25</v>
      </c>
      <c r="L33" s="11" t="str">
        <f t="shared" si="1"/>
        <v xml:space="preserve">TRẦN HOÀNG TIẾN _x000D_
</v>
      </c>
      <c r="M33" s="11" t="str">
        <f t="shared" si="2"/>
        <v>0939356970</v>
      </c>
      <c r="N33" s="8" t="s">
        <v>104</v>
      </c>
      <c r="O33" s="8" t="s">
        <v>48</v>
      </c>
      <c r="Q33" s="12" t="s">
        <v>34</v>
      </c>
      <c r="R33" s="13">
        <v>50</v>
      </c>
      <c r="S33" s="14">
        <f t="shared" si="3"/>
        <v>38</v>
      </c>
      <c r="T33" s="15" t="s">
        <v>105</v>
      </c>
      <c r="U33" s="2">
        <f t="shared" si="4"/>
        <v>19</v>
      </c>
      <c r="V33" s="2" t="str">
        <f t="shared" si="5"/>
        <v xml:space="preserve">TRẦN HOÀNG TIẾN _x000D_
</v>
      </c>
      <c r="W33" s="2" t="str">
        <f t="shared" si="6"/>
        <v>0939356970</v>
      </c>
    </row>
    <row r="34" spans="1:23" s="2" customFormat="1" x14ac:dyDescent="0.3">
      <c r="A34" s="5">
        <v>45726</v>
      </c>
      <c r="B34" s="6" t="s">
        <v>106</v>
      </c>
      <c r="C34" s="7">
        <v>9</v>
      </c>
      <c r="D34" s="8" t="s">
        <v>107</v>
      </c>
      <c r="E34" s="8" t="s">
        <v>108</v>
      </c>
      <c r="F34" s="9">
        <v>200</v>
      </c>
      <c r="G34" s="10">
        <f t="shared" si="0"/>
        <v>8</v>
      </c>
      <c r="H34" s="5">
        <v>45722</v>
      </c>
      <c r="I34" s="8" t="s">
        <v>109</v>
      </c>
      <c r="J34" s="8" t="s">
        <v>25</v>
      </c>
      <c r="K34" s="8" t="s">
        <v>25</v>
      </c>
      <c r="L34" s="11" t="str">
        <f t="shared" si="1"/>
        <v xml:space="preserve">NGUYỄN PHI HẢI  _x000D_
</v>
      </c>
      <c r="M34" s="11" t="str">
        <f t="shared" si="2"/>
        <v>0984535767</v>
      </c>
      <c r="N34" s="8" t="s">
        <v>110</v>
      </c>
      <c r="O34" s="8" t="s">
        <v>111</v>
      </c>
      <c r="Q34" s="12" t="s">
        <v>28</v>
      </c>
      <c r="R34" s="13">
        <v>25</v>
      </c>
      <c r="S34" s="14">
        <f t="shared" si="3"/>
        <v>8</v>
      </c>
      <c r="T34" s="15" t="s">
        <v>112</v>
      </c>
      <c r="U34" s="2">
        <f t="shared" si="4"/>
        <v>19</v>
      </c>
      <c r="V34" s="2" t="str">
        <f t="shared" si="5"/>
        <v xml:space="preserve">NGUYỄN PHI HẢI  _x000D_
</v>
      </c>
      <c r="W34" s="2" t="str">
        <f t="shared" si="6"/>
        <v>0984535767</v>
      </c>
    </row>
    <row r="35" spans="1:23" s="2" customFormat="1" x14ac:dyDescent="0.3">
      <c r="A35" s="5">
        <v>45726</v>
      </c>
      <c r="B35" s="6" t="s">
        <v>106</v>
      </c>
      <c r="C35" s="7">
        <v>9</v>
      </c>
      <c r="D35" s="8" t="s">
        <v>107</v>
      </c>
      <c r="E35" s="8" t="s">
        <v>108</v>
      </c>
      <c r="F35" s="9">
        <v>800</v>
      </c>
      <c r="G35" s="10">
        <f t="shared" si="0"/>
        <v>32</v>
      </c>
      <c r="H35" s="5">
        <v>45724</v>
      </c>
      <c r="I35" s="8" t="s">
        <v>109</v>
      </c>
      <c r="J35" s="8" t="s">
        <v>25</v>
      </c>
      <c r="K35" s="8" t="s">
        <v>25</v>
      </c>
      <c r="L35" s="11" t="str">
        <f t="shared" si="1"/>
        <v xml:space="preserve">NGUYỄN PHI HẢI  _x000D_
</v>
      </c>
      <c r="M35" s="11" t="str">
        <f t="shared" si="2"/>
        <v>0984535767</v>
      </c>
      <c r="N35" s="8" t="s">
        <v>110</v>
      </c>
      <c r="O35" s="8" t="s">
        <v>111</v>
      </c>
      <c r="Q35" s="12" t="s">
        <v>28</v>
      </c>
      <c r="R35" s="13">
        <v>25</v>
      </c>
      <c r="S35" s="14">
        <f t="shared" si="3"/>
        <v>32</v>
      </c>
      <c r="T35" s="15" t="s">
        <v>112</v>
      </c>
      <c r="U35" s="2">
        <f t="shared" si="4"/>
        <v>19</v>
      </c>
      <c r="V35" s="2" t="str">
        <f t="shared" si="5"/>
        <v xml:space="preserve">NGUYỄN PHI HẢI  _x000D_
</v>
      </c>
      <c r="W35" s="2" t="str">
        <f t="shared" si="6"/>
        <v>0984535767</v>
      </c>
    </row>
    <row r="36" spans="1:23" s="2" customFormat="1" x14ac:dyDescent="0.3">
      <c r="A36" s="5">
        <v>45726</v>
      </c>
      <c r="B36" s="6" t="s">
        <v>106</v>
      </c>
      <c r="C36" s="7">
        <v>9</v>
      </c>
      <c r="D36" s="8" t="s">
        <v>71</v>
      </c>
      <c r="E36" s="8" t="s">
        <v>72</v>
      </c>
      <c r="F36" s="9">
        <v>1000</v>
      </c>
      <c r="G36" s="10">
        <f t="shared" si="0"/>
        <v>20</v>
      </c>
      <c r="H36" s="5">
        <v>45691</v>
      </c>
      <c r="I36" s="8" t="s">
        <v>109</v>
      </c>
      <c r="J36" s="8" t="s">
        <v>25</v>
      </c>
      <c r="K36" s="8" t="s">
        <v>25</v>
      </c>
      <c r="L36" s="11" t="str">
        <f t="shared" si="1"/>
        <v xml:space="preserve">NGUYỄN PHI HẢI  _x000D_
</v>
      </c>
      <c r="M36" s="11" t="str">
        <f t="shared" si="2"/>
        <v>0984535767</v>
      </c>
      <c r="N36" s="8" t="s">
        <v>110</v>
      </c>
      <c r="O36" s="8" t="s">
        <v>111</v>
      </c>
      <c r="Q36" s="12" t="s">
        <v>34</v>
      </c>
      <c r="R36" s="13">
        <v>50</v>
      </c>
      <c r="S36" s="14">
        <f t="shared" si="3"/>
        <v>20</v>
      </c>
      <c r="T36" s="15" t="s">
        <v>112</v>
      </c>
      <c r="U36" s="2">
        <f t="shared" si="4"/>
        <v>19</v>
      </c>
      <c r="V36" s="2" t="str">
        <f t="shared" si="5"/>
        <v xml:space="preserve">NGUYỄN PHI HẢI  _x000D_
</v>
      </c>
      <c r="W36" s="2" t="str">
        <f t="shared" si="6"/>
        <v>0984535767</v>
      </c>
    </row>
    <row r="37" spans="1:23" s="2" customFormat="1" x14ac:dyDescent="0.3">
      <c r="A37" s="5">
        <v>45726</v>
      </c>
      <c r="B37" s="6" t="s">
        <v>113</v>
      </c>
      <c r="C37" s="7">
        <v>9</v>
      </c>
      <c r="D37" s="8" t="s">
        <v>69</v>
      </c>
      <c r="E37" s="8" t="s">
        <v>70</v>
      </c>
      <c r="F37" s="9">
        <v>350</v>
      </c>
      <c r="G37" s="10">
        <f t="shared" si="0"/>
        <v>7</v>
      </c>
      <c r="H37" s="5">
        <v>45722</v>
      </c>
      <c r="I37" s="8" t="s">
        <v>109</v>
      </c>
      <c r="J37" s="8" t="s">
        <v>25</v>
      </c>
      <c r="K37" s="8" t="s">
        <v>25</v>
      </c>
      <c r="L37" s="11" t="str">
        <f t="shared" si="1"/>
        <v xml:space="preserve">NGUYỄN PHI HẢI  _x000D_
</v>
      </c>
      <c r="M37" s="11" t="str">
        <f t="shared" si="2"/>
        <v>0984535767</v>
      </c>
      <c r="N37" s="8" t="s">
        <v>114</v>
      </c>
      <c r="O37" s="8" t="s">
        <v>111</v>
      </c>
      <c r="Q37" s="12" t="s">
        <v>34</v>
      </c>
      <c r="R37" s="13">
        <v>50</v>
      </c>
      <c r="S37" s="14">
        <f t="shared" si="3"/>
        <v>7</v>
      </c>
      <c r="T37" s="15" t="s">
        <v>112</v>
      </c>
      <c r="U37" s="2">
        <f t="shared" si="4"/>
        <v>19</v>
      </c>
      <c r="V37" s="2" t="str">
        <f t="shared" si="5"/>
        <v xml:space="preserve">NGUYỄN PHI HẢI  _x000D_
</v>
      </c>
      <c r="W37" s="2" t="str">
        <f t="shared" si="6"/>
        <v>0984535767</v>
      </c>
    </row>
    <row r="38" spans="1:23" s="2" customFormat="1" x14ac:dyDescent="0.3">
      <c r="A38" s="5">
        <v>45726</v>
      </c>
      <c r="B38" s="6" t="s">
        <v>113</v>
      </c>
      <c r="C38" s="7">
        <v>9</v>
      </c>
      <c r="D38" s="8" t="s">
        <v>69</v>
      </c>
      <c r="E38" s="8" t="s">
        <v>70</v>
      </c>
      <c r="F38" s="9">
        <v>1650</v>
      </c>
      <c r="G38" s="10">
        <f t="shared" si="0"/>
        <v>33</v>
      </c>
      <c r="H38" s="5">
        <v>45693</v>
      </c>
      <c r="I38" s="8" t="s">
        <v>109</v>
      </c>
      <c r="J38" s="8" t="s">
        <v>25</v>
      </c>
      <c r="K38" s="8" t="s">
        <v>25</v>
      </c>
      <c r="L38" s="11" t="str">
        <f t="shared" si="1"/>
        <v xml:space="preserve">NGUYỄN PHI HẢI  _x000D_
</v>
      </c>
      <c r="M38" s="11" t="str">
        <f t="shared" si="2"/>
        <v>0984535767</v>
      </c>
      <c r="N38" s="8" t="s">
        <v>114</v>
      </c>
      <c r="O38" s="8" t="s">
        <v>111</v>
      </c>
      <c r="Q38" s="12" t="s">
        <v>34</v>
      </c>
      <c r="R38" s="13">
        <v>50</v>
      </c>
      <c r="S38" s="14">
        <f t="shared" si="3"/>
        <v>33</v>
      </c>
      <c r="T38" s="15" t="s">
        <v>112</v>
      </c>
      <c r="U38" s="2">
        <f t="shared" si="4"/>
        <v>19</v>
      </c>
      <c r="V38" s="2" t="str">
        <f t="shared" si="5"/>
        <v xml:space="preserve">NGUYỄN PHI HẢI  _x000D_
</v>
      </c>
      <c r="W38" s="2" t="str">
        <f t="shared" si="6"/>
        <v>0984535767</v>
      </c>
    </row>
    <row r="39" spans="1:23" s="2" customFormat="1" x14ac:dyDescent="0.3">
      <c r="A39" s="5">
        <v>45726</v>
      </c>
      <c r="B39" s="6" t="s">
        <v>115</v>
      </c>
      <c r="C39" s="7">
        <v>10</v>
      </c>
      <c r="D39" s="8" t="s">
        <v>44</v>
      </c>
      <c r="E39" s="8" t="s">
        <v>45</v>
      </c>
      <c r="F39" s="9">
        <v>5425</v>
      </c>
      <c r="G39" s="10">
        <f t="shared" si="0"/>
        <v>0</v>
      </c>
      <c r="H39" s="5">
        <v>45621</v>
      </c>
      <c r="I39" s="8" t="s">
        <v>116</v>
      </c>
      <c r="J39" s="8" t="s">
        <v>25</v>
      </c>
      <c r="K39" s="8" t="s">
        <v>25</v>
      </c>
      <c r="L39" s="11" t="str">
        <f t="shared" si="1"/>
        <v xml:space="preserve">NGUYỄN TRUNG HẬU _x000D_
</v>
      </c>
      <c r="M39" s="11" t="str">
        <f t="shared" si="2"/>
        <v>0327527779</v>
      </c>
      <c r="N39" s="8" t="s">
        <v>117</v>
      </c>
      <c r="O39" s="8" t="s">
        <v>27</v>
      </c>
      <c r="Q39" s="12" t="s">
        <v>49</v>
      </c>
      <c r="R39" s="13">
        <v>1</v>
      </c>
      <c r="S39" s="14">
        <f t="shared" si="3"/>
        <v>0</v>
      </c>
      <c r="T39" s="15" t="s">
        <v>118</v>
      </c>
      <c r="U39" s="2">
        <f t="shared" si="4"/>
        <v>20</v>
      </c>
      <c r="V39" s="2" t="str">
        <f t="shared" si="5"/>
        <v xml:space="preserve">NGUYỄN TRUNG HẬU _x000D_
</v>
      </c>
      <c r="W39" s="2" t="str">
        <f t="shared" si="6"/>
        <v>0327527779</v>
      </c>
    </row>
    <row r="40" spans="1:23" s="2" customFormat="1" x14ac:dyDescent="0.3">
      <c r="A40" s="5">
        <v>45726</v>
      </c>
      <c r="B40" s="6" t="s">
        <v>115</v>
      </c>
      <c r="C40" s="7">
        <v>10</v>
      </c>
      <c r="D40" s="8" t="s">
        <v>44</v>
      </c>
      <c r="E40" s="8" t="s">
        <v>45</v>
      </c>
      <c r="F40" s="9">
        <v>2575</v>
      </c>
      <c r="G40" s="10">
        <f t="shared" si="0"/>
        <v>0</v>
      </c>
      <c r="H40" s="5">
        <v>45712</v>
      </c>
      <c r="I40" s="8" t="s">
        <v>116</v>
      </c>
      <c r="J40" s="8" t="s">
        <v>25</v>
      </c>
      <c r="K40" s="8" t="s">
        <v>25</v>
      </c>
      <c r="L40" s="11" t="str">
        <f t="shared" si="1"/>
        <v xml:space="preserve">NGUYỄN TRUNG HẬU _x000D_
</v>
      </c>
      <c r="M40" s="11" t="str">
        <f t="shared" si="2"/>
        <v>0327527779</v>
      </c>
      <c r="N40" s="8" t="s">
        <v>117</v>
      </c>
      <c r="O40" s="8" t="s">
        <v>27</v>
      </c>
      <c r="Q40" s="12" t="s">
        <v>49</v>
      </c>
      <c r="R40" s="13">
        <v>1</v>
      </c>
      <c r="S40" s="14">
        <f t="shared" si="3"/>
        <v>0</v>
      </c>
      <c r="T40" s="15" t="s">
        <v>118</v>
      </c>
      <c r="U40" s="2">
        <f t="shared" si="4"/>
        <v>20</v>
      </c>
      <c r="V40" s="2" t="str">
        <f t="shared" si="5"/>
        <v xml:space="preserve">NGUYỄN TRUNG HẬU _x000D_
</v>
      </c>
      <c r="W40" s="2" t="str">
        <f t="shared" si="6"/>
        <v>0327527779</v>
      </c>
    </row>
    <row r="41" spans="1:23" s="2" customFormat="1" x14ac:dyDescent="0.3">
      <c r="A41" s="5">
        <v>45726</v>
      </c>
      <c r="B41" s="6" t="s">
        <v>119</v>
      </c>
      <c r="C41" s="7">
        <v>10</v>
      </c>
      <c r="D41" s="8" t="s">
        <v>60</v>
      </c>
      <c r="E41" s="8" t="s">
        <v>61</v>
      </c>
      <c r="F41" s="9">
        <v>5000</v>
      </c>
      <c r="G41" s="10">
        <f t="shared" si="0"/>
        <v>200</v>
      </c>
      <c r="H41" s="5"/>
      <c r="I41" s="8" t="s">
        <v>116</v>
      </c>
      <c r="J41" s="8" t="s">
        <v>25</v>
      </c>
      <c r="K41" s="8" t="s">
        <v>25</v>
      </c>
      <c r="L41" s="11" t="str">
        <f t="shared" si="1"/>
        <v xml:space="preserve">NGUYỄN TRUNG HẬU _x000D_
</v>
      </c>
      <c r="M41" s="11" t="str">
        <f t="shared" si="2"/>
        <v>0327527779</v>
      </c>
      <c r="N41" s="8" t="s">
        <v>120</v>
      </c>
      <c r="O41" s="8" t="s">
        <v>27</v>
      </c>
      <c r="Q41" s="12" t="s">
        <v>28</v>
      </c>
      <c r="R41" s="13">
        <v>25</v>
      </c>
      <c r="S41" s="14">
        <f t="shared" si="3"/>
        <v>200</v>
      </c>
      <c r="T41" s="15" t="s">
        <v>118</v>
      </c>
      <c r="U41" s="2">
        <f t="shared" si="4"/>
        <v>20</v>
      </c>
      <c r="V41" s="2" t="str">
        <f t="shared" si="5"/>
        <v xml:space="preserve">NGUYỄN TRUNG HẬU _x000D_
</v>
      </c>
      <c r="W41" s="2" t="str">
        <f t="shared" si="6"/>
        <v>0327527779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xuất hàng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Cao Cường</dc:creator>
  <cp:lastModifiedBy>Phạm Cao Cường</cp:lastModifiedBy>
  <dcterms:created xsi:type="dcterms:W3CDTF">2025-03-10T02:12:18Z</dcterms:created>
  <dcterms:modified xsi:type="dcterms:W3CDTF">2025-03-10T08:37:50Z</dcterms:modified>
</cp:coreProperties>
</file>